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T:\Aktive\DBP\1140\52001-1_Stipendiater\Postdoc work\Publications\F.vesca transcriptome paper\International Journal of Molecular Sciences\"/>
    </mc:Choice>
  </mc:AlternateContent>
  <xr:revisionPtr revIDLastSave="0" documentId="13_ncr:1_{A8002FD4-C304-4953-859E-BC55F60A6605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Description" sheetId="19" r:id="rId1"/>
    <sheet name="NCGR1218" sheetId="1" r:id="rId2"/>
    <sheet name="NCGR1603" sheetId="2" r:id="rId3"/>
    <sheet name="Bukammen" sheetId="3" r:id="rId4"/>
    <sheet name="RPc-1 locus" sheetId="18" r:id="rId5"/>
    <sheet name="PR proteins" sheetId="17" r:id="rId6"/>
    <sheet name="Auxin" sheetId="6" r:id="rId7"/>
    <sheet name="Salicylic acid" sheetId="8" r:id="rId8"/>
    <sheet name="Jasmonic acid" sheetId="12" r:id="rId9"/>
    <sheet name="Ethylene" sheetId="14" r:id="rId10"/>
    <sheet name="Flavonoid" sheetId="9" r:id="rId11"/>
    <sheet name="Isopreniod biosynthesis" sheetId="13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T14" i="12" l="1"/>
  <c r="B1667" i="1"/>
  <c r="M31" i="6"/>
  <c r="B14" i="6"/>
  <c r="BE20" i="9"/>
  <c r="AT21" i="9"/>
  <c r="AT20" i="9"/>
  <c r="AT11" i="9"/>
  <c r="X23" i="9"/>
  <c r="X22" i="9"/>
  <c r="X11" i="9"/>
  <c r="AI8" i="9"/>
  <c r="BI10" i="13"/>
  <c r="AT16" i="13"/>
  <c r="AT31" i="13" s="1"/>
  <c r="AX16" i="13"/>
  <c r="AM28" i="13"/>
  <c r="AM11" i="13"/>
  <c r="AB31" i="13"/>
  <c r="AB18" i="13"/>
  <c r="Q35" i="13"/>
  <c r="Q21" i="13"/>
  <c r="F37" i="13"/>
  <c r="F23" i="13"/>
  <c r="B37" i="13"/>
  <c r="B23" i="13"/>
  <c r="M21" i="13"/>
  <c r="M36" i="13" s="1"/>
  <c r="M35" i="13"/>
  <c r="BI30" i="13"/>
  <c r="AX30" i="13"/>
  <c r="Q15" i="9"/>
  <c r="F26" i="9"/>
  <c r="F14" i="9"/>
  <c r="BI7" i="9"/>
  <c r="AX20" i="9"/>
  <c r="AX11" i="9"/>
  <c r="AM8" i="9"/>
  <c r="AB22" i="9"/>
  <c r="AB11" i="9"/>
  <c r="BE7" i="9"/>
  <c r="X12" i="12"/>
  <c r="AT9" i="12"/>
  <c r="AI9" i="12"/>
  <c r="BE10" i="13"/>
  <c r="BE31" i="13" s="1"/>
  <c r="AT30" i="13"/>
  <c r="AI28" i="13"/>
  <c r="AI29" i="13" s="1"/>
  <c r="AI11" i="13"/>
  <c r="X31" i="13"/>
  <c r="X18" i="13"/>
  <c r="X32" i="13" s="1"/>
  <c r="B38" i="13"/>
  <c r="M15" i="9"/>
  <c r="B27" i="9"/>
  <c r="B26" i="9"/>
  <c r="B14" i="9"/>
  <c r="AI9" i="14"/>
  <c r="X32" i="14"/>
  <c r="X18" i="14"/>
  <c r="M37" i="14"/>
  <c r="M36" i="14"/>
  <c r="M28" i="14"/>
  <c r="B38" i="14"/>
  <c r="B37" i="14"/>
  <c r="B25" i="14"/>
  <c r="M28" i="12"/>
  <c r="B25" i="12"/>
  <c r="AT26" i="6"/>
  <c r="AT25" i="6"/>
  <c r="AT15" i="6"/>
  <c r="X23" i="6"/>
  <c r="AI12" i="6"/>
  <c r="X22" i="6"/>
  <c r="X15" i="6"/>
  <c r="X10" i="8"/>
  <c r="M14" i="8"/>
  <c r="B15" i="8"/>
  <c r="B14" i="8"/>
  <c r="M30" i="6"/>
  <c r="M15" i="6"/>
  <c r="B32" i="6"/>
  <c r="AX40" i="18"/>
  <c r="AX17" i="18"/>
  <c r="AX41" i="18" s="1"/>
  <c r="AL31" i="18"/>
  <c r="AL30" i="18"/>
  <c r="AL11" i="18"/>
  <c r="Z41" i="18"/>
  <c r="Z42" i="18" s="1"/>
  <c r="Z15" i="18"/>
  <c r="N37" i="18"/>
  <c r="N21" i="18"/>
  <c r="N38" i="18" s="1"/>
  <c r="B44" i="18"/>
  <c r="B25" i="18"/>
  <c r="B45" i="18" s="1"/>
  <c r="M576" i="3" l="1"/>
  <c r="M128" i="3"/>
  <c r="M603" i="2"/>
  <c r="M241" i="2"/>
  <c r="M1435" i="1"/>
  <c r="M897" i="1"/>
  <c r="M1436" i="1" s="1"/>
  <c r="M604" i="2" l="1"/>
  <c r="M577" i="3"/>
  <c r="B869" i="3"/>
  <c r="B504" i="3"/>
  <c r="B986" i="2"/>
  <c r="B515" i="2"/>
  <c r="B934" i="1"/>
  <c r="B987" i="2" l="1"/>
  <c r="B1668" i="1"/>
  <c r="B870" i="3"/>
</calcChain>
</file>

<file path=xl/sharedStrings.xml><?xml version="1.0" encoding="utf-8"?>
<sst xmlns="http://schemas.openxmlformats.org/spreadsheetml/2006/main" count="31610" uniqueCount="8812">
  <si>
    <t>Difference</t>
  </si>
  <si>
    <t>Fold change</t>
  </si>
  <si>
    <t>P-value</t>
  </si>
  <si>
    <t>TRINITY_DN510_c1_g3</t>
  </si>
  <si>
    <t>FvH4_2g33890.1</t>
  </si>
  <si>
    <t>glycine-rich cell wall structural protein 1.8-like \\ 8.20E-121 \\ 70.15 % \\ GO:0016757-IEA;GO:0016020-IEA;GO:0016021-IEA;GO:0016740-IEA \\ transferase activity, transferring glycosyl groups-IEA;membrane-IEA;integral component of membrane-IEA;transferase</t>
  </si>
  <si>
    <t/>
  </si>
  <si>
    <t>TRINITY_DN25268_c0_g1</t>
  </si>
  <si>
    <t>FvH4_4g18000.1</t>
  </si>
  <si>
    <t>peroxidase 5-like \\ 1.10E-109 \\ 82.63 % \\ GO:0005576-IEA \\ extracellular region-IEA \\ GO:0005576 \\ extracellular region</t>
  </si>
  <si>
    <t>peroxidase [EC:1.11.1.7]</t>
  </si>
  <si>
    <t>Plant peroxidase</t>
  </si>
  <si>
    <t>TRINITY_DN8987_c0_g2</t>
  </si>
  <si>
    <t>FvH4_5g18320.1</t>
  </si>
  <si>
    <t>hypothetical protein RchiOBHm_Chr5g0057351 \\ 1.70E-51 \\ 67.70 %</t>
  </si>
  <si>
    <t>TRINITY_DN6321_c0_g2</t>
  </si>
  <si>
    <t>FvH4_2g21560.1</t>
  </si>
  <si>
    <t>ethylene-responsive transcription factor ERF098-like \\ 0.00E+00 \\ 99.70 % \\ GO:0006616-IEA;GO:0000166-IEA;GO:0006515-IEA;GO:0005829-IEA;GO:0051082-IEA;GO:0005524-IEA;GO:0016887-IEA;GO:0006457-IEA \\ SRP-dependent cotranslational protein targeting to me</t>
  </si>
  <si>
    <t>AP2/ERF domain</t>
  </si>
  <si>
    <t>TRINITY_DN4304_c0_g2</t>
  </si>
  <si>
    <t>FvH4_7g13410.1</t>
  </si>
  <si>
    <t>BON1-associated protein 2-like</t>
  </si>
  <si>
    <t>C2 domain</t>
  </si>
  <si>
    <t>TRINITY_DN4051_c0_g2</t>
  </si>
  <si>
    <t>FvH4_5g16260.1</t>
  </si>
  <si>
    <t>allene oxide synthase 3-like \\ 0.00E+00 \\ 85.76 % \\ GO:0005506-IEA;GO:0046872-IEA;GO:0016705-IEA;GO:0016829-IEA;GO:0020037-IEA;GO:0055114-IEA;GO:0047987-IEA;GO:0004497-IEA \\ iron ion binding-IEA;metal ion binding-IEA;oxidoreductase activity, acting on</t>
  </si>
  <si>
    <t>hydroperoxide dehydratase [EC:4.2.1.92]</t>
  </si>
  <si>
    <t>Cytochrome P450</t>
  </si>
  <si>
    <t>TRINITY_DN838_c0_g4</t>
  </si>
  <si>
    <t>FvH4_4g03460.1</t>
  </si>
  <si>
    <t>ethylene-responsive transcription factor ERF098</t>
  </si>
  <si>
    <t>TRINITY_DN12303_c0_g1</t>
  </si>
  <si>
    <t>FvH4_3g25010.1</t>
  </si>
  <si>
    <t>---NA--- \\ 2.40E-115 \\ 83.90 % \\ GO:0003700-IEA;GO:0006355-IEA \\ DNA-binding transcription factor activity-IEA;regulation of transcription, DNA-templated-IEA \\ GO:0003700;GO:0006355 \\ DNA-binding transcription factor activity;regulation of transcrip</t>
  </si>
  <si>
    <t>TRINITY_DN609_c1_g1</t>
  </si>
  <si>
    <t>FvH4_4g04180.1</t>
  </si>
  <si>
    <t>cyclic nucleotide-gated ion channel 1-like \\ 0.00E+00 \\ 63.79 % \\ GO:0055085-IEA;GO:0016020-IEA;GO:0016021-IEA;GO:0034220-IEA;GO:0006811-IEA;GO:0005216-IEA \\ transmembrane transport-IEA;membrane-IEA;integral component of membrane-IEA;ion transmembrane</t>
  </si>
  <si>
    <t>cyclic nucleotide gated channel, plant</t>
  </si>
  <si>
    <t>Cyclic nucleotide-binding domain</t>
  </si>
  <si>
    <t>TRINITY_DN201979_c0_g1</t>
  </si>
  <si>
    <t>FvH4_2g22160.1</t>
  </si>
  <si>
    <t>---NA---</t>
  </si>
  <si>
    <t>TRINITY_DN3888_c0_g1</t>
  </si>
  <si>
    <t>FvH4_3g21390.1</t>
  </si>
  <si>
    <t>(-)-alpha-pinene synthase-like \\ 0.00E+00 \\ 76.48 % \\ GO:0000287-IEA;GO:0046872-IEA;GO:0016829-IEA;GO:0010333-IEA \\ magnesium ion binding-IEA;metal ion binding-IEA;lyase activity-IEA;terpene synthase activity-IEA \\ GO:0016829;GO:0046872 \\ lyase acti</t>
  </si>
  <si>
    <t>(-)-germacrene D synthase [EC:4.2.3.75]</t>
  </si>
  <si>
    <t>Terpene synthase, N-terminal domain</t>
  </si>
  <si>
    <t>TRINITY_DN176801_c0_g1</t>
  </si>
  <si>
    <t>FvH4_1g16830.1</t>
  </si>
  <si>
    <t>hyphally-regulated protein-like</t>
  </si>
  <si>
    <t>TRINITY_DN25238_c0_g1</t>
  </si>
  <si>
    <t>FvH4_6g06890.1</t>
  </si>
  <si>
    <t>F-box protein PP2-B15-like</t>
  </si>
  <si>
    <t>F-box domain</t>
  </si>
  <si>
    <t>TRINITY_DN4304_c0_g1</t>
  </si>
  <si>
    <t>FvH4_7g13400.1</t>
  </si>
  <si>
    <t>TRINITY_DN1756_c0_g1</t>
  </si>
  <si>
    <t>FvH4_3g01670.1</t>
  </si>
  <si>
    <t>stigma-specific STIG1-like protein 1 \\ 9.20E-111 \\ 88.91 % \\ GO:0003735-IEA;GO:0005840-IEA;GO:0006412-IEA;GO:0005622-IEA \\ structural constituent of ribosome-IEA;ribosome-IEA;translation-IEA;intracellular-IEA \\ GO:0003735;GO:0005840;GO:0006412 \\ str</t>
  </si>
  <si>
    <t>Stigma-specific protein Stig1</t>
  </si>
  <si>
    <t>TRINITY_DN2875_c0_g2</t>
  </si>
  <si>
    <t>FvH4_1g15600.1</t>
  </si>
  <si>
    <t>patatin-like protein 2 \\ 7.00E-100 \\ 93.45 % \\ GO:0004601-IEA;GO:0016020-IEA;GO:0016021-IEA;GO:0098869-IEA \\ peroxidase activity-IEA;membrane-IEA;integral component of membrane-IEA;cellular oxidant detoxification-IEA \\ GO:0004601;GO:0016021;GO:009886</t>
  </si>
  <si>
    <t>Patatin-like phospholipase domain</t>
  </si>
  <si>
    <t>TRINITY_DN6189_c1_g1</t>
  </si>
  <si>
    <t>FvH4_4g03450.1</t>
  </si>
  <si>
    <t>ethylene-responsive transcription factor ERF096-like \\ 8.50E-144 \\ 67.36 % \\ GO:0051764-IEA;GO:0051764-IBA;GO:0051764-IDA;GO:0051017-IEA;GO:0051017-IDA;GO:0005737-IEA;GO:0005737-IDA;GO:0051015-IEA;GO:0051015-IPI;GO:0051015-IBA;GO:0003779-IEA;GO:0005509</t>
  </si>
  <si>
    <t>TRINITY_DN23992_c0_g2</t>
  </si>
  <si>
    <t>FvH4_5g35580.1</t>
  </si>
  <si>
    <t>probable pectinesterase/pectinesterase inhibitor 20 \\ 0.00E+00 \\ 86.75 % \\ GO:0004857-IEA;GO:0005618-IEA;GO:0043086-IEA;GO:0045330-IEA;GO:0030599-IEA;GO:0042545-IEA;GO:0045490-IEA;GO:0016787-IEA \\ enzyme inhibitor activity-IEA;cell wall-IEA;negative r</t>
  </si>
  <si>
    <t>pectinesterase [EC:3.1.1.11]</t>
  </si>
  <si>
    <t>Pectinesterase, catalytic</t>
  </si>
  <si>
    <t>TRINITY_DN1218_c0_g2</t>
  </si>
  <si>
    <t>FvH4_3g25000.1</t>
  </si>
  <si>
    <t>---NA--- \\ 1.80E-34 \\ 63.49 % \\ GO:0006629-IEA;GO:0016020-IEA;GO:0016021-IEA \\ lipid metabolic process-IEA;membrane-IEA;integral component of membrane-IEA</t>
  </si>
  <si>
    <t>TRINITY_DN16472_c0_g1</t>
  </si>
  <si>
    <t>FvH4_3g01790.1</t>
  </si>
  <si>
    <t>probable F-box protein At4g22030</t>
  </si>
  <si>
    <t>Petal formation-expressed</t>
  </si>
  <si>
    <t>TRINITY_DN292_c1_g1</t>
  </si>
  <si>
    <t>FvH4_1g24170.1</t>
  </si>
  <si>
    <t>putative cysteine desulfurase \\ 0.00E+00 \\ 84.00 % \\ GO:0031071-IEA;GO:0003824-IEA;GO:0016020-IEA;GO:0008483-IEA;GO:0016021-IEA;GO:0016740-IEA \\ cysteine desulfurase activity-IEA;catalytic activity-IEA;membrane-IEA;transaminase activity-IEA;integral c</t>
  </si>
  <si>
    <t>Aminotransferase class V domain</t>
  </si>
  <si>
    <t>TRINITY_DN17351_c0_g1</t>
  </si>
  <si>
    <t>FvH4_1g12870.1</t>
  </si>
  <si>
    <t>ankyrin repeat-containing protein At5g02620-like \\ 0.00E+00 \\ 66.16 % \\ GO:2000031-IEA;GO:0016020-IEA;GO:0016021-IEA;GO:0071446-IEA;GO:0031347-IEA \\ regulation of salicylic acid mediated signaling pathway-IEA;membrane-IEA;integral component of membran</t>
  </si>
  <si>
    <t>Ankyrin repeat</t>
  </si>
  <si>
    <t>TRINITY_DN2213_c0_g2</t>
  </si>
  <si>
    <t>FvH4_1g07710.1</t>
  </si>
  <si>
    <t>putative transcription factor bHLH041 isoform X1 \\ 0.00E+00 \\ 76.14 % \\ GO:0046983-IEA;GO:0016020-IEA;GO:0016021-IEA \\ protein dimerization activity-IEA;membrane-IEA;integral component of membrane-IEA \\ GO:0016020;GO:0046983 \\ membrane;protein dimer</t>
  </si>
  <si>
    <t>Myc-type, basic helix-loop-helix (bHLH) domain</t>
  </si>
  <si>
    <t>TRINITY_DN15423_c0_g1</t>
  </si>
  <si>
    <t>FvH4_4g24970.1</t>
  </si>
  <si>
    <t>RPM1-interacting protein 4-like \\ 5.40E-38 \\ 70.64 % \\ GO:0016020-IEA;GO:0016021-IEA;GO:0003950-IEA \\ membrane-IEA;integral component of membrane-IEA;NAD+ ADP-ribosyltransferase activity-IEA \\ GO:0016020 \\ membrane</t>
  </si>
  <si>
    <t>TRINITY_DN11248_c0_g1</t>
  </si>
  <si>
    <t>FvH4_2g16050.1</t>
  </si>
  <si>
    <t>lysine histidine transporter-like 8 \\ 0.00E+00 \\ 79.48 % \\ GO:0016020-IEA;GO:0016021-IEA \\ membrane-IEA;integral component of membrane-IEA \\ GO:0016021 \\ integral component of membrane</t>
  </si>
  <si>
    <t>Amino acid transporter, transmembrane domain</t>
  </si>
  <si>
    <t>TRINITY_DN3691_c0_g1</t>
  </si>
  <si>
    <t>FvH4_6g46480.1</t>
  </si>
  <si>
    <t>NADH-ubiquinone reductase complex 1 MLRQ subunit \\ 5.00E-157 \\ 99.56 % \\ GO:0000166-IEA;GO:0000165-IEA;GO:0005737-IEA;GO:0050850-IEA;GO:0004707-IEA;GO:0016310-IEA;GO:0016740-IEA;GO:0016301-IEA;GO:1903340-IEA;GO:1905665-IEA;GO:0004672-IEA;GO:0004674-IEA</t>
  </si>
  <si>
    <t>TRINITY_DN6423_c0_g1</t>
  </si>
  <si>
    <t>FvH4_2g41070.1</t>
  </si>
  <si>
    <t>probable WRKY transcription factor 40 \\ 3.40E-102 \\ 74.68 %</t>
  </si>
  <si>
    <t>WRKY domain</t>
  </si>
  <si>
    <t>TRINITY_DN4010_c0_g2</t>
  </si>
  <si>
    <t>FvH4_5g32830.1</t>
  </si>
  <si>
    <t>putative powdery mildew resistance protein, RPW8 \\ 2.80E-10 \\ 90.74 % \\ GO:0016020-IEA;GO:0016021-IEA \\ membrane-IEA;integral component of membrane-IEA \\ GO:0016021 \\ integral component of membrane</t>
  </si>
  <si>
    <t>Powdery mildew resistance protein, RPW8 domain</t>
  </si>
  <si>
    <t>TRINITY_DN1497_c0_g2</t>
  </si>
  <si>
    <t>FvH4_7g22340.1</t>
  </si>
  <si>
    <t>heat shock cognate 70 kDa protein-like \\ 0.00E+00 \\ 83.83 % \\ GO:0000166-IEA;GO:0005524-IEA \\ nucleotide binding-IEA;ATP binding-IEA \\ GO:0005524 \\ ATP binding</t>
  </si>
  <si>
    <t>heat shock 70kDa protein 1/2/6/8</t>
  </si>
  <si>
    <t>Heat shock protein 70 family</t>
  </si>
  <si>
    <t>TRINITY_DN975_c0_g1</t>
  </si>
  <si>
    <t>FvH4_6g28320.1</t>
  </si>
  <si>
    <t>leucine-rich repeat extensin-like protein 2 \\ 8.00E-135 \\ 85.84 % \\ GO:0016491-IEA;GO:0055114-IEA;GO:0003960-IEA \\ oxidoreductase activity-IEA;oxidation-reduction process-IEA;NADPH:quinone reductase activity-IEA \\ GO:0003960;GO:0055114 \\ NADPH:quino</t>
  </si>
  <si>
    <t>TRINITY_DN180429_c0_g1</t>
  </si>
  <si>
    <t>FvH4_1g25360.1</t>
  </si>
  <si>
    <t>protein DOG1-like 4 \\ 0.00E+00 \\ 78.97 % \\ GO:0035235-IEA;GO:0016020-IEA;GO:0016021-IEA;GO:0004970-IEA;GO:0006811-IEA \\ ionotropic glutamate receptor signaling pathway-IEA;membrane-IEA;integral component of membrane-IEA;ionotropic glutamate receptor a</t>
  </si>
  <si>
    <t>Transcription factor TGA like domain</t>
  </si>
  <si>
    <t>TRINITY_DN58526_c0_g1</t>
  </si>
  <si>
    <t>FvH4_5g02030.1</t>
  </si>
  <si>
    <t>protein LURP-one-related 4 \\ 3.90E-28 \\ 91.17 % \\ GO:0016310-IEA;GO:0004672-IEA;GO:0016740-IEA;GO:0016301-IEA;GO:0004674-IEA;GO:0005524-IEA;GO:0006468-IEA \\ phosphorylation-IEA;protein kinase activity-IEA;transferase activity-IEA;kinase activity-IEA;p</t>
  </si>
  <si>
    <t>LURP-one-related</t>
  </si>
  <si>
    <t>TRINITY_DN9803_c0_g2</t>
  </si>
  <si>
    <t>FvH4_3g10290.1</t>
  </si>
  <si>
    <t>putative wall-associated receptor kinase-like 16 \\ 0.00E+00 \\ 81.57 % \\ GO:0016020-IEA;GO:0016021-IEA;GO:0005509-IEA;GO:0004672-IEA;GO:0016740-IEA;GO:0030247-IEA;GO:0005524-IEA;GO:0006468-IEA \\ membrane-IEA;integral component of membrane-IEA;calcium i</t>
  </si>
  <si>
    <t>EGF-type aspartate/asparagine hydroxylation site</t>
  </si>
  <si>
    <t>TRINITY_DN608_c0_g1</t>
  </si>
  <si>
    <t>FvH4_6g39410.1</t>
  </si>
  <si>
    <t>putative UDP-glucose flavonoid 3-O-glucosyltransferase 3 \\ 0.00E+00 \\ 72.03 % \\ GO:0003677-IEA;GO:0046982-IEA;GO:0008233-IEA;GO:0006508-IEA;GO:0005694-IEA;GO:0004252-IEA;GO:0000786-IEA;GO:0005634-IEA;GO:0016787-IEA \\ DNA binding-IEA;protein heterodime</t>
  </si>
  <si>
    <t>UDP-glucuronosyl/UDP-glucosyltransferase</t>
  </si>
  <si>
    <t>TRINITY_DN3005_c0_g1</t>
  </si>
  <si>
    <t>FvH4_3g03890.1</t>
  </si>
  <si>
    <t>hypothetical protein RchiOBHm_Chr5g0006141 \\ 4.20E-40 \\ 58.76 % \\ GO:0031072-IEA;GO:0009408-IEA;GO:0046872-IEA;GO:0005829-IBA;GO:0051082-IEA;GO:0005524-IEA;GO:0006457-IEA \\ heat shock protein binding-IEA;response to heat-IEA;metal ion binding-IEA;cyto</t>
  </si>
  <si>
    <t>TRINITY_DN9174_c0_g1</t>
  </si>
  <si>
    <t>FvH4_1g15230.1</t>
  </si>
  <si>
    <t>probable disease resistance protein At5g66900 \\ 0.00E+00 \\ 90.33 % \\ GO:0016020-IEA;GO:0016021-IEA;GO:0043531-IEA \\ membrane-IEA;integral component of membrane-IEA;ADP binding-IEA \\ GO:0016021;GO:0043531 \\ integral component of membrane;ADP binding</t>
  </si>
  <si>
    <t>NB-ARC</t>
  </si>
  <si>
    <t>TRINITY_DN3559_c0_g1</t>
  </si>
  <si>
    <t>FvH4_2g35020.1</t>
  </si>
  <si>
    <t>putative cupredoxin \\ 6.90E-06 \\ 89.76 % \\ GO:0005789-IEA;GO:0005737-IEA;GO:0016491-IEA;GO:0006629-IEA;GO:0016020-IEA;GO:0016021-IEA;GO:0055114-IEA;GO:0010025-IEA;GO:0102758-IEA;GO:0016627-IEA;GO:1905499-IEA;GO:0005783-IEA;GO:0010091-IEA;GO:0042335-IEA</t>
  </si>
  <si>
    <t>Phytocyanin domain</t>
  </si>
  <si>
    <t>TRINITY_DN16605_c0_g1</t>
  </si>
  <si>
    <t>FvH4_7g03520.1</t>
  </si>
  <si>
    <t>sigma factor binding protein 1, chloroplastic-like \\ 0.00E+00 \\ 95.52 % \\ GO:0016757-IEA;GO:0008184-IEA;GO:0004645-IEA;GO:0102250-IEA;GO:0030170-IEA;GO:0016740-IEA;GO:0102499-IEA;GO:0005975-IEA \\ transferase activity, transferring glycosyl groups-IEA;</t>
  </si>
  <si>
    <t>VQ</t>
  </si>
  <si>
    <t>TRINITY_DN556_c3_g1</t>
  </si>
  <si>
    <t>FvH4_2g08100.1</t>
  </si>
  <si>
    <t>UPF0496 protein At4g34320-like \\ 0.00E+00 \\ 56.17 % \\ GO:0016020-IEA;GO:0016021-IEA \\ membrane-IEA;integral component of membrane-IEA \\ GO:0016021 \\ integral component of membrane</t>
  </si>
  <si>
    <t>Protein of unknown function DUF677</t>
  </si>
  <si>
    <t>TRINITY_DN224_c0_g1</t>
  </si>
  <si>
    <t>FvH4_3g17500.1</t>
  </si>
  <si>
    <t>alpha-amylase/subtilisin inhibitor-like \\ 8.70E-42 \\ 61.82 % \\ GO:0005524-IEA \\ ATP binding-IEA</t>
  </si>
  <si>
    <t>Proteinase inhibitor I3, Kunitz legume</t>
  </si>
  <si>
    <t>TRINITY_DN14751_c0_g1</t>
  </si>
  <si>
    <t>FvH4_4g15000.1</t>
  </si>
  <si>
    <t>2-hydroxyisoflavanone dehydratase-like \\ 0.00E+00 \\ 95.70 % \\ GO:0000287-IEA;GO:0030976-IEA;GO:0046872-IEA;GO:0003824-IEA;GO:0004737-IEA;GO:0016829-IEA;GO:0016831-IEA \\ magnesium ion binding-IEA;thiamine pyrophosphate binding-IEA;metal ion binding-IEA</t>
  </si>
  <si>
    <t>Alpha/beta hydrolase fold-3</t>
  </si>
  <si>
    <t>TRINITY_DN1660_c0_g2</t>
  </si>
  <si>
    <t>FvH4_5g17150.1</t>
  </si>
  <si>
    <t>laccase-1 \\ 0.00E+00 \\ 87.64 % \\ GO:0048046-IEA;GO:0046274-IEA;GO:0046872-IEA;GO:0016491-IEA;GO:0005507-IEA;GO:0016020-IEA;GO:0016021-IEA;GO:0055114-IEA;GO:0052716-IEA;GO:0005576-IEA;GO:0016722-IBA \\ apoplast-IEA;lignin catabolic process-IEA;metal ion</t>
  </si>
  <si>
    <t>laccase [EC:1.10.3.2]</t>
  </si>
  <si>
    <t>Multicopper oxidase, type 1</t>
  </si>
  <si>
    <t>TRINITY_DN1443_c0_g4</t>
  </si>
  <si>
    <t>FvH4_5g03370.1</t>
  </si>
  <si>
    <t>putative Late embryogenesis abundant protein, LEA-14 \\ 7.10E-118 \\ 84.96 % \\ GO:0031408-IEA;GO:0031408-IBA;GO:0003824-IEA;GO:0016491-IEA;GO:0010181-IEA;GO:0016629-IEA;GO:0016629-IBA;GO:0009695-IEA;GO:0009695-IBA;GO:0055114-IEA;GO:0005777-IEA;GO:0005777</t>
  </si>
  <si>
    <t>Late embryogenesis abundant protein, LEA-14</t>
  </si>
  <si>
    <t>TRINITY_DN3336_c0_g1</t>
  </si>
  <si>
    <t>FvH4_4g02490.1</t>
  </si>
  <si>
    <t>UPF0481 protein At3g47200-like \\ 0.00E+00 \\ 57.33 % \\ GO:0016020-IEA;GO:0016021-IEA \\ membrane-IEA;integral component of membrane-IEA</t>
  </si>
  <si>
    <t>Protein of unknown function DUF247, plant</t>
  </si>
  <si>
    <t>TRINITY_DN12312_c0_g1</t>
  </si>
  <si>
    <t>FvH4_3g44500.1</t>
  </si>
  <si>
    <t>hypothetical protein RchiOBHm_Chr5g0081201 \\ 4.10E-18 \\ 54.33 % \\ GO:0016020-IEA;GO:0005509-IEA;GO:0016021-IEA \\ membrane-IEA;calcium ion binding-IEA;integral component of membrane-IEA</t>
  </si>
  <si>
    <t>TRINITY_DN23432_c0_g1</t>
  </si>
  <si>
    <t>FvH4_3g41220.1</t>
  </si>
  <si>
    <t>cytochrome P450 714C2-like \\ 0.00E+00 \\ 89.38 % \\ GO:0005506-IEA;GO:0016491-IEA;GO:0046872-IEA;GO:0016705-IEA;GO:0016020-IEA;GO:0016021-IEA;GO:0020037-IEA;GO:0055114-IEA;GO:0004497-IEA \\ iron ion binding-IEA;oxidoreductase activity-IEA;metal ion bindi</t>
  </si>
  <si>
    <t>TRINITY_DN8093_c0_g2</t>
  </si>
  <si>
    <t>FvH4_2g06190.1</t>
  </si>
  <si>
    <t>protein PLANT CADMIUM RESISTANCE 2-like</t>
  </si>
  <si>
    <t>PLAC8 motif-containing protein</t>
  </si>
  <si>
    <t>TRINITY_DN12554_c0_g1</t>
  </si>
  <si>
    <t>FvH4_6g13620.1</t>
  </si>
  <si>
    <t>elicitor-responsive protein 1-like \\ 2.10E-06 \\ 44.62 % \\ GO:0015698-IEA;GO:0055085-IEA;GO:0008308-IEA;GO:0098656-IEA;GO:0005741-IEA \\ inorganic anion transport-IEA;transmembrane transport-IEA;voltage-gated anion channel activity-IEA;anion transmembra</t>
  </si>
  <si>
    <t>TRINITY_DN24531_c0_g2</t>
  </si>
  <si>
    <t>FvH4_4g03470.1</t>
  </si>
  <si>
    <t>ethylene-responsive transcription factor 1B</t>
  </si>
  <si>
    <t>ethylene-responsive transcription factor 1</t>
  </si>
  <si>
    <t>TRINITY_DN17343_c0_g1</t>
  </si>
  <si>
    <t>FvH4_5g36590.1</t>
  </si>
  <si>
    <t>chromodomain-helicase-DNA-binding protein 9-like</t>
  </si>
  <si>
    <t>Uncharacterised protein family UPF0503</t>
  </si>
  <si>
    <t>TRINITY_DN326962_c0_g1</t>
  </si>
  <si>
    <t>FvH4_4g02930.1</t>
  </si>
  <si>
    <t>Proteinase inhibitor I13, potato inhibitor I \\ 6.70E-55 \\ 95.63 % \\ GO:0005525-IEA;GO:0000166-IEA;GO:0016787-IEA;GO:0005622-IEA \\ GTP binding-IEA;nucleotide binding-IEA;hydrolase activity-IEA;intracellular-IEA \\ GO:0005525;GO:0005622;GO:0016787 \\ GT</t>
  </si>
  <si>
    <t>Proteinase inhibitor I13, potato inhibitor I</t>
  </si>
  <si>
    <t>TRINITY_DN7311_c0_g1</t>
  </si>
  <si>
    <t>FvH4_5g20290.1</t>
  </si>
  <si>
    <t>expansin-like B1 \\ 1.60E-07 \\ 99.22 % \\ GO:0004722-IEA;GO:0046872-IEA;GO:0003824-IEA;GO:0006470-IEA;GO:0043169-IEA;GO:0016787-IEA;GO:0004721-IEA \\ protein serine/threonine phosphatase activity-IEA;metal ion binding-IEA;catalytic activity-IEA;protein d</t>
  </si>
  <si>
    <t>Expansin/pollen allergen, DPBB domain</t>
  </si>
  <si>
    <t>TRINITY_DN1074_c0_g3</t>
  </si>
  <si>
    <t>FvH4_6g39850.1</t>
  </si>
  <si>
    <t>7-deoxyloganetin glucosyltransferase-like \\ 0.00E+00 \\ 85.52 % \\ GO:0016757-IEA;GO:0016758-IEA;GO:0016740-IEA \\ transferase activity, transferring glycosyl groups-IEA;transferase activity, transferring hexosyl groups-IEA;transferase activity-IEA \\ GO</t>
  </si>
  <si>
    <t>7-deoxyloganetin glucosyltransferase [EC:2.4.1.324]</t>
  </si>
  <si>
    <t>TRINITY_DN7285_c2_g2</t>
  </si>
  <si>
    <t>FvH4_3g26390.1</t>
  </si>
  <si>
    <t>E3 ubiquitin-protein ligase PUB23-like \\ 2.60E-64 \\ 62.16 % \\ GO:0016020-IEA;GO:0016021-IEA \\ membrane-IEA;integral component of membrane-IEA \\ GO:0016021 \\ integral component of membrane</t>
  </si>
  <si>
    <t>U box domain</t>
  </si>
  <si>
    <t>TRINITY_DN237671_c0_g1</t>
  </si>
  <si>
    <t>FvH4_2g33680.1</t>
  </si>
  <si>
    <t>Transmembrane protein</t>
  </si>
  <si>
    <t>TRINITY_DN5665_c0_g1</t>
  </si>
  <si>
    <t>FvH4_6g40950.1</t>
  </si>
  <si>
    <t>calcium-transporting ATPase 12, plasma membrane-type-like \\ 0.00E+00 \\ 72.71 % \\ GO:0000166-IEA;GO:0016020-IEA;GO:0016021-IEA;GO:0005388-IEA;GO:0070588-IEA;GO:0016787-IEA;GO:0099132-IEA \\ nucleotide binding-IEA;membrane-IEA;integral component of membr</t>
  </si>
  <si>
    <t>Ca2+-transporting ATPase [EC:3.6.3.8]</t>
  </si>
  <si>
    <t>P-type ATPase</t>
  </si>
  <si>
    <t>TRINITY_DN7922_c0_g1</t>
  </si>
  <si>
    <t>FvH4_6g11440.1</t>
  </si>
  <si>
    <t>(-)-germacrene D synthase-like \\ 0.00E+00 \\ 78.46 % \\ GO:0000287-IEA;GO:0046872-IEA;GO:0016829-IEA;GO:0010333-IEA \\ magnesium ion binding-IEA;metal ion binding-IEA;lyase activity-IEA;terpene synthase activity-IEA \\ GO:0016829;GO:0046872 \\ lyase acti</t>
  </si>
  <si>
    <t>TRINITY_DN35309_c0_g3</t>
  </si>
  <si>
    <t>FvH4_5g05180.1</t>
  </si>
  <si>
    <t>transcription factor bHLH162-like \\ 6.10E-113 \\ 56.26 % \\ GO:0003677-IEA;GO:0006355-IEA \\ DNA binding-IEA;regulation of transcription, DNA-templated-IEA</t>
  </si>
  <si>
    <t>TRINITY_DN8726_c0_g1</t>
  </si>
  <si>
    <t>FvH4_3g14420.1</t>
  </si>
  <si>
    <t>---NA--- \\ 4.10E-81 \\ 80.71 % \\ GO:0008270-IEA;GO:0046872-IEA;GO:0016818-IEA;GO:0016310-IEA;GO:0004683-IEA;GO:0004386-IEA;GO:0016740-IEA;GO:0016301-IEA;GO:0005524-IEA;GO:0016787-IEA;GO:0003676-IEA;GO:0006468-IEA \\ zinc ion binding-IEA;metal ion bindin</t>
  </si>
  <si>
    <t>TRINITY_DN2969_c0_g1</t>
  </si>
  <si>
    <t>FvH4_4g30920.1</t>
  </si>
  <si>
    <t>phosphate transporter PHO1 homolog 3-like \\ 0.00E+00 \\ 89.07 % \\ GO:0016020-IEA;GO:0016021-IEA \\ membrane-IEA;integral component of membrane-IEA \\ GO:0016021 \\ integral component of membrane</t>
  </si>
  <si>
    <t>SPX domain</t>
  </si>
  <si>
    <t>TRINITY_DN1439_c1_g1</t>
  </si>
  <si>
    <t>FvH4_1g21540.1</t>
  </si>
  <si>
    <t>L-ascorbate oxidase-like \\ 0.00E+00 \\ 89.28 % \\ GO:0016491-IEA;GO:0046872-IEA;GO:0005507-IEA;GO:0055114-IEA;GO:0005576-IEA;GO:0016722-IBA \\ oxidoreductase activity-IEA;metal ion binding-IEA;copper ion binding-IEA;oxidation-reduction process-IEA;extrac</t>
  </si>
  <si>
    <t>TRINITY_DN12127_c0_g1</t>
  </si>
  <si>
    <t>FvH4_3g42100.1</t>
  </si>
  <si>
    <t>heavy metal-associated isoprenylated plant protein 47-like</t>
  </si>
  <si>
    <t>TRINITY_DN2039_c0_g2</t>
  </si>
  <si>
    <t>FvH4_3g01760.1</t>
  </si>
  <si>
    <t>putative methyltransferase DDB_G0268948 \\ 7.20E-05 \\ 86.92 %</t>
  </si>
  <si>
    <t>Methyltransferase type 11</t>
  </si>
  <si>
    <t>TRINITY_DN17174_c0_g1</t>
  </si>
  <si>
    <t>FvH4_4g35190.1</t>
  </si>
  <si>
    <t>CDP-diacylglycerol-glycerol-3-phosphate 3-phosphatidyltransferase \\ 1.90E-22 \\ 66.37 % \\ GO:0006606-IEA;GO:0008150-ND;GO:0005575-ND;GO:0003674-ND;GO:0016787-IEA;GO:0005622-IEA \\ protein import into nucleus-IEA;biological_process-ND;cellular_component-</t>
  </si>
  <si>
    <t>TRINITY_DN11596_c0_g1</t>
  </si>
  <si>
    <t>FvH4_5g01820.1</t>
  </si>
  <si>
    <t>protein P21-like \\ 0.00E+00 \\ 89.90 % \\ GO:0004613-IEA;GO:0004613-IBA;GO:0005525-IEA;GO:0000166-IEA;GO:0071333-IBA;GO:0046872-IEA;GO:0017076-IEA;GO:0016020-IEA;GO:0005829-N/A;GO:0005829-IBA;GO:0042594-IBA;GO:0016021-IEA;GO:0019543-IBA;GO:0016310-IEA;GO</t>
  </si>
  <si>
    <t>Thaumatin</t>
  </si>
  <si>
    <t>TRINITY_DN6203_c0_g2</t>
  </si>
  <si>
    <t>FvH4_2g13240.1</t>
  </si>
  <si>
    <t>ethylene-responsive transcription factor ABR1-like \\ 4.20E-72 \\ 76.48 % \\ GO:0003677-IEA;GO:0003700-IEA;GO:0006351-IEA;GO:0006355-IEA;GO:0005634-IEA \\ DNA binding-IEA;DNA-binding transcription factor activity-IEA;transcription, DNA-templated-IEA;regul</t>
  </si>
  <si>
    <t>TRINITY_DN13913_c0_g1</t>
  </si>
  <si>
    <t>FvH4_6g10200.1</t>
  </si>
  <si>
    <t>Methyltransferase-related protein</t>
  </si>
  <si>
    <t>TRINITY_DN7453_c1_g1</t>
  </si>
  <si>
    <t>FvH4_6g48230.1</t>
  </si>
  <si>
    <t>pentatricopeptide repeat-containing protein At5g39680 \\ 0.00E+00 \\ 88.35 % \\ GO:0008270-IEA \\ zinc ion binding-IEA \\ GO:0008270 \\ zinc ion binding</t>
  </si>
  <si>
    <t>Pentatricopeptide repeat</t>
  </si>
  <si>
    <t>TRINITY_DN2944_c0_g1</t>
  </si>
  <si>
    <t>FvH4_4g19020.1</t>
  </si>
  <si>
    <t>major allergen Pru ar 1-like</t>
  </si>
  <si>
    <t>Bet v I/Major latex protein</t>
  </si>
  <si>
    <t>TRINITY_DN542_c3_g1</t>
  </si>
  <si>
    <t>FvH4_3g37310.1</t>
  </si>
  <si>
    <t>UDP-glucose iridoid glucosyltransferase-like \\ 6.60E-164 \\ 72.68 % \\ GO:0003677-IEA;GO:0003700-IEA;GO:0006351-IEA;GO:0006355-IEA;GO:0005634-IEA \\ DNA binding-IEA;DNA-binding transcription factor activity-IEA;transcription, DNA-templated-IEA;regulation</t>
  </si>
  <si>
    <t>TRINITY_DN24013_c0_g1</t>
  </si>
  <si>
    <t>FvH4_6g44340.1</t>
  </si>
  <si>
    <t>myb-related protein Myb4-like \\ 2.20E-150 \\ 80.78 % \\ GO:0043531-IEA;GO:0016787-IEA \\ ADP binding-IEA;hydrolase activity-IEA \\ GO:0016787;GO:0043531 \\ hydrolase activity;ADP binding</t>
  </si>
  <si>
    <t>transcription factor MYB, plant</t>
  </si>
  <si>
    <t>SANT/Myb domain</t>
  </si>
  <si>
    <t>TRINITY_DN230619_c0_g1</t>
  </si>
  <si>
    <t>FvH4_7g30570.1</t>
  </si>
  <si>
    <t>late embryogenesis abundant protein At1g64065-like \\ 1.50E-89 \\ 87.52 % \\ GO:0005509-IEA;GO:0009523-IEA;GO:0009654-IEA;GO:0015979-IEA;GO:0019898-IEA \\ calcium ion binding-IEA;photosystem II-IEA;photosystem II oxygen evolving complex-IEA;photosynthesis</t>
  </si>
  <si>
    <t>TRINITY_DN31853_c2_g1</t>
  </si>
  <si>
    <t>FvH4_6g43220.1</t>
  </si>
  <si>
    <t>protein DETOXIFICATION 40-like \\ 1.80E-116 \\ 81.66 % \\ GO:0003677-IEA \\ DNA binding-IEA \\ GO:0003677 \\ DNA binding</t>
  </si>
  <si>
    <t>Multi antimicrobial extrusion protein</t>
  </si>
  <si>
    <t>TRINITY_DN15385_c0_g1</t>
  </si>
  <si>
    <t>FvH4_4g18960.1</t>
  </si>
  <si>
    <t>major allergen Pru ar 1-like \\ 2.20E-13 \\ 58.43 % \\ GO:0008233-IEA;GO:0006508-IEA;GO:0004252-IEA;GO:0008236-IEA;GO:0016787-IEA \\ peptidase activity-IEA;proteolysis-IEA;serine-type endopeptidase activity-IEA;serine-type peptidase activity-IEA;hydrolase</t>
  </si>
  <si>
    <t>TRINITY_DN1696_c0_g2</t>
  </si>
  <si>
    <t>FvH4_6g32100.1</t>
  </si>
  <si>
    <t>ankyrin repeat-containing protein At5g02620-like \\ 1.50E-179 \\ 76.38 % \\ GO:0008270-IEA;GO:0006355-IEA \\ zinc ion binding-IEA;regulation of transcription, DNA-templated-IEA \\ GO:0006355 \\ regulation of transcription, DNA-templated</t>
  </si>
  <si>
    <t>TRINITY_DN2108_c0_g1</t>
  </si>
  <si>
    <t>FvH4_5g31290.1</t>
  </si>
  <si>
    <t>putative F-box protein At1g47790 \\ 0.00E+00 \\ 63.76 % \\ GO:0016020-IEA;GO:0016021-IEA;GO:0016874-IEA;GO:0005774-IEA \\ membrane-IEA;integral component of membrane-IEA;ligase activity-IEA;vacuolar membrane-IEA \\ GO:0016021 \\ integral component of memb</t>
  </si>
  <si>
    <t>TRINITY_DN172294_c0_g1</t>
  </si>
  <si>
    <t>FvH4_4g02610.1</t>
  </si>
  <si>
    <t>transcription factor bHLH92 \\ 4.90E-131 \\ 82.40 % \\ GO:0016192-IEA;GO:0016020-IEA;GO:0016021-IEA;GO:0005622-IEA;GO:0006886-IEA \\ vesicle-mediated transport-IEA;membrane-IEA;integral component of membrane-IEA;intracellular-IEA;intracellular protein tra</t>
  </si>
  <si>
    <t>TRINITY_DN6807_c1_g1</t>
  </si>
  <si>
    <t>FvH4_7g33270.1</t>
  </si>
  <si>
    <t>PREDICTED: uncharacterized protein LOC101292349 \\ 4.70E-09 \\ 83.47 % \\ GO:0055085-IEA;GO:0016020-IEA;GO:0016021-IEA;GO:0022857-IEA \\ transmembrane transport-IEA;membrane-IEA;integral component of membrane-IEA;transmembrane transporter activity-IEA</t>
  </si>
  <si>
    <t>Protein of unknown function DUF599</t>
  </si>
  <si>
    <t>TRINITY_DN19966_c0_g1</t>
  </si>
  <si>
    <t>FvH4_6g54230.1</t>
  </si>
  <si>
    <t>protein SDA1 homolog</t>
  </si>
  <si>
    <t>TRINITY_DN32506_c0_g1</t>
  </si>
  <si>
    <t>FvH4_3g42050.1</t>
  </si>
  <si>
    <t>heavy metal-associated isoprenylated plant protein 47-like \\ 2.50E-93 \\ 95.38 % \\ GO:0071341-IEA;GO:0005737-IEA;GO:0005826-IEA;GO:0016460-IEA;GO:1903475-IEA;GO:0071574-IEA;GO:0005509-IEA;GO:1903479-IEA \\ medial cortical node-IEA;cytoplasm-IEA;actomyos</t>
  </si>
  <si>
    <t>TRINITY_DN2718_c0_g1</t>
  </si>
  <si>
    <t>FvH4_7g15310.1</t>
  </si>
  <si>
    <t>1-aminocyclopropane-1-carboxylate synthase 1 \\ 0.00E+00 \\ 89.99 % \\ GO:0042218-IEA;GO:0016847-IEA;GO:0030170-IEA;GO:0009058-IEA;GO:0003824-IEA;GO:0016829-IEA;GO:0009693-IEA;GO:0009835-IEA \\ 1-aminocyclopropane-1-carboxylate biosynthetic process-IEA;1-</t>
  </si>
  <si>
    <t>1-aminocyclopropane-1-carboxylate synthase 1/2/6 [EC:4.4.1.14]</t>
  </si>
  <si>
    <t>Aminotransferases, class-I, pyridoxal-phosphate-binding site</t>
  </si>
  <si>
    <t>TRINITY_DN11177_c0_g1</t>
  </si>
  <si>
    <t>FvH4_6g07410.1</t>
  </si>
  <si>
    <t>PREDICTED: uncharacterized protein LOC101299979 isoform X1 \\ 0.00E+00 \\ 66.75 %</t>
  </si>
  <si>
    <t>TRINITY_DN2217_c0_g1</t>
  </si>
  <si>
    <t>FvH4_6g11660.1</t>
  </si>
  <si>
    <t>putative leucine-rich repeat-containing, plant-type, leucine-rich repeat domain, L \\ 0.00E+00 \\ 76.06 % \\ GO:0016020-IEA;GO:0016021-IEA \\ membrane-IEA;integral component of membrane-IEA \\ GO:0016021 \\ integral component of membrane</t>
  </si>
  <si>
    <t>Leucine-rich repeat</t>
  </si>
  <si>
    <t>TRINITY_DN3017_c0_g1</t>
  </si>
  <si>
    <t>FvH4_5g11930.1</t>
  </si>
  <si>
    <t>transcription factor MYB108-like \\ 6.10E-118 \\ 63.74 % \\ GO:0004869-IEA;GO:0030414-IEA;GO:0010951-IEA;GO:0010466-IEA \\ cysteine-type endopeptidase inhibitor activity-IEA;peptidase inhibitor activity-IEA;negative regulation of endopeptidase activity-IE</t>
  </si>
  <si>
    <t>TRINITY_DN754_c1_g2</t>
  </si>
  <si>
    <t>FvH4_4g24640.1</t>
  </si>
  <si>
    <t>geraniol 8-hydroxylase-like \\ 3.40E-66 \\ 86.88 % \\ GO:0003735-IEA;GO:0005840-IEA;GO:0006412-IEA;GO:0005622-IEA \\ structural constituent of ribosome-IEA;ribosome-IEA;translation-IEA;intracellular-IEA \\ GO:0003735;GO:0005840;GO:0006412 \\ structural co</t>
  </si>
  <si>
    <t>TRINITY_DN1758_c1_g1</t>
  </si>
  <si>
    <t>FvH4_6g39430.1</t>
  </si>
  <si>
    <t>putative UDP-glucose flavonoid 3-O-glucosyltransferase 3 \\ 0.00E+00 \\ 83.70 % \\ GO:0016757-IEA;GO:0016758-IEA;GO:0102360-IEA;GO:0102425-IEA;GO:0047893-IEA;GO:0016740-IEA \\ transferase activity, transferring glycosyl groups-IEA;transferase activity, tr</t>
  </si>
  <si>
    <t>TRINITY_DN33408_c0_g1</t>
  </si>
  <si>
    <t>FvH4_3g31680.1</t>
  </si>
  <si>
    <t>alpha carbonic anhydrase 7</t>
  </si>
  <si>
    <t>carbonic anhydrase [EC:4.2.1.1]</t>
  </si>
  <si>
    <t>Alpha carbonic anhydrase</t>
  </si>
  <si>
    <t>TRINITY_DN1848_c0_g3</t>
  </si>
  <si>
    <t>FvH4_4g35100.1</t>
  </si>
  <si>
    <t>IAA-amino acid hydrolase ILR1-like 1 \\ 0.00E+00 \\ 87.29 % \\ GO:0016787-IEA \\ hydrolase activity-IEA \\ GO:0016787 \\ hydrolase activity</t>
  </si>
  <si>
    <t>IAA-amino acid hydrolase [EC:3.5.1.-]</t>
  </si>
  <si>
    <t>Peptidase M20</t>
  </si>
  <si>
    <t>TRINITY_DN5321_c0_g2</t>
  </si>
  <si>
    <t>FvH4_6g05210.1</t>
  </si>
  <si>
    <t>protein DMP10-like</t>
  </si>
  <si>
    <t>Protein DMP</t>
  </si>
  <si>
    <t>TRINITY_DN6923_c0_g1</t>
  </si>
  <si>
    <t>FvH4_5g03330.1</t>
  </si>
  <si>
    <t>late embryogenesis abundant protein At1g64065-like \\ 2.40E-14 \\ 44.51 %</t>
  </si>
  <si>
    <t>TRINITY_DN324379_c0_g1</t>
  </si>
  <si>
    <t>FvH4_6g10190.1</t>
  </si>
  <si>
    <t>flotillin-like protein 4 \\ 0.00E+00 \\ 88.20 % \\ GO:0016740-IEA \\ transferase activity-IEA \\ GO:0016740 \\ transferase activity</t>
  </si>
  <si>
    <t>flotillin</t>
  </si>
  <si>
    <t>Band 7 domain</t>
  </si>
  <si>
    <t>TRINITY_DN9737_c0_g2</t>
  </si>
  <si>
    <t>FvH4_1g00290.1</t>
  </si>
  <si>
    <t>polygalacturonase-like</t>
  </si>
  <si>
    <t>polygalacturonase [EC:3.2.1.15]</t>
  </si>
  <si>
    <t>Glycoside hydrolase, family 28</t>
  </si>
  <si>
    <t>TRINITY_DN7996_c1_g1</t>
  </si>
  <si>
    <t>FvH4_1g08540.1</t>
  </si>
  <si>
    <t>auxin-binding protein ABP19a \\ 1.50E-79 \\ 77.89 % \\ GO:0006979-IEA;GO:0004601-IEA;GO:0016491-IEA;GO:0046872-IEA;GO:0004096-IEA;GO:0020037-IEA;GO:0055114-IEA;GO:0098869-IEA;GO:0042744-IEA \\ response to oxidative stress-IEA;peroxidase activity-IEA;oxido</t>
  </si>
  <si>
    <t>Germin</t>
  </si>
  <si>
    <t>TRINITY_DN8595_c0_g3</t>
  </si>
  <si>
    <t>FvH4_3g32960.1</t>
  </si>
  <si>
    <t>glutamate receptor 2.7-like \\ 0.00E+00 \\ 73.51 % \\ GO:0003856-IEA;GO:0004713-IEA;GO:0009073-IEA;GO:0016491-IEA;GO:0055114-IEA;GO:0016310-IEA;GO:0004672-IEA;GO:0016301-IEA;GO:0005524-IEA;GO:0018108-IEA;GO:0006468-IEA \\ 3-dehydroquinate synthase activit</t>
  </si>
  <si>
    <t>glutamate receptor, ionotropic, plant</t>
  </si>
  <si>
    <t>Ionotropic glutamate receptor</t>
  </si>
  <si>
    <t>TRINITY_DN6531_c0_g1</t>
  </si>
  <si>
    <t>FvH4_1g09240.1</t>
  </si>
  <si>
    <t>probable flavin-containing monooxygenase 1 \\ 0.00E+00 \\ 89.65 % \\ GO:0016491-IEA;GO:0050660-IEA;GO:0050661-IEA;GO:0055114-IEA;GO:0004497-IEA;GO:0004499-IEA \\ oxidoreductase activity-IEA;flavin adenine dinucleotide binding-IEA;NADP binding-IEA;oxidatio</t>
  </si>
  <si>
    <t>dimethylaniline monooxygenase (N-oxide forming) [EC:1.14.13.8]</t>
  </si>
  <si>
    <t>Flavin monooxygenase FMO</t>
  </si>
  <si>
    <t>TRINITY_DN245886_c0_g1</t>
  </si>
  <si>
    <t>FvH4_1g16190.1</t>
  </si>
  <si>
    <t>proteinase inhibitor-like</t>
  </si>
  <si>
    <t>TRINITY_DN198_c1_g4</t>
  </si>
  <si>
    <t>FvH4_6g49810.1</t>
  </si>
  <si>
    <t>probable galacturonosyltransferase-like 10</t>
  </si>
  <si>
    <t>Glycosyl transferase, family 8</t>
  </si>
  <si>
    <t>TRINITY_DN6035_c0_g1</t>
  </si>
  <si>
    <t>FvH4_2g22110.1</t>
  </si>
  <si>
    <t>---NA--- \\ 5.30E-45 \\ 74.85 % \\ GO:0003735-IEA;GO:0005840-IEA;GO:0006412-IEA;GO:0005622-IEA \\ structural constituent of ribosome-IEA;ribosome-IEA;translation-IEA;intracellular-IEA \\ GO:0005622 \\ intracellular</t>
  </si>
  <si>
    <t>TRINITY_DN2577_c0_g1</t>
  </si>
  <si>
    <t>FvH4_6g39680.1</t>
  </si>
  <si>
    <t>putative cysteine-rich transmembrane CYSTM domain-containing protein \\ 5.50E-165 \\ 93.27 % \\ GO:0006021-IEA;GO:0008654-IEA;GO:0004512-IEA \\ inositol biosynthetic process-IEA;phospholipid biosynthetic process-IEA;inositol-3-phosphate synthase activity-</t>
  </si>
  <si>
    <t>Cysteine-rich transmembrane CYSTM domain</t>
  </si>
  <si>
    <t>TRINITY_DN1298_c5_g1</t>
  </si>
  <si>
    <t>FvH4_3g20150.1</t>
  </si>
  <si>
    <t>TRINITY_DN6740_c0_g1</t>
  </si>
  <si>
    <t>FvH4_1g02890.1</t>
  </si>
  <si>
    <t xml:space="preserve">blue copper protein \\ 2.40E-148 \\ 69.94 % \\ GO:0016020-IEA;GO:0016021-IEA;GO:0009055-IEA;GO:0022900-IEA \\ membrane-IEA;integral component of membrane-IEA;electron transfer activity-IEA;electron transport chain-IEA \\ GO:0009055;GO:0022900 \\ electron </t>
  </si>
  <si>
    <t>TRINITY_DN146800_c1_g1</t>
  </si>
  <si>
    <t>FvH4_2g28100.1</t>
  </si>
  <si>
    <t>hypothetical protein RchiOBHm_Chr6g0297031 \\ 7.50E-56 \\ 94.49 % \\ GO:0007165-IEA;GO:0007186-IEA \\ signal transduction-IEA;G protein-coupled receptor signaling pathway-IEA \\ GO:0007186 \\ G protein-coupled receptor signaling pathway</t>
  </si>
  <si>
    <t>TRINITY_DN1315_c0_g1</t>
  </si>
  <si>
    <t>FvH4_5g36720.1</t>
  </si>
  <si>
    <t>plant cysteine oxidase 1-like \\ 0.00E+00 \\ 84.62 % \\ GO:0016757-IEA;GO:0016758-IEA;GO:0016740-IEA;GO:0102241-IEA \\ transferase activity, transferring glycosyl groups-IEA;transferase activity, transferring hexosyl groups-IEA;transferase activity-IEA;so</t>
  </si>
  <si>
    <t>cysteamine dioxygenase [EC:1.13.11.19]</t>
  </si>
  <si>
    <t>RmlC-like cupin domain superfamily</t>
  </si>
  <si>
    <t>TRINITY_DN3537_c0_g1</t>
  </si>
  <si>
    <t>FvH4_7g16150.1</t>
  </si>
  <si>
    <t>probable WRKY transcription factor 46 \\ 1.10E-124 \\ 80.90 % \\ GO:0003677-IEA;GO:0003700-IEA;GO:0006355-IEA;GO:0043565-IEA;GO:0005634-IEA \\ DNA binding-IEA;DNA-binding transcription factor activity-IEA;regulation of transcription, DNA-templated-IEA;seq</t>
  </si>
  <si>
    <t>TRINITY_DN6926_c0_g1</t>
  </si>
  <si>
    <t>FvH4_2g21550.1</t>
  </si>
  <si>
    <t>ethylene-responsive transcription factor 1B-like \\ 1.70E-170 \\ 62.36 % \\ GO:0003677-IEA;GO:0007165-IEA;GO:0043531-IEA \\ DNA binding-IEA;signal transduction-IEA;ADP binding-IEA</t>
  </si>
  <si>
    <t>TRINITY_DN22410_c0_g1</t>
  </si>
  <si>
    <t>FvH4_4g02960.1</t>
  </si>
  <si>
    <t>hypothetical protein RchiOBHm_Chr4g0391021 \\ 2.50E-08 \\ 90.62 % \\ GO:0018024-IEA;GO:0008168-IEA;GO:0016740-IEA;GO:0034968-IEA;GO:0032259-IEA;GO:0005634-IEA \\ histone-lysine N-methyltransferase activity-IEA;methyltransferase activity-IEA;transferase ac</t>
  </si>
  <si>
    <t>TRINITY_DN10612_c0_g1</t>
  </si>
  <si>
    <t>FvH4_1g07830.1</t>
  </si>
  <si>
    <t>IQ domain-containing protein IQM1-like \\ 0.00E+00 \\ 80.69 %</t>
  </si>
  <si>
    <t>TRINITY_DN14210_c0_g1</t>
  </si>
  <si>
    <t>FvH4_7g15780.1</t>
  </si>
  <si>
    <t>probable inactive 2-oxoglutarate-dependent dioxygenase AOP2 \\ 7.70E-165 \\ 91.82 % \\ GO:0051213-IEA;GO:0016491-IEA;GO:0046872-IEA;GO:0055114-IEA \\ dioxygenase activity-IEA;oxidoreductase activity-IEA;metal ion binding-IEA;oxidation-reduction process-IE</t>
  </si>
  <si>
    <t>Oxoglutarate/iron-dependent dioxygenase</t>
  </si>
  <si>
    <t>TRINITY_DN235892_c0_g1</t>
  </si>
  <si>
    <t>FvH4_4g17880.1</t>
  </si>
  <si>
    <t>protein SRC2-like \\ 0.00E+00 \\ 93.47 % \\ GO:0045735-IEA \\ nutrient reservoir activity-IEA \\ GO:0045735 \\ nutrient reservoir activity</t>
  </si>
  <si>
    <t>TRINITY_DN23992_c0_g1</t>
  </si>
  <si>
    <t>FvH4_5g35590.1</t>
  </si>
  <si>
    <t>probable pectinesterase/pectinesterase inhibitor 20 \\ 0.00E+00 \\ 83.63 % \\ GO:0004857-IEA;GO:0005618-IEA;GO:0043086-IEA;GO:0045330-IEA;GO:0030599-IEA;GO:0042545-IEA;GO:0045490-IEA;GO:0016787-IEA \\ enzyme inhibitor activity-IEA;cell wall-IEA;negative r</t>
  </si>
  <si>
    <t>TRINITY_DN6775_c0_g1</t>
  </si>
  <si>
    <t>FvH4_4g29200.1</t>
  </si>
  <si>
    <t>hypothetical protein RchiOBHm_Chr4g0437271 \\ 3.40E-13 \\ 85.46 % \\ GO:0005506-IEA;GO:0016705-IEA;GO:0016020-IEA;GO:0016021-IEA;GO:0020037-IEA;GO:0055114-IEA;GO:0005773-IBA \\ iron ion binding-IEA;oxidoreductase activity, acting on paired donors, with in</t>
  </si>
  <si>
    <t>TRINITY_DN983_c0_g2</t>
  </si>
  <si>
    <t>FvH4_3g14270.1</t>
  </si>
  <si>
    <t>TRINITY_DN503_c0_g1</t>
  </si>
  <si>
    <t>FvH4_3g09340.1</t>
  </si>
  <si>
    <t>heat stress transcription factor B-2a-like \\ 3.50E-100 \\ 77.59 % \\ GO:0000166-IEA;GO:0046177-IEA;GO:0046177-IBA;GO:0046316-IEA;GO:0046316-IBA;GO:0016310-IEA;GO:0016740-IEA;GO:0016301-IEA;GO:0005975-IEA;GO:0005524-IEA \\ nucleotide binding-IEA;D-glucona</t>
  </si>
  <si>
    <t>heat shock transcription factor, other eukaryote</t>
  </si>
  <si>
    <t>Heat shock factor (HSF)-type, DNA-binding</t>
  </si>
  <si>
    <t>TRINITY_DN3908_c0_g1</t>
  </si>
  <si>
    <t>FvH4_4g01680.1</t>
  </si>
  <si>
    <t>putative calcium-transporting ATPase 13, plasma membrane-type \\ 0.00E+00 \\ 91.65 % \\ GO:0000166-IEA;GO:0016020-IEA;GO:0006816-IEA;GO:0016021-IEA;GO:0005388-IEA;GO:0070588-IEA;GO:0006811-IEA;GO:0016787-IEA;GO:0005524-IEA;GO:0099132-IEA \\ nucleotide bin</t>
  </si>
  <si>
    <t>TRINITY_DN4620_c0_g1</t>
  </si>
  <si>
    <t>FvH4_7g28170.1</t>
  </si>
  <si>
    <t>nuclear polyadenylated RNA-binding protein 3-like \\ 2.60E-06 \\ 83.98 %</t>
  </si>
  <si>
    <t>TRINITY_DN10044_c0_g1</t>
  </si>
  <si>
    <t>FvH4_3g02270.1</t>
  </si>
  <si>
    <t>PREDICTED: uncharacterized protein LOC101291313 \\ 5.90E-05 \\ 57.34 % \\ GO:0008270-IEA;GO:0003676-IEA \\ zinc ion binding-IEA;nucleic acid binding-IEA</t>
  </si>
  <si>
    <t>TRINITY_DN5482_c0_g1</t>
  </si>
  <si>
    <t>FvH4_6g37430.1</t>
  </si>
  <si>
    <t>receptor-like protein kinase \\ 0.00E+00 \\ 78.80 % \\ GO:0000166-IEA;GO:0016020-IEA;GO:0016021-IEA;GO:0016310-IEA;GO:0016740-IEA;GO:0004672-IEA;GO:0016301-IEA;GO:0004674-IEA;GO:0005524-IEA;GO:0006468-IEA \\ nucleotide binding-IEA;membrane-IEA;integral co</t>
  </si>
  <si>
    <t>Protein kinase domain</t>
  </si>
  <si>
    <t>TRINITY_DN1949_c1_g1</t>
  </si>
  <si>
    <t>FvH4_3g18370.1</t>
  </si>
  <si>
    <t>epidermis-specific secreted glycoprotein EP1-like \\ 0.00E+00 \\ 86.95 % \\ GO:0030246-IEA \\ carbohydrate binding-IEA \\ GO:0030246 \\ carbohydrate binding</t>
  </si>
  <si>
    <t>Bulb-type lectin domain</t>
  </si>
  <si>
    <t>TRINITY_DN8530_c0_g1</t>
  </si>
  <si>
    <t>FvH4_3g15320.1</t>
  </si>
  <si>
    <t>transcription factor MYB63 \\ 0.00E+00 \\ 61.65 % \\ GO:0003677-IEA;GO:0030154-IBA;GO:0044212-IBA;GO:0043565-IBA;GO:0005634-IBA \\ DNA binding-IEA;cell differentiation-IBA;transcription regulatory region DNA binding-IBA;sequence-specific DNA binding-IBA;n</t>
  </si>
  <si>
    <t>TRINITY_DN10620_c0_g1</t>
  </si>
  <si>
    <t>FvH4_7g00010.1</t>
  </si>
  <si>
    <t>Transcription termination factor like \\ 0.00E+00 \\ 82.08 % \\ GO:0030448-IBA;GO:0005946-IBA;GO:0005737-IBA;GO:0031505-IBA;GO:0003824-IEA;GO:0003825-IBA;GO:0004805-IBA;GO:0070413-IBA;GO:0016740-IEA;GO:0016311-IEA;GO:0034605-IBA;GO:0043936-IBA;GO:0005992-</t>
  </si>
  <si>
    <t>TRINITY_DN6944_c0_g1</t>
  </si>
  <si>
    <t>FvH4_7g10080.1</t>
  </si>
  <si>
    <t>ethylene-responsive transcription factor 13-like \\ 2.10E-125 \\ 94.15 % \\ GO:0016491-IEA;GO:0016020-IEA;GO:0016021-IEA;GO:0055114-IEA;GO:0009522-IEA;GO:0015979-IEA;GO:0009538-IEA \\ oxidoreductase activity-IEA;membrane-IEA;integral component of membrane</t>
  </si>
  <si>
    <t>TRINITY_DN98392_c0_g2</t>
  </si>
  <si>
    <t>FvH4_4g05930.1</t>
  </si>
  <si>
    <t>ubiquinol oxidase, mitochondrial-like \\ 0.00E+00 \\ 83.77 % \\ GO:0003824-IEA \\ catalytic activity-IEA \\ GO:0003824 \\ catalytic activity</t>
  </si>
  <si>
    <t>ubiquinol oxidase [EC:1.10.3.11]</t>
  </si>
  <si>
    <t>Alternative oxidase</t>
  </si>
  <si>
    <t>TRINITY_DN1920_c0_g1</t>
  </si>
  <si>
    <t>FvH4_1g27450.1</t>
  </si>
  <si>
    <t>butyrate--CoA ligase AAE11, peroxisomal-like \\ 0.00E+00 \\ 89.38 % \\ GO:0016207-IEA;GO:0003824-IEA;GO:0016874-IEA \\ 4-coumarate-CoA ligase activity-IEA;catalytic activity-IEA;ligase activity-IEA \\ GO:0016207 \\ 4-coumarate-CoA ligase activity</t>
  </si>
  <si>
    <t>AMP-dependent synthetase/ligase</t>
  </si>
  <si>
    <t>TRINITY_DN7017_c0_g1</t>
  </si>
  <si>
    <t>FvH4_3g05370.1</t>
  </si>
  <si>
    <t>protein TIFY 5A-like \\ 0.00E+00 \\ 68.50 % \\ GO:0003677-IEA;GO:0044212-IBA;GO:0030154-IBA;GO:0043565-IBA;GO:0005634-IBA \\ DNA binding-IEA;transcription regulatory region DNA binding-IBA;cell differentiation-IBA;sequence-specific DNA binding-IBA;nucleus</t>
  </si>
  <si>
    <t>Tify domain</t>
  </si>
  <si>
    <t>TRINITY_DN211460_c0_g1</t>
  </si>
  <si>
    <t>FvH4_7g04040.1</t>
  </si>
  <si>
    <t>probable carboxylesterase 15 \\ 3.80E-48 \\ 85.18 %</t>
  </si>
  <si>
    <t>TRINITY_DN4317_c0_g1</t>
  </si>
  <si>
    <t>FvH4_3g21380.1</t>
  </si>
  <si>
    <t>cytochrome P450 71A25-like \\ 0.00E+00 \\ 79.25 % \\ GO:0016757-IEA;GO:0016758-IEA;GO:0016020-IEA;GO:0016021-IEA;GO:0016740-IEA \\ transferase activity, transferring glycosyl groups-IEA;transferase activity, transferring hexosyl groups-IEA;membrane-IEA;in</t>
  </si>
  <si>
    <t>TRINITY_DN7613_c0_g1</t>
  </si>
  <si>
    <t>FvH4_1g26490.1</t>
  </si>
  <si>
    <t>putative transcription factor WD40-like family \\ 0.00E+00 \\ 84.75 % \\ GO:0008233-IEA;GO:0006508-IEA \\ peptidase activity-IEA;proteolysis-IEA \\ GO:0006508;GO:0008233 \\ proteolysis;peptidase activity</t>
  </si>
  <si>
    <t>WD40-like Beta Propeller</t>
  </si>
  <si>
    <t>TRINITY_DN8912_c0_g1</t>
  </si>
  <si>
    <t>FvH4_2g29520.1</t>
  </si>
  <si>
    <t>putative UPF0481 protein At3g02645 \\ 0.00E+00 \\ 73.17 % \\ GO:0016020-IEA;GO:0016021-IEA \\ membrane-IEA;integral component of membrane-IEA \\ GO:0016021 \\ integral component of membrane</t>
  </si>
  <si>
    <t>TRINITY_DN1498_c2_g1</t>
  </si>
  <si>
    <t>FvH4_1g23740.1</t>
  </si>
  <si>
    <t>FAD-dependent urate hydroxylase-like \\ 9.10E-42 \\ 70.18 % \\ GO:0031047-IEA;GO:0003676-IEA \\ gene silencing by RNA-IEA;nucleic acid binding-IEA</t>
  </si>
  <si>
    <t>FAD-binding domain</t>
  </si>
  <si>
    <t>TRINITY_DN17407_c0_g2</t>
  </si>
  <si>
    <t>FvH4_2g23400.1</t>
  </si>
  <si>
    <t>ent-copalyl diphosphate synthase, chloroplastic-like \\ 0.00E+00 \\ 79.82 % \\ GO:0000287-IEA;GO:0009905-IEA;GO:0016829-IEA;GO:0010333-IEA;GO:0016853-IEA \\ magnesium ion binding-IEA;ent-copalyl diphosphate synthase activity-IEA;lyase activity-IEA;terpene</t>
  </si>
  <si>
    <t>ent-copalyl diphosphate synthase [EC:5.5.1.13]</t>
  </si>
  <si>
    <t>TRINITY_DN510_c1_g1</t>
  </si>
  <si>
    <t>FvH4_2g33720.1</t>
  </si>
  <si>
    <t>putative transcription factor MYC/MYB \\ 0.00E+00 \\ 84.72 %</t>
  </si>
  <si>
    <t>Transcription factor MYC/MYB N-terminal</t>
  </si>
  <si>
    <t>TRINITY_DN928_c2_g1</t>
  </si>
  <si>
    <t>FvH4_3g23100.1</t>
  </si>
  <si>
    <t>L-type lectin-domain containing receptor kinase IX.1-like \\ 0.00E+00 \\ 81.14 % \\ GO:0016020-IEA;GO:0016021-IEA;GO:0016740-IEA;GO:0004672-IEA;GO:0030246-IEA;GO:0005524-IEA;GO:0006468-IEA \\ membrane-IEA;integral component of membrane-IEA;transferase act</t>
  </si>
  <si>
    <t>TRINITY_DN22418_c0_g1</t>
  </si>
  <si>
    <t>FvH4_6g29770.1</t>
  </si>
  <si>
    <t>cucumber peeling cupredoxin-like</t>
  </si>
  <si>
    <t>TRINITY_DN18066_c0_g1</t>
  </si>
  <si>
    <t>FvH4_1g05060.1</t>
  </si>
  <si>
    <t>5-methyltetrahydropteroyltriglutamate--homocysteine methyltransferase</t>
  </si>
  <si>
    <t>TRINITY_DN28961_c0_g1</t>
  </si>
  <si>
    <t>FvH4_4g14250.1</t>
  </si>
  <si>
    <t>---NA--- \\ 0.00E+00 \\ 97.42 %</t>
  </si>
  <si>
    <t>TRINITY_DN7515_c2_g3</t>
  </si>
  <si>
    <t>FvH4_4g24790.1</t>
  </si>
  <si>
    <t xml:space="preserve">vinorine synthase-like \\ 0.00E+00 \\ 83.38 % \\ GO:0016746-IEA;GO:0016747-IEA;GO:0016740-IEA;GO:0050636-IEA \\ transferase activity, transferring acyl groups-IEA;transferase activity, transferring acyl groups other than amino-acyl groups-IEA;transferase </t>
  </si>
  <si>
    <t>Transferase</t>
  </si>
  <si>
    <t>TRINITY_DN2295_c0_g2</t>
  </si>
  <si>
    <t>FvH4_4g02880.1</t>
  </si>
  <si>
    <t>glu S.griseus protease inhibitor-like</t>
  </si>
  <si>
    <t>TRINITY_DN6051_c0_g1</t>
  </si>
  <si>
    <t>FvH4_4g23480.1</t>
  </si>
  <si>
    <t>probable WRKY transcription factor 75 \\ 3.40E-57 \\ 96.31 % \\ GO:0003677-IEA;GO:0003700-IEA;GO:0006355-IEA;GO:0043565-IEA;GO:0005634-IEA \\ DNA binding-IEA;DNA-binding transcription factor activity-IEA;regulation of transcription, DNA-templated-IEA;sequ</t>
  </si>
  <si>
    <t>TRINITY_DN6404_c0_g1</t>
  </si>
  <si>
    <t>FvH4_3g43440.1</t>
  </si>
  <si>
    <t>G-type lectin S-receptor-like serine/threonine-protein kinase LECRK2 \\ 0.00E+00 \\ 81.50 % \\ GO:0000166-IEA;GO:0016020-IEA;GO:0016021-IEA;GO:0016310-IEA;GO:0004672-IEA;GO:0016740-IEA;GO:0016301-IEA;GO:0004674-IEA;GO:0005524-IEA;GO:0006468-IEA \\ nucleot</t>
  </si>
  <si>
    <t>TRINITY_DN4155_c0_g1</t>
  </si>
  <si>
    <t>FvH4_2g33840.1</t>
  </si>
  <si>
    <t>putative receptor protein kinase ZmPK1 \\ 0.00E+00 \\ 81.90 % \\ GO:0000166-IEA;GO:0048544-IEA;GO:0016020-IEA;GO:0016021-IEA;GO:0016310-IEA;GO:0004672-IEA;GO:0016740-IEA;GO:0016301-IEA;GO:0004674-IEA;GO:0005524-IEA;GO:0006468-IEA \\ nucleotide binding-IEA</t>
  </si>
  <si>
    <t>TRINITY_DN27253_c0_g1</t>
  </si>
  <si>
    <t>FvH4_3g42060.1</t>
  </si>
  <si>
    <t>TRINITY_DN12470_c0_g1</t>
  </si>
  <si>
    <t>FvH4_5g01840.1</t>
  </si>
  <si>
    <t>osmotin-like protein osm34</t>
  </si>
  <si>
    <t>TRINITY_DN4191_c0_g2</t>
  </si>
  <si>
    <t>FvH4_1g20790.1</t>
  </si>
  <si>
    <t>putative transcription factor interactor and regulator CCHC(Zn) family \\ 0.00E+00 \\ 98.83 % \\ GO:0004634-IEA;GO:0000287-IEA;GO:0046872-IEA;GO:0006096-IEA;GO:0000015-IEA \\ phosphopyruvate hydratase activity-IEA;magnesium ion binding-IEA;metal ion bindi</t>
  </si>
  <si>
    <t>TRINITY_DN7139_c0_g1</t>
  </si>
  <si>
    <t>FvH4_4g01640.1</t>
  </si>
  <si>
    <t>putative calcium-transporting ATPase 13, plasma membrane-type \\ 0.00E+00 \\ 84.49 % \\ GO:0000166-IEA;GO:0016020-IEA;GO:0006816-IEA;GO:0016021-IEA;GO:0005388-IEA;GO:0070588-IEA;GO:0006811-IEA;GO:0016787-IEA;GO:0005524-IEA;GO:0099132-IEA \\ nucleotide bin</t>
  </si>
  <si>
    <t>TRINITY_DN1350_c0_g1</t>
  </si>
  <si>
    <t>FvH4_7g33510.1</t>
  </si>
  <si>
    <t>putative endopeptidase, NLPC/P60 domain, LRAT-like domain-containing protein \\ 0.00E+00 \\ 88.81 % \\ GO:0016192-IEA;GO:0006906-IBA;GO:0046872-IEA;GO:0016491-IEA;GO:0016020-IEA;GO:0016021-IEA;GO:0016021-IBA;GO:0048278-IBA;GO:0031201-IBA;GO:0012505-IBA;GO</t>
  </si>
  <si>
    <t>LRAT-like domain</t>
  </si>
  <si>
    <t>TRINITY_DN7474_c0_g2</t>
  </si>
  <si>
    <t>FvH4_6g22790.1</t>
  </si>
  <si>
    <t>polygalacturonase-inhibiting protein \\ 0.00E+00 \\ 89.73 %</t>
  </si>
  <si>
    <t>TRINITY_DN11008_c0_g1</t>
  </si>
  <si>
    <t>FvH4_1g16150.1</t>
  </si>
  <si>
    <t>mitogen-activated protein kinase kinase kinase 3-like</t>
  </si>
  <si>
    <t>TRINITY_DN68_c1_g1</t>
  </si>
  <si>
    <t>FvH4_5g14810.1</t>
  </si>
  <si>
    <t>probable calcium-binding protein CML45 \\ 1.70E-124 \\ 74.38 % \\ GO:0048046-IEA;GO:0005576-IEA \\ apoplast-IEA;extracellular region-IEA \\ GO:0005576 \\ extracellular region</t>
  </si>
  <si>
    <t>calmodulin</t>
  </si>
  <si>
    <t>EF-hand domain</t>
  </si>
  <si>
    <t>TRINITY_DN16867_c0_g1</t>
  </si>
  <si>
    <t>FvH4_4g35930.1</t>
  </si>
  <si>
    <t xml:space="preserve">glutamate decarboxylase 4-like \\ 0.00E+00 \\ 91.55 % \\ GO:0030170-IEA;GO:0003824-IEA;GO:0016829-IEA;GO:0019752-IEA;GO:0004351-IEA;GO:0006536-IEA;GO:0016831-IEA \\ pyridoxal phosphate binding-IEA;catalytic activity-IEA;lyase activity-IEA;carboxylic acid </t>
  </si>
  <si>
    <t>glutamate decarboxylase [EC:4.1.1.15]</t>
  </si>
  <si>
    <t>Pyridoxal phosphate-dependent decarboxylase</t>
  </si>
  <si>
    <t>TRINITY_DN4231_c0_g2</t>
  </si>
  <si>
    <t>FvH4_7g13230.1</t>
  </si>
  <si>
    <t xml:space="preserve">mitogen-activated protein kinase kinase kinase ANP1 \\ 2.30E-149 \\ 71.69 % \\ GO:0023014-IBA;GO:0005737-IBA;GO:0031098-IBA;GO:0032147-IBA;GO:0016310-IEA;GO:0004672-IEA;GO:0016301-IEA;GO:0004674-IBA;GO:0005524-IEA;GO:0006468-IEA \\ signal transduction by </t>
  </si>
  <si>
    <t>TRINITY_DN7004_c0_g1</t>
  </si>
  <si>
    <t>FvH4_2g29870.1</t>
  </si>
  <si>
    <t>cysteine-rich receptor-like protein kinase 26 \\ 0.00E+00 \\ 78.70 % \\ GO:0016020-IEA;GO:0016021-IEA;GO:0004672-IEA;GO:0016740-IEA;GO:0005524-IEA;GO:0006468-IEA \\ membrane-IEA;integral component of membrane-IEA;protein kinase activity-IEA;transferase ac</t>
  </si>
  <si>
    <t>TRINITY_DN990_c0_g2</t>
  </si>
  <si>
    <t>FvH4_2g35060.1</t>
  </si>
  <si>
    <t xml:space="preserve">putative wall-associated receptor kinase-like 16 \\ 0.00E+00 \\ 80.80 % \\ GO:0000166-IEA;GO:0016020-IEA;GO:0005509-IEA;GO:0016021-IEA;GO:0016310-IEA;GO:0004672-IEA;GO:0016740-IEA;GO:0030247-IEA;GO:0016301-IEA;GO:0004674-IEA;GO:0005524-IEA;GO:0006468-IEA </t>
  </si>
  <si>
    <t>TRINITY_DN11031_c0_g1</t>
  </si>
  <si>
    <t>FvH4_1g07430.1</t>
  </si>
  <si>
    <t>Protein SON like \\ 8.10E-140 \\ 67.93 %</t>
  </si>
  <si>
    <t>TRINITY_DN6335_c2_g1</t>
  </si>
  <si>
    <t>FvH4_3g20550.1</t>
  </si>
  <si>
    <t>CBS domain-containing protein CBSX5-like \\ 0.00E+00 \\ 68.24 %</t>
  </si>
  <si>
    <t>CBS domain</t>
  </si>
  <si>
    <t>TRINITY_DN10075_c0_g1</t>
  </si>
  <si>
    <t>FvH4_4g33180.1</t>
  </si>
  <si>
    <t>putative F-box domain, leucine-rich repeat domain, L domain-containing protein \\ 3.30E-111 \\ 56.74 %</t>
  </si>
  <si>
    <t>Leucine-rich repeat domain superfamily</t>
  </si>
  <si>
    <t>TRINITY_DN10829_c0_g1</t>
  </si>
  <si>
    <t>FvH4_4g04740.1</t>
  </si>
  <si>
    <t>putative EF-hand domain pair protein \\ 8.50E-60 \\ 86.89 % \\ GO:0005504-IEA;GO:0009627-IEA \\ fatty acid binding-IEA;systemic acquired resistance-IEA \\ GO:0005504;GO:0009627 \\ fatty acid binding;systemic acquired resistance</t>
  </si>
  <si>
    <t>TRINITY_DN264381_c0_g1</t>
  </si>
  <si>
    <t>FvH4_3g20710.1</t>
  </si>
  <si>
    <t>PREDICTED: uncharacterized protein LOC105350158</t>
  </si>
  <si>
    <t>TRINITY_DN5024_c0_g1</t>
  </si>
  <si>
    <t>FvH4_3g13600.1</t>
  </si>
  <si>
    <t>receptor-like protein EIX2 \\ 0.00E+00 \\ 75.02 % \\ GO:0016020-IEA;GO:0016021-IEA;GO:0016310-IEA;GO:0016740-IEA;GO:0016301-IEA;GO:0004674-IEA;GO:0006468-IEA \\ membrane-IEA;integral component of membrane-IEA;phosphorylation-IEA;transferase activity-IEA;k</t>
  </si>
  <si>
    <t>TRINITY_DN582_c0_g3</t>
  </si>
  <si>
    <t>FvH4_3g43760.1</t>
  </si>
  <si>
    <t>---NA--- \\ 0.00E+00 \\ 67.64 % \\ GO:0008270-IEA;GO:0006355-IBA;GO:0005634-IEA;GO:0005634-IBA;GO:0005622-IEA \\ zinc ion binding-IEA;regulation of transcription, DNA-templated-IBA;nucleus-IEA;nucleus-IBA;intracellular-IEA \\ GO:0005634;GO:0008270 \\ nucl</t>
  </si>
  <si>
    <t>TRINITY_DN9729_c1_g1</t>
  </si>
  <si>
    <t>FvH4_3g13880.1</t>
  </si>
  <si>
    <t>calcium-transporting ATPase 12, plasma membrane-type-like \\ 0.00E+00 \\ 62.31 % \\ GO:0000166-IEA;GO:0016020-IEA;GO:0006816-IEA;GO:0016021-IEA;GO:0005388-IEA;GO:0005388-IBA;GO:0070588-IEA;GO:0006811-IEA;GO:0005887-IBA;GO:0016787-IEA;GO:0005524-IEA;GO:009</t>
  </si>
  <si>
    <t>Cation-transporting P-type ATPase, C-terminal</t>
  </si>
  <si>
    <t>TRINITY_DN20063_c0_g1</t>
  </si>
  <si>
    <t>FvH4_2g17510.1</t>
  </si>
  <si>
    <t>PREDICTED: uncharacterized protein LOC101291991 \\ 2.50E-86 \\ 85.90 % \\ GO:0007165-IEA;GO:0016020-IEA;GO:0016021-IEA;GO:0043531-IEA;GO:0016787-IEA \\ signal transduction-IEA;membrane-IEA;integral component of membrane-IEA;ADP binding-IEA;hydrolase activ</t>
  </si>
  <si>
    <t>Protein of unknown function DUF707</t>
  </si>
  <si>
    <t>TRINITY_DN6072_c0_g1</t>
  </si>
  <si>
    <t>FvH4_4g09360.1</t>
  </si>
  <si>
    <t>cotton fiber protein \\ 5.60E-53 \\ 91.15 % \\ GO:0003723-IEA;GO:0005737-IBA;GO:0071014-IBA;GO:2000815-IBA;GO:0003729-IBA;GO:0071028-IBA;GO:1990904-IBA;GO:0016973-IBA;GO:0005634-IBA;GO:0003676-IEA \\ RNA binding-IEA;cytoplasm-IBA;post-mRNA release spliceo</t>
  </si>
  <si>
    <t>Protein of unknown function DUF761, plant</t>
  </si>
  <si>
    <t>TRINITY_DN15090_c0_g1</t>
  </si>
  <si>
    <t>FvH4_4g18480.1</t>
  </si>
  <si>
    <t>phylloplanin-like \\ 1.40E-86 \\ 76.00 % \\ GO:0016020-IEA;GO:0016021-IEA;GO:0005375-IEA;GO:0035434-IEA \\ membrane-IEA;integral component of membrane-IEA;copper ion transmembrane transporter activity-IEA;copper ion transmembrane transport-IEA \\ GO:00053</t>
  </si>
  <si>
    <t>Immunoglobulin-like fold</t>
  </si>
  <si>
    <t>TRINITY_DN2837_c0_g2</t>
  </si>
  <si>
    <t>FvH4_1g22820.1</t>
  </si>
  <si>
    <t>probable WRKY transcription factor 51 \\ 5.70E-44 \\ 86.10 % \\ GO:0000166-IEA;GO:0048544-IEA;GO:0016020-IEA;GO:0016021-IEA;GO:0016310-IEA;GO:0016740-IEA;GO:0004672-IEA;GO:0016301-IEA;GO:0004674-IEA;GO:0005524-IEA;GO:0006468-IEA \\ nucleotide binding-IEA;</t>
  </si>
  <si>
    <t>TRINITY_DN4512_c0_g2</t>
  </si>
  <si>
    <t>FvH4_5g11820.1</t>
  </si>
  <si>
    <t>putative glycosyl transferase, family 14</t>
  </si>
  <si>
    <t>Glycosyl transferase, family 14</t>
  </si>
  <si>
    <t>TRINITY_DN11861_c0_g2</t>
  </si>
  <si>
    <t>FvH4_4g19170.1</t>
  </si>
  <si>
    <t>major allergen Pru av 1-like \\ 3.60E-39 \\ 86.64 %</t>
  </si>
  <si>
    <t>TRINITY_DN10629_c0_g1</t>
  </si>
  <si>
    <t>FvH4_4g35180.1</t>
  </si>
  <si>
    <t>metalloendoproteinase 2-MMP \\ 0.00E+00 \\ 82.83 % \\ GO:0008270-IEA;GO:0008233-IEA;GO:0046872-IEA;GO:0006508-IEA;GO:0008237-IEA;GO:0031012-IEA;GO:0004222-IEA;GO:0016787-IEA \\ zinc ion binding-IEA;peptidase activity-IEA;metal ion binding-IEA;proteolysis-</t>
  </si>
  <si>
    <t>Peptidase M10, metallopeptidase</t>
  </si>
  <si>
    <t>TRINITY_DN266087_c0_g1</t>
  </si>
  <si>
    <t>FvH4_5g17730.1</t>
  </si>
  <si>
    <t>U-box domain-containing protein 21-like</t>
  </si>
  <si>
    <t>TRINITY_DN12729_c0_g1</t>
  </si>
  <si>
    <t>FvH4_6g12390.1</t>
  </si>
  <si>
    <t>PAR1 protein</t>
  </si>
  <si>
    <t>PAR1</t>
  </si>
  <si>
    <t>TRINITY_DN10005_c0_g1</t>
  </si>
  <si>
    <t>FvH4_2g23780.1</t>
  </si>
  <si>
    <t xml:space="preserve">basic 7S globulin-like \\ 0.00E+00 \\ 87.78 % \\ GO:0008152-IEA;GO:0042973-IEA;GO:0004553-IEA;GO:0016787-IEA;GO:0005975-IEA;GO:0016798-IEA \\ metabolic process-IEA;glucan endo-1,3-beta-D-glucosidase activity-IEA;hydrolase activity, hydrolyzing O-glycosyl </t>
  </si>
  <si>
    <t>Aspartic peptidase A1 family</t>
  </si>
  <si>
    <t>TRINITY_DN32498_c0_g1</t>
  </si>
  <si>
    <t>FvH4_3g05150.1</t>
  </si>
  <si>
    <t>hypothetical protein RchiOBHm_Chr5g0014611 \\ 5.80E-41 \\ 76.49 % \\ GO:0016020-IEA;GO:0016021-IEA;GO:0022900-IEA \\ membrane-IEA;integral component of membrane-IEA;electron transport chain-IEA \\ GO:0016020 \\ membrane</t>
  </si>
  <si>
    <t>TRINITY_DN19856_c0_g1</t>
  </si>
  <si>
    <t>FvH4_5g10980.1</t>
  </si>
  <si>
    <t>NADP-specific glutamate dehydrogenase, putative \\ 1.50E-16 \\ 92.30 % \\ GO:0016020-IEA;GO:0016021-IEA \\ membrane-IEA;integral component of membrane-IEA \\ GO:0016021 \\ integral component of membrane</t>
  </si>
  <si>
    <t>TRINITY_DN46688_c0_g1</t>
  </si>
  <si>
    <t>FvH4_5g10560.1</t>
  </si>
  <si>
    <t>Avr9/Cf-9 rapidly elicited protein \\ 0.00E+00 \\ 89.95 % \\ GO:0015698-IEA;GO:0055085-IEA;GO:0008308-IEA;GO:0098656-IEA;GO:0005741-IEA \\ inorganic anion transport-IEA;transmembrane transport-IEA;voltage-gated anion channel activity-IEA;anion transmembra</t>
  </si>
  <si>
    <t>TRINITY_DN8165_c0_g1</t>
  </si>
  <si>
    <t>FvH4_7g26430.1</t>
  </si>
  <si>
    <t>putative bifunctional inhibitor/plant lipid transfer protein/seed storage helical</t>
  </si>
  <si>
    <t>TRINITY_DN15_c0_g1</t>
  </si>
  <si>
    <t>FvH4_6g06100.1</t>
  </si>
  <si>
    <t>probable linoleate 9S-lipoxygenase 5 \\ 0.00E+00 \\ 86.14 % \\ GO:0031408-IEA;GO:0016702-IEA;GO:0051213-IEA;GO:0016491-IEA;GO:0046872-IEA;GO:0055114-IEA;GO:0006633-IEA \\ oxylipin biosynthetic process-IEA;oxidoreductase activity, acting on single donors w</t>
  </si>
  <si>
    <t>linoleate 9S-lipoxygenase [EC:1.13.11.58]</t>
  </si>
  <si>
    <t>Lipoxygenase</t>
  </si>
  <si>
    <t>TRINITY_DN1053_c0_g1</t>
  </si>
  <si>
    <t>FvH4_2g20090.1</t>
  </si>
  <si>
    <t>glutathione transferase GST 23-like</t>
  </si>
  <si>
    <t>glutathione S-transferase [EC:2.5.1.18]</t>
  </si>
  <si>
    <t>Glutathione S-transferase, N-terminal</t>
  </si>
  <si>
    <t>TRINITY_DN7001_c0_g1</t>
  </si>
  <si>
    <t>FvH4_3g10940.1</t>
  </si>
  <si>
    <t xml:space="preserve">tetrahydrocannabinolic acid synthase-like \\ 0.00E+00 \\ 86.32 % \\ GO:0071949-IEA;GO:0050660-IEA;GO:0003824-IEA;GO:0016491-IEA;GO:0055114-IEA;GO:0050328-IEA \\ FAD binding-IEA;flavin adenine dinucleotide binding-IEA;catalytic activity-IEA;oxidoreductase </t>
  </si>
  <si>
    <t>FAD linked oxidase, N-terminal</t>
  </si>
  <si>
    <t>TRINITY_DN10405_c0_g1</t>
  </si>
  <si>
    <t>FvH4_2g05000.1</t>
  </si>
  <si>
    <t>basic secretory protease \\ 3.80E-59 \\ 55.57 % \\ GO:0003964-IEA;GO:0016779-IEA;GO:0008270-IEA;GO:0016020-IEA;GO:0016829-IEA;GO:0016021-IEA;GO:0006278-IEA;GO:0015074-IEA;GO:0000943-IEA;GO:0016740-IEA;GO:0010333-IEA;GO:0003676-IEA \\ RNA-directed DNA poly</t>
  </si>
  <si>
    <t>Uncharacterised protein family, basic secretory protein</t>
  </si>
  <si>
    <t>TRINITY_DN199383_c0_g1</t>
  </si>
  <si>
    <t>FvH4_6g45100.1</t>
  </si>
  <si>
    <t>NDR1/HIN1-like protein 6</t>
  </si>
  <si>
    <t>TRINITY_DN37706_c1_g2</t>
  </si>
  <si>
    <t>FvH4_3g16620.1</t>
  </si>
  <si>
    <t>VQ motif-containing protein 1-like \\ 1.20E-33 \\ 56.83 %</t>
  </si>
  <si>
    <t>TRINITY_DN12942_c0_g1</t>
  </si>
  <si>
    <t>FvH4_4g28560.1</t>
  </si>
  <si>
    <t xml:space="preserve">PREDICTED: uncharacterized protein LOC101314743 \\ 0.00E+00 \\ 84.57 % \\ GO:0055085-IEA;GO:0016020-IEA;GO:0016021-IEA;GO:0022857-IEA \\ transmembrane transport-IEA;membrane-IEA;integral component of membrane-IEA;transmembrane transporter activity-IEA \\ </t>
  </si>
  <si>
    <t>Protein of unknown function DUF1262</t>
  </si>
  <si>
    <t>TRINITY_DN2726_c2_g1</t>
  </si>
  <si>
    <t>FvH4_1g23370.1</t>
  </si>
  <si>
    <t>G-type lectin S-receptor-like serine/threonine-protein kinase LECRK3 \\ 0.00E+00 \\ 77.97 % \\ GO:0000166-IEA;GO:0048544-IEA;GO:0016020-IEA;GO:0016021-IEA;GO:0016310-IEA;GO:0004672-IEA;GO:0016740-IEA;GO:0016301-IEA;GO:0004674-IEA;GO:0030246-IEA;GO:0005524</t>
  </si>
  <si>
    <t>TRINITY_DN15333_c0_g1</t>
  </si>
  <si>
    <t>FvH4_4g33190.1</t>
  </si>
  <si>
    <t>U-box domain-containing protein 21-like \\ 0.00E+00 \\ 80.33 % \\ GO:0008152-IEA;GO:0000981-IEA;GO:0008270-IEA;GO:0006355-IEA;GO:0004553-IEA;GO:0016787-IEA;GO:0016798-IEA;GO:0005975-IEA;GO:0005634-IEA;GO:0006357-IEA \\ metabolic process-IEA;DNA-binding tr</t>
  </si>
  <si>
    <t>TRINITY_DN695_c0_g1</t>
  </si>
  <si>
    <t>FvH4_6g24640.1</t>
  </si>
  <si>
    <t>glucan endo-1,3-beta-glucosidase, basic isoform-like \\ 8.30E-179 \\ 72.02 % \\ GO:0008270-IEA;GO:0003676-IEA \\ zinc ion binding-IEA;nucleic acid binding-IEA</t>
  </si>
  <si>
    <t>Glycoside hydrolase family 17</t>
  </si>
  <si>
    <t>TRINITY_DN2594_c0_g2</t>
  </si>
  <si>
    <t>FvH4_3g12720.1</t>
  </si>
  <si>
    <t>VQ motif-containing protein 22 \\ 0.00E+00 \\ 95.32 % \\ GO:0005737-IEA;GO:0016192-IEA;GO:0003824-IEA;GO:0016020-IEA;GO:0015031-IEA;GO:0031410-IEA;GO:0005198-IEA;GO:0030663-IEA;GO:0000139-IEA;GO:0005794-IEA;GO:0030117-IEA;GO:0006886-IEA \\ cytoplasm-IEA;v</t>
  </si>
  <si>
    <t>TRINITY_DN1990_c1_g1</t>
  </si>
  <si>
    <t>FvH4_7g22200.1</t>
  </si>
  <si>
    <t>CASP-like protein 4D1 \\ 7.00E-16 \\ 74.25 % \\ GO:0003954-IEA;GO:0003954-IBA;GO:0005747-IBA;GO:0046872-IEA;GO:0016491-IEA;GO:0005739-IEA;GO:0048038-IEA;GO:0055114-IEA;GO:0070469-IEA;GO:0051539-IEA;GO:0032981-IBA;GO:0009060-IBA;GO:0051536-IEA;GO:0015990-I</t>
  </si>
  <si>
    <t>Domain of unknown function DUF588</t>
  </si>
  <si>
    <t>TRINITY_DN4269_c0_g3</t>
  </si>
  <si>
    <t>FvH4_2g33250.1</t>
  </si>
  <si>
    <t>zinc finger protein ZAT10-like \\ 7.80E-06 \\ 86.11 %</t>
  </si>
  <si>
    <t>Zinc finger C2H2-type</t>
  </si>
  <si>
    <t>TRINITY_DN32003_c0_g1</t>
  </si>
  <si>
    <t>FvH4_1g20660.1</t>
  </si>
  <si>
    <t>TRINITY_DN11091_c0_g3</t>
  </si>
  <si>
    <t>FvH4_1g02880.1</t>
  </si>
  <si>
    <t>umecyanin-like \\ 2.00E-93 \\ 76.83 % \\ GO:0061630-IBA;GO:0016746-IEA;GO:0008270-IEA;GO:0046872-IEA;GO:0004839-IEA;GO:0016740-IEA;GO:0016874-IEA;GO:0016567-IEA;GO:0006511-IBA \\ ubiquitin protein ligase activity-IBA;transferase activity, transferring acy</t>
  </si>
  <si>
    <t>TRINITY_DN322406_c0_g1</t>
  </si>
  <si>
    <t>FvH4_3g25960.1</t>
  </si>
  <si>
    <t>probable CCR4-associated factor 1 homolog 11 \\ 2.30E-88 \\ 63.88 %</t>
  </si>
  <si>
    <t>CCR4-NOT transcription complex subunit 7/8</t>
  </si>
  <si>
    <t>Ribonuclease CAF1</t>
  </si>
  <si>
    <t>TRINITY_DN12556_c0_g1</t>
  </si>
  <si>
    <t>FvH4_5g34510.1</t>
  </si>
  <si>
    <t xml:space="preserve">UDP-glycosyltransferase 91C1 \\ 0.00E+00 \\ 79.84 % \\ GO:0016757-IEA;GO:0016758-IEA;GO:0047213-IEA;GO:0016020-IEA;GO:0005829-IEA;GO:0016021-IEA;GO:0016740-IEA;GO:0102241-IEA \\ transferase activity, transferring glycosyl groups-IEA;transferase activity, </t>
  </si>
  <si>
    <t>TRINITY_DN3307_c0_g1</t>
  </si>
  <si>
    <t>FvH4_5g11250.1</t>
  </si>
  <si>
    <t>protein SAR DEFICIENT 1 \\ 0.00E+00 \\ 86.14 % \\ GO:0005516-IEA \\ calmodulin binding-IEA \\ GO:0005516 \\ calmodulin binding</t>
  </si>
  <si>
    <t>TRINITY_DN1603_c1_g1</t>
  </si>
  <si>
    <t>FvH4_6g24120.1</t>
  </si>
  <si>
    <t>heat stress transcription factor B-3</t>
  </si>
  <si>
    <t>TRINITY_DN12105_c0_g1</t>
  </si>
  <si>
    <t>FvH4_3g00340.1</t>
  </si>
  <si>
    <t xml:space="preserve">nudix hydrolase 2-like \\ 0.00E+00 \\ 72.26 % \\ GO:0007165-IEA;GO:0016020-IEA;GO:0016021-IEA;GO:0043531-IEA;GO:0016787-IEA \\ signal transduction-IEA;membrane-IEA;integral component of membrane-IEA;ADP binding-IEA;hydrolase activity-IEA \\ GO:0016020 \\ </t>
  </si>
  <si>
    <t>NUDIX hydrolase domain</t>
  </si>
  <si>
    <t>TRINITY_DN6683_c0_g2</t>
  </si>
  <si>
    <t>FvH4_5g09240.1</t>
  </si>
  <si>
    <t>mitochondrial phosphate carrier protein 2, mitochondrial \\ 0.00E+00 \\ 91.12 % \\ GO:0016020-IEA;GO:0016021-IEA \\ membrane-IEA;integral component of membrane-IEA \\ GO:0016021 \\ integral component of membrane</t>
  </si>
  <si>
    <t>Protein of unknown function DUF1677, Oryza sativa</t>
  </si>
  <si>
    <t>TRINITY_DN321_c2_g2</t>
  </si>
  <si>
    <t>FvH4_3g17850.1</t>
  </si>
  <si>
    <t>probable leucine-rich repeat receptor-like serine/threonine-protein kinase At3g14840 \\ 0.00E+00 \\ 82.54 % \\ GO:0016020-IEA;GO:0016021-IEA;GO:0046777-IBA;GO:0016310-IEA;GO:0004672-IEA;GO:0016301-IEA;GO:0004674-IBA;GO:0005524-IEA;GO:0006468-IEA;GO:000588</t>
  </si>
  <si>
    <t>TRINITY_DN906_c3_g1</t>
  </si>
  <si>
    <t>FvH4_6g11360.1</t>
  </si>
  <si>
    <t>protein SRG1-like</t>
  </si>
  <si>
    <t>TRINITY_DN16434_c0_g1</t>
  </si>
  <si>
    <t>FvH4_4g27220.1</t>
  </si>
  <si>
    <t>VQ motif-containing protein 20-like \\ 0.00E+00 \\ 66.55 % \\ GO:0016020-IEA;GO:0016021-IEA \\ membrane-IEA;integral component of membrane-IEA</t>
  </si>
  <si>
    <t>TRINITY_DN3209_c0_g2</t>
  </si>
  <si>
    <t>FvH4_3g38650.1</t>
  </si>
  <si>
    <t>probable pyridoxal 5'-phosphate synthase subunit PDX1 \\ 0.00E+00 \\ 94.76 % \\ GO:0042823-IEA;GO:0003824-IEA;GO:0042819-IEA;GO:0016829-IEA;GO:0036381-IEA \\ pyridoxal phosphate biosynthetic process-IEA;catalytic activity-IEA;vitamin B6 biosynthetic proce</t>
  </si>
  <si>
    <t>pyridoxal 5'-phosphate synthase pdxS subunit [EC:4.3.3.6]</t>
  </si>
  <si>
    <t>Pyridoxal 5'-phosphate synthase subunit PdxS/SNZ</t>
  </si>
  <si>
    <t>TRINITY_DN450_c1_g1</t>
  </si>
  <si>
    <t>FvH4_4g19070.1</t>
  </si>
  <si>
    <t>major allergen Pru ar 1-like \\ 8.20E-132 \\ 84.58 % \\ GO:0005737-IBA;GO:0009738-IBA;GO:0080163-IBA;GO:0038023-IBA;GO:0010427-IBA;GO:0032515-IEA;GO:0004864-IBA;GO:0005634-IBA \\ cytoplasm-IBA;abscisic acid-activated signaling pathway-IBA;regulation of pr</t>
  </si>
  <si>
    <t>TRINITY_DN22511_c0_g1</t>
  </si>
  <si>
    <t>FvH4_6g18050.1</t>
  </si>
  <si>
    <t>hypothetical protein RchiOBHm_Chr3g0472321</t>
  </si>
  <si>
    <t>TRINITY_DN14173_c0_g1</t>
  </si>
  <si>
    <t>FvH4_5g10850.1</t>
  </si>
  <si>
    <t>transcription factor MYC2-like \\ 0.00E+00 \\ 73.19 % \\ GO:0046983-IEA \\ protein dimerization activity-IEA \\ GO:0046983 \\ protein dimerization activity</t>
  </si>
  <si>
    <t>TRINITY_DN7877_c1_g1</t>
  </si>
  <si>
    <t>FvH4_2g05950.1</t>
  </si>
  <si>
    <t>putative leucine-rich repeat-containing, plant-type, leucine-rich repeat domain, L \\ 0.00E+00 \\ 74.80 % \\ GO:0016020-IEA;GO:0016021-IEA \\ membrane-IEA;integral component of membrane-IEA \\ GO:0016021 \\ integral component of membrane</t>
  </si>
  <si>
    <t>TRINITY_DN26577_c0_g1</t>
  </si>
  <si>
    <t>FvH4_4g18630.1</t>
  </si>
  <si>
    <t>RING-H2 finger protein ATL2 \\ 2.20E-153 \\ 74.63 % \\ GO:0016020-IEA;GO:0016021-IEA \\ membrane-IEA;integral component of membrane-IEA \\ GO:0016021 \\ integral component of membrane</t>
  </si>
  <si>
    <t>Zinc finger, RING-type</t>
  </si>
  <si>
    <t>TRINITY_DN4437_c0_g1</t>
  </si>
  <si>
    <t>FvH4_7g32500.1</t>
  </si>
  <si>
    <t>AAA-ATPase At2g46620-like \\ 0.00E+00 \\ 86.75 % \\ GO:0016020-IEA;GO:0016021-IEA;GO:0005524-IEA \\ membrane-IEA;integral component of membrane-IEA;ATP binding-IEA \\ GO:0005524;GO:0016021 \\ ATP binding;integral component of membrane</t>
  </si>
  <si>
    <t>mitochondrial chaperone BCS1</t>
  </si>
  <si>
    <t>AAA+ ATPase domain</t>
  </si>
  <si>
    <t>TRINITY_DN12946_c0_g1</t>
  </si>
  <si>
    <t>FvH4_6g53770.1</t>
  </si>
  <si>
    <t>probable WRKY transcription factor 75 \\ 2.00E-51 \\ 93.84 % \\ GO:0003677-IEA;GO:0003700-IEA;GO:0006355-IEA;GO:0043565-IEA;GO:0005634-IEA \\ DNA binding-IEA;DNA-binding transcription factor activity-IEA;regulation of transcription, DNA-templated-IEA;sequ</t>
  </si>
  <si>
    <t>TRINITY_DN133_c0_g1</t>
  </si>
  <si>
    <t>FvH4_2g20060.1</t>
  </si>
  <si>
    <t>probable glutathione S-transferase \\ 0.00E+00 \\ 72.54 % \\ GO:0003676-IEA \\ nucleic acid binding-IEA</t>
  </si>
  <si>
    <t>TRINITY_DN3581_c0_g1</t>
  </si>
  <si>
    <t>FvH4_1g02900.1</t>
  </si>
  <si>
    <t>blue copper protein-like \\ 4.10E-122 \\ 75.26 % \\ GO:0003677-IEA;GO:0003700-IEA;GO:0006355-IEA;GO:0043565-IEA;GO:0005634-IEA \\ DNA binding-IEA;DNA-binding transcription factor activity-IEA;regulation of transcription, DNA-templated-IEA;sequence-specifi</t>
  </si>
  <si>
    <t>TRINITY_DN1073_c3_g1</t>
  </si>
  <si>
    <t>FvH4_5g02050.1</t>
  </si>
  <si>
    <t>putative methyltransferase DDB_G0268948 \\ 1.80E-128 \\ 80.37 %</t>
  </si>
  <si>
    <t>Lipopolysaccharide-modifying protein</t>
  </si>
  <si>
    <t>TRINITY_DN15100_c0_g1</t>
  </si>
  <si>
    <t>FvH4_3g02220.1</t>
  </si>
  <si>
    <t>PREDICTED: uncharacterized protein LOC105350192 \\ 4.30E-102 \\ 83.87 % \\ GO:0016746-IEA;GO:0016747-IEA;GO:0003824-IEA;GO:0016020-IEA;GO:0016740-IEA;GO:0006633-IEA \\ transferase activity, transferring acyl groups-IEA;transferase activity, transferring a</t>
  </si>
  <si>
    <t>TRINITY_DN721_c0_g1</t>
  </si>
  <si>
    <t>FvH4_7g30310.1</t>
  </si>
  <si>
    <t>heavy metal-associated isoprenylated plant protein 3-like isoform X1 \\ 2.50E-24 \\ 78.87 % \\ GO:0007165-IEA;GO:0016020-IEA;GO:0016021-IEA;GO:0043531-IEA;GO:0016787-IEA \\ signal transduction-IEA;membrane-IEA;integral component of membrane-IEA;ADP bindin</t>
  </si>
  <si>
    <t>Heavy metal-associated domain, HMA</t>
  </si>
  <si>
    <t>TRINITY_DN171811_c0_g1</t>
  </si>
  <si>
    <t>FvH4_1g18020.1</t>
  </si>
  <si>
    <t>VQ motif-containing protein 29-like \\ 1.10E-159 \\ 79.53 % \\ GO:0031429-IEA;GO:0001522-IEA;GO:0042254-IEA \\ box H/ACA snoRNP complex-IEA;pseudouridine synthesis-IEA;ribosome biogenesis-IEA \\ GO:0001522;GO:0031429;GO:0042254 \\ pseudouridine synthesis;</t>
  </si>
  <si>
    <t>TRINITY_DN2950_c0_g3</t>
  </si>
  <si>
    <t>FvH4_5g31830.1</t>
  </si>
  <si>
    <t>protein NRT1/ PTR FAMILY 5.10-like \\ 0.00E+00 \\ 82.21 % \\ GO:0055085-IEA;GO:0006857-IEA;GO:0016020-IEA;GO:0016021-IEA;GO:0022857-IEA;GO:0005215-IEA \\ transmembrane transport-IEA;oligopeptide transport-IEA;membrane-IEA;integral component of membrane-IE</t>
  </si>
  <si>
    <t>Proton-dependent oligopeptide transporter family</t>
  </si>
  <si>
    <t>TRINITY_DN9264_c0_g1</t>
  </si>
  <si>
    <t>FvH4_2g38310.1</t>
  </si>
  <si>
    <t>thaumatin-like protein 1b</t>
  </si>
  <si>
    <t>TRINITY_DN24639_c0_g1</t>
  </si>
  <si>
    <t>FvH4_6g18630.1</t>
  </si>
  <si>
    <t>protein BIC1 \\ 1.40E-19 \\ 83.24 % \\ GO:0055085-IEA;GO:0015297-IEA;GO:0016020-IEA;GO:0016021-IEA;GO:0006855-IEA;GO:0015238-IEA \\ transmembrane transport-IEA;antiporter activity-IEA;membrane-IEA;integral component of membrane-IEA;drug transmembrane tran</t>
  </si>
  <si>
    <t>TRINITY_DN14114_c0_g1</t>
  </si>
  <si>
    <t>FvH4_6g19530.1</t>
  </si>
  <si>
    <t>probable F-box protein At1g60180 \\ 0.00E+00 \\ 84.03 % \\ GO:0016020-IEA;GO:0016021-IEA \\ membrane-IEA;integral component of membrane-IEA \\ GO:0016021 \\ integral component of membrane</t>
  </si>
  <si>
    <t>TRINITY_DN6723_c2_g1</t>
  </si>
  <si>
    <t>FvH4_4g27520.1</t>
  </si>
  <si>
    <t>protein NIM1-INTERACTING 2 \\ 3.90E-96 \\ 76.75 % \\ GO:0003964-IEA;GO:0008270-IEA;GO:0006278-IEA;GO:0015074-IEA;GO:0003676-IEA \\ RNA-directed DNA polymerase activity-IEA;zinc ion binding-IEA;RNA-dependent DNA biosynthetic process-IEA;DNA integration-IEA</t>
  </si>
  <si>
    <t>Protein NIM1-INTERACTING 2</t>
  </si>
  <si>
    <t>TRINITY_DN1510_c0_g1</t>
  </si>
  <si>
    <t>FvH4_5g06220.1</t>
  </si>
  <si>
    <t>thaumatin-like protein 1b \\ 2.90E-17 \\ 55.96 % \\ GO:0016020-IEA;GO:0016021-IEA \\ membrane-IEA;integral component of membrane-IEA</t>
  </si>
  <si>
    <t>TRINITY_DN156_c0_g1</t>
  </si>
  <si>
    <t>FvH4_4g02990.1</t>
  </si>
  <si>
    <t>cellulose synthase-like protein G2 isoform X1 \\ 0.00E+00 \\ 84.66 % \\ GO:0016757-IEA;GO:0016020-IEA;GO:0016021-IEA;GO:0016760-IEA;GO:0071555-IEA;GO:0016740-IEA;GO:0030244-IEA \\ transferase activity, transferring glycosyl groups-IEA;membrane-IEA;integra</t>
  </si>
  <si>
    <t>Cellulose synthase</t>
  </si>
  <si>
    <t>TRINITY_DN19381_c0_g1</t>
  </si>
  <si>
    <t>FvH4_2g30510.1</t>
  </si>
  <si>
    <t>primary amine oxidase-like \\ 0.00E+00 \\ 86.58 % \\ GO:0016491-IEA;GO:0046872-IEA;GO:0048038-IEA;GO:0005507-IEA;GO:0005507-IBA;GO:0008131-IEA;GO:0008131-IBA;GO:0055114-IEA;GO:0009308-IEA;GO:0009308-IBA \\ oxidoreductase activity-IEA;metal ion binding-IEA</t>
  </si>
  <si>
    <t>primary-amine oxidase [EC:1.4.3.21]</t>
  </si>
  <si>
    <t>Copper amine oxidase</t>
  </si>
  <si>
    <t>TRINITY_DN4829_c0_g1</t>
  </si>
  <si>
    <t>FvH4_4g33670.1</t>
  </si>
  <si>
    <t>PREDICTED: uncharacterized protein LOC105351168 \\ 0.00E+00 \\ 71.24 % \\ GO:0003677-IEA;GO:0006355-IEA;GO:0005634-IEA \\ DNA binding-IEA;regulation of transcription, DNA-templated-IEA;nucleus-IEA \\ GO:0003677;GO:0005634;GO:0006355 \\ DNA binding;nucleus</t>
  </si>
  <si>
    <t>TRINITY_DN2834_c0_g1</t>
  </si>
  <si>
    <t>FvH4_6g28650.1</t>
  </si>
  <si>
    <t>probable WRKY transcription factor 40 \\ 2.90E-72 \\ 87.96 % \\ GO:0003677-IEA;GO:0003700-IEA;GO:0006355-IEA;GO:0043565-IEA;GO:0005634-IEA \\ DNA binding-IEA;DNA-binding transcription factor activity-IEA;regulation of transcription, DNA-templated-IEA;sequ</t>
  </si>
  <si>
    <t>TRINITY_DN4010_c0_g1</t>
  </si>
  <si>
    <t>FvH4_5g32810.1</t>
  </si>
  <si>
    <t>putative powdery mildew resistance protein, RPW8 \\ 0.00E+00 \\ 79.04 % \\ GO:0005618-IEA;GO:0045330-IEA;GO:0071555-IEA;GO:0030599-IEA;GO:0005576-IEA;GO:0042545-IEA;GO:0045490-IEA;GO:0016787-IEA;GO:0005975-IEA;GO:0030248-IEA \\ cell wall-IEA;aspartyl este</t>
  </si>
  <si>
    <t>TRINITY_DN18403_c0_g1</t>
  </si>
  <si>
    <t>FvH4_2g05370.1</t>
  </si>
  <si>
    <t>peroxidase 44 \\ 1.10E-05 \\ 100.00 %</t>
  </si>
  <si>
    <t>TRINITY_DN2944_c1_g1</t>
  </si>
  <si>
    <t>FvH4_2g26150.1</t>
  </si>
  <si>
    <t>probable polygalacturonase isoform X1 \\ 0.00E+00 \\ 90.42 % \\ GO:0008152-IEA;GO:0016020-IEA;GO:0016021-IEA;GO:0047911-IEA;GO:0071555-IEA;GO:0004650-IEA;GO:0005576-IEA;GO:0016787-IEA;GO:0016798-IEA;GO:0005975-IEA \\ metabolic process-IEA;membrane-IEA;int</t>
  </si>
  <si>
    <t>TRINITY_DN15802_c0_g1</t>
  </si>
  <si>
    <t>FvH4_2g34060.1</t>
  </si>
  <si>
    <t>uncharacterized acetyltransferase At3g50280-like \\ 0.00E+00 \\ 85.97 % \\ GO:0016746-IEA;GO:0016747-IEA;GO:0016740-IEA;GO:0047172-IEA \\ transferase activity, transferring acyl groups-IEA;transferase activity, transferring acyl groups other than amino-ac</t>
  </si>
  <si>
    <t>TRINITY_DN20323_c0_g1</t>
  </si>
  <si>
    <t>FvH4_7g33640.1</t>
  </si>
  <si>
    <t xml:space="preserve">(-)-germacrene D synthase-like \\ 0.00E+00 \\ 81.18 % \\ GO:0000287-IEA;GO:0046872-IEA;GO:0016829-IEA;GO:0010333-IEA \\ magnesium ion binding-IEA;metal ion binding-IEA;lyase activity-IEA;terpene synthase activity-IEA \\ GO:0000287;GO:0010333 \\ magnesium </t>
  </si>
  <si>
    <t>TRINITY_DN13156_c0_g1</t>
  </si>
  <si>
    <t>FvH4_2g39450.1</t>
  </si>
  <si>
    <t>jasmonate O-methyltransferase-like \\ 0.00E+00 \\ 88.61 % \\ GO:0008150-ND;GO:0005575-ND;GO:0003674-ND \\ biological_process-ND;cellular_component-ND;molecular_function-ND</t>
  </si>
  <si>
    <t>jasmonate O-methyltransferase [EC:2.1.1.141]</t>
  </si>
  <si>
    <t>SAM dependent carboxyl methyltransferase</t>
  </si>
  <si>
    <t>TRINITY_DN1537_c0_g6</t>
  </si>
  <si>
    <t>FvH4_6g35370.1</t>
  </si>
  <si>
    <t>---NA--- \\ 0.00E+00 \\ 82.48 % \\ GO:0016020-IEA;GO:0016021-IEA;GO:0008168-IEA;GO:0016740-IEA;GO:0032259-IEA \\ membrane-IEA;integral component of membrane-IEA;methyltransferase activity-IEA;transferase activity-IEA;methylation-IEA \\ GO:0008168;GO:00160</t>
  </si>
  <si>
    <t>TRINITY_DN12592_c0_g1</t>
  </si>
  <si>
    <t>FvH4_5g03320.1</t>
  </si>
  <si>
    <t>late embryogenesis abundant protein At1g64065-like \\ 9.80E-57 \\ 59.91 %</t>
  </si>
  <si>
    <t>TRINITY_DN34360_c0_g1</t>
  </si>
  <si>
    <t>FvH4_6g10510.1</t>
  </si>
  <si>
    <t>probable WRKY transcription factor 33 \\ 0.00E+00 \\ 72.73 % \\ GO:0003677-IEA;GO:0003700-IEA;GO:0006355-IEA;GO:0043565-IEA;GO:0005634-IEA \\ DNA binding-IEA;DNA-binding transcription factor activity-IEA;regulation of transcription, DNA-templated-IEA;sequ</t>
  </si>
  <si>
    <t>WRKY transcription factor 33</t>
  </si>
  <si>
    <t>TRINITY_DN2269_c0_g1</t>
  </si>
  <si>
    <t>FvH4_6g20570.1</t>
  </si>
  <si>
    <t>polyphenol oxidase, chloroplastic-like \\ 0.00E+00 \\ 84.13 % \\ GO:0009507-IEA;GO:0016491-IEA;GO:0046872-IEA;GO:0004097-IEA;GO:0009579-IEA;GO:0055114-IEA;GO:0046148-IEA;GO:0009543-IEA;GO:0009536-IEA \\ chloroplast-IEA;oxidoreductase activity-IEA;metal io</t>
  </si>
  <si>
    <t>polyphenol oxidase [EC:1.10.3.1]</t>
  </si>
  <si>
    <t>Tyrosinase copper-binding domain</t>
  </si>
  <si>
    <t>TRINITY_DN11695_c1_g1</t>
  </si>
  <si>
    <t>FvH4_3g02010.1</t>
  </si>
  <si>
    <t>TRINITY_DN28_c0_g2</t>
  </si>
  <si>
    <t>FvH4_7g20060.1</t>
  </si>
  <si>
    <t>uncharacterized protein LOC112182463 \\ 0.00E+00 \\ 91.54 % \\ GO:0006979-IEA;GO:0004601-IEA;GO:0046872-IEA;GO:0016491-IEA;GO:0020037-IEA;GO:0055114-IEA;GO:0098869-IEA;GO:0005576-IEA;GO:0042744-IEA \\ response to oxidative stress-IEA;peroxidase activity-I</t>
  </si>
  <si>
    <t>TRINITY_DN6110_c0_g1</t>
  </si>
  <si>
    <t>FvH4_7g01730.1</t>
  </si>
  <si>
    <t>protein BPS1, chloroplastic-like \\ 0.00E+00 \\ 81.22 % \\ GO:0003677-IEA;GO:0003700-IEA;GO:0006351-IEA;GO:0046983-IEA;GO:0006355-IEA;GO:0000977-IEA;GO:0005634-IEA;GO:0045944-IEA \\ DNA binding-IEA;DNA-binding transcription factor activity-IEA;transcripti</t>
  </si>
  <si>
    <t>Protein BYPASS-related</t>
  </si>
  <si>
    <t>TRINITY_DN3476_c0_g2</t>
  </si>
  <si>
    <t>FvH4_5g36920.1</t>
  </si>
  <si>
    <t xml:space="preserve">protein EXORDIUM-like \\ 0.00E+00 \\ 92.51 % \\ GO:0016020-IEA;GO:0016021-IEA;GO:0055114-IEA \\ membrane-IEA;integral component of membrane-IEA;oxidation-reduction process-IEA \\ GO:0016021;GO:0055114 \\ integral component of membrane;oxidation-reduction </t>
  </si>
  <si>
    <t>Protein EXORDIUM-like</t>
  </si>
  <si>
    <t>TRINITY_DN6010_c0_g1</t>
  </si>
  <si>
    <t>FvH4_5g36280.1</t>
  </si>
  <si>
    <t>PREDICTED: uncharacterized protein LOC101306919 \\ 5.90E-18 \\ 82.60 %</t>
  </si>
  <si>
    <t>TRINITY_DN12399_c0_g1</t>
  </si>
  <si>
    <t>FvH4_4g24820.1</t>
  </si>
  <si>
    <t>DELLA protein RGL1-like \\ 0.00E+00 \\ 83.61 % \\ GO:0003700-IBA;GO:0052689-IEA;GO:0006355-IEA;GO:0043565-IBA;GO:0016787-IEA;GO:0005634-IBA \\ DNA-binding transcription factor activity-IBA;carboxylic ester hydrolase activity-IEA;regulation of transcriptio</t>
  </si>
  <si>
    <t>Transcription factor GRAS</t>
  </si>
  <si>
    <t>TRINITY_DN6775_c1_g1</t>
  </si>
  <si>
    <t>FvH4_4g29210.1</t>
  </si>
  <si>
    <t>hypothetical protein RchiOBHm_Chr4g0437271</t>
  </si>
  <si>
    <t>TRINITY_DN6361_c0_g1</t>
  </si>
  <si>
    <t>FvH4_5g00680.1</t>
  </si>
  <si>
    <t>putative S-adenosyl-L-methionine-dependent methyltransferase \\ 1.90E-11 \\ 48.34 % \\ GO:0003964-IEA;GO:0016779-IEA;GO:0090502-IEA;GO:0006278-IEA;GO:0016740-IEA;GO:0004523-IEA;GO:0003676-IEA \\ RNA-directed DNA polymerase activity-IEA;nucleotidyltransfer</t>
  </si>
  <si>
    <t>Protein of unknown function DUF1442</t>
  </si>
  <si>
    <t>TRINITY_DN3195_c0_g1</t>
  </si>
  <si>
    <t>FvH4_5g03710.1</t>
  </si>
  <si>
    <t>disease resistance response protein 206-like</t>
  </si>
  <si>
    <t>Dirigent protein</t>
  </si>
  <si>
    <t>TRINITY_DN41773_c0_g2</t>
  </si>
  <si>
    <t>FvH4_2g25280.1</t>
  </si>
  <si>
    <t>desiccation-related protein PCC13-62 \\ 7.60E-34 \\ 65.53 % \\ GO:0003824-IEA;GO:0016020-IEA;GO:0016021-IEA \\ catalytic activity-IEA;membrane-IEA;integral component of membrane-IEA</t>
  </si>
  <si>
    <t>Ferritin-like</t>
  </si>
  <si>
    <t>TRINITY_DN21_c0_g3</t>
  </si>
  <si>
    <t>FvH4_1g20390.1</t>
  </si>
  <si>
    <t>ABC transporter G family member 11-like \\ 0.00E+00 \\ 87.63 % \\ GO:0000166-IEA;GO:0042626-IBA;GO:0055085-IBA;GO:0015411-IEA;GO:0016020-IEA;GO:0016021-IEA;GO:0005524-IEA;GO:0016787-IEA;GO:0015734-IEA;GO:0016887-IEA;GO:0005886-IBA \\ nucleotide binding-IE</t>
  </si>
  <si>
    <t>ABC transporter-like</t>
  </si>
  <si>
    <t>TRINITY_DN3613_c0_g1</t>
  </si>
  <si>
    <t>FvH4_5g11730.1</t>
  </si>
  <si>
    <t>endoglucanase 25-like \\ 0.00E+00 \\ 83.76 % \\ GO:0003824-IEA;GO:0000272-IEA;GO:0016020-IEA;GO:0016021-IEA;GO:0030245-IEA;GO:0016740-IEA;GO:0030247-IEA;GO:0016798-IEA;GO:0016787-IEA;GO:0008152-IEA;GO:0004672-IEA;GO:0004553-IEA;GO:0005524-IEA;GO:0005975-I</t>
  </si>
  <si>
    <t>endoglucanase [EC:3.2.1.4]</t>
  </si>
  <si>
    <t>Glycoside hydrolase family 9</t>
  </si>
  <si>
    <t>TRINITY_DN298070_c0_g1</t>
  </si>
  <si>
    <t>FvH4_2g32750.1</t>
  </si>
  <si>
    <t>phytosulfokines 3</t>
  </si>
  <si>
    <t>TRINITY_DN22388_c0_g2</t>
  </si>
  <si>
    <t>FvH4_4g03610.1</t>
  </si>
  <si>
    <t>myb-related protein Myb4-like \\ 6.40E-91 \\ 73.96 % \\ GO:0003677-IEA;GO:0016020-IEA;GO:0016021-IEA;GO:0044212-IBA;GO:0030154-IBA;GO:0043565-IBA;GO:0005634-IBA \\ DNA binding-IEA;membrane-IEA;integral component of membrane-IEA;transcription regulatory re</t>
  </si>
  <si>
    <t>TRINITY_DN20434_c0_g1</t>
  </si>
  <si>
    <t>FvH4_1g00150.1</t>
  </si>
  <si>
    <t>uncharacterized protein LOC112190620 \\ 0.00E+00 \\ 85.03 % \\ GO:0016757-IEA;GO:0016758-IEA;GO:0016740-IEA \\ transferase activity, transferring glycosyl groups-IEA;transferase activity, transferring hexosyl groups-IEA;transferase activity-IEA \\ GO:0016</t>
  </si>
  <si>
    <t>TRINITY_DN4258_c0_g1</t>
  </si>
  <si>
    <t>FvH4_4g01290.1</t>
  </si>
  <si>
    <t>early light-induced protein 1, chloroplastic-like \\ 0.00E+00 \\ 89.54 % \\ GO:0000166-IEA;GO:0045261-IEA;GO:0005739-IEA;GO:0046961-IEA;GO:0046034-IEA;GO:0016020-IEA;GO:0016787-IEA;GO:0015986-IEA;GO:0016887-IEA;GO:0043531-IEA;GO:1902600-IEA;GO:0042776-IEA</t>
  </si>
  <si>
    <t>Chlorophyll A-B binding protein</t>
  </si>
  <si>
    <t>TRINITY_DN2390_c0_g1</t>
  </si>
  <si>
    <t>FvH4_6g03170.1</t>
  </si>
  <si>
    <t>neurogenic locus notch-like protein \\ 8.20E-90 \\ 72.23 %</t>
  </si>
  <si>
    <t>TRINITY_DN5566_c1_g1</t>
  </si>
  <si>
    <t>FvH4_7g30730.1</t>
  </si>
  <si>
    <t xml:space="preserve">protein DETOXIFICATION 27-like \\ 0.00E+00 \\ 91.47 % \\ GO:0055085-IEA;GO:0016020-IEA;GO:0015297-IEA;GO:0016021-IEA;GO:0006855-IEA;GO:0015238-IEA \\ transmembrane transport-IEA;membrane-IEA;antiporter activity-IEA;integral component of membrane-IEA;drug </t>
  </si>
  <si>
    <t>TRINITY_DN14564_c0_g1</t>
  </si>
  <si>
    <t>FvH4_4g15150.1</t>
  </si>
  <si>
    <t>sugar transport protein 13-like \\ 0.00E+00 \\ 93.79 % \\ GO:0055085-IEA;GO:0016020-IEA;GO:0016021-IEA;GO:0008643-IEA;GO:0022857-IEA;GO:0005215-IEA \\ transmembrane transport-IEA;membrane-IEA;integral component of membrane-IEA;carbohydrate transport-IEA;t</t>
  </si>
  <si>
    <t>Sugar/inositol transporter</t>
  </si>
  <si>
    <t>TRINITY_DN3172_c0_g1</t>
  </si>
  <si>
    <t>FvH4_3g00840.1</t>
  </si>
  <si>
    <t>probable xyloglucan endotransglucosylase/hydrolase protein 23 \\ 8.20E-07 \\ 80.55 %</t>
  </si>
  <si>
    <t>xyloglucan:xyloglucosyl transferase TCH4 [EC:2.4.1.207]</t>
  </si>
  <si>
    <t>Glycoside hydrolase family 16</t>
  </si>
  <si>
    <t>TRINITY_DN259937_c0_g1</t>
  </si>
  <si>
    <t>FvH4_7g20000.1</t>
  </si>
  <si>
    <t xml:space="preserve">hypothetical protein RchiOBHm_Chr1g0363951 \\ 0.00E+00 \\ 91.87 % \\ GO:0000166-IEA;GO:0016310-IEA;GO:0004672-IEA;GO:0016301-IEA;GO:0004674-IEA;GO:0005524-IEA;GO:0006468-IEA \\ nucleotide binding-IEA;phosphorylation-IEA;protein kinase activity-IEA;kinase </t>
  </si>
  <si>
    <t>TRINITY_DN5024_c0_g2</t>
  </si>
  <si>
    <t>FvH4_3g13480.1</t>
  </si>
  <si>
    <t>receptor-like protein EIX2 \\ 0.00E+00 \\ 72.10 % \\ GO:0016020-IEA;GO:0016021-IEA;GO:0016310-IEA;GO:0016740-IEA;GO:0016301-IEA;GO:0004674-IEA;GO:0006468-IEA \\ membrane-IEA;integral component of membrane-IEA;phosphorylation-IEA;transferase activity-IEA;k</t>
  </si>
  <si>
    <t>TRINITY_DN4121_c0_g1</t>
  </si>
  <si>
    <t>FvH4_7g04820.1</t>
  </si>
  <si>
    <t>protein ZINC INDUCED FACILITATOR-LIKE 1-like isoform X1 \\ 0.00E+00 \\ 89.41 % \\ GO:0055085-IEA;GO:0016020-IEA;GO:0016021-IEA;GO:0005215-IEA \\ transmembrane transport-IEA;membrane-IEA;integral component of membrane-IEA;transporter activity-IEA \\ GO:000</t>
  </si>
  <si>
    <t>Major facilitator superfamily</t>
  </si>
  <si>
    <t>TRINITY_DN6349_c0_g1</t>
  </si>
  <si>
    <t>FvH4_6g33590.1</t>
  </si>
  <si>
    <t>beta-fructofuranosidase, insoluble isoenzyme CWINV1-like \\ 0.00E+00 \\ 87.67 % \\ GO:0008152-IEA;GO:0004553-IEA;GO:0004564-IEA;GO:0016787-IEA;GO:0005975-IEA;GO:0016798-IEA \\ metabolic process-IEA;hydrolase activity, hydrolyzing O-glycosyl compounds-IEA;</t>
  </si>
  <si>
    <t>beta-fructofuranosidase [EC:3.2.1.26]</t>
  </si>
  <si>
    <t>Glycoside hydrolase, family 32</t>
  </si>
  <si>
    <t>TRINITY_DN9365_c0_g1</t>
  </si>
  <si>
    <t>FvH4_5g02710.1</t>
  </si>
  <si>
    <t>BTB/POZ domain-containing protein At5g41330 \\ 0.00E+00 \\ 99.03 % \\ GO:0003743-IEA;GO:0000166-IEA;GO:0003723-IEA;GO:0005737-IEA;GO:0004386-IEA;GO:0004004-IEA;GO:0005524-IEA;GO:0016787-IEA;GO:0006412-IEA;GO:0003676-IEA;GO:0006413-IEA \\ translation initi</t>
  </si>
  <si>
    <t>BTB/POZ domain</t>
  </si>
  <si>
    <t>TRINITY_DN4034_c0_g1</t>
  </si>
  <si>
    <t>FvH4_6g40280.1</t>
  </si>
  <si>
    <t>heavy metal-associated isoprenylated plant protein 39-like</t>
  </si>
  <si>
    <t>TRINITY_DN3632_c0_g3</t>
  </si>
  <si>
    <t>FvH4_2g35330.1</t>
  </si>
  <si>
    <t>NADP-dependent malic enzyme isoform X1 \\ 0.00E+00 \\ 94.20 % \\ GO:0051287-IEA;GO:0016491-IEA;GO:0046872-IEA;GO:0004471-IEA;GO:0004470-IEA;GO:0055114-IEA \\ NAD binding-IEA;oxidoreductase activity-IEA;metal ion binding-IEA;malate dehydrogenase (decarboxy</t>
  </si>
  <si>
    <t>malate dehydrogenase (oxaloacetate-decarboxylating)(NADP+) [EC:1.1.1.40]</t>
  </si>
  <si>
    <t>Malic oxidoreductase</t>
  </si>
  <si>
    <t>TRINITY_DN4968_c2_g1</t>
  </si>
  <si>
    <t>FvH4_7g25530.1</t>
  </si>
  <si>
    <t>hypoxia-responsive family protein \\ 0.00E+00 \\ 87.66 % \\ GO:0055085-IEA;GO:0016020-IEA;GO:0016021-IEA;GO:0022857-IEA \\ transmembrane transport-IEA;membrane-IEA;integral component of membrane-IEA;transmembrane transporter activity-IEA \\ GO:0016021;GO:</t>
  </si>
  <si>
    <t>TRINITY_DN7446_c0_g1</t>
  </si>
  <si>
    <t>FvH4_2g40880.1</t>
  </si>
  <si>
    <t>acidic mammalian chitinase-like \\ 0.00E+00 \\ 81.11 % \\ GO:0008152-IEA;GO:0004568-IEA;GO:0008061-IEA;GO:0004553-IEA;GO:0016787-IEA;GO:0005975-IEA;GO:0016798-IEA \\ metabolic process-IEA;chitinase activity-IEA;chitin binding-IEA;hydrolase activity, hydro</t>
  </si>
  <si>
    <t>chitinase [EC:3.2.1.14]</t>
  </si>
  <si>
    <t>Glycoside hydrolase family 18, catalytic domain</t>
  </si>
  <si>
    <t>TRINITY_DN13194_c0_g1</t>
  </si>
  <si>
    <t>FvH4_7g21880.1</t>
  </si>
  <si>
    <t>zinc finger protein ZAT12-like \\ 2.60E-156 \\ 80.19 % \\ GO:0000166-IEA;GO:0016020-IEA;GO:0016021-IEA;GO:0016310-IEA;GO:0004672-IEA;GO:0030247-IEA;GO:0016301-IEA;GO:0008889-IEA;GO:0004674-IEA;GO:0005524-IEA;GO:0016787-IEA;GO:0006468-IEA \\ nucleotide bin</t>
  </si>
  <si>
    <t>TRINITY_DN14579_c0_g1</t>
  </si>
  <si>
    <t>FvH4_4g28510.1</t>
  </si>
  <si>
    <t>E3 ubiquitin-protein ligase RHA2B-like \\ 5.80E-164 \\ 80.48 % \\ GO:0016020-IEA;GO:0016021-IEA;GO:0016310-IEA;GO:0016740-IEA;GO:0016301-IEA;GO:0004674-IEA;GO:0006468-IEA \\ membrane-IEA;integral component of membrane-IEA;phosphorylation-IEA;transferase a</t>
  </si>
  <si>
    <t>E3 ubiquitin-protein ligase RHA2 [EC:2.3.2.27]</t>
  </si>
  <si>
    <t>TRINITY_DN6962_c0_g1</t>
  </si>
  <si>
    <t>FvH4_3g04020.1</t>
  </si>
  <si>
    <t>F-box protein At1g61340-like \\ 5.50E-31 \\ 69.17 % \\ GO:0016020-IEA;GO:0016021-IEA \\ membrane-IEA;integral component of membrane-IEA \\ GO:0016020 \\ membrane</t>
  </si>
  <si>
    <t>TRINITY_DN3759_c0_g1</t>
  </si>
  <si>
    <t>FvH4_6g50750.1</t>
  </si>
  <si>
    <t>L-aspartate oxidase, chloroplastic \\ 0.00E+00 \\ 92.21 % \\ GO:0005737-IEA;GO:0009507-IEA;GO:0016491-IEA;GO:0019363-IEA;GO:0009435-IEA;GO:0055114-IEA;GO:0008734-IEA;GO:0044318-IEA \\ cytoplasm-IEA;chloroplast-IEA;oxidoreductase activity-IEA;pyridine nucl</t>
  </si>
  <si>
    <t>L-aspartate oxidase [EC:1.4.3.16]</t>
  </si>
  <si>
    <t>FAD-dependent oxidoreductase 2, FAD binding domain</t>
  </si>
  <si>
    <t>TRINITY_DN21341_c0_g1</t>
  </si>
  <si>
    <t>FvH4_2g22140.1</t>
  </si>
  <si>
    <t>TRINITY_DN201987_c0_g1</t>
  </si>
  <si>
    <t>FvH4_7g09310.1</t>
  </si>
  <si>
    <t>PGG domain containing protein \\ 1.90E-91 \\ 67.74 % \\ GO:0016020-IEA;GO:0016021-IEA \\ membrane-IEA;integral component of membrane-IEA</t>
  </si>
  <si>
    <t>PGG domain</t>
  </si>
  <si>
    <t>TRINITY_DN13271_c0_g1</t>
  </si>
  <si>
    <t>FvH4_7g27760.1</t>
  </si>
  <si>
    <t>pectinesterase 2-like \\ 0.00E+00 \\ 89.35 % \\ GO:0004857-IEA;GO:0005618-IEA;GO:0043086-IEA;GO:0045330-IEA;GO:0016020-IEA;GO:0016021-IEA;GO:0071555-IEA;GO:0030599-IEA;GO:0030599-IBA;GO:0045490-IEA;GO:0016787-IEA;GO:0046910-IBA;GO:0005576-IEA;GO:0042545-I</t>
  </si>
  <si>
    <t>TRINITY_DN3220_c0_g1</t>
  </si>
  <si>
    <t>FvH4_2g03250.1</t>
  </si>
  <si>
    <t>UDP-glycosyltransferase 74G1-like \\ 0.00E+00 \\ 89.99 % \\ GO:0016757-IEA;GO:0016758-IEA;GO:0016740-IEA \\ transferase activity, transferring glycosyl groups-IEA;transferase activity, transferring hexosyl groups-IEA;transferase activity-IEA \\ GO:0016758</t>
  </si>
  <si>
    <t>pathogen-inducible salicylic acid glucosyltransferase [EC:2.4.1.-]</t>
  </si>
  <si>
    <t>TRINITY_DN4704_c0_g1</t>
  </si>
  <si>
    <t>FvH4_3g14400.1</t>
  </si>
  <si>
    <t>TRINITY_DN13661_c0_g1</t>
  </si>
  <si>
    <t>FvH4_2g04750.1</t>
  </si>
  <si>
    <t>probable indole-3-acetic acid-amido synthetase GH3.1 \\ 0.00E+00 \\ 93.72 %</t>
  </si>
  <si>
    <t>GH3 family</t>
  </si>
  <si>
    <t>TRINITY_DN230031_c0_g1</t>
  </si>
  <si>
    <t>FvH4_4g30950.1</t>
  </si>
  <si>
    <t>galactoside 2-alpha-L-fucosyltransferase-like \\ 0.00E+00 \\ 78.87 % \\ GO:0016757-IEA;GO:0036065-IEA;GO:0016020-IEA;GO:0016021-IEA;GO:0016740-IEA;GO:0008107-IEA;GO:0042546-IEA \\ transferase activity, transferring glycosyl groups-IEA;fucosylation-IEA;mem</t>
  </si>
  <si>
    <t>xyloglucan fucosyltransferase [EC:2.4.1.-]</t>
  </si>
  <si>
    <t>Xyloglucan fucosyltransferase</t>
  </si>
  <si>
    <t>TRINITY_DN8972_c0_g1</t>
  </si>
  <si>
    <t>FvH4_2g38170.1</t>
  </si>
  <si>
    <t>pto-interacting protein 1-like isoform X1 \\ 0.00E+00 \\ 74.83 % \\ GO:0007178-IEA;GO:0016310-IEA;GO:0004672-IEA;GO:0016740-IEA;GO:0016301-IEA;GO:0004675-IBA;GO:0005524-IEA;GO:0006468-IEA;GO:0006468-IBA;GO:0005886-IBA \\ transmembrane receptor protein ser</t>
  </si>
  <si>
    <t>TRINITY_DN7496_c0_g4</t>
  </si>
  <si>
    <t>FvH4_5g32180.1</t>
  </si>
  <si>
    <t>ase inhibitor I20 \\ 4.70E-127 \\ 87.23 % \\ GO:0003735-IEA;GO:0005840-IEA;GO:0006412-IEA;GO:0005622-IEA \\ structural constituent of ribosome-IEA;ribosome-IEA;translation-IEA;intracellular-IEA \\ GO:0003735;GO:0005840;GO:0006412 \\ structural constituent</t>
  </si>
  <si>
    <t>Proteinase inhibitor I20</t>
  </si>
  <si>
    <t>TRINITY_DN1470_c0_g2</t>
  </si>
  <si>
    <t>FvH4_1g19380.1</t>
  </si>
  <si>
    <t>putative UDP-rhamnose:rhamnosyltransferase 1 \\ 0.00E+00 \\ 85.48 % \\ GO:0016757-IEA;GO:0016758-IEA;GO:0016020-IEA;GO:0016021-IEA;GO:0016740-IEA \\ transferase activity, transferring glycosyl groups-IEA;transferase activity, transferring hexosyl groups-I</t>
  </si>
  <si>
    <t>TRINITY_DN324233_c0_g1</t>
  </si>
  <si>
    <t>FvH4_1g16980.1</t>
  </si>
  <si>
    <t>probable indole-3-acetic acid-amido synthetase GH3.1 \\ 0.00E+00 \\ 92.13 %</t>
  </si>
  <si>
    <t>TRINITY_DN10059_c0_g1</t>
  </si>
  <si>
    <t>FvH4_6g35500.1</t>
  </si>
  <si>
    <t>GDSL esterase/lipase 1-like</t>
  </si>
  <si>
    <t>GDSL lipase/esterase</t>
  </si>
  <si>
    <t>TRINITY_DN4197_c0_g5</t>
  </si>
  <si>
    <t>FvH4_3g16410.1</t>
  </si>
  <si>
    <t>MDIS1-interacting receptor like kinase 2-like \\ 0.00E+00 \\ 74.82 % \\ GO:0000166-IEA;GO:0016020-IEA;GO:0016021-IEA;GO:0004672-IEA;GO:0016740-IEA;GO:0005524-IEA;GO:0006468-IEA \\ nucleotide binding-IEA;membrane-IEA;integral component of membrane-IEA;prot</t>
  </si>
  <si>
    <t>TRINITY_DN6944_c0_g2</t>
  </si>
  <si>
    <t>FvH4_7g10070.1</t>
  </si>
  <si>
    <t>ethylene-responsive transcription factor 2-like \\ 8.80E-22 \\ 74.99 % \\ GO:0046872-IEA \\ metal ion binding-IEA \\ GO:0046872 \\ metal ion binding</t>
  </si>
  <si>
    <t>TRINITY_DN24392_c0_g1</t>
  </si>
  <si>
    <t>FvH4_3g07280.1</t>
  </si>
  <si>
    <t>hypothetical protein Pyn_19849 \\ 1.80E-88 \\ 82.02 % \\ GO:0052689-IEA;GO:0006629-IEA;GO:0016020-IEA;GO:0016021-IEA;GO:0016787-IEA \\ carboxylic ester hydrolase activity-IEA;lipid metabolic process-IEA;membrane-IEA;integral component of membrane-IEA;hydr</t>
  </si>
  <si>
    <t>TRINITY_DN69_c0_g1</t>
  </si>
  <si>
    <t>FvH4_5g14410.1</t>
  </si>
  <si>
    <t>probable LRR receptor-like serine/threonine-protein kinase At1g74360 \\ 0.00E+00 \\ 86.84 % \\ GO:0000166-IEA;GO:0016020-IEA;GO:0016021-IEA;GO:0016310-IEA;GO:0016740-IEA;GO:0004672-IEA;GO:0016301-IEA;GO:0004674-IEA;GO:0005524-IEA;GO:0006468-IEA \\ nucleot</t>
  </si>
  <si>
    <t>TRINITY_DN7375_c0_g1</t>
  </si>
  <si>
    <t>FvH4_7g20010.1</t>
  </si>
  <si>
    <t>hypothetical protein RchiOBHm_Chr1g0363961 \\ 1.50E-114 \\ 96.54 % \\ GO:0009691-IEA;GO:0016787-IEA \\ cytokinin biosynthetic process-IEA;hydrolase activity-IEA \\ GO:0009691;GO:0016787 \\ cytokinin biosynthetic process;hydrolase activity</t>
  </si>
  <si>
    <t>TRINITY_DN6891_c0_g3</t>
  </si>
  <si>
    <t>FvH4_1g02250.1</t>
  </si>
  <si>
    <t>putative Late embryogenesis abundant protein, LEA-14 \\ 2.70E-87 \\ 68.82 % \\ GO:0045892-IEA \\ negative regulation of transcription, DNA-templated-IEA \\ GO:0045892 \\ negative regulation of transcription, DNA-templated</t>
  </si>
  <si>
    <t>TRINITY_DN3688_c0_g1</t>
  </si>
  <si>
    <t>FvH4_6g24680.1</t>
  </si>
  <si>
    <t>glucan endo-1,3-beta-glucosidase, basic isoform-like \\ 0.00E+00 \\ 82.93 % \\ GO:0008152-IEA;GO:0042973-IEA;GO:0004553-IEA;GO:0016787-IEA;GO:0005975-IEA;GO:0016798-IEA \\ metabolic process-IEA;glucan endo-1,3-beta-D-glucosidase activity-IEA;hydrolase act</t>
  </si>
  <si>
    <t>TRINITY_DN6167_c0_g1</t>
  </si>
  <si>
    <t>FvH4_2g41060.1</t>
  </si>
  <si>
    <t>probable WRKY transcription factor 40 isoform X1 \\ 0.00E+00 \\ 66.88 % \\ GO:0003677-IEA;GO:0003700-IEA;GO:0006355-IEA;GO:0043565-IEA;GO:0005634-IEA \\ DNA binding-IEA;DNA-binding transcription factor activity-IEA;regulation of transcription, DNA-templat</t>
  </si>
  <si>
    <t>TRINITY_DN537_c0_g1</t>
  </si>
  <si>
    <t>FvH4_2g05100.1</t>
  </si>
  <si>
    <t>TRINITY_DN778_c0_g1</t>
  </si>
  <si>
    <t>FvH4_1g05090.1</t>
  </si>
  <si>
    <t>aldehyde dehydrogenase family 2 member C4-like \\ 0.00E+00 \\ 94.23 % \\ GO:0050269-IEA;GO:0016491-IEA;GO:0004030-IEA;GO:0055114-IEA;GO:0009699-IEA;GO:0016620-IEA \\ coniferyl-aldehyde dehydrogenase activity-IEA;oxidoreductase activity-IEA;aldehyde dehydr</t>
  </si>
  <si>
    <t>coniferyl-aldehyde dehydrogenase [EC:1.2.1.68]</t>
  </si>
  <si>
    <t>Aldehyde dehydrogenase domain</t>
  </si>
  <si>
    <t>TRINITY_DN5652_c0_g1</t>
  </si>
  <si>
    <t>FvH4_3g01000.1</t>
  </si>
  <si>
    <t>acyl-CoA--sterol O-acyltransferase 1-like \\ 8.60E-04 \\ 100.00 %</t>
  </si>
  <si>
    <t>Wax synthase domain</t>
  </si>
  <si>
    <t>TRINITY_DN2678_c0_g1</t>
  </si>
  <si>
    <t>FvH4_2g17100.1</t>
  </si>
  <si>
    <t>3-hydroxy-3-methylglutaryl-coenzyme A reductase 1-like \\ 0.00E+00 \\ 92.01 % \\ GO:0005789-IEA;GO:0050662-IEA;GO:0016616-IEA;GO:0016491-IEA;GO:0008299-IEA;GO:0050661-IEA;GO:0016020-IEA;GO:0016021-IEA;GO:0055114-IEA;GO:0015936-IEA;GO:0004420-IEA;GO:000578</t>
  </si>
  <si>
    <t>hydroxymethylglutaryl-CoA reductase (NADPH) [EC:1.1.1.34]</t>
  </si>
  <si>
    <t>Hydroxymethylglutaryl-CoA reductase, class I/II</t>
  </si>
  <si>
    <t>TRINITY_DN18331_c0_g1</t>
  </si>
  <si>
    <t>FvH4_6g00880.1</t>
  </si>
  <si>
    <t>cytochrome P450 714C2-like \\ 0.00E+00 \\ 86.60 % \\ GO:0005506-IEA;GO:0046872-IEA;GO:0016491-IEA;GO:0016705-IEA;GO:0016020-IEA;GO:0016021-IEA;GO:0020037-IEA;GO:0055114-IEA;GO:0004497-IEA;GO:0050616-IEA \\ iron ion binding-IEA;metal ion binding-IEA;oxidor</t>
  </si>
  <si>
    <t>cytochrome P450 family 714 subfamily A polypeptide 1</t>
  </si>
  <si>
    <t>TRINITY_DN12324_c0_g1</t>
  </si>
  <si>
    <t>FvH4_3g37400.1</t>
  </si>
  <si>
    <t>probable serine/threonine-protein kinase At5g41260 isoform X2 \\ 0.00E+00 \\ 84.51 % \\ GO:0016310-IEA;GO:0016740-IEA;GO:0004672-IEA;GO:0016301-IEA;GO:0005524-IEA;GO:0006468-IEA \\ phosphorylation-IEA;transferase activity-IEA;protein kinase activity-IEA;k</t>
  </si>
  <si>
    <t>BR-signaling kinase [EC:2.7.11.1]</t>
  </si>
  <si>
    <t>TRINITY_DN3267_c0_g1</t>
  </si>
  <si>
    <t>FvH4_6g26300.1</t>
  </si>
  <si>
    <t>probable L-type lectin-domain containing receptor kinase VII.2 \\ 0.00E+00 \\ 81.87 % \\ GO:0000166-IEA;GO:0016020-IEA;GO:0016021-IEA;GO:0016310-IEA;GO:0004672-IEA;GO:0016740-IEA;GO:0016301-IEA;GO:0030246-IEA;GO:0004674-IEA;GO:0005524-IEA;GO:0006468-IEA \</t>
  </si>
  <si>
    <t>TRINITY_DN15_c0_g2</t>
  </si>
  <si>
    <t>FvH4_6g06090.1</t>
  </si>
  <si>
    <t>probable linoleate 9S-lipoxygenase 5 \\ 0.00E+00 \\ 92.10 % \\ GO:0016702-IEA;GO:0031408-IEA;GO:0051213-IEA;GO:0016491-IEA;GO:0046872-IEA;GO:0055114-IEA;GO:0006633-IEA \\ oxidoreductase activity, acting on single donors with incorporation of molecular oxy</t>
  </si>
  <si>
    <t>TRINITY_DN6280_c0_g1</t>
  </si>
  <si>
    <t>FvH4_2g26080.1</t>
  </si>
  <si>
    <t>ethylene-responsive transcription factor ERF071</t>
  </si>
  <si>
    <t>EREBP-like factor</t>
  </si>
  <si>
    <t>TRINITY_DN14867_c0_g1</t>
  </si>
  <si>
    <t>FvH4_5g03430.1</t>
  </si>
  <si>
    <t>putative Late embryogenesis abundant protein, LEA-14 \\ 3.60E-97 \\ 94.98 % \\ GO:0008270-IEA;GO:0016829-IEA;GO:0004089-IEA;GO:0015976-IEA \\ zinc ion binding-IEA;lyase activity-IEA;carbonate dehydratase activity-IEA;carbon utilization-IEA \\ GO:0004089;G</t>
  </si>
  <si>
    <t>TRINITY_DN30249_c0_g1</t>
  </si>
  <si>
    <t>FvH4_6g02200.1</t>
  </si>
  <si>
    <t>---NA--- \\ 3.00E-47 \\ 52.53 % \\ GO:0016020-IEA;GO:0016021-IEA \\ membrane-IEA;integral component of membrane-IEA</t>
  </si>
  <si>
    <t>TRINITY_DN3534_c0_g1</t>
  </si>
  <si>
    <t>FvH4_2g23800.1</t>
  </si>
  <si>
    <t>phenazine biosynthesis-like domain-containing protein 1 \\ 0.00E+00 \\ 86.58 % \\ GO:0009058-IEA;GO:0003824-IEA;GO:0102943-IEA;GO:0016853-IEA \\ biosynthetic process-IEA;catalytic activity-IEA;trans-2,3-dihydro-3-hydroxy-anthranilate isomerase activity-IE</t>
  </si>
  <si>
    <t>Phenazine biosynthesis PhzF protein</t>
  </si>
  <si>
    <t>TRINITY_DN6005_c0_g2</t>
  </si>
  <si>
    <t>FvH4_1g10380.1</t>
  </si>
  <si>
    <t>ankyrin repeat-containing protein At5g02620-like \\ 0.00E+00 \\ 66.05 % \\ GO:2000031-IEA;GO:0016020-IEA;GO:0016021-IEA;GO:0071446-IEA;GO:0031347-IEA \\ regulation of salicylic acid mediated signaling pathway-IEA;membrane-IEA;integral component of membran</t>
  </si>
  <si>
    <t>TRINITY_DN8773_c0_g1</t>
  </si>
  <si>
    <t>FvH4_2g05090.1</t>
  </si>
  <si>
    <t>UDP-glucose glucosyltransferase \\ 0.00E+00 \\ 89.77 % \\ GO:0016757-IEA;GO:0050412-IEA;GO:0016758-IEA;GO:0016740-IEA;GO:0047913-IEA;GO:0009636-IEA \\ transferase activity, transferring glycosyl groups-IEA;cinnamate beta-D-glucosyltransferase activity-IEA</t>
  </si>
  <si>
    <t>TRINITY_DN12952_c0_g1</t>
  </si>
  <si>
    <t>FvH4_1g05390.1</t>
  </si>
  <si>
    <t>glucan endo-1,3-beta-glucosidase 8 \\ 1.40E-18 \\ 82.72 %</t>
  </si>
  <si>
    <t>TRINITY_DN1559_c0_g1</t>
  </si>
  <si>
    <t>FvH4_4g09990.1</t>
  </si>
  <si>
    <t>protein DETOXIFICATION 16-like isoform X1 \\ 0.00E+00 \\ 90.57 % \\ GO:0055085-IEA;GO:0015297-IEA;GO:0016020-IEA;GO:0016021-IEA;GO:0006855-IEA;GO:0015238-IEA \\ transmembrane transport-IEA;antiporter activity-IEA;membrane-IEA;integral component of membran</t>
  </si>
  <si>
    <t>TRINITY_DN3013_c0_g1</t>
  </si>
  <si>
    <t>FvH4_5g20430.1</t>
  </si>
  <si>
    <t>protein DMR6-LIKE OXYGENASE 2-like \\ 0.00E+00 \\ 94.96 % \\ GO:0051213-IEA;GO:0045486-IEA;GO:0016491-IEA;GO:0046872-IEA;GO:0055114-IEA \\ dioxygenase activity-IEA;naringenin 3-dioxygenase activity-IEA;oxidoreductase activity-IEA;metal ion binding-IEA;oxi</t>
  </si>
  <si>
    <t>TRINITY_DN10402_c0_g1</t>
  </si>
  <si>
    <t>FvH4_4g12720.1</t>
  </si>
  <si>
    <t>probable glutathione S-transferase \\ 0.00E+00 \\ 54.85 % \\ GO:0016020-IEA;GO:0016021-IEA \\ membrane-IEA;integral component of membrane-IEA</t>
  </si>
  <si>
    <t>TRINITY_DN262292_c0_g1</t>
  </si>
  <si>
    <t>FvH4_2g04290.1</t>
  </si>
  <si>
    <t>probable beta-D-xylosidase 5 isoform X2 \\ 2.60E-05 \\ 98.34 %</t>
  </si>
  <si>
    <t>TRINITY_DN10563_c1_g2</t>
  </si>
  <si>
    <t>FvH4_5g16890.1</t>
  </si>
  <si>
    <t>protein DETOXIFICATION 16-like \\ 0.00E+00 \\ 85.87 % \\ GO:0055085-IEA;GO:0009507-IEA;GO:0016020-IEA;GO:0015297-IEA;GO:0016021-IEA;GO:0006855-IEA;GO:0015238-IEA;GO:0009536-IEA \\ transmembrane transport-IEA;chloroplast-IEA;membrane-IEA;antiporter activit</t>
  </si>
  <si>
    <t>TRINITY_DN12426_c0_g2</t>
  </si>
  <si>
    <t>FvH4_5g08800.1</t>
  </si>
  <si>
    <t>putative small auxin-up RNA \\ 2.60E-92 \\ 76.83 % \\ GO:0055114-IEA;GO:0004497-IEA;GO:0005576-IEA;GO:0016787-IEA;GO:0005975-IEA;GO:0030248-IEA \\ oxidation-reduction process-IEA;monooxygenase activity-IEA;extracellular region-IEA;hydrolase activity-IEA;c</t>
  </si>
  <si>
    <t>Small auxin-up RNA</t>
  </si>
  <si>
    <t>TRINITY_DN2689_c1_g1</t>
  </si>
  <si>
    <t>FvH4_6g10800.1</t>
  </si>
  <si>
    <t>receptor-like protein 12 \\ 0.00E+00 \\ 79.09 % \\ GO:0016020-IEA;GO:0016021-IEA \\ membrane-IEA;integral component of membrane-IEA \\ GO:0016021 \\ integral component of membrane</t>
  </si>
  <si>
    <t>TRINITY_DN379_c0_g3</t>
  </si>
  <si>
    <t>FvH4_3g35040.1</t>
  </si>
  <si>
    <t>zinc finger protein ZAT12-like \\ 5.30E-06 \\ 94.94 % \\ GO:0003723-IEA;GO:0003676-IEA \\ RNA binding-IEA;nucleic acid binding-IEA</t>
  </si>
  <si>
    <t>TRINITY_DN17981_c0_g1</t>
  </si>
  <si>
    <t>FvH4_2g19300.1</t>
  </si>
  <si>
    <t>pantoate--beta-alanine ligase \\ 0.00E+00 \\ 88.27 % \\ GO:0015940-IEA;GO:0003824-IEA;GO:0009058-IEA;GO:0004592-IEA;GO:0016874-IEA \\ pantothenate biosynthetic process-IEA;catalytic activity-IEA;biosynthetic process-IEA;pantoate-beta-alanine ligase activi</t>
  </si>
  <si>
    <t>pantoate--beta-alanine ligase [EC:6.3.2.1]</t>
  </si>
  <si>
    <t>Pantoate-beta-alanine ligase</t>
  </si>
  <si>
    <t>TRINITY_DN2958_c0_g1</t>
  </si>
  <si>
    <t>FvH4_2g35260.1</t>
  </si>
  <si>
    <t>receptor-like protein kinase HSL1 \\ 0.00E+00 \\ 83.89 % \\ GO:0000166-IEA;GO:0000165-IEA;GO:0000186-IEA;GO:0016491-IEA;GO:0016020-IEA;GO:0016021-IEA;GO:0004709-IEA;GO:0055114-IEA;GO:0016310-IEA;GO:0016740-IEA;GO:0016301-IEA;GO:0032440-IEA;GO:0004672-IEA;</t>
  </si>
  <si>
    <t>TRINITY_DN470_c0_g1</t>
  </si>
  <si>
    <t>FvH4_3g36960.1</t>
  </si>
  <si>
    <t>putative oxidoreductase \\ 0.00E+00 \\ 75.67 % \\ GO:0003677-IEA \\ DNA binding-IEA \\ GO:0003677 \\ DNA binding</t>
  </si>
  <si>
    <t>tropinone reductase I [EC:1.1.1.206]</t>
  </si>
  <si>
    <t>Short-chain dehydrogenase/reductase SDR</t>
  </si>
  <si>
    <t>TRINITY_DN11218_c0_g1</t>
  </si>
  <si>
    <t>FvH4_3g44360.1</t>
  </si>
  <si>
    <t>peroxidase 15-like \\ 1.30E-141 \\ 87.42 % \\ GO:0045892-IEA \\ negative regulation of transcription, DNA-templated-IEA \\ GO:0045892 \\ negative regulation of transcription, DNA-templated</t>
  </si>
  <si>
    <t>TRINITY_DN5023_c0_g1</t>
  </si>
  <si>
    <t>FvH4_5g01350.1</t>
  </si>
  <si>
    <t>hydroxymethylglutaryl-CoA synthase \\ 1.30E-135 \\ 99.26 % \\ GO:0016746-IEA;GO:0008299-IEA;GO:0003824-IEA;GO:0006629-IEA;GO:0008202-IEA;GO:0006694-IEA;GO:0016740-IEA;GO:0004421-IEA;GO:0016126-IEA \\ transferase activity, transferring acyl groups-IEA;isop</t>
  </si>
  <si>
    <t>hydroxymethylglutaryl-CoA synthase [EC:2.3.3.10]</t>
  </si>
  <si>
    <t>Hydroxymethylglutaryl-coenzyme A synthase, active site</t>
  </si>
  <si>
    <t>TRINITY_DN9672_c0_g1</t>
  </si>
  <si>
    <t>FvH4_7g26930.1</t>
  </si>
  <si>
    <t>ethylene-responsive transcription factor ERF105-like \\ 0.00E+00 \\ 52.31 %</t>
  </si>
  <si>
    <t>TRINITY_DN2792_c0_g1</t>
  </si>
  <si>
    <t>FvH4_1g05530.1</t>
  </si>
  <si>
    <t>bark storage protein A</t>
  </si>
  <si>
    <t>Nucleoside phosphorylase domain</t>
  </si>
  <si>
    <t>TRINITY_DN2291_c0_g1</t>
  </si>
  <si>
    <t>FvH4_2g02310.1</t>
  </si>
  <si>
    <t xml:space="preserve">indole-3-acetic acid-induced protein ARG7-like \\ 2.80E-43 \\ 90.68 % \\ GO:0016757-IEA;GO:0016758-IEA;GO:0016740-IEA \\ transferase activity, transferring glycosyl groups-IEA;transferase activity, transferring hexosyl groups-IEA;transferase activity-IEA </t>
  </si>
  <si>
    <t>TRINITY_DN18792_c0_g1</t>
  </si>
  <si>
    <t>FvH4_3g06620.1</t>
  </si>
  <si>
    <t>GDSL esterase/lipase \\ 9.30E-163 \\ 69.89 % \\ GO:0003677-IEA;GO:0044212-IBA;GO:0030154-IBA;GO:0043565-IBA;GO:0005634-IBA \\ DNA binding-IEA;transcription regulatory region DNA binding-IBA;cell differentiation-IBA;sequence-specific DNA binding-IBA;nucleu</t>
  </si>
  <si>
    <t>TRINITY_DN20056_c0_g1</t>
  </si>
  <si>
    <t>FvH4_6g36530.1</t>
  </si>
  <si>
    <t>polygalacturonase QRT3-like</t>
  </si>
  <si>
    <t>Parallel beta-helix repeat</t>
  </si>
  <si>
    <t>TRINITY_DN125_c0_g1</t>
  </si>
  <si>
    <t>FvH4_2g27430.1</t>
  </si>
  <si>
    <t>NAC domain-containing protein 2 \\ 1.70E-95 \\ 97.44 % \\ GO:0003677-IEA;GO:0006355-IEA;GO:0005634-IEA \\ DNA binding-IEA;regulation of transcription, DNA-templated-IEA;nucleus-IEA \\ GO:0003677;GO:0005634;GO:0006355 \\ DNA binding;nucleus;regulation of t</t>
  </si>
  <si>
    <t>NAC domain</t>
  </si>
  <si>
    <t>TRINITY_DN3381_c0_g1</t>
  </si>
  <si>
    <t>FvH4_6g35140.1</t>
  </si>
  <si>
    <t>protein TIFY 10b-like</t>
  </si>
  <si>
    <t>TRINITY_DN6602_c0_g1</t>
  </si>
  <si>
    <t>FvH4_7g34200.1</t>
  </si>
  <si>
    <t>alcohol dehydrogenase-like 1 \\ 0.00E+00 \\ 73.87 % \\ GO:0005634-IEA \\ nucleus-IEA</t>
  </si>
  <si>
    <t>S-(hydroxymethyl)glutathione dehydrogenase / alcohol dehydrogenase [EC:1.1.1.284 1.1.1.1]</t>
  </si>
  <si>
    <t>Alcohol dehydrogenase, zinc-type, conserved site</t>
  </si>
  <si>
    <t>TRINITY_DN2810_c3_g1</t>
  </si>
  <si>
    <t>FvH4_2g29490.1</t>
  </si>
  <si>
    <t>UPF0481 protein At3g47200-like \\ 5.30E-166 \\ 73.32 % \\ GO:0005524-IEA \\ ATP binding-IEA</t>
  </si>
  <si>
    <t>TRINITY_DN11859_c0_g1</t>
  </si>
  <si>
    <t>FvH4_6g16460.1</t>
  </si>
  <si>
    <t>4-coumarate--CoA ligase-like 7 \\ 0.00E+00 \\ 78.48 % \\ GO:0047077-IEA;GO:0003987-IEA;GO:0003824-IEA;GO:0016491-IEA;GO:0016020-IEA;GO:0016021-IEA;GO:0055114-IEA;GO:0016874-IEA \\ Photinus-luciferin 4-monooxygenase (ATP-hydrolyzing) activity-IEA;acetate-C</t>
  </si>
  <si>
    <t>4-coumarate--CoA ligase [EC:6.2.1.12]</t>
  </si>
  <si>
    <t>TRINITY_DN6858_c0_g1</t>
  </si>
  <si>
    <t>FvH4_5g02080.1</t>
  </si>
  <si>
    <t>oxalate--CoA ligase-like \\ 0.00E+00 \\ 90.13 % \\ GO:0050203-IEA;GO:0003987-IEA;GO:0003824-IEA;GO:0016874-IEA \\ oxalate-CoA ligase activity-IEA;acetate-CoA ligase activity-IEA;catalytic activity-IEA;ligase activity-IEA \\ GO:0003987;GO:0050203 \\ acetat</t>
  </si>
  <si>
    <t>oxalate---CoA ligase [EC:6.2.1.8]</t>
  </si>
  <si>
    <t>TRINITY_DN18381_c0_g1</t>
  </si>
  <si>
    <t>FvH4_7g25370.1</t>
  </si>
  <si>
    <t>neuronal PAS domain protein \\ 0.00E+00 \\ 87.43 %</t>
  </si>
  <si>
    <t>Single hybrid motif</t>
  </si>
  <si>
    <t>TRINITY_DN7598_c0_g1</t>
  </si>
  <si>
    <t>FvH4_3g09930.1</t>
  </si>
  <si>
    <t>cationic amino acid transporter 1-like \\ 0.00E+00 \\ 88.01 % \\ GO:0055085-IEA;GO:0016020-IEA;GO:0016021-IEA;GO:0022857-IEA \\ transmembrane transport-IEA;membrane-IEA;integral component of membrane-IEA;transmembrane transporter activity-IEA \\ GO:001602</t>
  </si>
  <si>
    <t>Amino acid/polyamine transporter I</t>
  </si>
  <si>
    <t>TRINITY_DN1694_c0_g1</t>
  </si>
  <si>
    <t>FvH4_6g44110.1</t>
  </si>
  <si>
    <t>kinase RLK-Pelle-DLSV family \\ 8.60E-10 \\ 69.09 % \\ GO:0000166-IEA;GO:0048544-IEA;GO:0016020-IEA;GO:0016021-IEA;GO:0016310-IEA;GO:0004672-IEA;GO:0016740-IEA;GO:0016301-IEA;GO:0004674-IEA;GO:0030246-IEA;GO:0005524-IEA;GO:0006468-IEA \\ nucleotide bindin</t>
  </si>
  <si>
    <t>TRINITY_DN22867_c0_g1</t>
  </si>
  <si>
    <t>FvH4_2g29390.1</t>
  </si>
  <si>
    <t>hypothetical protein RchiOBHm_Chr6g0298191 \\ 1.00E-100 \\ 75.15 % \\ GO:0016740-IEA;GO:0004364-IEA \\ transferase activity-IEA;glutathione transferase activity-IEA \\ GO:0016740 \\ transferase activity</t>
  </si>
  <si>
    <t>TRINITY_DN26173_c0_g1</t>
  </si>
  <si>
    <t>FvH4_5g00290.1</t>
  </si>
  <si>
    <t>acid beta-fructofuranosidase-like \\ 0.00E+00 \\ 85.23 % \\ GO:0008152-IEA;GO:0016020-IEA;GO:0016021-IEA;GO:0005773-IEA;GO:0004553-IEA;GO:0004564-IEA;GO:0004575-IEA;GO:0005774-IEA;GO:0016798-IEA;GO:0005975-IEA;GO:0016787-IEA \\ metabolic process-IEA;membr</t>
  </si>
  <si>
    <t>TRINITY_DN30351_c0_g1</t>
  </si>
  <si>
    <t>FvH4_7g34120.1</t>
  </si>
  <si>
    <t>s-norcoclaurine synthase 2 \\ 1.60E-86 \\ 86.59 % \\ GO:0000166-IEA;GO:0005525-IEA;GO:0005737-IEA;GO:0003746-IEA;GO:0003924-IEA;GO:0006414-IEA;GO:0006412-IEA \\ nucleotide binding-IEA;GTP binding-IEA;cytoplasm-IEA;translation elongation factor activity-IE</t>
  </si>
  <si>
    <t>TRINITY_DN29242_c0_g1</t>
  </si>
  <si>
    <t>FvH4_2g37500.1</t>
  </si>
  <si>
    <t>vinorine synthase-like \\ 0.00E+00 \\ 65.55 % \\ GO:0016746-IEA;GO:0016747-IEA;GO:0047180-IEA;GO:0016740-IEA;GO:0050636-IEA \\ transferase activity, transferring acyl groups-IEA;transferase activity, transferring acyl groups other than amino-acyl groups-I</t>
  </si>
  <si>
    <t>TRINITY_DN3790_c0_g1</t>
  </si>
  <si>
    <t>FvH4_6g38760.1</t>
  </si>
  <si>
    <t>glutathione S-transferase F9-like \\ 2.60E-145 \\ 93.44 % \\ GO:0016740-IEA;GO:0004364-IEA \\ transferase activity-IEA;glutathione transferase activity-IEA \\ GO:0004364 \\ glutathione transferase activity</t>
  </si>
  <si>
    <t>TRINITY_DN20854_c0_g1</t>
  </si>
  <si>
    <t>FvH4_4g22140.1</t>
  </si>
  <si>
    <t>DUF4228 domain-containing protein \\ 2.70E-42 \\ 75.04 % \\ GO:0016020-IEA;GO:0016021-IEA \\ membrane-IEA;integral component of membrane-IEA \\ GO:0016021 \\ integral component of membrane</t>
  </si>
  <si>
    <t>Protein of unknown function DUF4228, plant</t>
  </si>
  <si>
    <t>TRINITY_DN1195_c0_g1</t>
  </si>
  <si>
    <t>FvH4_6g10770.1</t>
  </si>
  <si>
    <t>iron-binding protein</t>
  </si>
  <si>
    <t>ferritin heavy chain [EC:1.16.3.2]</t>
  </si>
  <si>
    <t>Ferritin</t>
  </si>
  <si>
    <t>TRINITY_DN1270_c0_g1</t>
  </si>
  <si>
    <t>FvH4_4g06170.1</t>
  </si>
  <si>
    <t>DExH-box ATP-dependent RNA helicase DExH10 \\ 0.00E+00 \\ 94.20 % \\ GO:0003723-IEA;GO:0003724-IEA;GO:0000460-IBA;GO:0004386-IEA;GO:0004004-IBA;GO:0006401-IEA;GO:0006401-IBA;GO:0005524-IEA;GO:0005634-IBA;GO:0016787-IEA;GO:0003676-IEA \\ RNA binding-IEA;RN</t>
  </si>
  <si>
    <t>ATP-dependent RNA helicase DOB1 [EC:3.6.4.13]</t>
  </si>
  <si>
    <t>Helicase, C-terminal</t>
  </si>
  <si>
    <t>TRINITY_DN1746_c0_g3</t>
  </si>
  <si>
    <t>FvH4_4g34740.1</t>
  </si>
  <si>
    <t>Transmembrane protein \\ 0.00E+00 \\ 85.07 % \\ GO:0047372-IEA;GO:0003824-IEA;GO:0004806-IEA;GO:0016787-IEA \\ acylglycerol lipase activity-IEA;catalytic activity-IEA;triglyceride lipase activity-IEA;hydrolase activity-IEA \\ GO:0004806;GO:0047372 \\ trig</t>
  </si>
  <si>
    <t>TRINITY_DN15179_c0_g1</t>
  </si>
  <si>
    <t>FvH4_6g38750.1</t>
  </si>
  <si>
    <t>transcription factor JUNGBRUNNEN 1-like \\ 7.80E-15 \\ 65.14 % \\ GO:0016779-IEA;GO:0003964-IEA;GO:0008270-IEA;GO:0006278-IEA;GO:0016740-IEA;GO:0003676-IEA \\ nucleotidyltransferase activity-IEA;RNA-directed DNA polymerase activity-IEA;zinc ion binding-IE</t>
  </si>
  <si>
    <t>TRINITY_DN291562_c0_g1</t>
  </si>
  <si>
    <t>FvH4_2g04120.1</t>
  </si>
  <si>
    <t>zinc finger protein ZAT10-like</t>
  </si>
  <si>
    <t>TRINITY_DN21273_c0_g1</t>
  </si>
  <si>
    <t>FvH4_2g16190.1</t>
  </si>
  <si>
    <t>endochitinase 2-like \\ 1.90E-178 \\ 61.53 % \\ GO:0045332-IEA;GO:0016020-IEA;GO:0016021-IEA;GO:0004012-IBA;GO:0000324-IBA;GO:0005886-IBA \\ phospholipid translocation-IEA;membrane-IEA;integral component of membrane-IEA;phospholipid-translocating ATPase a</t>
  </si>
  <si>
    <t>basic endochitinase B [EC:3.2.1.14]</t>
  </si>
  <si>
    <t>Glycoside hydrolase, family 19, catalytic</t>
  </si>
  <si>
    <t>TRINITY_DN293693_c0_g1</t>
  </si>
  <si>
    <t>FvH4_3g11090.1</t>
  </si>
  <si>
    <t xml:space="preserve">flavin-dependent oxidoreductase FOX2-like \\ 0.00E+00 \\ 89.18 % \\ GO:0016020-IEA;GO:0016021-IEA;GO:0015171-IBA;GO:0003333-IBA;GO:0005886-IBA \\ membrane-IEA;integral component of membrane-IEA;amino acid transmembrane transporter activity-IBA;amino acid </t>
  </si>
  <si>
    <t>TRINITY_DN730_c1_g1</t>
  </si>
  <si>
    <t>FvH4_1g24380.1</t>
  </si>
  <si>
    <t>putative laccase \\ 0.00E+00 \\ 92.03 % \\ GO:0046274-IEA;GO:0048046-IEA;GO:0046872-IEA;GO:0016491-IEA;GO:0005507-IEA;GO:0055114-IEA;GO:0052716-IEA;GO:0005576-IEA \\ lignin catabolic process-IEA;apoplast-IEA;metal ion binding-IEA;oxidoreductase activity-I</t>
  </si>
  <si>
    <t>TRINITY_DN15604_c0_g1</t>
  </si>
  <si>
    <t>FvH4_2g22290.1</t>
  </si>
  <si>
    <t>ethylene-responsive transcription factor 3-like</t>
  </si>
  <si>
    <t>TRINITY_DN24955_c0_g1</t>
  </si>
  <si>
    <t>FvH4_6g05020.1</t>
  </si>
  <si>
    <t>probable LRR receptor-like serine/threonine-protein kinase RKF3 \\ 0.00E+00 \\ 83.35 % \\ GO:0016020-IEA;GO:0016021-IEA;GO:0016310-IEA;GO:0004672-IEA;GO:0016740-IEA;GO:0016301-IEA;GO:0004674-IEA;GO:0005524-IEA;GO:0006468-IEA \\ membrane-IEA;integral compo</t>
  </si>
  <si>
    <t>TRINITY_DN6680_c0_g1</t>
  </si>
  <si>
    <t>FvH4_5g03390.1</t>
  </si>
  <si>
    <t>putative Late embryogenesis abundant protein, LEA-14</t>
  </si>
  <si>
    <t>TRINITY_DN703_c0_g1</t>
  </si>
  <si>
    <t>FvH4_5g38040.1</t>
  </si>
  <si>
    <t>protein DMR6-LIKE OXYGENASE 2-like \\ 0.00E+00 \\ 90.77 % \\ GO:0051213-IEA;GO:0016491-IEA;GO:0045486-IEA;GO:0046872-IEA;GO:0055114-IEA \\ dioxygenase activity-IEA;oxidoreductase activity-IEA;naringenin 3-dioxygenase activity-IEA;metal ion binding-IEA;oxi</t>
  </si>
  <si>
    <t>TRINITY_DN9094_c0_g1</t>
  </si>
  <si>
    <t>FvH4_5g12460.1</t>
  </si>
  <si>
    <t>protein PLANT CADMIUM RESISTANCE 6-like \\ 0.00E+00 \\ 87.57 % \\ GO:0005506-IEA;GO:0009055-IEA;GO:0022900-IEA \\ iron ion binding-IEA;electron transfer activity-IEA;electron transport chain-IEA \\ GO:0005506;GO:0009055;GO:0022900 \\ iron ion binding;elec</t>
  </si>
  <si>
    <t>TRINITY_DN954_c0_g2</t>
  </si>
  <si>
    <t>FvH4_6g49970.1</t>
  </si>
  <si>
    <t>metalloendoproteinase 3-MMP-like \\ 4.60E-06 \\ 83.90 % \\ GO:0003735-IEA;GO:0005840-IEA;GO:0006412-IEA \\ structural constituent of ribosome-IEA;ribosome-IEA;translation-IEA</t>
  </si>
  <si>
    <t>TRINITY_DN16311_c0_g1</t>
  </si>
  <si>
    <t>FvH4_6g09300.1</t>
  </si>
  <si>
    <t>probable calcium-binding protein CML43</t>
  </si>
  <si>
    <t>TRINITY_DN7683_c0_g1</t>
  </si>
  <si>
    <t>FvH4_4g23360.1</t>
  </si>
  <si>
    <t>zinc finger E-box-binding homeobox 1</t>
  </si>
  <si>
    <t>Domain of unknown function DUF4408</t>
  </si>
  <si>
    <t>TRINITY_DN5694_c0_g1</t>
  </si>
  <si>
    <t>FvH4_5g16230.1</t>
  </si>
  <si>
    <t>protein EDS1L-like \\ 0.00E+00 \\ 69.94 % \\ GO:0052689-IEA;GO:0006629-IEA;GO:0016787-IEA \\ carboxylic ester hydrolase activity-IEA;lipid metabolic process-IEA;hydrolase activity-IEA \\ GO:0006629;GO:0052689 \\ lipid metabolic process;carboxylic ester hy</t>
  </si>
  <si>
    <t>Fungal lipase-like domain</t>
  </si>
  <si>
    <t>TRINITY_DN13882_c0_g1</t>
  </si>
  <si>
    <t>FvH4_6g20940.1</t>
  </si>
  <si>
    <t>rho GTPase-activating protein gacG-like \\ 0.00E+00 \\ 77.78 % \\ GO:0016746-IEA;GO:0016747-IEA;GO:0047180-IEA;GO:0016740-IEA;GO:0047162-IEA \\ transferase activity, transferring acyl groups-IEA;transferase activity, transferring acyl groups other than am</t>
  </si>
  <si>
    <t>TRINITY_DN6136_c0_g1</t>
  </si>
  <si>
    <t>FvH4_1g20180.1</t>
  </si>
  <si>
    <t>PREDICTED: uncharacterized protein LOC101308504 isoform X1 \\ 0.00E+00 \\ 87.19 % \\ GO:0016757-IEA;GO:0016020-IEA;GO:0016021-IEA;GO:0008378-IEA;GO:0005794-IEA;GO:0006486-IEA;GO:0016740-IEA;GO:0000139-IEA \\ transferase activity, transferring glycosyl gro</t>
  </si>
  <si>
    <t>TRINITY_DN10937_c0_g1</t>
  </si>
  <si>
    <t>FvH4_7g13250.1</t>
  </si>
  <si>
    <t>mitogen-activated protein kinase kinase kinase NPK1-like \\ 0.00E+00 \\ 59.61 % \\ GO:0000165-IEA;GO:0000186-IEA;GO:0004709-IEA;GO:0016310-IEA;GO:0004672-IEA;GO:0016740-IEA;GO:0016301-IEA;GO:0005524-IEA;GO:0006468-IEA;GO:0005622-IEA \\ MAPK cascade-IEA;ac</t>
  </si>
  <si>
    <t>TRINITY_DN4817_c0_g1</t>
  </si>
  <si>
    <t>FvH4_3g14410.1</t>
  </si>
  <si>
    <t>---NA--- \\ 9.20E-101 \\ 93.49 % \\ GO:0000166-IEA;GO:0042626-IEA;GO:0055085-IEA;GO:0016020-IEA;GO:0016021-IEA;GO:0005524-IEA;GO:0016887-IEA \\ nucleotide binding-IEA;ATPase activity, coupled to transmembrane movement of substances-IEA;transmembrane trans</t>
  </si>
  <si>
    <t>TRINITY_DN7203_c0_g1</t>
  </si>
  <si>
    <t>FvH4_4g36510.1</t>
  </si>
  <si>
    <t>gibberellin 2-beta-dioxygenase 8-like \\ 0.00E+00 \\ 82.30 % \\ GO:0051213-IEA;GO:0016491-IEA;GO:0046872-IEA;GO:0055114-IEA;GO:0045543-IEA \\ dioxygenase activity-IEA;oxidoreductase activity-IEA;metal ion binding-IEA;oxidation-reduction process-IEA;gibber</t>
  </si>
  <si>
    <t>gibberellin 2-oxidase [EC:1.14.11.13]</t>
  </si>
  <si>
    <t>TRINITY_DN15814_c0_g1</t>
  </si>
  <si>
    <t>FvH4_5g03420.1</t>
  </si>
  <si>
    <t>putative Late embryogenesis abundant protein, LEA-14 \\ 1.40E-51 \\ 61.74 %</t>
  </si>
  <si>
    <t>TRINITY_DN7625_c0_g1</t>
  </si>
  <si>
    <t>FvH4_2g15070.1</t>
  </si>
  <si>
    <t>NAD(P)H-quinone oxidoreductase subunit 3 like \\ 0.00E+00 \\ 82.64 % \\ GO:0016020-IEA;GO:0016021-IEA;GO:0005524-IEA \\ membrane-IEA;integral component of membrane-IEA;ATP binding-IEA \\ GO:0005524;GO:0016021 \\ ATP binding;integral component of membrane</t>
  </si>
  <si>
    <t>TRINITY_DN983_c0_g1</t>
  </si>
  <si>
    <t>FvH4_3g14250.1</t>
  </si>
  <si>
    <t>hypothetical protein RchiOBHm_Chr5g0023481 \\ 6.00E-57 \\ 61.75 % \\ GO:0008150-ND;GO:0016020-IEA;GO:0016021-IEA;GO:0005575-ND;GO:0003674-ND \\ biological_process-ND;membrane-IEA;integral component of membrane-IEA;cellular_component-ND;molecular_function-</t>
  </si>
  <si>
    <t>TRINITY_DN113_c4_g1</t>
  </si>
  <si>
    <t>FvH4_7g26920.1</t>
  </si>
  <si>
    <t>ethylene-responsive transcription factor 2-like \\ 3.40E-170 \\ 64.54 % \\ GO:0003677-IEA;GO:0003700-IEA;GO:0006351-IEA;GO:0006355-IEA;GO:0005634-IEA \\ DNA binding-IEA;DNA-binding transcription factor activity-IEA;transcription, DNA-templated-IEA;regulat</t>
  </si>
  <si>
    <t>TRINITY_DN393_c1_g2</t>
  </si>
  <si>
    <t>FvH4_1g03960.1</t>
  </si>
  <si>
    <t>potassium channel AKT1 \\ 0.00E+00 \\ 94.66 % \\ GO:0006813-IEA;GO:0016020-IEA;GO:0016021-IEA;GO:0034765-IEA;GO:0010107-IEA;GO:0042802-IEA;GO:0071805-IEA;GO:0055085-IEA;GO:0009651-IEA;GO:0090333-IEA;GO:0009414-IEA;GO:0005242-IEA;GO:0005267-IEA;GO:0048767-</t>
  </si>
  <si>
    <t>TRINITY_DN1441_c0_g1</t>
  </si>
  <si>
    <t>FvH4_2g23890.1</t>
  </si>
  <si>
    <t>RING-H2 finger protein ATL54-like \\ 0.00E+00 \\ 62.19 % \\ GO:0016020-IEA;GO:0016021-IEA \\ membrane-IEA;integral component of membrane-IEA \\ GO:0016021 \\ integral component of membrane</t>
  </si>
  <si>
    <t>TRINITY_DN7241_c0_g1</t>
  </si>
  <si>
    <t>FvH4_3g28370.1</t>
  </si>
  <si>
    <t>glucan endo-1,3-beta-glucosidase-like \\ 0.00E+00 \\ 89.86 % \\ GO:0008152-IEA;GO:0042973-IEA;GO:0004553-IEA;GO:0016798-IEA;GO:0005975-IEA;GO:0016787-IEA \\ metabolic process-IEA;glucan endo-1,3-beta-D-glucosidase activity-IEA;hydrolase activity, hydrolyz</t>
  </si>
  <si>
    <t>TRINITY_DN6776_c0_g1</t>
  </si>
  <si>
    <t>FvH4_2g25570.1</t>
  </si>
  <si>
    <t>ABC transporter C family member 14-like \\ 0.00E+00 \\ 90.87 % \\ GO:0042626-IEA;GO:0000166-IEA;GO:0055085-IEA;GO:0016020-IEA;GO:0016021-IEA;GO:0005524-IEA;GO:0016887-IEA \\ ATPase activity, coupled to transmembrane movement of substances-IEA;nucleotide b</t>
  </si>
  <si>
    <t>TRINITY_DN115897_c0_g1</t>
  </si>
  <si>
    <t>FvH4_1g03760.1</t>
  </si>
  <si>
    <t>early nodulin-93-like \\ 1.40E-14 \\ 92.89 % \\ GO:0008152-IEA;GO:0008422-IEA;GO:0102483-IEA;GO:0004553-IEA;GO:0005975-IEA;GO:0016798-IEA;GO:0016787-IEA \\ metabolic process-IEA;beta-glucosidase activity-IEA;scopolin beta-glucosidase activity-IEA;hydrolas</t>
  </si>
  <si>
    <t>Early nodulin 93 ENOD93 protein</t>
  </si>
  <si>
    <t>TRINITY_DN5299_c0_g1</t>
  </si>
  <si>
    <t>FvH4_6g18220.1</t>
  </si>
  <si>
    <t>IQ domain-containing protein IQM3-like \\ 0.00E+00 \\ 80.41 %</t>
  </si>
  <si>
    <t>IQ motif, EF-hand binding site</t>
  </si>
  <si>
    <t>TRINITY_DN27963_c0_g1</t>
  </si>
  <si>
    <t>FvH4_5g16370.1</t>
  </si>
  <si>
    <t>CDP-diacylglycerol-glycerol-3-phosphate 3-phosphatidyltransferase \\ 1.80E-111 \\ 87.48 % \\ GO:0009773-IBA;GO:0046872-IEA;GO:0009055-IEA;GO:0020037-IEA;GO:0022900-IEA \\ photosynthetic electron transport in photosystem I-IBA;metal ion binding-IEA;electro</t>
  </si>
  <si>
    <t>TRINITY_DN1290_c2_g1</t>
  </si>
  <si>
    <t>FvH4_4g11780.1</t>
  </si>
  <si>
    <t>UDP-glycosyltransferase 92A1-like \\ 0.00E+00 \\ 82.33 % \\ GO:0016757-IEA;GO:0016758-IEA;GO:0016740-IEA \\ transferase activity, transferring glycosyl groups-IEA;transferase activity, transferring hexosyl groups-IEA;transferase activity-IEA \\ GO:0016758</t>
  </si>
  <si>
    <t>TRINITY_DN2720_c0_g1</t>
  </si>
  <si>
    <t>FvH4_2g22790.1</t>
  </si>
  <si>
    <t>beta-carotene isomerase D27, chloroplastic \\ 6.60E-99 \\ 79.34 % \\ GO:0005506-IEA;GO:0009507-IEA;GO:0016859-IEA;GO:1901601-IEA;GO:0010223-IEA;GO:0016853-IEA \\ iron ion binding-IEA;chloroplast-IEA;cis-trans isomerase activity-IEA;strigolactone biosynthe</t>
  </si>
  <si>
    <t>beta-carotene isomerase [EC:5.2.1.14]</t>
  </si>
  <si>
    <t>Domain of unknown function DUF4033</t>
  </si>
  <si>
    <t>TRINITY_DN2312_c0_g1</t>
  </si>
  <si>
    <t>FvH4_6g18200.1</t>
  </si>
  <si>
    <t>plant cysteine oxidase 2-like \\ 6.90E-05 \\ 91.02 % \\ GO:0016747-IEA \\ transferase activity, transferring acyl groups other than amino-acyl groups-IEA</t>
  </si>
  <si>
    <t>TRINITY_DN15483_c0_g1</t>
  </si>
  <si>
    <t>FvH4_2g14470.1</t>
  </si>
  <si>
    <t>pathogen-related protein-like \\ 1.40E-162 \\ 88.03 %</t>
  </si>
  <si>
    <t>Rossmann-like alpha/beta/alpha sandwich fold</t>
  </si>
  <si>
    <t>TRINITY_DN23992_c0_g3</t>
  </si>
  <si>
    <t>FvH4_2g25960.1</t>
  </si>
  <si>
    <t>probable pectinesterase/pectinesterase inhibitor 7 \\ 0.00E+00 \\ 89.28 % \\ GO:0004857-IEA;GO:0005618-IEA;GO:0043086-IEA;GO:0045330-IEA;GO:0030599-IEA;GO:0042545-IEA;GO:0045490-IEA;GO:0016787-IEA \\ enzyme inhibitor activity-IEA;cell wall-IEA;negative re</t>
  </si>
  <si>
    <t>TRINITY_DN28502_c0_g1</t>
  </si>
  <si>
    <t>FvH4_3g21130.1</t>
  </si>
  <si>
    <t>putative wound-induced protein \\ 2.20E-58 \\ 79.38 % \\ GO:0046983-IEA \\ protein dimerization activity-IEA \\ GO:0046983 \\ protein dimerization activity</t>
  </si>
  <si>
    <t>Protein of unknown function wound-induced</t>
  </si>
  <si>
    <t>TRINITY_DN6321_c0_g1</t>
  </si>
  <si>
    <t>FvH4_6g02270.1</t>
  </si>
  <si>
    <t>ethylene-responsive transcription factor 1B-like \\ 1.70E-11 \\ 54.73 % \\ GO:0003964-IEA;GO:0016779-IEA;GO:0008270-IEA;GO:0090502-IEA;GO:0005739-IEA;GO:0006278-IEA;GO:0016740-IEA;GO:0004523-IEA;GO:0003676-IEA \\ RNA-directed DNA polymerase activity-IEA;n</t>
  </si>
  <si>
    <t>TRINITY_DN3146_c0_g1</t>
  </si>
  <si>
    <t>FvH4_5g01270.1</t>
  </si>
  <si>
    <t>phospholipase D beta 1-like \\ 0.00E+00 \\ 83.88 % \\ GO:0046470-IEA;GO:0003824-IEA;GO:0016020-IEA;GO:0016042-IEA;GO:0005509-IEA;GO:0004630-IEA;GO:0016787-IEA;GO:0070290-IEA \\ phosphatidylcholine metabolic process-IEA;catalytic activity-IEA;membrane-IEA;</t>
  </si>
  <si>
    <t>phospholipase D1/2 [EC:3.1.4.4]</t>
  </si>
  <si>
    <t>TRINITY_DN450_c3_g1</t>
  </si>
  <si>
    <t>FvH4_3g17550.1</t>
  </si>
  <si>
    <t>7-deoxyloganetin glucosyltransferase-like \\ 0.00E+00 \\ 83.83 % \\ GO:0016757-IEA;GO:0016758-IEA;GO:0016740-IEA \\ transferase activity, transferring glycosyl groups-IEA;transferase activity, transferring hexosyl groups-IEA;transferase activity-IEA \\ GO</t>
  </si>
  <si>
    <t>TRINITY_DN26_c0_g1</t>
  </si>
  <si>
    <t>FvH4_3g16070.1</t>
  </si>
  <si>
    <t>putative serine/threonine-protein kinase \\ 0.00E+00 \\ 91.33 % \\ GO:0000166-IEA;GO:0016310-IEA;GO:0004672-IEA;GO:0016740-IEA;GO:0016301-IEA;GO:0004674-IEA;GO:0005524-IEA;GO:0006468-IEA \\ nucleotide binding-IEA;phosphorylation-IEA;protein kinase activit</t>
  </si>
  <si>
    <t>TRINITY_DN71430_c1_g1</t>
  </si>
  <si>
    <t>FvH4_1g23120.1</t>
  </si>
  <si>
    <t>2-alkenal reductase (NADP(+)-dependent)-like \\ 6.10E-109 \\ 75.57 % \\ GO:0003677-IEA;GO:0000775-IEA;GO:0003696-IEA \\ DNA binding-IEA;chromosome, centromeric region-IEA;satellite DNA binding-IEA \\ GO:0000775;GO:0003696 \\ chromosome, centromeric region</t>
  </si>
  <si>
    <t>GroES-like superfamily</t>
  </si>
  <si>
    <t>TRINITY_DN7411_c0_g1</t>
  </si>
  <si>
    <t>FvH4_7g24650.1</t>
  </si>
  <si>
    <t>probable protein phosphatase 2C 25 \\ 0.00E+00 \\ 87.54 %</t>
  </si>
  <si>
    <t>protein phosphatase 1L [EC:3.1.3.16]</t>
  </si>
  <si>
    <t>PPM-type phosphatase, divalent cation binding</t>
  </si>
  <si>
    <t>TRINITY_DN3317_c0_g2</t>
  </si>
  <si>
    <t>FvH4_3g42290.1</t>
  </si>
  <si>
    <t>farnesyl pyrophosphate synthase \\ 2.40E-123 \\ 94.59 % \\ GO:0004337-IEA;GO:0008299-IEA;GO:0004161-IEA;GO:0016740-IEA \\ geranyltranstransferase activity-IEA;isoprenoid biosynthetic process-IEA;dimethylallyltranstransferase activity-IEA;transferase activ</t>
  </si>
  <si>
    <t>farnesyl diphosphate synthase [EC:2.5.1.1 2.5.1.10]</t>
  </si>
  <si>
    <t>Polyprenyl synthetase</t>
  </si>
  <si>
    <t>TRINITY_DN12216_c0_g1</t>
  </si>
  <si>
    <t>FvH4_5g36230.1</t>
  </si>
  <si>
    <t>RING-H2 finger protein ATL11-like \\ 0.00E+00 \\ 68.55 % \\ GO:0016020-IEA;GO:0016021-IEA \\ membrane-IEA;integral component of membrane-IEA \\ GO:0016021 \\ integral component of membrane</t>
  </si>
  <si>
    <t>E3 ubiquitin-protein ligase ATL6/9/15/31/42/55 [EC:2.3.2.27]</t>
  </si>
  <si>
    <t>TRINITY_DN6724_c0_g1</t>
  </si>
  <si>
    <t>FvH4_6g47740.1</t>
  </si>
  <si>
    <t>UDP-glycosyltransferase 13-like \\ 0.00E+00 \\ 86.59 % \\ GO:0016757-IEA;GO:0016758-IEA;GO:0016740-IEA \\ transferase activity, transferring glycosyl groups-IEA;transferase activity, transferring hexosyl groups-IEA;transferase activity-IEA \\ GO:0016758 \</t>
  </si>
  <si>
    <t>Protein of unknown function DUF863, plant</t>
  </si>
  <si>
    <t>TRINITY_DN14302_c0_g1</t>
  </si>
  <si>
    <t>FvH4_3g18790.1</t>
  </si>
  <si>
    <t>sodium/calcium exchanger NCL2-like \\ 0.00E+00 \\ 84.53 % \\ GO:0055085-IEA;GO:0016020-IEA;GO:0016021-IEA;GO:0005509-IEA;GO:0016310-IEA;GO:0016301-IEA \\ transmembrane transport-IEA;membrane-IEA;integral component of membrane-IEA;calcium ion binding-IEA;p</t>
  </si>
  <si>
    <t>TRINITY_DN3469_c2_g1</t>
  </si>
  <si>
    <t>FvH4_7g03210.1</t>
  </si>
  <si>
    <t>NADPH:quinone oxidoreductase-like \\ 2.10E-13 \\ 62.65 % \\ GO:0003677-IEA;GO:0006355-IEA;GO:0005634-IEA \\ DNA binding-IEA;regulation of transcription, DNA-templated-IEA;nucleus-IEA</t>
  </si>
  <si>
    <t>NADPH-dependent FMN reductase-like</t>
  </si>
  <si>
    <t>TRINITY_DN3923_c2_g1</t>
  </si>
  <si>
    <t>FvH4_4g15010.1</t>
  </si>
  <si>
    <t>2-hydroxyisoflavanone dehydratase-like \\ 0.00E+00 \\ 83.90 % \\ GO:0052689-IEA;GO:0016020-IEA;GO:0016021-IEA;GO:0016829-IEA;GO:0016787-IEA;GO:0033987-IEA \\ carboxylic ester hydrolase activity-IEA;membrane-IEA;integral component of membrane-IEA;lyase act</t>
  </si>
  <si>
    <t>TRINITY_DN1131_c0_g1</t>
  </si>
  <si>
    <t>FvH4_4g19500.1</t>
  </si>
  <si>
    <t>glucan endo-1,3-beta-glucosidase, basic vacuolar isoform \\ 0.00E+00 \\ 85.64 % \\ GO:0008152-IEA;GO:0042973-IEA;GO:0004553-IEA;GO:0016798-IEA;GO:0005975-IEA;GO:0016787-IEA \\ metabolic process-IEA;glucan endo-1,3-beta-D-glucosidase activity-IEA;hydrolase</t>
  </si>
  <si>
    <t>TRINITY_DN5614_c0_g1</t>
  </si>
  <si>
    <t>FvH4_7g24390.1</t>
  </si>
  <si>
    <t>putative MENTAL domain-containing protein \\ 2.70E-99 \\ 87.74 % \\ GO:0016020-IEA;GO:0016021-IEA \\ membrane-IEA;integral component of membrane-IEA \\ GO:0016021 \\ integral component of membrane</t>
  </si>
  <si>
    <t>MENTAL domain</t>
  </si>
  <si>
    <t>TRINITY_DN2481_c0_g1</t>
  </si>
  <si>
    <t>FvH4_6g36520.1</t>
  </si>
  <si>
    <t>beta-amyrin synthase-like \\ 0.00E+00 \\ 92.32 % \\ GO:0016866-IEA;GO:0016853-IEA \\ intramolecular transferase activity-IEA;isomerase activity-IEA \\ GO:0016866 \\ intramolecular transferase activity</t>
  </si>
  <si>
    <t>beta-amyrin synthase [EC:5.4.99.39]</t>
  </si>
  <si>
    <t>Terpene synthase, conserved site</t>
  </si>
  <si>
    <t>TRINITY_DN234455_c0_g1</t>
  </si>
  <si>
    <t>FvH4_7g28860.1</t>
  </si>
  <si>
    <t>LysM domain containing protein</t>
  </si>
  <si>
    <t>LysM domain superfamily</t>
  </si>
  <si>
    <t>TRINITY_DN4477_c1_g1</t>
  </si>
  <si>
    <t>FvH4_7g11320.1</t>
  </si>
  <si>
    <t>pectinesterase 2 \\ 0.00E+00 \\ 86.97 % \\ GO:0004857-IEA;GO:0005618-IEA;GO:0043086-IEA;GO:0045330-IEA;GO:0046910-IBA;GO:0071555-IEA;GO:0030599-IEA;GO:0030599-IBA;GO:0005576-IEA;GO:0042545-IEA;GO:0045490-IEA;GO:0016787-IEA \\ enzyme inhibitor activity-IEA</t>
  </si>
  <si>
    <t>TRINITY_DN8266_c0_g1</t>
  </si>
  <si>
    <t>FvH4_1g14560.1</t>
  </si>
  <si>
    <t>hypothetical protein RchiOBHm_Chr2g0103311</t>
  </si>
  <si>
    <t>TRINITY_DN379_c0_g2</t>
  </si>
  <si>
    <t>FvH4_3g35020.1</t>
  </si>
  <si>
    <t>zinc finger protein ZAT12-like \\ 1.90E-66 \\ 91.18 % \\ GO:0003735-IBA;GO:0022627-IBA;GO:0000028-IBA;GO:0005840-IEA \\ structural constituent of ribosome-IBA;cytosolic small ribosomal subunit-IBA;ribosomal small subunit assembly-IBA;ribosome-IEA \\ GO:00</t>
  </si>
  <si>
    <t>TRINITY_DN17800_c0_g1</t>
  </si>
  <si>
    <t>FvH4_2g24610.1</t>
  </si>
  <si>
    <t>nucleosome assembly protein 1;2</t>
  </si>
  <si>
    <t>TRINITY_DN6888_c0_g1</t>
  </si>
  <si>
    <t>FvH4_3g11300.1</t>
  </si>
  <si>
    <t>reticuline oxidase-like protein \\ 0.00E+00 \\ 91.60 % \\ GO:0071949-IEA;GO:0003824-IEA;GO:0016491-IEA;GO:0050660-IEA;GO:0055114-IEA;GO:0050328-IEA \\ FAD binding-IEA;catalytic activity-IEA;oxidoreductase activity-IEA;flavin adenine dinucleotide binding-I</t>
  </si>
  <si>
    <t>TRINITY_DN5005_c0_g1</t>
  </si>
  <si>
    <t>FvH4_4g26570.1</t>
  </si>
  <si>
    <t>amino-acid permease BAT1 isoform X1 \\ 0.00E+00 \\ 92.96 % \\ GO:0055085-IEA;GO:0016020-IEA;GO:0016021-IEA;GO:0022857-IEA;GO:0006865-IEA \\ transmembrane transport-IEA;membrane-IEA;integral component of membrane-IEA;transmembrane transporter activity-IEA;</t>
  </si>
  <si>
    <t>TRINITY_DN3135_c1_g1</t>
  </si>
  <si>
    <t>FvH4_3g39850.1</t>
  </si>
  <si>
    <t>WRKY transcription factor WRKY24-like isoform X1 \\ 0.00E+00 \\ 81.19 % \\ GO:0003677-IEA;GO:0003700-IEA;GO:0006355-IEA;GO:0043565-IEA;GO:0005634-IEA \\ DNA binding-IEA;DNA-binding transcription factor activity-IEA;regulation of transcription, DNA-templat</t>
  </si>
  <si>
    <t>TRINITY_DN1316_c0_g1</t>
  </si>
  <si>
    <t>FvH4_1g12290.1</t>
  </si>
  <si>
    <t>---NA--- \\ 1.40E-126 \\ 61.29 % \\ GO:0016310-IEA;GO:0016301-IEA \\ phosphorylation-IEA;kinase activity-IEA</t>
  </si>
  <si>
    <t>TRINITY_DN4436_c0_g2</t>
  </si>
  <si>
    <t>FvH4_7g26560.1</t>
  </si>
  <si>
    <t>LRR receptor-like serine/threonine-protein kinase GSO1 isoform X2 \\ 0.00E+00 \\ 71.07 % \\ GO:0016020-IEA;GO:0016021-IEA \\ membrane-IEA;integral component of membrane-IEA \\ GO:0016020 \\ membrane</t>
  </si>
  <si>
    <t>TRINITY_DN260304_c0_g1</t>
  </si>
  <si>
    <t>FvH4_6g35980.1</t>
  </si>
  <si>
    <t>RING-H2 finger protein ATL3 \\ 1.90E-165 \\ 78.94 % \\ GO:0016020-IEA;GO:0016021-IEA;GO:0016567-IBA;GO:0005886-IBA \\ membrane-IEA;integral component of membrane-IEA;protein ubiquitination-IBA;plasma membrane-IBA \\ GO:0005886;GO:0016021;GO:0016567 \\ pla</t>
  </si>
  <si>
    <t>TRINITY_DN2991_c0_g1</t>
  </si>
  <si>
    <t>FvH4_2g39630.1</t>
  </si>
  <si>
    <t>DNA polymerase epsilon catalytic subunit A \\ 6.20E-13 \\ 73.21 %</t>
  </si>
  <si>
    <t>TRINITY_DN1612_c1_g1</t>
  </si>
  <si>
    <t>FvH4_3g05200.1</t>
  </si>
  <si>
    <t>endoplasmic reticulum oxidoreductin-1-like \\ 0.00E+00 \\ 92.67 % \\ GO:0005789-IBA;GO:0003756-IEA;GO:0003756-IBA;GO:0016491-IEA;GO:0015035-IBA;GO:0016020-IEA;GO:0016021-IEA;GO:0016671-IEA;GO:0034975-IBA;GO:0055114-IEA;GO:0005783-IEA;GO:0016972-IEA \\ end</t>
  </si>
  <si>
    <t>ERO1-like protein alpha [EC:1.8.4.-]</t>
  </si>
  <si>
    <t>Endoplasmic reticulum oxidoreductin 1</t>
  </si>
  <si>
    <t>TRINITY_DN4662_c0_g1</t>
  </si>
  <si>
    <t>FvH4_5g34720.1</t>
  </si>
  <si>
    <t>PREDICTED: uncharacterized protein LOC101306370 \\ 4.10E-89 \\ 84.16 %</t>
  </si>
  <si>
    <t>TRINITY_DN9976_c0_g1</t>
  </si>
  <si>
    <t>FvH4_3g21340.1</t>
  </si>
  <si>
    <t>calcium-binding protein PBP1-like</t>
  </si>
  <si>
    <t>TRINITY_DN2701_c1_g1</t>
  </si>
  <si>
    <t>FvH4_6g11080.1</t>
  </si>
  <si>
    <t>receptor-like protein 12 \\ 0.00E+00 \\ 81.50 % \\ GO:0016020-IEA;GO:0016021-IEA \\ membrane-IEA;integral component of membrane-IEA \\ GO:0016021 \\ integral component of membrane</t>
  </si>
  <si>
    <t>TRINITY_DN10644_c0_g1</t>
  </si>
  <si>
    <t>FvH4_2g06010.1</t>
  </si>
  <si>
    <t>abscisic acid 8'-hydroxylase 4 \\ 0.00E+00 \\ 89.24 % \\ GO:0010295-IEA;GO:0005506-IEA;GO:0046872-IEA;GO:0016705-IEA;GO:0016491-IEA;GO:0016020-IEA;GO:0016021-IEA;GO:0020037-IEA;GO:0055114-IEA;GO:0004497-IEA \\ (+)-abscisic acid 8'-hydroxylase activity-IEA</t>
  </si>
  <si>
    <t>(+)-abscisic acid 8'-hydroxylase [EC:1.14.13.93]</t>
  </si>
  <si>
    <t>TRINITY_DN350_c3_g1</t>
  </si>
  <si>
    <t>FvH4_4g34370.1</t>
  </si>
  <si>
    <t>DNA ligase 1 \\ 3.10E-102 \\ 81.07 % \\ GO:0016020-IEA;GO:0016021-IEA;GO:0016740-IEA \\ membrane-IEA;integral component of membrane-IEA;transferase activity-IEA \\ GO:0016021;GO:0016740 \\ integral component of membrane;transferase activity</t>
  </si>
  <si>
    <t>Protein of unknown function DUF1645, plant</t>
  </si>
  <si>
    <t>TRINITY_DN9241_c0_g1</t>
  </si>
  <si>
    <t>FvH4_2g36680.1</t>
  </si>
  <si>
    <t>putative peptidyl-tRNA hydrolase PTRHD1 \\ 2.90E-110 \\ 85.44 % \\ GO:0004045-IEA;GO:0016787-IEA \\ aminoacyl-tRNA hydrolase activity-IEA;hydrolase activity-IEA \\ GO:0004045 \\ aminoacyl-tRNA hydrolase activity</t>
  </si>
  <si>
    <t>Peptidyl-tRNA hydrolase, PTH2</t>
  </si>
  <si>
    <t>TRINITY_DN3179_c0_g1</t>
  </si>
  <si>
    <t>FvH4_3g16430.1</t>
  </si>
  <si>
    <t>MLO-like protein 1 \\ 0.00E+00 \\ 84.41 % \\ GO:0009607-IEA;GO:0005516-IEA;GO:0016020-IEA;GO:0016021-IEA;GO:0006952-IEA \\ response to biotic stimulus-IEA;calmodulin binding-IEA;membrane-IEA;integral component of membrane-IEA;defense response-IEA \\ GO:00</t>
  </si>
  <si>
    <t>mlo protein</t>
  </si>
  <si>
    <t>Mlo-related protein</t>
  </si>
  <si>
    <t>TRINITY_DN9945_c0_g1</t>
  </si>
  <si>
    <t>FvH4_2g16180.1</t>
  </si>
  <si>
    <t>NAC transcription factor \\ 1.10E-67 \\ 92.41 % \\ GO:0003677-IEA;GO:0045792-IEA;GO:0006355-IEA;GO:0010200-IEA;GO:0005634-IEA;GO:0009965-IEA;GO:0048281-IEA \\ DNA binding-IEA;negative regulation of cell size-IEA;regulation of transcription, DNA-templated-</t>
  </si>
  <si>
    <t>TRINITY_DN4353_c0_g1</t>
  </si>
  <si>
    <t>FvH4_3g10960.1</t>
  </si>
  <si>
    <t>berberine bridge enzyme-like 21 \\ 0.00E+00 \\ 85.75 % \\ GO:0071949-IEA;GO:0016491-IEA;GO:0050660-IEA;GO:0003824-IEA;GO:0016020-IEA;GO:0016021-IEA;GO:0055114-IEA;GO:0050328-IEA \\ FAD binding-IEA;oxidoreductase activity-IEA;flavin adenine dinucleotide bi</t>
  </si>
  <si>
    <t>TRINITY_DN13574_c0_g1</t>
  </si>
  <si>
    <t>FvH4_6g44790.1</t>
  </si>
  <si>
    <t>protein TIC 20-IV, chloroplastic-like \\ 0.00E+00 \\ 92.65 % \\ GO:0008152-IEA;GO:0004553-IEA;GO:0005975-IEA;GO:0016798-IEA;GO:0016787-IEA \\ metabolic process-IEA;hydrolase activity, hydrolyzing O-glycosyl compounds-IEA;carbohydrate metabolic process-IEA</t>
  </si>
  <si>
    <t>Chloroplast protein import component Tic20</t>
  </si>
  <si>
    <t>TRINITY_DN23699_c0_g1</t>
  </si>
  <si>
    <t>FvH4_3g03610.1</t>
  </si>
  <si>
    <t>calcium-binding protein PBP1-like \\ 0.00E+00 \\ 93.16 % \\ GO:0003756-IEA;GO:0003756-IBA;GO:0045454-IEA;GO:0005783-IEA;GO:0005783-IBA;GO:0005623-IEA;GO:0016853-IEA;GO:0005788-IEA;GO:0034976-IBA;GO:0006457-IBA \\ protein disulfide isomerase activity-IEA;p</t>
  </si>
  <si>
    <t>TRINITY_DN4492_c0_g1</t>
  </si>
  <si>
    <t>FvH4_7g06000.1</t>
  </si>
  <si>
    <t>rust resistance kinase Lr10-like \\ 0.00E+00 \\ 71.80 % \\ GO:0016020-IEA;GO:0016021-IEA;GO:0016310-IEA;GO:0004672-IEA;GO:0016301-IEA;GO:0008889-IEA;GO:0005524-IEA;GO:0016787-IEA;GO:0006468-IEA \\ membrane-IEA;integral component of membrane-IEA;phosphoryl</t>
  </si>
  <si>
    <t>TRINITY_DN4349_c0_g1</t>
  </si>
  <si>
    <t>FvH4_4g00250.1</t>
  </si>
  <si>
    <t>beta-amyrin 28-oxidase-like \\ 0.00E+00 \\ 91.86 % \\ GO:0005506-IEA;GO:0046872-IEA;GO:0016491-IEA;GO:0016705-IEA;GO:0016020-IEA;GO:0016021-IEA;GO:0020037-IEA;GO:0055114-IEA;GO:0004497-IEA \\ iron ion binding-IEA;metal ion binding-IEA;oxidoreductase activ</t>
  </si>
  <si>
    <t>beta-amyrin 28-monooxygenase [EC:1.14.13.201]</t>
  </si>
  <si>
    <t>TRINITY_DN2985_c0_g1</t>
  </si>
  <si>
    <t>FvH4_3g02740.1</t>
  </si>
  <si>
    <t>cysteine-rich receptor-like protein kinase 25 \\ 0.00E+00 \\ 87.68 % \\ GO:0016020-IEA;GO:0016021-IEA;GO:0004672-IEA;GO:0016740-IEA;GO:0005524-IEA;GO:0006468-IEA \\ membrane-IEA;integral component of membrane-IEA;protein kinase activity-IEA;transferase ac</t>
  </si>
  <si>
    <t>TRINITY_DN15033_c0_g1</t>
  </si>
  <si>
    <t>FvH4_6g20390.1</t>
  </si>
  <si>
    <t>E3 ubiquitin-protein ligase PUB24-like \\ 0.00E+00 \\ 82.52 % \\ GO:0003860-IEA;GO:0016787-IEA \\ 3-hydroxyisobutyryl-CoA hydrolase activity-IEA;hydrolase activity-IEA \\ GO:0003860 \\ 3-hydroxyisobutyryl-CoA hydrolase activity</t>
  </si>
  <si>
    <t>TRINITY_DN9635_c0_g2</t>
  </si>
  <si>
    <t>FvH4_6g34970.1</t>
  </si>
  <si>
    <t>linoleate 13S-lipoxygenase 3-1, chloroplastic-like \\ 0.00E+00 \\ 93.14 % \\ GO:0031408-IEA;GO:0016702-IEA;GO:0051213-IEA;GO:0046872-IEA;GO:0016491-IEA;GO:0055114-IEA;GO:0006633-IEA \\ oxylipin biosynthetic process-IEA;oxidoreductase activity, acting on s</t>
  </si>
  <si>
    <t>lipoxygenase [EC:1.13.11.12]</t>
  </si>
  <si>
    <t>TRINITY_DN11416_c0_g1</t>
  </si>
  <si>
    <t>FvH4_6g20400.1</t>
  </si>
  <si>
    <t>E3 ubiquitin-protein ligase PUB23-like \\ 7.70E-146 \\ 78.78 % \\ GO:0009733-IEA \\ response to auxin-IEA \\ GO:0009733 \\ response to auxin</t>
  </si>
  <si>
    <t>TRINITY_DN329_c0_g2</t>
  </si>
  <si>
    <t>FvH4_6g20840.1</t>
  </si>
  <si>
    <t>calcium-dependent protein kinase 26-like \\ 0.00E+00 \\ 86.17 % \\ GO:0005509-IEA;GO:0016310-IEA;GO:0004672-IEA;GO:0016740-IEA;GO:0004683-IEA;GO:0016301-IEA;GO:0005524-IEA;GO:0006468-IEA \\ calcium ion binding-IEA;phosphorylation-IEA;protein kinase activi</t>
  </si>
  <si>
    <t>calcium-dependent protein kinase [EC:2.7.11.1]</t>
  </si>
  <si>
    <t>TRINITY_DN17752_c0_g1</t>
  </si>
  <si>
    <t>FvH4_3g19740.1</t>
  </si>
  <si>
    <t>lactoylglutathione lyase GLX1-like \\ 1.40E-11 \\ 52.89 %</t>
  </si>
  <si>
    <t>lactoylglutathione lyase [EC:4.4.1.5]</t>
  </si>
  <si>
    <t>Glyoxalase/fosfomycin resistance/dioxygenase domain</t>
  </si>
  <si>
    <t>TRINITY_DN3142_c0_g3</t>
  </si>
  <si>
    <t>FvH4_4g09410.1</t>
  </si>
  <si>
    <t>hydroxyproline O-galactosyltransferase GALT3 \\ 0.00E+00 \\ 91.25 % \\ GO:0016757-IEA;GO:0016020-IEA;GO:0016021-IEA;GO:0008378-IEA;GO:0000139-IEA;GO:0005783-IBA;GO:0006486-IEA;GO:0006486-IBA;GO:0016740-IEA;GO:0005794-IEA;GO:0005794-IBA \\ transferase acti</t>
  </si>
  <si>
    <t>Glycosyl transferase, family 31</t>
  </si>
  <si>
    <t>TRINITY_DN16218_c0_g1</t>
  </si>
  <si>
    <t>FvH4_4g26600.1</t>
  </si>
  <si>
    <t>uncharacterized N-acetyltransferase p20-like \\ 0.00E+00 \\ 96.56 % \\ GO:0009097-IEA;GO:0046872-IEA;GO:0005739-IEA;GO:0016491-IEA;GO:0009099-IEA;GO:0055114-IEA;GO:0008652-IEA;GO:0004455-IEA;GO:0009082-IEA;GO:0016853-IEA \\ isoleucine biosynthetic process</t>
  </si>
  <si>
    <t>GNAT domain</t>
  </si>
  <si>
    <t>TRINITY_DN90_c0_g2</t>
  </si>
  <si>
    <t>FvH4_6g44460.1</t>
  </si>
  <si>
    <t>PREDICTED: uncharacterized protein LOC101304894 \\ 7.40E-50 \\ 91.59 %</t>
  </si>
  <si>
    <t>TRINITY_DN8939_c0_g1</t>
  </si>
  <si>
    <t>FvH4_4g21600.1</t>
  </si>
  <si>
    <t>ABC transporter B family member 11-like \\ 0.00E+00 \\ 85.37 % \\ GO:0042626-IEA;GO:0000166-IEA;GO:0055085-IEA;GO:0016020-IEA;GO:0016021-IEA;GO:0042908-IEA;GO:0008559-IEA;GO:0006855-IEA;GO:0005524-IEA;GO:0016787-IEA;GO:0016887-IEA \\ ATPase activity, coup</t>
  </si>
  <si>
    <t>ATP-binding cassette, subfamily B (MDR/TAP), member 1 [EC:3.6.3.44]</t>
  </si>
  <si>
    <t>TRINITY_DN28769_c0_g3</t>
  </si>
  <si>
    <t>FvH4_6g23840.1</t>
  </si>
  <si>
    <t>rust resistance kinase Lr10-like \\ 0.00E+00 \\ 75.77 % \\ GO:0016020-IEA;GO:0016021-IEA;GO:0016310-IEA;GO:0004672-IEA;GO:0016301-IEA;GO:0008889-IEA;GO:0005524-IEA;GO:0016787-IEA;GO:0006468-IEA \\ membrane-IEA;integral component of membrane-IEA;phosphoryl</t>
  </si>
  <si>
    <t>TRINITY_DN401_c0_g3</t>
  </si>
  <si>
    <t>FvH4_6g53000.1</t>
  </si>
  <si>
    <t>beta-glucosidase 13-like \\ 0.00E+00 \\ 75.76 % \\ GO:0008152-IEA;GO:0008422-IEA;GO:0102483-IEA;GO:0004553-IEA;GO:0016787-IEA;GO:0005975-IEA;GO:0016798-IEA \\ metabolic process-IEA;beta-glucosidase activity-IEA;scopolin beta-glucosidase activity-IEA;hydro</t>
  </si>
  <si>
    <t>beta-glucosidase [EC:3.2.1.21]</t>
  </si>
  <si>
    <t>Glycoside hydrolase family 1</t>
  </si>
  <si>
    <t>TRINITY_DN3678_c0_g1</t>
  </si>
  <si>
    <t>FvH4_1g16790.1</t>
  </si>
  <si>
    <t>cinnamyl alcohol dehydrogenase 1-like \\ 0.00E+00 \\ 88.48 % \\ GO:0008270-IEA;GO:0016491-IEA;GO:0046872-IEA;GO:0045551-IEA;GO:0055114-IEA;GO:0052747-IEA \\ zinc ion binding-IEA;oxidoreductase activity-IEA;metal ion binding-IEA;cinnamyl-alcohol dehydrogen</t>
  </si>
  <si>
    <t>cinnamyl-alcohol dehydrogenase [EC:1.1.1.195]</t>
  </si>
  <si>
    <t>TRINITY_DN10987_c1_g1</t>
  </si>
  <si>
    <t>FvH4_6g38620.1</t>
  </si>
  <si>
    <t>aspartyl protease family protein 2-like \\ 0.00E+00 \\ 86.61 % \\ GO:0004190-IEA;GO:0003735-IEA;GO:0008233-IEA;GO:0006508-IEA;GO:0005840-IEA;GO:0016787-IEA;GO:0006412-IEA \\ aspartic-type endopeptidase activity-IEA;structural constituent of ribosome-IEA;p</t>
  </si>
  <si>
    <t>TRINITY_DN695_c0_g2</t>
  </si>
  <si>
    <t>FvH4_6g37200.1</t>
  </si>
  <si>
    <t>glucan endo-1,3-beta-glucosidase, basic isoform-like \\ 2.80E-06 \\ 81.65 %</t>
  </si>
  <si>
    <t>TRINITY_DN1081_c0_g1</t>
  </si>
  <si>
    <t>FvH4_3g26010.1</t>
  </si>
  <si>
    <t>pathogenesis-related protein PR-4-like \\ 0.00E+00 \\ 90.45 % \\ GO:0051213-IEA;GO:0051213-IBA;GO:0016491-IEA;GO:0046872-IEA;GO:0055114-IEA \\ dioxygenase activity-IEA;dioxygenase activity-IBA;oxidoreductase activity-IEA;metal ion binding-IEA;oxidation-re</t>
  </si>
  <si>
    <t>Barwin domain</t>
  </si>
  <si>
    <t>TRINITY_DN9141_c0_g1</t>
  </si>
  <si>
    <t>FvH4_3g12970.1</t>
  </si>
  <si>
    <t>anthocyanidin 3-O-glucosyltransferase 2-like</t>
  </si>
  <si>
    <t>TRINITY_DN6189_c1_g2</t>
  </si>
  <si>
    <t>FvH4_5g19840.1</t>
  </si>
  <si>
    <t>ethylene-responsive transcription factor 2 \\ 4.50E-106 \\ 71.65 %</t>
  </si>
  <si>
    <t>TRINITY_DN12500_c1_g1</t>
  </si>
  <si>
    <t>FvH4_1g23380.1</t>
  </si>
  <si>
    <t>G-type lectin S-receptor-like serine/threonine-protein kinase LECRK3 \\ 0.00E+00 \\ 81.96 % \\ GO:0000166-IEA;GO:0048544-IEA;GO:0016020-IEA;GO:0016021-IEA;GO:0016310-IEA;GO:0004672-IEA;GO:0016740-IEA;GO:0016301-IEA;GO:0004674-IEA;GO:0030246-IEA;GO:0005524</t>
  </si>
  <si>
    <t>TRINITY_DN2782_c0_g2</t>
  </si>
  <si>
    <t>FvH4_2g38320.1</t>
  </si>
  <si>
    <t>thaumatin-like protein 1b \\ 2.70E-156 \\ 92.37 %</t>
  </si>
  <si>
    <t>TRINITY_DN1222_c0_g1</t>
  </si>
  <si>
    <t>FvH4_4g19740.1</t>
  </si>
  <si>
    <t>ATP-citrate synthase beta chain protein 2 \\ 0.00E+00 \\ 98.38 % \\ GO:0016746-IEA;GO:0003878-IEA;GO:0003824-IEA;GO:0016740-IEA;GO:0046912-IEA \\ transferase activity, transferring acyl groups-IEA;ATP citrate synthase activity-IEA;catalytic activity-IEA;t</t>
  </si>
  <si>
    <t>ATP citrate (pro-S)-lyase [EC:2.3.3.8]</t>
  </si>
  <si>
    <t>Citrate synthase</t>
  </si>
  <si>
    <t>TRINITY_DN10944_c0_g1</t>
  </si>
  <si>
    <t>FvH4_4g22330.1</t>
  </si>
  <si>
    <t>nudix hydrolase 12, mitochondrial-like isoform X1 \\ 2.40E-73 \\ 83.45 % \\ GO:0016787-IEA \\ hydrolase activity-IEA \\ GO:0016787 \\ hydrolase activity</t>
  </si>
  <si>
    <t>diphosphoinositol-polyphosphate diphosphatase [EC:3.6.1.52]</t>
  </si>
  <si>
    <t>TRINITY_DN8506_c0_g1</t>
  </si>
  <si>
    <t>FvH4_7g26400.1</t>
  </si>
  <si>
    <t>putative bifunctional inhibitor/plant lipid transfer protein/seed storage helical \\ 1.20E-13 \\ 78.01 % \\ GO:0005506-IEA;GO:0009507-IEA;GO:0016491-IEA;GO:0046872-IEA;GO:0016020-IEA;GO:0016021-IEA;GO:0055114-IEA;GO:0015979-IEA;GO:0022904-IEA;GO:0009055-I</t>
  </si>
  <si>
    <t>TRINITY_DN4982_c0_g1</t>
  </si>
  <si>
    <t>FvH4_4g26240.1</t>
  </si>
  <si>
    <t>epoxide hydrolase 4-like</t>
  </si>
  <si>
    <t>Alpha/beta hydrolase fold-1</t>
  </si>
  <si>
    <t>TRINITY_DN2200_c0_g3</t>
  </si>
  <si>
    <t>FvH4_2g34780.1</t>
  </si>
  <si>
    <t>patatin-like protein 2 \\ 0.00E+00 \\ 90.07 % \\ GO:0006629-IEA;GO:0016042-IEA;GO:0016787-IEA \\ lipid metabolic process-IEA;lipid catabolic process-IEA;hydrolase activity-IEA \\ GO:0016042;GO:0016787 \\ lipid catabolic process;hydrolase activity</t>
  </si>
  <si>
    <t>TRINITY_DN11663_c0_g1</t>
  </si>
  <si>
    <t>FvH4_7g30050.1</t>
  </si>
  <si>
    <t>protein DETOXIFICATION 35 \\ 0.00E+00 \\ 87.18 % \\ GO:0055085-IEA;GO:0016020-IEA;GO:0015297-IEA;GO:0016021-IEA;GO:0006855-IEA;GO:0015238-IEA \\ transmembrane transport-IEA;membrane-IEA;antiporter activity-IEA;integral component of membrane-IEA;drug trans</t>
  </si>
  <si>
    <t>TRINITY_DN8970_c0_g1</t>
  </si>
  <si>
    <t>FvH4_5g05910.1</t>
  </si>
  <si>
    <t>hypothetical protein RchiOBHm_Chr7g0192821 \\ 0.00E+00 \\ 87.57 % \\ GO:0048046-IEA;GO:0005618-IEA;GO:0071555-IEA;GO:0016740-IEA;GO:0016762-IEA;GO:0016798-IEA;GO:0016787-IEA;GO:0010411-IEA;GO:0008152-IEA;GO:0016757-IEA;GO:0006073-IEA;GO:0009831-IEA;GO:000</t>
  </si>
  <si>
    <t>TRINITY_DN169730_c0_g1</t>
  </si>
  <si>
    <t>FvH4_7g29880.1</t>
  </si>
  <si>
    <t>Transmembrane protein \\ 1.50E-102 \\ 81.41 % \\ GO:0003700-IEA;GO:0006355-IEA;GO:0005634-IEA;GO:0003676-IEA \\ DNA-binding transcription factor activity-IEA;regulation of transcription, DNA-templated-IEA;nucleus-IEA;nucleic acid binding-IEA \\ GO:0003676</t>
  </si>
  <si>
    <t>TRINITY_DN3467_c0_g1</t>
  </si>
  <si>
    <t>FvH4_3g04160.1</t>
  </si>
  <si>
    <t>CFE protein \\ 8.80E-122 \\ 76.45 % \\ GO:0016020-IEA;GO:0016021-IEA \\ membrane-IEA;integral component of membrane-IEA \\ GO:0016021 \\ integral component of membrane</t>
  </si>
  <si>
    <t>TRINITY_DN9044_c0_g1</t>
  </si>
  <si>
    <t>FvH4_2g34940.1</t>
  </si>
  <si>
    <t>Trafficking kinesin-binding protein like \\ 0.00E+00 \\ 81.35 % \\ GO:0005634-IEA \\ nucleus-IEA \\ GO:0005634 \\ nucleus</t>
  </si>
  <si>
    <t>TRINITY_DN9789_c0_g1</t>
  </si>
  <si>
    <t>FvH4_4g04780.1</t>
  </si>
  <si>
    <t>TRINITY_DN2695_c1_g5</t>
  </si>
  <si>
    <t>FvH4_6g26360.1</t>
  </si>
  <si>
    <t>transcription factor bHLH162-like \\ 2.40E-98 \\ 92.10 % \\ GO:0045893-IBA;GO:0005634-IBA \\ positive regulation of transcription, DNA-templated-IBA;nucleus-IBA \\ GO:0005634;GO:0045893 \\ nucleus;positive regulation of transcription, DNA-templated</t>
  </si>
  <si>
    <t>TRINITY_DN6519_c0_g1</t>
  </si>
  <si>
    <t>FvH4_7g03030.1</t>
  </si>
  <si>
    <t>protein NRT1/ PTR FAMILY 5.4-like \\ 3.20E-140 \\ 65.27 % \\ GO:0016020-IEA;GO:0016021-IEA \\ membrane-IEA;integral component of membrane-IEA</t>
  </si>
  <si>
    <t>TRINITY_DN8338_c0_g1</t>
  </si>
  <si>
    <t>FvH4_1g24040.1</t>
  </si>
  <si>
    <t>protein MKS1-like \\ 3.70E-126 \\ 63.14 %</t>
  </si>
  <si>
    <t>TRINITY_DN12548_c1_g1</t>
  </si>
  <si>
    <t>FvH4_6g39330.1</t>
  </si>
  <si>
    <t>putative UDP-glucose flavonoid 3-O-glucosyltransferase 3 \\ 4.70E-14 \\ 80.78 % \\ GO:0046907-IBA;GO:0016020-IEA;GO:0016021-IEA;GO:0009306-IBA;GO:0005622-IEA \\ intracellular transport-IBA;membrane-IEA;integral component of membrane-IEA;protein secretion-</t>
  </si>
  <si>
    <t>TRINITY_DN16703_c0_g1</t>
  </si>
  <si>
    <t>FvH4_6g28280.1</t>
  </si>
  <si>
    <t>organic cation/carnitine transporter 4 \\ 0.00E+00 \\ 87.43 % \\ GO:0055085-IEA;GO:0016020-IEA;GO:0016021-IEA;GO:0008643-IEA;GO:0022857-IEA;GO:0005215-IEA \\ transmembrane transport-IEA;membrane-IEA;integral component of membrane-IEA;carbohydrate transpor</t>
  </si>
  <si>
    <t>Major facilitator,  sugar transporter-like</t>
  </si>
  <si>
    <t>TRINITY_DN13341_c0_g1</t>
  </si>
  <si>
    <t>FvH4_6g29800.1</t>
  </si>
  <si>
    <t>TRINITY_DN78139_c0_g1</t>
  </si>
  <si>
    <t>FvH4_3g15110.1</t>
  </si>
  <si>
    <t>kinase RLK-Pelle-DLSV family \\ 0.00E+00 \\ 84.74 % \\ GO:0000166-IEA;GO:0004714-IEA;GO:0016020-IEA;GO:0016021-IEA;GO:0016310-IEA;GO:0004672-IEA;GO:0016740-IEA;GO:0016301-IEA;GO:0004674-IEA;GO:0005524-IEA;GO:0018108-IEA;GO:0006468-IEA \\ nucleotide bindin</t>
  </si>
  <si>
    <t>TRINITY_DN3176_c0_g1</t>
  </si>
  <si>
    <t>FvH4_5g00090.1</t>
  </si>
  <si>
    <t>L-lactate dehydrogenase A-like \\ 2.70E-135 \\ 87.85 % \\ GO:0004459-IEA;GO:0005737-IEA;GO:0016616-IEA;GO:0016491-IEA;GO:0003824-IEA;GO:0019752-IEA;GO:0055114-IEA;GO:0005975-IEA \\ L-lactate dehydrogenase activity-IEA;cytoplasm-IEA;oxidoreductase activity</t>
  </si>
  <si>
    <t>L-lactate dehydrogenase [EC:1.1.1.27]</t>
  </si>
  <si>
    <t>Lactate/malate dehydrogenase, N-terminal</t>
  </si>
  <si>
    <t>TRINITY_DN7010_c1_g1</t>
  </si>
  <si>
    <t>FvH4_3g44150.1</t>
  </si>
  <si>
    <t>non-structural maintenance of chromosomes element 4 homolog A-like</t>
  </si>
  <si>
    <t>Non-structural maintenance of chromosome element 4, C-terminal</t>
  </si>
  <si>
    <t>TRINITY_DN6432_c1_g1</t>
  </si>
  <si>
    <t>FvH4_4g33230.1</t>
  </si>
  <si>
    <t>G-type lectin S-receptor-like serine/threonine-protein kinase At1g34300 \\ 0.00E+00 \\ 82.10 % \\ GO:0000166-IEA;GO:0048544-IEA;GO:0016020-IEA;GO:0016021-IEA;GO:0016310-IEA;GO:0016740-IEA;GO:0004672-IEA;GO:0016301-IEA;GO:0004674-IEA;GO:0030246-IEA;GO:0005</t>
  </si>
  <si>
    <t>TRINITY_DN8837_c0_g1</t>
  </si>
  <si>
    <t>FvH4_7g24150.1</t>
  </si>
  <si>
    <t>nematode resistance protein-like HSPRO2 \\ 0.00E+00 \\ 82.33 % \\ GO:0055085-IEA;GO:0016020-IEA;GO:0016021-IEA;GO:0016310-IEA;GO:0016301-IEA \\ transmembrane transport-IEA;membrane-IEA;integral component of membrane-IEA;phosphorylation-IEA;kinase activity</t>
  </si>
  <si>
    <t>Hs1pro-1, C-terminal</t>
  </si>
  <si>
    <t>TRINITY_DN5919_c0_g2</t>
  </si>
  <si>
    <t>FvH4_7g15490.1</t>
  </si>
  <si>
    <t>late embryogenesis abundant protein At1g64065-like \\ 2.90E-115 \\ 88.76 % \\ GO:0016020-IEA;GO:0016021-IEA \\ membrane-IEA;integral component of membrane-IEA \\ GO:0016021 \\ integral component of membrane</t>
  </si>
  <si>
    <t>TRINITY_DN4785_c0_g1</t>
  </si>
  <si>
    <t>FvH4_5g18190.1</t>
  </si>
  <si>
    <t>Nucleotide-diphospho-sugar transferase \\ 0.00E+00 \\ 77.74 % \\ GO:0003677-IEA;GO:0008270-IEA;GO:0004803-IEA;GO:0016020-IEA;GO:0016021-IEA;GO:0016740-IEA;GO:0006313-IEA \\ DNA binding-IEA;zinc ion binding-IEA;transposase activity-IEA;membrane-IEA;integra</t>
  </si>
  <si>
    <t>Nucleotide-diphospho-sugar transferase</t>
  </si>
  <si>
    <t>TRINITY_DN2714_c0_g1</t>
  </si>
  <si>
    <t>FvH4_4g33890.1</t>
  </si>
  <si>
    <t>protein PLANT CADMIUM RESISTANCE 2-like \\ 1.60E-18 \\ 54.55 %</t>
  </si>
  <si>
    <t>TRINITY_DN11088_c1_g1</t>
  </si>
  <si>
    <t>FvH4_6g20500.1</t>
  </si>
  <si>
    <t>hypothetical protein RchiOBHm_Chr3g0476381 \\ 5.20E-160 \\ 66.29 % \\ GO:0003677-IEA;GO:0003700-IEA;GO:0006355-IEA;GO:0043565-IEA;GO:0005634-IEA \\ DNA binding-IEA;DNA-binding transcription factor activity-IEA;regulation of transcription, DNA-templated-IE</t>
  </si>
  <si>
    <t>TRINITY_DN4106_c0_g1</t>
  </si>
  <si>
    <t>FvH4_6g32710.1</t>
  </si>
  <si>
    <t>hypothetical protein RchiOBHm_Chr2g0141731 \\ 2.30E-93 \\ 65.04 %</t>
  </si>
  <si>
    <t>TRINITY_DN4125_c0_g1</t>
  </si>
  <si>
    <t>FvH4_1g27430.1</t>
  </si>
  <si>
    <t>probable polyamine oxidase 4 \\ 7.80E-168 \\ 87.44 % \\ GO:0046592-IEA;GO:0052896-IEA;GO:0052893-IEA;GO:0016491-IEA;GO:0055114-IEA;GO:0006598-IEA;GO:0005777-IEA;GO:0052900-IEA \\ polyamine oxidase activity-IEA;spermidine oxidase (propane-1,3-diamine-formi</t>
  </si>
  <si>
    <t>polyamine oxidase [EC:1.5.3.17 1.5.3.-]</t>
  </si>
  <si>
    <t>Flavin amine oxidase</t>
  </si>
  <si>
    <t>TRINITY_DN2295_c0_g1</t>
  </si>
  <si>
    <t>FvH4_4g02850.1</t>
  </si>
  <si>
    <t>glu S.griseus protease inhibitor-like \\ 7.20E-36 \\ 63.34 % \\ GO:0005768-IEA;GO:0005802-IEA;GO:0001888-IEA;GO:0052541-IEA;GO:0016020-IEA;GO:0016021-IEA;GO:0016740-IEA;GO:0010401-IEA;GO:0010087-IEA;GO:0016757-IEA;GO:0005794-IEA;GO:0006486-IEA;GO:0009737-</t>
  </si>
  <si>
    <t>TRINITY_DN7730_c0_g1</t>
  </si>
  <si>
    <t>FvH4_5g02720.1</t>
  </si>
  <si>
    <t>hydroxyproline-rich glycoprotein family protein \\ 0.00E+00 \\ 79.80 %</t>
  </si>
  <si>
    <t>TRINITY_DN1344_c1_g2</t>
  </si>
  <si>
    <t>FvH4_4g05160.1</t>
  </si>
  <si>
    <t>ammonium transporter 1 member 1 \\ 0.00E+00 \\ 94.09 % \\ GO:0008519-IEA;GO:0015696-IEA;GO:0072488-IEA;GO:0016020-IEA;GO:0016021-IEA \\ ammonium transmembrane transporter activity-IEA;ammonium transport-IEA;ammonium transmembrane transport-IEA;membrane-IE</t>
  </si>
  <si>
    <t>Ammonium transporter</t>
  </si>
  <si>
    <t>TRINITY_DN12655_c0_g1</t>
  </si>
  <si>
    <t>FvH4_2g02860.1</t>
  </si>
  <si>
    <t>pathogenesis-related protein 1-like \\ 1.70E-12 \\ 82.97 % \\ GO:0008152-IEA;GO:0004338-IEA;GO:0009277-IBA;GO:0009986-IBA;GO:0042124-IBA;GO:0016740-IEA;GO:0042973-IBA;GO:0005576-IBA;GO:0016798-IEA;GO:0016787-IEA \\ metabolic process-IEA;glucan exo-1,3-bet</t>
  </si>
  <si>
    <t>Cysteine-rich  secretory protein, allergen V5/Tpx-1-related</t>
  </si>
  <si>
    <t>TRINITY_DN4005_c0_g1</t>
  </si>
  <si>
    <t>FvH4_4g33450.1</t>
  </si>
  <si>
    <t>aspartate-semialdehyde dehydrogenase \\ 1.70E-109 \\ 90.49 % \\ GO:0005737-IEA;GO:0009507-IEA;GO:0016491-IEA;GO:0051287-IEA;GO:0005739-IEA;GO:0050661-IEA;GO:0046983-IEA;GO:0055114-IEA;GO:0016620-IEA;GO:0009086-IEA;GO:0009097-IEA;GO:0009570-IEA;GO:0004073-</t>
  </si>
  <si>
    <t>aspartate-semialdehyde dehydrogenase [EC:1.2.1.11]</t>
  </si>
  <si>
    <t>Semialdehyde dehydrogenase, NAD-binding</t>
  </si>
  <si>
    <t>TRINITY_DN14129_c0_g2</t>
  </si>
  <si>
    <t>FvH4_6g14670.1</t>
  </si>
  <si>
    <t>exocyst complex component EXO70A1-like \\ 0.00E+00 \\ 81.70 % \\ GO:0000145-IEA;GO:0015031-IEA;GO:0006887-IEA \\ exocyst-IEA;protein transport-IEA;exocytosis-IEA \\ GO:0000145;GO:0006887;GO:0015031 \\ exocyst;exocytosis;protein transport</t>
  </si>
  <si>
    <t>exocyst complex component 7</t>
  </si>
  <si>
    <t>Exocyst complex component Exo70</t>
  </si>
  <si>
    <t>TRINITY_DN32_c1_g2</t>
  </si>
  <si>
    <t>FvH4_3g29740.1</t>
  </si>
  <si>
    <t>pleiotropic drug resistance protein 2-like \\ 0.00E+00 \\ 93.43 % \\ GO:0000166-IEA;GO:0016020-IEA;GO:0016021-IEA;GO:0042908-IEA;GO:0102026-IEA;GO:0016787-IEA;GO:0016887-IEA;GO:0015623-IEA;GO:0015688-IEA;GO:0055085-IEA;GO:0008559-IEA;GO:0006855-IEA;GO:000</t>
  </si>
  <si>
    <t>TRINITY_DN582_c0_g4</t>
  </si>
  <si>
    <t>FvH4_5g14730.1</t>
  </si>
  <si>
    <t>PREDICTED: uncharacterized protein LOC101300623 \\ 1.20E-09 \\ 100.00 %</t>
  </si>
  <si>
    <t>TRINITY_DN4641_c0_g1</t>
  </si>
  <si>
    <t>FvH4_3g20170.1</t>
  </si>
  <si>
    <t>dynein light chain, cytoplasmic-like \\ 0.00E+00 \\ 74.46 % \\ GO:0030749-IEA;GO:0008168-IEA;GO:0016740-IEA;GO:0032259-IEA \\ loganate O-methyltransferase activity-IEA;methyltransferase activity-IEA;transferase activity-IEA;methylation-IEA \\ GO:0030749;G</t>
  </si>
  <si>
    <t>Dynein light chain, type 1/2</t>
  </si>
  <si>
    <t>TRINITY_DN326827_c0_g1</t>
  </si>
  <si>
    <t>FvH4_3g03600.1</t>
  </si>
  <si>
    <t>calcium-binding protein PBP1-like \\ 6.60E-33 \\ 62.17 %</t>
  </si>
  <si>
    <t>TRINITY_DN3218_c0_g1</t>
  </si>
  <si>
    <t>FvH4_7g04070.1</t>
  </si>
  <si>
    <t>probable carboxylesterase 15 \\ 0.00E+00 \\ 87.07 % \\ GO:0052689-IEA;GO:0016787-IEA \\ carboxylic ester hydrolase activity-IEA;hydrolase activity-IEA \\ GO:0052689 \\ carboxylic ester hydrolase activity</t>
  </si>
  <si>
    <t>TRINITY_DN17395_c0_g1</t>
  </si>
  <si>
    <t>FvH4_2g28040.1</t>
  </si>
  <si>
    <t>4-hydroxycoumarin synthase 1-like \\ 1.80E-121 \\ 71.85 % \\ GO:0007165-IEA;GO:0016020-IEA;GO:0016021-IEA;GO:0043531-IEA;GO:0016787-IEA \\ signal transduction-IEA;membrane-IEA;integral component of membrane-IEA;ADP binding-IEA;hydrolase activity-IEA \\ GO</t>
  </si>
  <si>
    <t>chalcone synthase [EC:2.3.1.74]</t>
  </si>
  <si>
    <t>Chalcone/stilbene synthase, N-terminal</t>
  </si>
  <si>
    <t>TRINITY_DN2521_c0_g1</t>
  </si>
  <si>
    <t>FvH4_6g20160.1</t>
  </si>
  <si>
    <t>protein YLS9-like \\ 2.90E-155 \\ 91.04 % \\ GO:0016020-IEA;GO:0016021-IEA \\ membrane-IEA;integral component of membrane-IEA \\ GO:0016021 \\ integral component of membrane</t>
  </si>
  <si>
    <t>TRINITY_DN133813_c4_g1</t>
  </si>
  <si>
    <t>FvH4_6g32890.1</t>
  </si>
  <si>
    <t>hypothetical protein RchiOBHm_Chr2g0142321 \\ 2.30E-68 \\ 71.29 % \\ GO:0003700-IEA;GO:0006355-IEA \\ DNA-binding transcription factor activity-IEA;regulation of transcription, DNA-templated-IEA \\ GO:0003700;GO:0006355 \\ DNA-binding transcription factor</t>
  </si>
  <si>
    <t>TRINITY_DN271_c0_g1</t>
  </si>
  <si>
    <t>FvH4_6g11780.1</t>
  </si>
  <si>
    <t>PREDICTED: uncharacterized protein LOC101295826 \\ 3.50E-50 \\ 88.45 % \\ GO:0008150-ND;GO:0016020-IEA;GO:0016021-IEA;GO:0005575-ND;GO:0016740-IEA;GO:0003674-ND \\ biological_process-ND;membrane-IEA;integral component of membrane-IEA;cellular_component-ND</t>
  </si>
  <si>
    <t>TRINITY_DN2771_c0_g1</t>
  </si>
  <si>
    <t>FvH4_2g12540.1</t>
  </si>
  <si>
    <t>LEAF RUST 10 DISEASE-RESISTANCE LOCUS RECEPTOR-LIKE PROTEIN KINASE-like 1.4 \\ 0.00E+00 \\ 80.02 % \\ GO:0016020-IEA;GO:0016021-IEA;GO:0016740-IEA;GO:0004672-IEA;GO:0030247-IEA;GO:0005524-IEA;GO:0006468-IEA \\ membrane-IEA;integral component of membrane-I</t>
  </si>
  <si>
    <t>TRINITY_DN251_c0_g2</t>
  </si>
  <si>
    <t>FvH4_6g09510.1</t>
  </si>
  <si>
    <t>acid phosphatase 1-like</t>
  </si>
  <si>
    <t>Acid phosphatase, class B-like</t>
  </si>
  <si>
    <t>TRINITY_DN12944_c0_g1</t>
  </si>
  <si>
    <t>FvH4_5g18490.1</t>
  </si>
  <si>
    <t>putative GEM-like protein 8 \\ 2.20E-142 \\ 83.13 % \\ GO:0004866-IEA;GO:0010951-IEA \\ endopeptidase inhibitor activity-IEA;negative regulation of endopeptidase activity-IEA \\ GO:0004866;GO:0010951 \\ endopeptidase inhibitor activity;negative regulation</t>
  </si>
  <si>
    <t>GRAM domain</t>
  </si>
  <si>
    <t>TRINITY_DN13748_c0_g1</t>
  </si>
  <si>
    <t>FvH4_2g37950.1</t>
  </si>
  <si>
    <t>PREDICTED: uncharacterized protein At1g76070-like \\ 0.00E+00 \\ 73.65 % \\ GO:0003824-IEA;GO:0004099-IEA;GO:0005975-IEA;GO:0016787-IEA;GO:0016810-IEA \\ catalytic activity-IEA;chitin deacetylase activity-IEA;carbohydrate metabolic process-IEA;hydrolase a</t>
  </si>
  <si>
    <t>TRINITY_DN22079_c0_g1</t>
  </si>
  <si>
    <t>FvH4_5g37950.1</t>
  </si>
  <si>
    <t>glucan 1,3-beta-glucosidase A-like \\ 0.00E+00 \\ 89.70 % \\ GO:0008152-IEA;GO:0051015-IEA;GO:0007015-IEA;GO:0004553-IEA;GO:0016798-IEA;GO:0005975-IEA;GO:0016787-IEA \\ metabolic process-IEA;actin filament binding-IEA;actin filament organization-IEA;hydro</t>
  </si>
  <si>
    <t>Glycoside hydrolase, family 5</t>
  </si>
  <si>
    <t>TRINITY_DN4524_c2_g1</t>
  </si>
  <si>
    <t>FvH4_5g38240.1</t>
  </si>
  <si>
    <t>hypothetical protein RchiOBHm_Chr7g0240201 \\ 3.80E-07 \\ 94.79 % \\ GO:0016020-IEA;GO:0016021-IEA;GO:0016573-IEA;GO:0016740-IEA;GO:0004402-IEA \\ membrane-IEA;integral component of membrane-IEA;histone acetylation-IEA;transferase activity-IEA;histone ace</t>
  </si>
  <si>
    <t>TRINITY_DN14784_c0_g1</t>
  </si>
  <si>
    <t>FvH4_5g07620.1</t>
  </si>
  <si>
    <t>uncharacterized N-acetyltransferase DDB_G0290199 \\ 1.80E-05 \\ 91.07 % \\ GO:0004029-IEA;GO:0016491-IEA;GO:0055114-IEA;GO:0016620-IEA;GO:0043878-IEA \\ aldehyde dehydrogenase (NAD) activity-IEA;oxidoreductase activity-IEA;oxidation-reduction process-IEA;</t>
  </si>
  <si>
    <t>TRINITY_DN262174_c0_g1</t>
  </si>
  <si>
    <t>FvH4_1g29930.1</t>
  </si>
  <si>
    <t>U-box domain-containing protein 21-like \\ 1.50E-105 \\ 77.84 % \\ GO:0016787-IEA \\ hydrolase activity-IEA</t>
  </si>
  <si>
    <t>TRINITY_DN4328_c1_g1</t>
  </si>
  <si>
    <t>FvH4_6g13200.1</t>
  </si>
  <si>
    <t>L-type lectin-domain containing receptor kinase IV.1-like \\ 0.00E+00 \\ 90.52 % \\ GO:0016020-IEA;GO:0016021-IEA;GO:0016740-IEA;GO:0004672-IEA;GO:0030246-IEA;GO:0005524-IEA;GO:0006468-IEA \\ membrane-IEA;integral component of membrane-IEA;transferase act</t>
  </si>
  <si>
    <t>TRINITY_DN9963_c0_g1</t>
  </si>
  <si>
    <t>FvH4_5g17690.1</t>
  </si>
  <si>
    <t xml:space="preserve">mitogen-activated protein kinase kinase 9-like \\ 1.10E-142 \\ 64.63 % \\ GO:0008233-IEA;GO:0071586-IEA;GO:0006508-IEA;GO:0008237-IEA;GO:0004222-IEA;GO:0016787-IEA \\ peptidase activity-IEA;CAAX-box protein processing-IEA;proteolysis-IEA;metallopeptidase </t>
  </si>
  <si>
    <t>mitogen-activated protein kinase kinase 9 [EC:2.7.12.2]</t>
  </si>
  <si>
    <t>TRINITY_DN9698_c0_g1</t>
  </si>
  <si>
    <t>FvH4_5g20770.1</t>
  </si>
  <si>
    <t xml:space="preserve">probable receptor-like protein kinase At5g47070 \\ 0.00E+00 \\ 89.92 % \\ GO:0000166-IEA;GO:0016310-IEA;GO:0004672-IEA;GO:0016740-IEA;GO:0016301-IEA;GO:0004674-IEA;GO:0005524-IEA;GO:0006468-IEA \\ nucleotide binding-IEA;phosphorylation-IEA;protein kinase </t>
  </si>
  <si>
    <t>TRINITY_DN2634_c0_g1</t>
  </si>
  <si>
    <t>FvH4_3g21580.1</t>
  </si>
  <si>
    <t>scarecrow-like protein 21 \\ 0.00E+00 \\ 87.29 %</t>
  </si>
  <si>
    <t>TRINITY_DN2363_c0_g1</t>
  </si>
  <si>
    <t>FvH4_7g27800.1</t>
  </si>
  <si>
    <t>21 kDa protein-like</t>
  </si>
  <si>
    <t>Pectinesterase inhibitor domain</t>
  </si>
  <si>
    <t>TRINITY_DN200208_c0_g1</t>
  </si>
  <si>
    <t>FvH4_5g24400.1</t>
  </si>
  <si>
    <t>Glycosyl transferase \\ 0.00E+00 \\ 91.92 % \\ GO:0016779-IEA;GO:0016740-IEA;GO:0008773-IEA \\ nucleotidyltransferase activity-IEA;transferase activity-IEA;[protein-PII] uridylyltransferase activity-IEA \\ GO:0008773 \\ [protein-PII] uridylyltransferase a</t>
  </si>
  <si>
    <t>Glycosyl transferase, family 1</t>
  </si>
  <si>
    <t>TRINITY_DN8358_c0_g3</t>
  </si>
  <si>
    <t>FvH4_3g40360.1</t>
  </si>
  <si>
    <t>expansin-A4-like precursor \\ 7.60E-10 \\ 92.78 % \\ GO:0003677-IEA;GO:0016779-IEA;GO:0032549-IEA;GO:0003899-IEA;GO:0003899-IBA;GO:0001056-IBA;GO:0006351-IEA;GO:0006383-IEA;GO:0016740-IEA;GO:0005666-IBA \\ DNA binding-IEA;nucleotidyltransferase activity-I</t>
  </si>
  <si>
    <t>Expansin</t>
  </si>
  <si>
    <t>TRINITY_DN5194_c0_g1</t>
  </si>
  <si>
    <t>FvH4_1g04240.1</t>
  </si>
  <si>
    <t>auxin-responsive protein IAA1-like</t>
  </si>
  <si>
    <t>PB1 domain</t>
  </si>
  <si>
    <t>TRINITY_DN15326_c0_g1</t>
  </si>
  <si>
    <t>FvH4_7g10340.1</t>
  </si>
  <si>
    <t>uclacyanin-3 \\ 0.00E+00 \\ 78.99 % \\ GO:0016020-IEA;GO:0016021-IEA;GO:0008289-IEA \\ membrane-IEA;integral component of membrane-IEA;lipid binding-IEA \\ GO:0008289 \\ lipid binding</t>
  </si>
  <si>
    <t>TRINITY_DN118_c0_g1</t>
  </si>
  <si>
    <t>FvH4_2g02540.1</t>
  </si>
  <si>
    <t>receptor-like protein kinase HAIKU2 \\ 0.00E+00 \\ 80.74 % \\ GO:0000166-IEA;GO:0016020-IEA;GO:0016021-IEA;GO:0016310-IEA;GO:0016740-IEA;GO:0004672-IEA;GO:0016301-IEA;GO:0004674-IEA;GO:0005524-IEA;GO:0006468-IEA \\ nucleotide binding-IEA;membrane-IEA;inte</t>
  </si>
  <si>
    <t>TRINITY_DN3623_c0_g1</t>
  </si>
  <si>
    <t>FvH4_2g02760.1</t>
  </si>
  <si>
    <t>branched-chain-amino-acid aminotransferase 2, chloroplastic-like \\ 0.00E+00 \\ 85.10 % \\ GO:0052655-IEA;GO:0052656-IEA;GO:0052654-IEA;GO:0004084-IEA;GO:0003824-IEA;GO:0008483-IEA;GO:0008652-IEA;GO:0016740-IEA;GO:0009082-IEA;GO:0009081-IEA \\ L-valine tr</t>
  </si>
  <si>
    <t>branched-chain amino acid aminotransferase [EC:2.6.1.42]</t>
  </si>
  <si>
    <t>Aminotransferase class IV</t>
  </si>
  <si>
    <t>TRINITY_DN11109_c0_g1</t>
  </si>
  <si>
    <t>FvH4_6g05650.1</t>
  </si>
  <si>
    <t>mevalonate kinase \\ 4.30E-131 \\ 87.30 % \\ GO:0000166-IEA;GO:0005737-IEA;GO:0006629-IEA;GO:0016020-IEA;GO:0019287-IEA;GO:0016021-IEA;GO:0016310-IEA;GO:0016740-IEA;GO:0016301-IEA;GO:0016126-IEA;GO:0008299-IEA;GO:0008202-IEA;GO:0006694-IEA;GO:0004496-IEA;</t>
  </si>
  <si>
    <t>mevalonate kinase [EC:2.7.1.36]</t>
  </si>
  <si>
    <t>GHMP kinase, ATP-binding, conserved site</t>
  </si>
  <si>
    <t>TRINITY_DN10852_c0_g1</t>
  </si>
  <si>
    <t>FvH4_2g22890.1</t>
  </si>
  <si>
    <t>calmodulin-like protein 11 \\ 3.60E-127 \\ 83.11 % \\ GO:0005509-IEA;GO:0009536-IEA \\ calcium ion binding-IEA;plastid-IEA \\ GO:0005509 \\ calcium ion binding</t>
  </si>
  <si>
    <t>TRINITY_DN16377_c0_g1</t>
  </si>
  <si>
    <t>FvH4_6g45940.1</t>
  </si>
  <si>
    <t>protein GLUTAMINE DUMPER 4-like</t>
  </si>
  <si>
    <t>TRINITY_DN4937_c1_g3</t>
  </si>
  <si>
    <t>FvH4_2g13110.1</t>
  </si>
  <si>
    <t>peroxidase 12 \\ 4.80E-126 \\ 93.07 % \\ GO:0006979-IEA;GO:0004601-IEA;GO:0016491-IEA;GO:0046872-IEA;GO:0020037-IEA;GO:0055114-IEA;GO:0098869-IEA;GO:0005576-IEA;GO:0042744-IEA \\ response to oxidative stress-IEA;peroxidase activity-IEA;oxidoreductase acti</t>
  </si>
  <si>
    <t>TRINITY_DN27360_c0_g1</t>
  </si>
  <si>
    <t>FvH4_5g29050.1</t>
  </si>
  <si>
    <t>U-box domain-containing protein 16 \\ 0.00E+00 \\ 88.04 % \\ GO:0016746-IEA;GO:0016740-IEA;GO:0016874-IEA;GO:0016567-IEA;GO:0004842-IEA \\ transferase activity, transferring acyl groups-IEA;transferase activity-IEA;ligase activity-IEA;protein ubiquitinati</t>
  </si>
  <si>
    <t>Armadillo</t>
  </si>
  <si>
    <t>TRINITY_DN2953_c0_g3</t>
  </si>
  <si>
    <t>FvH4_3g26210.1</t>
  </si>
  <si>
    <t>PREDICTED: uncharacterized protein LOC101309119 \\ 0.00E+00 \\ 72.46 % \\ GO:0003677-IEA;GO:0006355-IEA;GO:0005634-IEA \\ DNA binding-IEA;regulation of transcription, DNA-templated-IEA;nucleus-IEA \\ GO:0003677;GO:0005634;GO:0006355 \\ DNA binding;nucleus</t>
  </si>
  <si>
    <t>TRINITY_DN10436_c0_g1</t>
  </si>
  <si>
    <t>FvH4_6g45680.1</t>
  </si>
  <si>
    <t>tryptophan synthase beta chain 2 \\ 0.00E+00 \\ 87.94 % \\ GO:0030170-IEA;GO:0004834-IEA;GO:0052684-IBA;GO:0000162-IEA;GO:0000162-IBA;GO:0016829-IEA;GO:0006568-IEA \\ pyridoxal phosphate binding-IEA;tryptophan synthase activity-IEA;L-serine hydro-lyase (a</t>
  </si>
  <si>
    <t>tryptophan synthase beta chain [EC:4.2.1.20]</t>
  </si>
  <si>
    <t>Pyridoxal-phosphate dependent enzyme</t>
  </si>
  <si>
    <t>TRINITY_DN3119_c0_g1</t>
  </si>
  <si>
    <t>FvH4_6g17290.1</t>
  </si>
  <si>
    <t>aspartic proteinase-like protein 2 \\ 8.20E-155 \\ 92.65 % \\ GO:0004190-IEA;GO:0008233-IEA;GO:0006508-IEA;GO:0016020-IEA;GO:0016021-IEA;GO:0016787-IEA \\ aspartic-type endopeptidase activity-IEA;peptidase activity-IEA;proteolysis-IEA;membrane-IEA;integra</t>
  </si>
  <si>
    <t>TRINITY_DN6479_c0_g1</t>
  </si>
  <si>
    <t>FvH4_3g08420.1</t>
  </si>
  <si>
    <t>PREDICTED: uncharacterized protein LOC101307761 \\ 2.70E-83 \\ 55.78 % \\ GO:0046872-IEA \\ metal ion binding-IEA</t>
  </si>
  <si>
    <t>TRINITY_DN222_c0_g1</t>
  </si>
  <si>
    <t>FvH4_1g17620.1</t>
  </si>
  <si>
    <t>calcium-transporting ATPase 2, plasma membrane-type-like \\ 0.00E+00 \\ 94.85 % \\ GO:0000166-IEA;GO:0005516-IEA;GO:0016020-IEA;GO:0006816-IEA;GO:0016021-IEA;GO:0005388-IEA;GO:0070588-IEA;GO:0006811-IEA;GO:0016787-IEA;GO:0005524-IEA;GO:0099132-IEA \\ nucl</t>
  </si>
  <si>
    <t>TRINITY_DN4645_c0_g1</t>
  </si>
  <si>
    <t>FvH4_6g53780.1</t>
  </si>
  <si>
    <t>short-chain dehydrogenase reductase 2a \\ 0.00E+00 \\ 66.98 % \\ GO:0003677-IEA \\ DNA binding-IEA \\ GO:0003677 \\ DNA binding</t>
  </si>
  <si>
    <t>TRINITY_DN3476_c0_g1</t>
  </si>
  <si>
    <t>FvH4_5g36910.1</t>
  </si>
  <si>
    <t>protein EXORDIUM-like \\ 0.00E+00 \\ 93.76 %</t>
  </si>
  <si>
    <t>TRINITY_DN20198_c0_g1</t>
  </si>
  <si>
    <t>FvH4_3g07830.1</t>
  </si>
  <si>
    <t>heavy metal-associated isoprenylated plant protein 20-like \\ 1.40E-18 \\ 81.64 % \\ GO:0007165-IEA;GO:0016020-IEA;GO:0016021-IEA;GO:0043531-IEA;GO:0016787-IEA \\ signal transduction-IEA;membrane-IEA;integral component of membrane-IEA;ADP binding-IEA;hydr</t>
  </si>
  <si>
    <t>TRINITY_DN191_c0_g3</t>
  </si>
  <si>
    <t>FvH4_1g30150.1</t>
  </si>
  <si>
    <t>aspartic proteinase PCS1 \\ 0.00E+00 \\ 83.63 % \\ GO:0004190-IEA;GO:0008233-IEA;GO:0006508-IEA;GO:0016787-IEA \\ aspartic-type endopeptidase activity-IEA;peptidase activity-IEA;proteolysis-IEA;hydrolase activity-IEA \\ GO:0004190;GO:0006508 \\ aspartic-t</t>
  </si>
  <si>
    <t>TRINITY_DN8434_c0_g1</t>
  </si>
  <si>
    <t>FvH4_2g06670.1</t>
  </si>
  <si>
    <t>probable membrane-associated kinase regulator 3 \\ 0.00E+00 \\ 71.64 %</t>
  </si>
  <si>
    <t>Protein of unknown function DUF688</t>
  </si>
  <si>
    <t>TRINITY_DN942_c0_g3</t>
  </si>
  <si>
    <t>FvH4_c3g00090.1</t>
  </si>
  <si>
    <t>Photosystem II protein D1 \\ 2.80E-84 \\ 84.55 % \\ GO:0009507-IEA;GO:0005739-IEA;GO:0045156-IEA;GO:0009772-IEA;GO:0016020-IEA;GO:0019684-IEA;GO:0016021-IEA;GO:0005524-IEA;GO:0009536-IEA \\ chloroplast-IEA;mitochondrion-IEA;electron transporter, transferr</t>
  </si>
  <si>
    <t>TRINITY_DN11114_c0_g1</t>
  </si>
  <si>
    <t>FvH4_5g36850.1</t>
  </si>
  <si>
    <t>protein EXORDIUM-like 2 \\ 0.00E+00 \\ 85.75 % \\ GO:0005506-IEA;GO:0016491-IEA;GO:0016705-IEA;GO:0046872-IEA;GO:0016020-IEA;GO:0016021-IEA;GO:0020037-IEA;GO:0055114-IEA;GO:0004497-IEA;GO:0036204-IEA \\ iron ion binding-IEA;oxidoreductase activity-IEA;oxi</t>
  </si>
  <si>
    <t>TRINITY_DN299500_c0_g1</t>
  </si>
  <si>
    <t>FvH4_1g06030.1</t>
  </si>
  <si>
    <t>43kDa postsynaptic protein \\ 8.00E-43 \\ 64.87 % \\ GO:0003677-IEA;GO:0007165-IEA;GO:0043531-IEA;GO:0015074-IEA;GO:0000943-IEA;GO:0016787-IEA;GO:0003676-IEA \\ DNA binding-IEA;signal transduction-IEA;ADP binding-IEA;DNA integration-IEA;retrotransposon nu</t>
  </si>
  <si>
    <t>TRINITY_DN2413_c0_g2</t>
  </si>
  <si>
    <t>FvH4_3g29510.1</t>
  </si>
  <si>
    <t>serine acetyltransferase 1, chloroplastic \\ 0.00E+00 \\ 81.56 % \\ GO:0016746-IEA;GO:0005737-IEA;GO:0009001-IEA;GO:0016740-IEA;GO:0006535-IEA \\ transferase activity, transferring acyl groups-IEA;cytoplasm-IEA;serine O-acetyltransferase activity-IEA;tran</t>
  </si>
  <si>
    <t>serine O-acetyltransferase [EC:2.3.1.30]</t>
  </si>
  <si>
    <t>Hexapeptide repeat</t>
  </si>
  <si>
    <t>TRINITY_DN4532_c0_g1</t>
  </si>
  <si>
    <t>FvH4_3g20260.1</t>
  </si>
  <si>
    <t>hypothetical protein RchiOBHm_Chr5g0034151</t>
  </si>
  <si>
    <t>TRINITY_DN990_c0_g1</t>
  </si>
  <si>
    <t>FvH4_7g23160.1</t>
  </si>
  <si>
    <t>wall-associated receptor kinase-like 20 \\ 0.00E+00 \\ 92.43 % \\ GO:0016020-IEA;GO:0016021-IEA;GO:0016310-IEA;GO:0004672-IEA;GO:0016740-IEA;GO:0030247-IEA;GO:0016301-IEA;GO:0005524-IEA;GO:0006468-IEA \\ membrane-IEA;integral component of membrane-IEA;pho</t>
  </si>
  <si>
    <t>TRINITY_DN4036_c0_g2</t>
  </si>
  <si>
    <t>FvH4_7g26030.1</t>
  </si>
  <si>
    <t>probable WRKY transcription factor 70 \\ 0.00E+00 \\ 96.19 % \\ GO:0008270-IEA;GO:0016491-IEA;GO:0046872-IEA;GO:0055114-IEA;GO:0008643-IEA \\ zinc ion binding-IEA;oxidoreductase activity-IEA;metal ion binding-IEA;oxidation-reduction process-IEA;carbohydra</t>
  </si>
  <si>
    <t>TRINITY_DN24682_c0_g1</t>
  </si>
  <si>
    <t>FvH4_4g35790.1</t>
  </si>
  <si>
    <t>7-deoxyloganetin glucosyltransferase-like \\ 0.00E+00 \\ 82.48 % \\ GO:0016757-IEA;GO:0016758-IEA;GO:0102360-IEA;GO:0102425-IEA;GO:0047893-IEA;GO:0016740-IEA \\ transferase activity, transferring glycosyl groups-IEA;transferase activity, transferring hexo</t>
  </si>
  <si>
    <t>TRINITY_DN3471_c0_g1</t>
  </si>
  <si>
    <t>FvH4_1g03650.1</t>
  </si>
  <si>
    <t>pentatricopeptide repeat-containing protein At1g08070, chloroplastic \\ 9.10E-129 \\ 82.25 % \\ GO:0008270-IEA \\ zinc ion binding-IEA \\ GO:0008270 \\ zinc ion binding</t>
  </si>
  <si>
    <t>TRINITY_DN77170_c0_g2</t>
  </si>
  <si>
    <t>FvH4_5g09520.1</t>
  </si>
  <si>
    <t>ethylene-responsive transcription factor ERF114-like \\ 1.40E-149 \\ 88.82 % \\ GO:0003677-IEA;GO:0003700-IEA;GO:0006351-IEA;GO:0046983-IEA;GO:0006355-IEA;GO:0000977-IEA;GO:0005634-IEA;GO:0045944-IEA \\ DNA binding-IEA;DNA-binding transcription factor act</t>
  </si>
  <si>
    <t>TRINITY_DN4536_c0_g1</t>
  </si>
  <si>
    <t>FvH4_1g05040.1</t>
  </si>
  <si>
    <t>putative arabinogalactan peptide, AGP \\ 6.80E-62 \\ 83.16 % \\ GO:0007165-IEA;GO:0016020-IEA;GO:0016021-IEA;GO:0043531-IEA;GO:0016787-IEA \\ signal transduction-IEA;membrane-IEA;integral component of membrane-IEA;ADP binding-IEA;hydrolase activity-IEA \\</t>
  </si>
  <si>
    <t>TRINITY_DN79574_c0_g1</t>
  </si>
  <si>
    <t>FvH4_7g26240.1</t>
  </si>
  <si>
    <t>60S ribosomal protein L10</t>
  </si>
  <si>
    <t>large subunit ribosomal protein L10e</t>
  </si>
  <si>
    <t>Ribosomal protein L10e</t>
  </si>
  <si>
    <t>TRINITY_DN20860_c0_g1</t>
  </si>
  <si>
    <t>FvH4_4g06590.1</t>
  </si>
  <si>
    <t>homeobox-leucine zipper protein HAT22-like \\ 5.60E-147 \\ 81.81 % \\ GO:0006890-IEA;GO:0016020-IEA;GO:0006508-IEA;GO:0016021-IEA;GO:0004252-IEA;GO:0016874-IEA \\ retrograde vesicle-mediated transport, Golgi to ER-IEA;membrane-IEA;proteolysis-IEA;integral</t>
  </si>
  <si>
    <t>Homeobox domain</t>
  </si>
  <si>
    <t>TRINITY_DN8465_c0_g1</t>
  </si>
  <si>
    <t>FvH4_6g16630.1</t>
  </si>
  <si>
    <t>protein NUCLEAR FUSION DEFECTIVE 4-like \\ 0.00E+00 \\ 86.72 % \\ GO:0055085-IEA;GO:0016020-IEA;GO:0016021-IEA \\ transmembrane transport-IEA;membrane-IEA;integral component of membrane-IEA \\ GO:0016021;GO:0055085 \\ integral component of membrane;transm</t>
  </si>
  <si>
    <t>Nodulin-like</t>
  </si>
  <si>
    <t>TRINITY_DN14831_c0_g2</t>
  </si>
  <si>
    <t>FvH4_4g27590.1</t>
  </si>
  <si>
    <t>ACD11 homolog protein \\ 0.00E+00 \\ 79.94 % \\ GO:0008152-IEA;GO:0016020-IEA;GO:0016021-IEA;GO:0004553-IEA;GO:0005975-IEA;GO:0016787-IEA;GO:0016798-IEA \\ metabolic process-IEA;membrane-IEA;integral component of membrane-IEA;hydrolase activity, hydrolyzi</t>
  </si>
  <si>
    <t>Glycolipid transfer protein domain</t>
  </si>
  <si>
    <t>TRINITY_DN224_c0_g2</t>
  </si>
  <si>
    <t>FvH4_3g17480.1</t>
  </si>
  <si>
    <t>alpha-amylase/subtilisin inhibitor-like \\ 0.00E+00 \\ 73.36 % \\ GO:0048046-IEA;GO:0005618-IEA;GO:0071555-IEA;GO:0016740-IEA;GO:0016762-IEA;GO:0016798-IEA;GO:0016787-IEA;GO:0010411-IEA;GO:0008152-IEA;GO:0006073-IEA;GO:0016757-IEA;GO:0005576-IEA;GO:000455</t>
  </si>
  <si>
    <t>TRINITY_DN2180_c0_g1</t>
  </si>
  <si>
    <t>FvH4_3g19390.1</t>
  </si>
  <si>
    <t>L-type lectin-domain containing receptor kinase IX.1-like \\ 0.00E+00 \\ 80.03 % \\ GO:0004601-IEA;GO:0016020-IEA;GO:0016021-IEA;GO:0055114-IEA;GO:0004672-IEA;GO:0016740-IEA;GO:0098869-IEA;GO:0030246-IEA;GO:0005524-IEA;GO:0006468-IEA \\ peroxidase activit</t>
  </si>
  <si>
    <t>TRINITY_DN7349_c0_g1</t>
  </si>
  <si>
    <t>FvH4_1g19200.1</t>
  </si>
  <si>
    <t>probable rhamnogalacturonate lyase B \\ 0.00E+00 \\ 81.26 % \\ GO:0003824-IEA;GO:0016020-IEA;GO:0016829-IEA;GO:0016021-IEA;GO:0030246-IEA;GO:0005975-IEA;GO:0102210-IEA \\ catalytic activity-IEA;membrane-IEA;lyase activity-IEA;integral component of membran</t>
  </si>
  <si>
    <t>rhamnogalacturonan endolyase [EC:4.2.2.23]</t>
  </si>
  <si>
    <t>Galactose-binding-like domain superfamily</t>
  </si>
  <si>
    <t>TRINITY_DN142_c3_g1</t>
  </si>
  <si>
    <t>FvH4_4g25390.1</t>
  </si>
  <si>
    <t>putative 4-hydroxyphenylacetaldehyde oxime monooxygenase \\ 0.00E+00 \\ 85.88 % \\ GO:0005506-IEA;GO:0046872-IEA;GO:0016705-IEA;GO:0016491-IEA;GO:0016020-IEA;GO:0016021-IEA;GO:0020037-IEA;GO:0055114-IEA;GO:0004497-IEA \\ iron ion binding-IEA;metal ion bin</t>
  </si>
  <si>
    <t>TRINITY_DN44_c0_g1</t>
  </si>
  <si>
    <t>FvH4_4g32950.1</t>
  </si>
  <si>
    <t>ATP-citrate synthase alpha chain protein 1 \\ 0.00E+00 \\ 97.23 % \\ GO:0016746-IEA;GO:0003878-IEA;GO:0003878-IBA;GO:0006085-IBA;GO:0005829-IBA;GO:0009346-IBA;GO:0016740-IEA;GO:0005524-IEA;GO:0006633-IBA \\ transferase activity, transferring acyl groups-I</t>
  </si>
  <si>
    <t>ATP-grasp fold, succinyl-CoA synthetase-type</t>
  </si>
  <si>
    <t>TRINITY_DN7789_c0_g1</t>
  </si>
  <si>
    <t>FvH4_3g16760.1</t>
  </si>
  <si>
    <t>gibberellin 2-beta-dioxygenase 1-like \\ 2.00E-168 \\ 85.49 % \\ GO:0052634-IBA;GO:0051213-IEA;GO:0051213-IBA;GO:0016491-IEA;GO:0046872-IEA;GO:0045487-IBA;GO:0055114-IEA;GO:0045543-IEA;GO:0009686-IBA \\ C-19 gibberellin 2-beta-dioxygenase activity-IBA;dio</t>
  </si>
  <si>
    <t>TRINITY_DN4694_c1_g1</t>
  </si>
  <si>
    <t>FvH4_3g08740.1</t>
  </si>
  <si>
    <t>MACPF domain-containing protein NSL1 \\ 0.00E+00 \\ 87.44 % \\ GO:0006955-IBA;GO:0009626-IBA;GO:0005886-IBA \\ immune response-IBA;plant-type hypersensitive response-IBA;plasma membrane-IBA \\ GO:0005886;GO:0009626 \\ plasma membrane;plant-type hypersensi</t>
  </si>
  <si>
    <t>Membrane attack complex component/perforin (MACPF) domain</t>
  </si>
  <si>
    <t>TRINITY_DN18742_c0_g1</t>
  </si>
  <si>
    <t>FvH4_2g09320.1</t>
  </si>
  <si>
    <t>TRINITY_DN15361_c0_g1</t>
  </si>
  <si>
    <t>FvH4_6g06470.1</t>
  </si>
  <si>
    <t>luminal-binding protein 5-like \\ 0.00E+00 \\ 93.97 % \\ GO:0000166-IEA;GO:0009860-IEA;GO:0016592-IEA;GO:0005524-IEA \\ nucleotide binding-IEA;pollen tube growth-IEA;mediator complex-IEA;ATP binding-IEA \\ GO:0005524;GO:0009860;GO:0016592 \\ ATP binding;p</t>
  </si>
  <si>
    <t>heat shock 70kDa protein 5</t>
  </si>
  <si>
    <t>TRINITY_DN10410_c0_g1</t>
  </si>
  <si>
    <t>FvH4_1g20220.1</t>
  </si>
  <si>
    <t>bifunctional riboflavin biosynthesis protein RIBA 1, chloroplastic-like \\ 0.00E+00 \\ 87.02 % \\ GO:0009570-IEA;GO:0009507-IEA;GO:0009507-IBA;GO:0003935-IEA;GO:0016020-IEA;GO:0009231-IEA;GO:0009231-IBA;GO:0016829-IEA;GO:0008686-IEA;GO:0008686-IBA;GO:0016</t>
  </si>
  <si>
    <t>3,4-dihydroxy 2-butanone 4-phosphate synthase / GTP cyclohydrolase II [EC:4.1.99.12 3.5.4.25]</t>
  </si>
  <si>
    <t>3,4-dihydroxy-2-butanone 4-phosphate synthase, RibB</t>
  </si>
  <si>
    <t>TRINITY_DN1569_c0_g5</t>
  </si>
  <si>
    <t>FvH4_6g23320.1</t>
  </si>
  <si>
    <t>hypothetical protein RchiOBHm_Chr3g0481271 \\ 8.00E-53 \\ 87.86 %</t>
  </si>
  <si>
    <t>TRINITY_DN2411_c0_g3</t>
  </si>
  <si>
    <t>FvH4_c1g00650.1</t>
  </si>
  <si>
    <t>cytochrome c biogenesis C (mitochondrion) \\ 7.40E-129 \\ 91.21 % \\ GO:0015886-IEA;GO:0031966-IEA;GO:0005739-IEA;GO:0015232-IEA;GO:0016020-IEA;GO:0016021-IEA;GO:0020037-IEA;GO:0017004-IEA \\ heme transport-IEA;mitochondrial membrane-IEA;mitochondrion-IEA</t>
  </si>
  <si>
    <t>Cytochrome c assembly protein</t>
  </si>
  <si>
    <t>TRINITY_DN7810_c0_g1</t>
  </si>
  <si>
    <t>FvH4_5g06700.1</t>
  </si>
  <si>
    <t>leucine-rich repeat receptor-like serine/threonine/tyrosine-protein kinase SOBIR1 \\ 0.00E+00 \\ 86.33 % \\ GO:0016020-IEA;GO:0016021-IEA;GO:0046777-IBA;GO:0016310-IEA;GO:0004672-IEA;GO:0004683-IEA;GO:0016740-IEA;GO:0016301-IEA;GO:0004674-IBA;GO:0005524-I</t>
  </si>
  <si>
    <t>TRINITY_DN2154_c0_g1</t>
  </si>
  <si>
    <t>FvH4_5g23300.1</t>
  </si>
  <si>
    <t>phosphomevalonate kinase-like \\ 0.00E+00 \\ 91.25 % \\ GO:0010142-IBA;GO:0019287-IEA;GO:0019287-IBA;GO:0016310-IEA;GO:0016740-IEA;GO:0016301-IEA;GO:0004631-IEA;GO:0004631-IBA;GO:0005524-IEA;GO:0005777-IEA;GO:0005777-IBA \\ farnesyl diphosphate biosynthet</t>
  </si>
  <si>
    <t>phosphomevalonate kinase [EC:2.7.4.2]</t>
  </si>
  <si>
    <t>GHMP kinase N-terminal domain</t>
  </si>
  <si>
    <t>TRINITY_DN3288_c0_g2</t>
  </si>
  <si>
    <t>FvH4_3g17940.1</t>
  </si>
  <si>
    <t>probable LRR receptor-like serine/threonine-protein kinase At1g53430 isoform X1 \\ 0.00E+00 \\ 86.87 % \\ GO:0016020-IEA;GO:0016021-IEA;GO:0016310-IEA;GO:0004672-IEA;GO:0016740-IEA;GO:0016301-IEA;GO:0005524-IEA;GO:0006468-IEA \\ membrane-IEA;integral comp</t>
  </si>
  <si>
    <t>TRINITY_DN995_c0_g1</t>
  </si>
  <si>
    <t>FvH4_2g11020.1</t>
  </si>
  <si>
    <t>glutamyl-tRNA reductase 2, chloroplastic-like \\ 0.00E+00 \\ 89.40 % \\ GO:0006779-IEA;GO:0016491-IEA;GO:0050661-IEA;GO:0055114-IEA;GO:0006782-IEA;GO:0033014-IEA;GO:0008883-IEA \\ porphyrin-containing compound biosynthetic process-IEA;oxidoreductase activ</t>
  </si>
  <si>
    <t>glutamyl-tRNA reductase [EC:1.2.1.70]</t>
  </si>
  <si>
    <t>Tetrapyrrole biosynthesis, glutamyl-tRNA reductase</t>
  </si>
  <si>
    <t>TRINITY_DN14900_c0_g1</t>
  </si>
  <si>
    <t>FvH4_3g18050.1</t>
  </si>
  <si>
    <t>PREDICTED: uncharacterized protein LOC101310586 \\ 4.10E-04 \\ 72.97 % \\ GO:0016020-IEA;GO:0016021-IEA \\ membrane-IEA;integral component of membrane-IEA</t>
  </si>
  <si>
    <t>TRINITY_DN7737_c0_g1</t>
  </si>
  <si>
    <t>FvH4_6g05760.1</t>
  </si>
  <si>
    <t>peroxisomal adenine nucleotide carrier 1-like \\ 2.20E-173 \\ 91.56 % \\ GO:0055085-IEA;GO:0016020-IEA;GO:0016021-IEA;GO:0022857-IEA \\ transmembrane transport-IEA;membrane-IEA;integral component of membrane-IEA;transmembrane transporter activity-IEA \\ G</t>
  </si>
  <si>
    <t>Mitochondrial carrier protein</t>
  </si>
  <si>
    <t>TRINITY_DN1696_c0_g1</t>
  </si>
  <si>
    <t>FvH4_6g32110.1</t>
  </si>
  <si>
    <t>putative disease resistance protein RGA3 \\ 0.00E+00 \\ 74.14 % \\ GO:0043531-IEA;GO:0016787-IEA \\ ADP binding-IEA;hydrolase activity-IEA \\ GO:0016787;GO:0043531 \\ hydrolase activity;ADP binding</t>
  </si>
  <si>
    <t>TRINITY_DN8438_c0_g1</t>
  </si>
  <si>
    <t>FvH4_2g35010.1</t>
  </si>
  <si>
    <t>transcription factor MYB44-like \\ 0.00E+00 \\ 86.82 % \\ GO:0000166-IEA;GO:0046872-IEA;GO:0120029-IEA;GO:0016020-IEA;GO:0016021-IEA;GO:0008553-IEA;GO:0006811-IEA;GO:0005524-IEA;GO:0016787-IEA;GO:0005886-IEA \\ nucleotide binding-IEA;metal ion binding-IEA</t>
  </si>
  <si>
    <t>TRINITY_DN3881_c0_g1</t>
  </si>
  <si>
    <t>FvH4_2g29860.1</t>
  </si>
  <si>
    <t>PREDICTED: uncharacterized protein LOC101297404 \\ 1.50E-61 \\ 60.99 %</t>
  </si>
  <si>
    <t>TRINITY_DN2241_c1_g3</t>
  </si>
  <si>
    <t>FvH4_5g30330.1</t>
  </si>
  <si>
    <t>GTP 3',8-cyclase, mitochondrial \\ 2.70E-11 \\ 89.74 %</t>
  </si>
  <si>
    <t>MoaA/nifB/pqqE, iron-sulphur binding, conserved site</t>
  </si>
  <si>
    <t>TRINITY_DN9137_c0_g1</t>
  </si>
  <si>
    <t>FvH4_3g35700.1</t>
  </si>
  <si>
    <t>TMV resistance protein N-like \\ 6.40E-163 \\ 75.24 % \\ GO:0007165-IEA;GO:0016020-IEA;GO:0016021-IEA;GO:0043531-IEA;GO:0006334-IEA;GO:0016787-IEA;GO:0005634-IEA \\ signal transduction-IEA;membrane-IEA;integral component of membrane-IEA;ADP binding-IEA;nu</t>
  </si>
  <si>
    <t>Toll/interleukin-1 receptor homology (TIR) domain</t>
  </si>
  <si>
    <t>TRINITY_DN21511_c0_g1</t>
  </si>
  <si>
    <t>FvH4_2g05060.1</t>
  </si>
  <si>
    <t>putative UDP-glucose glucosyltransferase \\ 0.00E+00 \\ 88.97 % \\ GO:0016757-IEA;GO:0016758-IEA;GO:0016740-IEA \\ transferase activity, transferring glycosyl groups-IEA;transferase activity, transferring hexosyl groups-IEA;transferase activity-IEA \\ GO:</t>
  </si>
  <si>
    <t>TRINITY_DN1769_c0_g1</t>
  </si>
  <si>
    <t>FvH4_2g05690.1</t>
  </si>
  <si>
    <t>UDP-glucose flavonoid 3-O-glucosyltransferase 7-like \\ 0.00E+00 \\ 87.40 % \\ GO:0016757-IEA;GO:0016758-IEA;GO:0102360-IEA;GO:0102425-IEA;GO:0047893-IEA;GO:0016740-IEA \\ transferase activity, transferring glycosyl groups-IEA;transferase activity, transf</t>
  </si>
  <si>
    <t>abscisate beta-glucosyltransferase [EC:2.4.1.263]</t>
  </si>
  <si>
    <t>TRINITY_DN5024_c2_g1</t>
  </si>
  <si>
    <t>FvH4_c1g00580.1</t>
  </si>
  <si>
    <t>ATPase subunit 6 (mitochondrion) \\ 5.90E-122 \\ 95.80 % \\ GO:0045263-IEA;GO:0005739-IEA;GO:0015078-IEA;GO:0016020-IEA;GO:0016021-IEA;GO:0006811-IEA;GO:0015986-IEA;GO:0005743-IEA;GO:0006754-IEA \\ proton-transporting ATP synthase complex, coupling factor</t>
  </si>
  <si>
    <t>F-type H+-transporting ATPase subunit a</t>
  </si>
  <si>
    <t>ATP synthase, F0 complex, subunit A</t>
  </si>
  <si>
    <t>TRINITY_DN2647_c0_g1</t>
  </si>
  <si>
    <t>FvH4_2g40390.1</t>
  </si>
  <si>
    <t>protein DA1 \\ 0.00E+00 \\ 88.58 % \\ GO:0046872-IEA \\ metal ion binding-IEA \\ GO:0046872 \\ metal ion binding</t>
  </si>
  <si>
    <t>Zinc finger, LIM-type</t>
  </si>
  <si>
    <t>TRINITY_DN4712_c0_g1</t>
  </si>
  <si>
    <t>FvH4_3g11580.1</t>
  </si>
  <si>
    <t>beta-amyrin 28-oxidase-like \\ 0.00E+00 \\ 92.66 % \\ GO:0005506-IEA;GO:0046872-IEA;GO:0016491-IEA;GO:0016705-IEA;GO:0020037-IEA;GO:0055114-IEA;GO:0004497-IEA \\ iron ion binding-IEA;metal ion binding-IEA;oxidoreductase activity-IEA;oxidoreductase activit</t>
  </si>
  <si>
    <t>TRINITY_DN12723_c0_g1</t>
  </si>
  <si>
    <t>FvH4_4g36960.1</t>
  </si>
  <si>
    <t>endochitinase A \\ 8.20E-49 \\ 85.38 % \\ GO:0016020-IEA;GO:0016021-IEA;GO:0005886-IEA \\ membrane-IEA;integral component of membrane-IEA;plasma membrane-IEA \\ GO:0005886;GO:0016021 \\ plasma membrane;integral component of membrane</t>
  </si>
  <si>
    <t>TRINITY_DN1526_c0_g1</t>
  </si>
  <si>
    <t>FvH4_5g03210.1</t>
  </si>
  <si>
    <t xml:space="preserve">probable WRKY transcription factor 29 isoform X1 \\ 2.50E-15 \\ 89.14 % \\ GO:0003700-IEA;GO:0006355-IEA \\ DNA-binding transcription factor activity-IEA;regulation of transcription, DNA-templated-IEA \\ GO:0003700;GO:0006355 \\ DNA-binding transcription </t>
  </si>
  <si>
    <t>TRINITY_DN2072_c1_g2</t>
  </si>
  <si>
    <t>FvH4_2g40740.1</t>
  </si>
  <si>
    <t>mitogen-activated protein kinase kinase kinase YODA-like \\ 0.00E+00 \\ 72.54 % \\ GO:0000165-IEA;GO:0000186-IEA;GO:0004709-IEA;GO:0016310-IEA;GO:0016740-IEA;GO:0004672-IEA;GO:0016301-IEA;GO:0005524-IEA;GO:0006468-IEA;GO:0005622-IEA \\ MAPK cascade-IEA;ac</t>
  </si>
  <si>
    <t>TRINITY_DN9750_c0_g1</t>
  </si>
  <si>
    <t>FvH4_3g37560.1</t>
  </si>
  <si>
    <t>serpin-ZX \\ 0.00E+00 \\ 81.58 % \\ GO:0045735-IEA \\ nutrient reservoir activity-IEA \\ GO:0045735 \\ nutrient reservoir activity</t>
  </si>
  <si>
    <t>Serpin family</t>
  </si>
  <si>
    <t>TRINITY_DN17106_c0_g2</t>
  </si>
  <si>
    <t>FvH4_6g10350.1</t>
  </si>
  <si>
    <t>protein LURP-one-related 10-like \\ 0.00E+00 \\ 77.27 % \\ GO:0007165-IEA;GO:0043531-IEA;GO:0016787-IEA \\ signal transduction-IEA;ADP binding-IEA;hydrolase activity-IEA \\ GO:0007165;GO:0016787;GO:0043531 \\ signal transduction;hydrolase activity;ADP bin</t>
  </si>
  <si>
    <t>TRINITY_DN1987_c0_g1</t>
  </si>
  <si>
    <t>FvH4_2g27000.1</t>
  </si>
  <si>
    <t xml:space="preserve">chlorophyllide a oxygenase, chloroplastic \\ 0.00E+00 \\ 92.80 % \\ GO:0005506-IEA;GO:0051213-IEA;GO:0016491-IEA;GO:0055114-IEA;GO:0051537-IEA;GO:0010277-IEA \\ iron ion binding-IEA;dioxygenase activity-IEA;oxidoreductase activity-IEA;oxidation-reduction </t>
  </si>
  <si>
    <t>chlorophyllide a oxygenase [EC:1.14.13.122]</t>
  </si>
  <si>
    <t>Pheophorbide a oxygenase</t>
  </si>
  <si>
    <t>TRINITY_DN819_c0_g2</t>
  </si>
  <si>
    <t>FvH4_2g39130.1</t>
  </si>
  <si>
    <t>aldehyde oxidase GLOX-like \\ 0.00E+00 \\ 89.83 % \\ GO:0045480-IEA;GO:0016491-IEA;GO:0055114-IEA \\ galactose oxidase activity-IEA;oxidoreductase activity-IEA;oxidation-reduction process-IEA \\ GO:0045480;GO:0055114 \\ galactose oxidase activity;oxidatio</t>
  </si>
  <si>
    <t>glyoxal/methylglyoxal oxidase [EC:1.2.3.15]</t>
  </si>
  <si>
    <t>Glyoxal oxidase, N-terminal</t>
  </si>
  <si>
    <t>TRINITY_DN425_c0_g4</t>
  </si>
  <si>
    <t>FvH4_5g26740.1</t>
  </si>
  <si>
    <t>protein LYK5 \\ 0.00E+00 \\ 72.56 % \\ GO:0016020-IEA;GO:0016021-IEA;GO:0016310-IEA;GO:0004672-IEA;GO:0016740-IEA;GO:0016301-IEA;GO:0005524-IEA;GO:0006468-IEA \\ membrane-IEA;integral component of membrane-IEA;phosphorylation-IEA;protein kinase activity-I</t>
  </si>
  <si>
    <t>TRINITY_DN125_c0_g2</t>
  </si>
  <si>
    <t>FvH4_1g25150.1</t>
  </si>
  <si>
    <t>NAC domain-containing protein 2-like \\ 4.00E-104 \\ 92.64 % \\ GO:0003677-IEA;GO:0006355-IEA;GO:0005634-IEA \\ DNA binding-IEA;regulation of transcription, DNA-templated-IEA;nucleus-IEA \\ GO:0003677;GO:0005634;GO:0006355 \\ DNA binding;nucleus;regulatio</t>
  </si>
  <si>
    <t>TRINITY_DN2889_c0_g1</t>
  </si>
  <si>
    <t>FvH4_1g09820.1</t>
  </si>
  <si>
    <t xml:space="preserve">probable L-type lectin-domain containing receptor kinase S.5 \\ 0.00E+00 \\ 81.51 % \\ GO:0004715-IEA;GO:0016020-IEA;GO:0016021-IEA;GO:0016310-IEA;GO:0016740-IEA;GO:0004672-IEA;GO:0016301-IEA;GO:0030246-IEA;GO:0005524-IEA;GO:0018108-IEA;GO:0006468-IEA \\ </t>
  </si>
  <si>
    <t>TRINITY_DN11806_c0_g1</t>
  </si>
  <si>
    <t>FvH4_3g13450.1</t>
  </si>
  <si>
    <t>receptor-like protein 12 \\ 0.00E+00 \\ 73.68 % \\ GO:0016020-IEA;GO:0016021-IEA;GO:0016310-IEA;GO:0016740-IEA;GO:0016301-IEA;GO:0004674-IEA;GO:0006468-IEA \\ membrane-IEA;integral component of membrane-IEA;phosphorylation-IEA;transferase activity-IEA;kin</t>
  </si>
  <si>
    <t>TRINITY_DN13821_c0_g1</t>
  </si>
  <si>
    <t>FvH4_6g29910.1</t>
  </si>
  <si>
    <t>PREDICTED: uncharacterized protein LOC101299686 \\ 6.90E-125 \\ 58.83 % \\ GO:0016020-IEA;GO:0043386-IEA;GO:0016021-IEA \\ membrane-IEA;mycotoxin biosynthetic process-IEA;integral component of membrane-IEA \\ GO:0016021;GO:0043386 \\ integral component of</t>
  </si>
  <si>
    <t>TRINITY_DN0_c8_g2</t>
  </si>
  <si>
    <t>FvH4_6g41620.1</t>
  </si>
  <si>
    <t>hypothetical chloroplast RF1 (chloroplast) \\ 0.00E+00 \\ 97.05 % \\ GO:0009706-IEA;GO:0009507-IEA;GO:0016020-IEA;GO:0016021-IEA;GO:0015031-IEA;GO:0009528-IEA;GO:0009536-IEA \\ chloroplast inner membrane-IEA;chloroplast-IEA;membrane-IEA;integral component</t>
  </si>
  <si>
    <t>NAD(P)H-quinone oxidoreductase subunit H [EC:1.6.5.3]</t>
  </si>
  <si>
    <t>NADH-quinone oxidoreductase, subunit D</t>
  </si>
  <si>
    <t>TRINITY_DN11013_c0_g1</t>
  </si>
  <si>
    <t>FvH4_7g07900.1</t>
  </si>
  <si>
    <t>protein NRT1/ PTR FAMILY 7.2-like \\ 0.00E+00 \\ 90.70 % \\ GO:0055085-IEA;GO:0016020-IEA;GO:0016021-IEA;GO:0022857-IEA \\ transmembrane transport-IEA;membrane-IEA;integral component of membrane-IEA;transmembrane transporter activity-IEA \\ GO:0016021;GO:</t>
  </si>
  <si>
    <t>TRINITY_DN3356_c0_g3</t>
  </si>
  <si>
    <t>FvH4_2g28560.1</t>
  </si>
  <si>
    <t>orf198 (mitochondrion) \\ 1.00E-48 \\ 70.96 %</t>
  </si>
  <si>
    <t>TRINITY_DN1504_c1_g2</t>
  </si>
  <si>
    <t>FvH4_2g13190.1</t>
  </si>
  <si>
    <t>phytosulfokine receptor 2 \\ 0.00E+00 \\ 68.21 % \\ GO:0003677-IEA;GO:0044212-IBA;GO:0030154-IBA;GO:0043565-IBA;GO:0005634-IBA \\ DNA binding-IEA;transcription regulatory region DNA binding-IBA;cell differentiation-IBA;sequence-specific DNA binding-IBA;nu</t>
  </si>
  <si>
    <t>TRINITY_DN972_c0_g2</t>
  </si>
  <si>
    <t>FvH4_3g23080.1</t>
  </si>
  <si>
    <t>probable F-box protein At4g22030 \\ 0.00E+00 \\ 75.23 % \\ GO:0016746-IEA;GO:0016020-IEA;GO:0016021-IEA;GO:0016740-IEA;GO:0016787-IEA;GO:0004742-IEA \\ transferase activity, transferring acyl groups-IEA;membrane-IEA;integral component of membrane-IEA;tran</t>
  </si>
  <si>
    <t>TRINITY_DN10181_c0_g3</t>
  </si>
  <si>
    <t>FvH4_7g17440.1</t>
  </si>
  <si>
    <t>3-ketoacyl-CoA synthase 1 \\ 0.00E+00 \\ 91.95 % \\ GO:0016746-IEA;GO:0016747-IEA;GO:0003824-IEA;GO:0016491-IEA;GO:0016020-IEA;GO:0016829-IEA;GO:0016021-IEA;GO:0055114-IEA;GO:0016740-IEA;GO:0006633-IEA \\ transferase activity, transferring acyl groups-IEA</t>
  </si>
  <si>
    <t>3-ketoacyl-CoA synthase [EC:2.3.1.199]</t>
  </si>
  <si>
    <t>Very-long-chain 3-ketoacyl-CoA synthase</t>
  </si>
  <si>
    <t>TRINITY_DN253_c0_g1</t>
  </si>
  <si>
    <t>FvH4_5g21040.1</t>
  </si>
  <si>
    <t>dynamin-related protein 1E-like \\ 0.00E+00 \\ 92.51 % \\ GO:0000266-IBA;GO:0005525-IEA;GO:0000166-IEA;GO:0005737-IBA;GO:0003924-IEA;GO:0003924-IBA;GO:0016020-IBA;GO:0008017-IBA \\ mitochondrial fission-IBA;GTP binding-IEA;nucleotide binding-IEA;cytoplasm</t>
  </si>
  <si>
    <t>Dynamin central domain</t>
  </si>
  <si>
    <t>TRINITY_DN582_c0_g2</t>
  </si>
  <si>
    <t>FvH4_6g04290.1</t>
  </si>
  <si>
    <t>zinc finger protein CONSTANS-LIKE 1-like \\ 1.50E-121 \\ 86.04 % \\ GO:0048046-IEA;GO:0016020-IEA;GO:0016021-IEA;GO:0005576-IEA \\ apoplast-IEA;membrane-IEA;integral component of membrane-IEA;extracellular region-IEA \\ GO:0016021;GO:0048046 \\ integral c</t>
  </si>
  <si>
    <t>TRINITY_DN1037_c0_g3</t>
  </si>
  <si>
    <t>FvH4_7g27120.1</t>
  </si>
  <si>
    <t xml:space="preserve">hexose carrier protein HEX6-like \\ 0.00E+00 \\ 93.68 % \\ GO:0055085-IEA;GO:0016491-IEA;GO:0032440-IEA;GO:0016020-IEA;GO:0016021-IEA;GO:0008643-IEA;GO:0055114-IEA;GO:0015293-IEA;GO:0022857-IEA;GO:0005215-IEA \\ transmembrane transport-IEA;oxidoreductase </t>
  </si>
  <si>
    <t>TRINITY_DN1515_c0_g1</t>
  </si>
  <si>
    <t>FvH4_4g09040.1</t>
  </si>
  <si>
    <t>tRNA pseudouridine synthase A, mitochondrial-like isoform X1 \\ 2.30E-34 \\ 94.02 % \\ GO:0001522-IEA;GO:0003723-IEA;GO:0031119-IBA;GO:0009982-IEA;GO:0009982-IBA;GO:0009451-IEA;GO:0106029-IEA;GO:1990481-IBA;GO:0005634-IBA;GO:0016853-IEA \\ pseudouridine s</t>
  </si>
  <si>
    <t>Pseudouridine synthase I, TruA</t>
  </si>
  <si>
    <t>TRINITY_DN197_c5_g1</t>
  </si>
  <si>
    <t>FvH4_c1g00190.1</t>
  </si>
  <si>
    <t>chimeric ATP8-orf225 synthase subunit (mitochondrion) \\ 0.00E+00 \\ 83.31 % \\ GO:0016757-IEA;GO:0016020-IEA;GO:0016021-IEA;GO:0008378-IEA;GO:0005794-IEA;GO:0006486-IEA;GO:0000139-IEA;GO:0016740-IEA \\ transferase activity, transferring glycosyl groups-I</t>
  </si>
  <si>
    <t>TRINITY_DN10347_c1_g1</t>
  </si>
  <si>
    <t>FvH4_6g21100.1</t>
  </si>
  <si>
    <t>probable carboxylesterase 15 \\ 1.30E-05 \\ 50.00 % \\ GO:0003676-IEA \\ nucleic acid binding-IEA</t>
  </si>
  <si>
    <t>TRINITY_DN1369_c1_g1</t>
  </si>
  <si>
    <t>FvH4_3g21410.1</t>
  </si>
  <si>
    <t>G-type lectin S-receptor-like serine/threonine-protein kinase SD1-1 \\ 0.00E+00 \\ 84.78 % \\ GO:0000166-IEA;GO:0048544-IEA;GO:0016020-IEA;GO:0016021-IEA;GO:0016310-IEA;GO:0016740-IEA;GO:0004672-IEA;GO:0016301-IEA;GO:0004674-IEA;GO:0005524-IEA;GO:0006468-</t>
  </si>
  <si>
    <t>TRINITY_DN2620_c0_g2</t>
  </si>
  <si>
    <t>FvH4_5g36070.1</t>
  </si>
  <si>
    <t>vegetative cell wall protein gp1 \\ 3.60E-150 \\ 84.06 %</t>
  </si>
  <si>
    <t>Cytochrome c1, transmembrane anchor, C-terminal</t>
  </si>
  <si>
    <t>TRINITY_DN3356_c0_g2</t>
  </si>
  <si>
    <t>FvH4_c1g00080.1</t>
  </si>
  <si>
    <t>NADH dehydrogenase subunit 6 (mitochondrion) \\ 7.90E-113 \\ 97.89 % \\ GO:0031966-IEA;GO:0005747-IBA;GO:0016491-IEA;GO:0005739-IC;GO:0005739-IEA;GO:0016020-IEA;GO:0016021-IEA;GO:0008137-IEA;GO:0008137-IBA;GO:0055114-IEA;GO:0070469-IEA \\ mitochondrial me</t>
  </si>
  <si>
    <t>ATP synthase, F0 complex, subunit B/MI25</t>
  </si>
  <si>
    <t>TRINITY_DN7928_c0_g1</t>
  </si>
  <si>
    <t>FvH4_c1g00200.1</t>
  </si>
  <si>
    <t>DNA polymerase-like \\ 0.00E+00 \\ 69.41 % \\ GO:0003677-IEA;GO:0003887-IEA;GO:0006260-IEA;GO:0000166-IEA;GO:0016779-IEA;GO:0003899-IEA;GO:0006351-IEA;GO:0005739-IEA;GO:0071897-IEA;GO:0016740-IEA;GO:0003676-IEA \\ DNA binding-IEA;DNA-directed DNA polymera</t>
  </si>
  <si>
    <t>TRINITY_DN8060_c0_g1</t>
  </si>
  <si>
    <t>FvH4_7g14870.1</t>
  </si>
  <si>
    <t>putative transcription factor interactor and regulator C3H-WRC/GRF family \\ 0.00E+00 \\ 75.66 % \\ GO:0004180-IEA;GO:0006508-IEA;GO:0016787-IEA \\ carboxypeptidase activity-IEA;proteolysis-IEA;hydrolase activity-IEA \\ GO:0004180;GO:0006508 \\ carboxypep</t>
  </si>
  <si>
    <t>WRC domain</t>
  </si>
  <si>
    <t>TRINITY_DN7397_c0_g5</t>
  </si>
  <si>
    <t>FvH4_6g03510.1</t>
  </si>
  <si>
    <t>PREDICTED: uncharacterized protein LOC101294672 \\ 7.30E-14 \\ 90.44 % \\ GO:0003723-IEA;GO:0003676-IEA \\ RNA binding-IEA;nucleic acid binding-IEA \\ GO:0003723 \\ RNA binding</t>
  </si>
  <si>
    <t>Protein of unknown function DUF1517</t>
  </si>
  <si>
    <t>TRINITY_DN1946_c0_g1</t>
  </si>
  <si>
    <t>FvH4_2g30840.1</t>
  </si>
  <si>
    <t>serine/threonine-protein kinase At5g01020 \\ 0.00E+00 \\ 79.98 % \\ GO:0016310-IEA;GO:0016740-IEA;GO:0004672-IEA;GO:0016301-IEA;GO:0005524-IEA;GO:0006468-IEA \\ phosphorylation-IEA;transferase activity-IEA;protein kinase activity-IEA;kinase activity-IEA;A</t>
  </si>
  <si>
    <t>TRINITY_DN4246_c0_g4</t>
  </si>
  <si>
    <t>FvH4_c1g00260.1</t>
  </si>
  <si>
    <t>NADH dehydrogenase subunit 1 (mitochondrion) \\ 8.10E-67 \\ 92.54 % \\ GO:0003954-IBA;GO:0016491-IEA;GO:0005739-IEA;GO:0016020-IEA;GO:0016021-IEA;GO:0055114-IEA;GO:0008137-IEA;GO:0070469-IEA;GO:0009060-IBA;GO:0005886-IEA;GO:0005743-IEA \\ NADH dehydrogena</t>
  </si>
  <si>
    <t>TRINITY_DN10604_c0_g1</t>
  </si>
  <si>
    <t>FvH4_3g16140.1</t>
  </si>
  <si>
    <t>ankyrin repeat-containing protein At5g02620-like \\ 0.00E+00 \\ 79.37 % \\ GO:2000031-IEA;GO:0016020-IEA;GO:0016021-IEA;GO:0071446-IEA;GO:0031347-IEA \\ regulation of salicylic acid mediated signaling pathway-IEA;membrane-IEA;integral component of membran</t>
  </si>
  <si>
    <t>TRINITY_DN232803_c0_g1</t>
  </si>
  <si>
    <t>FvH4_7g05940.1</t>
  </si>
  <si>
    <t>PREDICTED: uncharacterized protein LOC105352906 \\ 3.60E-07 \\ 96.71 % \\ GO:0016310-IEA;GO:0016301-IEA \\ phosphorylation-IEA;kinase activity-IEA</t>
  </si>
  <si>
    <t>TRINITY_DN86_c0_g1</t>
  </si>
  <si>
    <t>FvH4_5g32680.1</t>
  </si>
  <si>
    <t>putative 12-oxophytodienoate reductase 11 \\ 0.00E+00 \\ 95.03 % \\ GO:0016491-IEA;GO:0003824-IEA;GO:0010181-IEA;GO:0016629-IEA;GO:0055114-IEA \\ oxidoreductase activity-IEA;catalytic activity-IEA;FMN binding-IEA;12-oxophytodienoate reductase activity-IEA</t>
  </si>
  <si>
    <t>12-oxophytodienoic acid reductase [EC:1.3.1.42]</t>
  </si>
  <si>
    <t>NADH:flavin oxidoreductase/NADH oxidase, N-terminal</t>
  </si>
  <si>
    <t>TRINITY_DN12531_c0_g1</t>
  </si>
  <si>
    <t>FvH4_5g20910.1</t>
  </si>
  <si>
    <t>lon protease homolog 2, peroxisomal \\ 0.00E+00 \\ 96.96 % \\ GO:0000166-IEA;GO:0006515-IEA;GO:0006625-IBA;GO:0006508-IEA;GO:0016485-IEA;GO:0016485-IBA;GO:0016787-IEA;GO:0016887-IEA;GO:0016558-IEA;GO:0008233-IEA;GO:0030163-IEA;GO:0005782-IEA;GO:0005782-IB</t>
  </si>
  <si>
    <t>ATP-dependent Lon protease [EC:3.4.21.53]</t>
  </si>
  <si>
    <t>Lon, substrate-binding domain</t>
  </si>
  <si>
    <t>TRINITY_DN12754_c0_g1</t>
  </si>
  <si>
    <t>FvH4_5g17240.1</t>
  </si>
  <si>
    <t>probable calcium-binding protein CML27 \\ 2.00E-111 \\ 85.32 % \\ GO:0005509-IEA \\ calcium ion binding-IEA \\ GO:0005509 \\ calcium ion binding</t>
  </si>
  <si>
    <t>TRINITY_DN173679_c0_g1</t>
  </si>
  <si>
    <t>FvH4_3g23270.1</t>
  </si>
  <si>
    <t>LIM and calponin domains-containing protein 1, putative \\ 2.00E-07 \\ 54.36 % \\ GO:0016020-IEA;GO:0016021-IEA \\ membrane-IEA;integral component of membrane-IEA</t>
  </si>
  <si>
    <t>TRINITY_DN335_c1_g1</t>
  </si>
  <si>
    <t>FvH4_c1g00500.1</t>
  </si>
  <si>
    <t>ATPase subunit 8 (mitochondrion) \\ 8.50E-89 \\ 93.51 % \\ GO:0005739-IEA;GO:0005739-IBA;GO:0016020-IEA;GO:0016020-IBA;GO:0016021-IEA;GO:0016787-IEA \\ mitochondrion-IEA;mitochondrion-IBA;membrane-IEA;membrane-IBA;integral component of membrane-IEA;hydrol</t>
  </si>
  <si>
    <t>TRINITY_DN4503_c1_g1</t>
  </si>
  <si>
    <t>FvH4_3g02820.1</t>
  </si>
  <si>
    <t xml:space="preserve">cysteine-rich receptor-like protein kinase 25 \\ 0.00E+00 \\ 80.21 % \\ GO:0016020-IEA;GO:0016021-IEA;GO:0016310-IEA;GO:0004672-IEA;GO:0016740-IEA;GO:0042742-IBA;GO:0016301-IEA;GO:0004674-IBA;GO:0005524-IEA;GO:0006468-IEA;GO:0006468-IBA;GO:0005886-IBA \\ </t>
  </si>
  <si>
    <t>TRINITY_DN364_c0_g1</t>
  </si>
  <si>
    <t>FvH4_6g49580.1</t>
  </si>
  <si>
    <t>AAA-ATPase ASD, mitochondrial-like \\ 0.00E+00 \\ 89.67 % \\ GO:0000166-IEA;GO:0005524-IEA \\ nucleotide binding-IEA;ATP binding-IEA \\ GO:0005524 \\ ATP binding</t>
  </si>
  <si>
    <t>TRINITY_DN3167_c0_g1</t>
  </si>
  <si>
    <t>FvH4_4g32900.1</t>
  </si>
  <si>
    <t>Transmembrane protein \\ 6.80E-119 \\ 83.63 % \\ GO:0016020-IEA;GO:0016021-IEA \\ membrane-IEA;integral component of membrane-IEA \\ GO:0016021 \\ integral component of membrane</t>
  </si>
  <si>
    <t>TRINITY_DN6262_c0_g1</t>
  </si>
  <si>
    <t>FvH4_6g07150.1</t>
  </si>
  <si>
    <t>calmodulin-binding protein 60 G-like \\ 0.00E+00 \\ 78.43 % \\ GO:0005516-IEA \\ calmodulin binding-IEA \\ GO:0005516 \\ calmodulin binding</t>
  </si>
  <si>
    <t>CALMODULIN-BINDING PROTEIN60</t>
  </si>
  <si>
    <t>TRINITY_DN2655_c1_g1</t>
  </si>
  <si>
    <t>FvH4_7g13890.1</t>
  </si>
  <si>
    <t>FT-interacting protein 1-like \\ 0.00E+00 \\ 91.50 % \\ GO:0016757-IEA;GO:0016020-IEA;GO:0016021-IEA;GO:0016740-IEA \\ transferase activity, transferring glycosyl groups-IEA;membrane-IEA;integral component of membrane-IEA;transferase activity-IEA \\ GO:00</t>
  </si>
  <si>
    <t>TRINITY_DN324_c1_g1</t>
  </si>
  <si>
    <t>FvH4_2g28400.1</t>
  </si>
  <si>
    <t>ATPase subunit 1 (mitochondrion) \\ 0.00E+00 \\ 98.69 % \\ GO:0000166-IEA;GO:0045261-IEA;GO:0009507-IEA;GO:0005739-IEA;GO:0046034-IEA;GO:0032559-IEA;GO:0016787-IEA;GO:0015986-IEA;GO:1902600-IEA;GO:0006811-IEA;GO:0005524-IEA;GO:0046933-IEA;GO:0006754-IEA;G</t>
  </si>
  <si>
    <t>ATPase, F1/V1/A1 complex, alpha/beta subunit, nucleotide-binding domain</t>
  </si>
  <si>
    <t>TRINITY_DN1921_c0_g3</t>
  </si>
  <si>
    <t>FvH4_c3g00070.1</t>
  </si>
  <si>
    <t>transport membrane protein (mitochondrion) \\ 3.20E-151 \\ 93.10 % \\ GO:0031966-IEA;GO:0005739-IEA;GO:0016020-IEA;GO:0016021-IEA \\ mitochondrial membrane-IEA;mitochondrion-IEA;membrane-IEA;integral component of membrane-IEA \\ GO:0016021;GO:0031966 \\ i</t>
  </si>
  <si>
    <t>TRINITY_DN10325_c0_g5</t>
  </si>
  <si>
    <t>FvH4_6g06490.1</t>
  </si>
  <si>
    <t>respiratory burst oxidase homolog protein B \\ 0.00E+00 \\ 89.52 % \\ GO:0050664-IEA;GO:0004601-IEA;GO:0016491-IEA;GO:0016174-IEA;GO:0016020-IEA;GO:0016021-IEA;GO:0005509-IEA;GO:0055114-IEA;GO:0098869-IEA \\ oxidoreductase activity, acting on NAD(P)H, oxy</t>
  </si>
  <si>
    <t>respiratory burst oxidase [EC:1.6.3.- 1.11.1.-]</t>
  </si>
  <si>
    <t>Cytochrome b245, heavy chain</t>
  </si>
  <si>
    <t>TRINITY_DN7402_c0_g1</t>
  </si>
  <si>
    <t>FvH4_2g16000.1</t>
  </si>
  <si>
    <t>L-ascorbate oxidase homolog \\ 0.00E+00 \\ 91.29 % \\ GO:0016491-IEA;GO:0005507-IEA;GO:0055114-IEA;GO:0052716-IEA;GO:0008447-IEA \\ oxidoreductase activity-IEA;copper ion binding-IEA;oxidation-reduction process-IEA;hydroquinone:oxygen oxidoreductase activ</t>
  </si>
  <si>
    <t>TRINITY_DN6627_c0_g4</t>
  </si>
  <si>
    <t>FvH4_1g07620.1</t>
  </si>
  <si>
    <t>cytokinin dehydrogenase 3-like \\ 0.00E+00 \\ 85.90 % \\ GO:0009690-IEA;GO:0071949-IEA;GO:0003824-IEA;GO:0016491-IEA;GO:0050660-IEA;GO:0016020-IEA;GO:0016021-IEA;GO:0055114-IEA;GO:0019139-IEA \\ cytokinin metabolic process-IEA;FAD binding-IEA;catalytic ac</t>
  </si>
  <si>
    <t>cytokinin dehydrogenase [EC:1.5.99.12]</t>
  </si>
  <si>
    <t>Oxygen oxidoreductase covalent FAD-binding site</t>
  </si>
  <si>
    <t>TRINITY_DN468_c0_g3</t>
  </si>
  <si>
    <t>FvH4_2g05080.1</t>
  </si>
  <si>
    <t>NADH dehydrogenase subunit 7 (mitochondrion) \\ 0.00E+00 \\ 99.56 % \\ GO:0003954-IEA;GO:0051287-IEA;GO:0016491-IEA;GO:0005739-IEA;GO:0048038-IEA;GO:0055114-IEA;GO:0070469-IEA;GO:0008137-IEA;GO:0016651-IEA \\ NADH dehydrogenase activity-IEA;NAD binding-IE</t>
  </si>
  <si>
    <t>NADH dehydrogenase (ubiquinone) Fe-S protein 2 [EC:1.6.5.3 1.6.99.3]</t>
  </si>
  <si>
    <t>TRINITY_DN4140_c1_g1</t>
  </si>
  <si>
    <t>FvH4_c1g00230.1</t>
  </si>
  <si>
    <t>cytochrome c biogenesis Fn (mitochondrion) \\ 3.40E-138 \\ 69.59 % \\ GO:0045905-IEA;GO:0003723-IEA;GO:0003746-IEA;GO:0043022-IEA;GO:0006452-IEA;GO:0045901-IEA;GO:0006414-IEA \\ positive regulation of translational termination-IEA;RNA binding-IEA;translat</t>
  </si>
  <si>
    <t>TRINITY_DN321948_c0_g1</t>
  </si>
  <si>
    <t>FvH4_7g01400.1</t>
  </si>
  <si>
    <t>hypothetical protein RchiOBHm_Chr1g0317121 \\ 4.40E-09 \\ 96.97 % \\ GO:0046940-IEA;GO:0016310-IEA;GO:0016740-IEA;GO:0016301-IEA;GO:0006139-IEA;GO:0019205-IEA;GO:0005524-IEA;GO:0016776-IEA;GO:0004017-IEA \\ nucleoside monophosphate phosphorylation-IEA;pho</t>
  </si>
  <si>
    <t>TRINITY_DN7928_c0_g3</t>
  </si>
  <si>
    <t>FvH4_c1g00520.1</t>
  </si>
  <si>
    <t>NADH-ubiquinone oxidoreductase chain 2 \\ 2.30E-72 \\ 83.43 % \\ GO:0045263-IEA;GO:0005739-IEA;GO:0015078-IEA;GO:0016020-IEA;GO:0016021-IEA;GO:0015986-IEA \\ proton-transporting ATP synthase complex, coupling factor F(o)-IEA;mitochondrion-IEA;proton trans</t>
  </si>
  <si>
    <t>TRINITY_DN9375_c0_g1</t>
  </si>
  <si>
    <t>FvH4_7g09660.1</t>
  </si>
  <si>
    <t>putative histidine phosphatase superfamily \\ 2.50E-97 \\ 85.17 % \\ GO:0016791-IBA;GO:0016311-IEA \\ phosphatase activity-IBA;dephosphorylation-IEA \\ GO:0016311;GO:0016791 \\ dephosphorylation;phosphatase activity</t>
  </si>
  <si>
    <t>PRIB5</t>
  </si>
  <si>
    <t>TRINITY_DN809_c0_g2</t>
  </si>
  <si>
    <t>FvH4_4g03510.1</t>
  </si>
  <si>
    <t>early nodulin-75-like \\ 1.50E-105 \\ 66.97 % \\ GO:0043531-IEA \\ ADP binding-IEA \\ GO:0043531 \\ ADP binding</t>
  </si>
  <si>
    <t>TRINITY_DN3359_c0_g1</t>
  </si>
  <si>
    <t>FvH4_3g29930.1</t>
  </si>
  <si>
    <t>PREDICTED: uncharacterized protein LOC101299937 \\ 2.70E-96 \\ 76.84 %</t>
  </si>
  <si>
    <t>TRINITY_DN740_c0_g1</t>
  </si>
  <si>
    <t>FvH4_5g16950.1</t>
  </si>
  <si>
    <t>probable glutathione S-transferase \\ 8.00E-160 \\ 86.86 %</t>
  </si>
  <si>
    <t>TRINITY_DN4060_c0_g1</t>
  </si>
  <si>
    <t>FvH4_5g39130.1</t>
  </si>
  <si>
    <t xml:space="preserve">putative transcription factor WD40-like family \\ 1.50E-114 \\ 89.54 % \\ GO:0016020-IEA;GO:0016021-IEA;GO:0005783-IBA \\ membrane-IEA;integral component of membrane-IEA;endoplasmic reticulum-IBA \\ GO:0005783;GO:0016021 \\ endoplasmic reticulum;integral </t>
  </si>
  <si>
    <t>WD40/YVTN repeat-like-containing domain superfamily</t>
  </si>
  <si>
    <t>TRINITY_DN1087_c0_g2</t>
  </si>
  <si>
    <t>FvH4_3g36720.1</t>
  </si>
  <si>
    <t>scarecrow-like protein 30 \\ 0.00E+00 \\ 76.10 %</t>
  </si>
  <si>
    <t>TRINITY_DN2138_c0_g1</t>
  </si>
  <si>
    <t>FvH4_6g45960.1</t>
  </si>
  <si>
    <t>6-phosphogluconate dehydrogenase, decarboxylating 3 \\ 0.00E+00 \\ 97.81 % \\ GO:0016491-IEA;GO:0006098-IEA;GO:0004616-IEA;GO:0050661-IEA;GO:0019521-IEA;GO:0055114-IEA \\ oxidoreductase activity-IEA;pentose-phosphate shunt-IEA;phosphogluconate dehydrogena</t>
  </si>
  <si>
    <t>6-phosphogluconate dehydrogenase [EC:1.1.1.44 1.1.1.343]</t>
  </si>
  <si>
    <t>6-phosphogluconate dehydrogenase, decarboxylating</t>
  </si>
  <si>
    <t>TRINITY_DN14905_c0_g1</t>
  </si>
  <si>
    <t>FvH4_c3g00060.1</t>
  </si>
  <si>
    <t>30S ribosomal protein S11, chloroplastic \\ 1.50E-84 \\ 89.46 % \\ GO:0003723-IEA;GO:0003735-IEA;GO:0003735-IBA;GO:0022627-IBA;GO:0015935-IEA;GO:1990904-IEA;GO:0005840-IEA;GO:0006412-IEA \\ RNA binding-IEA;structural constituent of ribosome-IEA;structural</t>
  </si>
  <si>
    <t>TRINITY_DN2355_c0_g1</t>
  </si>
  <si>
    <t>FvH4_5g18080.1</t>
  </si>
  <si>
    <t>probable cyclic nucleotide-gated ion channel 20, chloroplastic isoform X1 \\ 0.00E+00 \\ 83.80 % \\ GO:0055085-IEA;GO:0016020-IEA;GO:0034220-IEA;GO:0016021-IEA;GO:0006811-IEA;GO:0005216-IEA \\ transmembrane transport-IEA;membrane-IEA;ion transmembrane tra</t>
  </si>
  <si>
    <t>TRINITY_DN1513_c0_g1</t>
  </si>
  <si>
    <t>FvH4_6g46040.1</t>
  </si>
  <si>
    <t>i2 len=2175 path=[1:0-1415 2:1416-2174]</t>
  </si>
  <si>
    <t>Aerolysin-like toxin</t>
  </si>
  <si>
    <t>TRINITY_DN24451_c0_g1</t>
  </si>
  <si>
    <t>FvH4_6g32310.1</t>
  </si>
  <si>
    <t>ABC transporter G family member 29 \\ 0.00E+00 \\ 93.10 % \\ GO:0000166-IEA;GO:0016020-IEA;GO:0015709-IEA;GO:0016021-IEA;GO:0102025-IEA;GO:0015419-IEA;GO:0016787-IEA;GO:0016887-IEA;GO:0042626-IBA;GO:0055085-IBA;GO:1902358-IEA;GO:0099133-IEA;GO:0005524-IEA</t>
  </si>
  <si>
    <t>TRINITY_DN2026_c5_g1</t>
  </si>
  <si>
    <t>FvH4_1g10470.1</t>
  </si>
  <si>
    <t>probable serine/threonine-protein kinase PIX13 \\ 0.00E+00 \\ 88.37 % \\ GO:0000166-IEA;GO:0016310-IEA;GO:0004672-IEA;GO:0016740-IEA;GO:0016301-IEA;GO:0004674-IEA;GO:0005524-IEA;GO:0006468-IEA \\ nucleotide binding-IEA;phosphorylation-IEA;protein kinase a</t>
  </si>
  <si>
    <t>TRINITY_DN335_c1_g2</t>
  </si>
  <si>
    <t>FvH4_c1g00550.1</t>
  </si>
  <si>
    <t>orf112a gene product (mitochondrion) \\ 1.20E-22 \\ 74.22 % \\ GO:0030170-IEA \\ pyridoxal phosphate binding-IEA</t>
  </si>
  <si>
    <t>TRINITY_DN3423_c0_g1</t>
  </si>
  <si>
    <t>FvH4_4g26940.1</t>
  </si>
  <si>
    <t>probable receptor-like protein kinase At1g67000 \\ 0.00E+00 \\ 76.03 %</t>
  </si>
  <si>
    <t>TRINITY_DN12329_c0_g1</t>
  </si>
  <si>
    <t>FvH4_2g06250.1</t>
  </si>
  <si>
    <t>sugar transport protein 10-like \\ 0.00E+00 \\ 88.12 % \\ GO:0016491-IEA;GO:0016020-IEA;GO:0016021-IEA;GO:0055114-IEA;GO:0055085-IEA;GO:0032440-IEA;GO:0005351-IBA;GO:1904659-IEA;GO:0008643-IEA;GO:0005355-IBA;GO:0022857-IEA;GO:1902600-IEA;GO:0005887-IBA;GO</t>
  </si>
  <si>
    <t>TRINITY_DN6969_c0_g2</t>
  </si>
  <si>
    <t>FvH4_6g25060.1</t>
  </si>
  <si>
    <t>probable calcium-binding protein CML36 \\ 1.40E-122 \\ 79.63 % \\ GO:0005509-IEA \\ calcium ion binding-IEA \\ GO:0005509 \\ calcium ion binding</t>
  </si>
  <si>
    <t>TRINITY_DN117_c0_g1</t>
  </si>
  <si>
    <t>FvH4_4g26620.1</t>
  </si>
  <si>
    <t>uncharacterized protein LOC112199646 \\ 2.00E-31 \\ 87.04 % \\ GO:0080085-IEA;GO:0009507-IEA;GO:0045038-IEA;GO:0009416-IEA;GO:0016787-IEA \\ signal recognition particle, chloroplast targeting-IEA;chloroplast-IEA;protein import into chloroplast thylakoid m</t>
  </si>
  <si>
    <t>TRINITY_DN4213_c0_g1</t>
  </si>
  <si>
    <t>FvH4_2g30930.1</t>
  </si>
  <si>
    <t>Copper-transporting ATPase PAA2, chloroplastic \\ 0.00E+00 \\ 77.53 % \\ GO:0006825-IEA;GO:0004008-IEA;GO:0000166-IEA;GO:0006812-IEA;GO:0009507-IEA;GO:0046872-IEA;GO:0016020-IEA;GO:0016021-IEA;GO:0043682-IBA;GO:0030001-IEA;GO:0035434-IEA;GO:0016787-IEA;GO</t>
  </si>
  <si>
    <t>Cu2+-exporting ATPase [EC:3.6.3.4]</t>
  </si>
  <si>
    <t>TRINITY_DN6614_c0_g1</t>
  </si>
  <si>
    <t>FvH4_2g34690.1</t>
  </si>
  <si>
    <t>patatin-like protein 2 \\ 0.00E+00 \\ 91.74 % \\ GO:0006629-IEA;GO:0016042-IEA;GO:0016787-IEA \\ lipid metabolic process-IEA;lipid catabolic process-IEA;hydrolase activity-IEA \\ GO:0016042;GO:0016787 \\ lipid catabolic process;hydrolase activity</t>
  </si>
  <si>
    <t>TRINITY_DN5672_c0_g1</t>
  </si>
  <si>
    <t>FvH4_5g03460.1</t>
  </si>
  <si>
    <t>TRINITY_DN8128_c0_g1</t>
  </si>
  <si>
    <t>FvH4_7g24490.1</t>
  </si>
  <si>
    <t>putative serine/threonine-protein kinase-like protein CCR3 \\ 0.00E+00 \\ 81.20 % \\ GO:0016020-IEA;GO:0016021-IEA;GO:0016310-IEA;GO:0004672-IEA;GO:0016740-IEA;GO:0016301-IEA;GO:0005524-IEA;GO:0006468-IEA \\ membrane-IEA;integral component of membrane-IEA</t>
  </si>
  <si>
    <t>TRINITY_DN11693_c0_g4</t>
  </si>
  <si>
    <t>FvH4_c1g00050.1</t>
  </si>
  <si>
    <t xml:space="preserve">NADH dehydrogenase subunit 3 (mitochondrion) \\ 0.00E+00 \\ 80.91 % \\ GO:0008152-IEA;GO:0008061-IEA;GO:0004553-IEA;GO:0005576-IEA;GO:0030246-IEA;GO:0016798-IEA;GO:0005975-IEA;GO:0016787-IEA \\ metabolic process-IEA;chitin binding-IEA;hydrolase activity, </t>
  </si>
  <si>
    <t>NADH-ubiquinone oxidoreductase chain 3 [EC:1.6.5.3]</t>
  </si>
  <si>
    <t>NADH:ubiquinone/plastoquinone oxidoreductase, chain 3</t>
  </si>
  <si>
    <t>TRINITY_DN11936_c0_g1</t>
  </si>
  <si>
    <t>FvH4_5g35950.1</t>
  </si>
  <si>
    <t xml:space="preserve">dihydrofolate reductase \\ 1.30E-90 \\ 81.08 % \\ GO:0003677-IEA;GO:0003700-IEA;GO:0016020-IEA;GO:0016021-IEA;GO:0006355-IEA;GO:0043565-IEA;GO:0005634-IEA \\ DNA binding-IEA;DNA-binding transcription factor activity-IEA;membrane-IEA;integral component of </t>
  </si>
  <si>
    <t>Serine hydrolase FSH</t>
  </si>
  <si>
    <t>TRINITY_DN8330_c0_g1</t>
  </si>
  <si>
    <t>FvH4_1g16840.1</t>
  </si>
  <si>
    <t>UDP-glycosyltransferase 84B2-like \\ 0.00E+00 \\ 71.03 % \\ GO:0016757-IEA;GO:0008194-IBA;GO:0016758-IEA;GO:0080043-IBA;GO:0080044-IBA;GO:0043231-IBA;GO:0016740-IEA \\ transferase activity, transferring glycosyl groups-IEA;UDP-glycosyltransferase activity</t>
  </si>
  <si>
    <t>UDP-glucose:(indol-3-yl)acetate beta-D-glucosyltransferase [EC:2.4.1.121]</t>
  </si>
  <si>
    <t>TRINITY_DN106042_c0_g1</t>
  </si>
  <si>
    <t>FvH4_2g09920.1</t>
  </si>
  <si>
    <t>purple acid phosphatase-like \\ 0.00E+00 \\ 92.79 % \\ GO:0046872-IEA;GO:0016311-IEA;GO:0003993-IEA;GO:0016787-IEA \\ metal ion binding-IEA;dephosphorylation-IEA;acid phosphatase activity-IEA;hydrolase activity-IEA \\ GO:0003993;GO:0016311;GO:0046872 \\ a</t>
  </si>
  <si>
    <t>Calcineurin-like phosphoesterase domain, ApaH type</t>
  </si>
  <si>
    <t>TRINITY_DN3735_c0_g1</t>
  </si>
  <si>
    <t>FvH4_2g39680.1</t>
  </si>
  <si>
    <t>peroxiredoxin-2E-1, chloroplastic-like \\ 3.10E-47 \\ 80.33 % \\ GO:0003743-IEA;GO:0046982-IEA;GO:0006352-IEA;GO:0016020-IEA;GO:0016021-IEA;GO:0016874-IEA;GO:0006413-IEA \\ translation initiation factor activity-IEA;protein heterodimerization activity-IEA</t>
  </si>
  <si>
    <t>Redoxin</t>
  </si>
  <si>
    <t>TRINITY_DN1930_c0_g1</t>
  </si>
  <si>
    <t>FvH4_7g24060.1</t>
  </si>
  <si>
    <t>uncharacterized acetyltransferase At3g50280 \\ 0.00E+00 \\ 84.51 % \\ GO:0016747-IEA;GO:0016740-IEA \\ transferase activity, transferring acyl groups other than amino-acyl groups-IEA;transferase activity-IEA \\ GO:0016747 \\ transferase activity, transfer</t>
  </si>
  <si>
    <t>TRINITY_DN14342_c0_g1</t>
  </si>
  <si>
    <t>FvH4_5g26600.1</t>
  </si>
  <si>
    <t>Poly polymerase 1, putative \\ 9.90E-04 \\ 74.42 % \\ GO:0008152-IEA;GO:0016020-IEA;GO:0016798-IEA;GO:0016787-IEA \\ metabolic process-IEA;membrane-IEA;hydrolase activity, acting on glycosyl bonds-IEA;hydrolase activity-IEA</t>
  </si>
  <si>
    <t>TRINITY_DN7334_c0_g1</t>
  </si>
  <si>
    <t>FvH4_5g23180.1</t>
  </si>
  <si>
    <t>probable xyloglucan endotransglucosylase/hydrolase protein 30 \\ 1.20E-08 \\ 71.76 % \\ GO:0005739-IEA \\ mitochondrion-IEA</t>
  </si>
  <si>
    <t>xyloglucan:xyloglucosyl transferase [EC:2.4.1.207]</t>
  </si>
  <si>
    <t>TRINITY_DN7408_c0_g1</t>
  </si>
  <si>
    <t>FvH4_3g33900.1</t>
  </si>
  <si>
    <t>mitogen-activated protein kinase 3 \\ 0.00E+00 \\ 98.19 % \\ GO:0000166-IEA;GO:0009409-IEA;GO:0000165-IEA;GO:0005737-IEA;GO:0005737-IBA;GO:0004707-IEA;GO:0010468-IBA;GO:0016310-IEA;GO:0016740-IEA;GO:0016301-IEA;GO:0035556-IBA;GO:0050832-IEA;GO:1901002-IEA</t>
  </si>
  <si>
    <t>mitogen-activated protein kinase 3 [EC:2.7.11.24]</t>
  </si>
  <si>
    <t>TRINITY_DN6528_c0_g1</t>
  </si>
  <si>
    <t>FvH4_7g22510.1</t>
  </si>
  <si>
    <t>PREDICTED: uncharacterized protein LOC101311801 \\ 1.10E-105 \\ 88.24 %</t>
  </si>
  <si>
    <t>Protein of unknown function PDDEXK-like</t>
  </si>
  <si>
    <t>TRINITY_DN2646_c0_g1</t>
  </si>
  <si>
    <t>FvH4_5g37450.1</t>
  </si>
  <si>
    <t>3,9-dihydroxypterocarpan 6A-monooxygenase-like \\ 0.00E+00 \\ 78.46 % \\ GO:0008195-IBA;GO:0044255-IBA;GO:0030036-IBA;GO:0016311-IEA;GO:0030479-IBA \\ phosphatidate phosphatase activity-IBA;cellular lipid metabolic process-IBA;actin cytoskeleton organizat</t>
  </si>
  <si>
    <t>TRINITY_DN8830_c0_g1</t>
  </si>
  <si>
    <t>FvH4_1g00420.1</t>
  </si>
  <si>
    <t>UDP-glycosyltransferase 74F2-like \\ 0.00E+00 \\ 84.37 % \\ GO:0016757-IEA;GO:0016758-IEA;GO:0016740-IEA \\ transferase activity, transferring glycosyl groups-IEA;transferase activity, transferring hexosyl groups-IEA;transferase activity-IEA \\ GO:0016758</t>
  </si>
  <si>
    <t>TRINITY_DN177543_c0_g1</t>
  </si>
  <si>
    <t>FvH4_4g35130.1</t>
  </si>
  <si>
    <t>zinc finger protein 5</t>
  </si>
  <si>
    <t>TRINITY_DN22874_c0_g1</t>
  </si>
  <si>
    <t>FvH4_1g14950.1</t>
  </si>
  <si>
    <t>methylesterase 10 \\ 0.00E+00 \\ 83.46 % \\ GO:0052689-IEA;GO:0016787-IEA \\ carboxylic ester hydrolase activity-IEA;hydrolase activity-IEA \\ GO:0052689 \\ carboxylic ester hydrolase activity</t>
  </si>
  <si>
    <t>TRINITY_DN1410_c2_g1</t>
  </si>
  <si>
    <t>FvH4_6g34000.1</t>
  </si>
  <si>
    <t>probable phospholipid-transporting ATPase 4 isoform X2 \\ 0.00E+00 \\ 91.02 % \\ GO:0000166-IEA;GO:0000287-IEA;GO:0045332-IEA;GO:0016020-IEA;GO:0016021-IEA;GO:0015914-IEA;GO:0004012-IEA;GO:0016787-IEA;GO:0005524-IEA \\ nucleotide binding-IEA;magnesium ion</t>
  </si>
  <si>
    <t>phospholipid-translocating ATPase [EC:3.6.3.1]</t>
  </si>
  <si>
    <t>TRINITY_DN6154_c0_g1</t>
  </si>
  <si>
    <t>FvH4_1g12460.1</t>
  </si>
  <si>
    <t xml:space="preserve">bifunctional epoxide hydrolase 2-like \\ 0.00E+00 \\ 94.96 % \\ GO:0055085-IEA;GO:0003824-IEA;GO:0016020-IEA;GO:0016021-IEA;GO:0022857-IEA;GO:0004301-IEA;GO:0016787-IEA \\ transmembrane transport-IEA;catalytic activity-IEA;membrane-IEA;integral component </t>
  </si>
  <si>
    <t>TRINITY_DN1057_c0_g3</t>
  </si>
  <si>
    <t>FvH4_5g05100.1</t>
  </si>
  <si>
    <t>probable alpha,alpha-trehalose-phosphate synthase [UDP-forming] 9 \\ 0.00E+00 \\ 92.00 % \\ GO:0016757-IEA;GO:0003824-IEA;GO:0003825-IEA;GO:0004805-IEA;GO:0005992-IEA;GO:0016740-IEA;GO:0016311-IEA;GO:0016787-IEA \\ transferase activity, transferring glyco</t>
  </si>
  <si>
    <t>trehalose 6-phosphate synthase/phosphatase [EC:2.4.1.15 3.1.3.12]</t>
  </si>
  <si>
    <t>Glycosyl transferase, family 20</t>
  </si>
  <si>
    <t>TRINITY_DN335_c0_g6</t>
  </si>
  <si>
    <t>FvH4_c1g00510.1</t>
  </si>
  <si>
    <t xml:space="preserve">cytochrome c oxidase subunit 3 (mitochondrion) \\ 9.90E-168 \\ 97.73 % \\ GO:0004129-IEA;GO:0005739-IEA;GO:0015002-IEA;GO:0016491-IEA;GO:0016020-IEA;GO:0022904-IEA;GO:0016021-IEA;GO:0055114-IEA;GO:1902600-IEA;GO:0019646-IEA;GO:0005743-IEA \\ cytochrome-c </t>
  </si>
  <si>
    <t>cytochrome c oxidase subunit 3</t>
  </si>
  <si>
    <t>Cytochrome c oxidase subunit III-like</t>
  </si>
  <si>
    <t>TRINITY_DN15378_c0_g1</t>
  </si>
  <si>
    <t>FvH4_6g17390.1</t>
  </si>
  <si>
    <t>probable glycosyltransferase At5g03795 \\ 0.00E+00 \\ 85.64 % \\ GO:0016757-IEA;GO:0016020-IEA;GO:0016021-IEA;GO:0050508-IEA;GO:0006486-IEA;GO:0016740-IEA;GO:0102983-IEA \\ transferase activity, transferring glycosyl groups-IEA;membrane-IEA;integral compo</t>
  </si>
  <si>
    <t>Exostosin-like</t>
  </si>
  <si>
    <t>TRINITY_DN14192_c0_g2</t>
  </si>
  <si>
    <t>FvH4_6g15580.1</t>
  </si>
  <si>
    <t>peroxidase 21 \\ 0.00E+00 \\ 80.39 % \\ GO:0006979-IEA;GO:0004601-IEA;GO:0004601-IBA;GO:0046872-IEA;GO:0016491-IEA;GO:0020037-IEA;GO:0055114-IEA;GO:0098869-IEA;GO:0009506-IBA;GO:0005576-IEA;GO:0009505-IBA;GO:0042744-IEA \\ response to oxidative stress-IEA</t>
  </si>
  <si>
    <t>TRINITY_DN46110_c0_g1</t>
  </si>
  <si>
    <t>FvH4_6g00470.1</t>
  </si>
  <si>
    <t>isopentenyl-diphosphate Delta-isomerase I \\ 1.40E-117 \\ 68.44 % \\ GO:0016310-IEA;GO:0016301-IEA \\ phosphorylation-IEA;kinase activity-IEA</t>
  </si>
  <si>
    <t>isopentenyl-diphosphate Delta-isomerase [EC:5.3.3.2]</t>
  </si>
  <si>
    <t>TRINITY_DN197_c0_g1</t>
  </si>
  <si>
    <t>FvH4_c3g00230.1</t>
  </si>
  <si>
    <t>photosystem II CP47 chlorophyll apoprotein (plastid) \\ 0.00E+00 \\ 99.80 % \\ GO:0009507-IEA;GO:0045156-IEA;GO:0016491-IEA;GO:0019684-IEA;GO:0016020-IEA;GO:0018298-IEA;GO:0016021-IEA;GO:0055114-IEA;GO:0015979-IEA;GO:0016168-IEA;GO:0009772-IEA;GO:0009579-</t>
  </si>
  <si>
    <t>photosystem II CP47 chlorophyll apoprotein</t>
  </si>
  <si>
    <t>Photosystem antenna protein-like</t>
  </si>
  <si>
    <t>TRINITY_DN10881_c0_g3</t>
  </si>
  <si>
    <t>FvH4_7g26070.1</t>
  </si>
  <si>
    <t>PREDICTED: uncharacterized protein LOC105353083</t>
  </si>
  <si>
    <t>TRINITY_DN2660_c0_g1</t>
  </si>
  <si>
    <t>FvH4_5g38290.1</t>
  </si>
  <si>
    <t>putative winged helix-turn-helix DNA-binding domain, thioredoxin-like protein \\ 0.00E+00 \\ 81.19 % \\ GO:0003677-IEA;GO:0015035-IEA;GO:0045454-IEA;GO:0009055-IEA;GO:0055114-IEA;GO:0022900-IEA;GO:0035556-IEA;GO:0005623-IEA;GO:0005622-IEA \\ DNA binding-I</t>
  </si>
  <si>
    <t>Glutaredoxin</t>
  </si>
  <si>
    <t>TRINITY_DN1244_c0_g1</t>
  </si>
  <si>
    <t>FvH4_5g19390.1</t>
  </si>
  <si>
    <t>probable glycosyltransferase At5g03795 \\ 0.00E+00 \\ 82.18 % \\ GO:0016757-IEA;GO:0016020-IEA;GO:0016021-IEA;GO:0016740-IEA;GO:0006486-IEA \\ transferase activity, transferring glycosyl groups-IEA;membrane-IEA;integral component of membrane-IEA;transfera</t>
  </si>
  <si>
    <t>TRINITY_DN18847_c1_g2</t>
  </si>
  <si>
    <t>FvH4_3g26780.1</t>
  </si>
  <si>
    <t>PREDICTED: uncharacterized protein LOC105350703 \\ 2.00E-85 \\ 77.95 % \\ GO:0016020-IEA;GO:0016021-IEA;GO:0005509-IEA;GO:0016310-IEA;GO:0004672-IEA;GO:0016740-IEA;GO:0030247-IEA;GO:0016301-IEA;GO:0004674-IEA;GO:0005524-IEA;GO:0006468-IEA \\ membrane-IEA;</t>
  </si>
  <si>
    <t>TRINITY_DN13960_c0_g1</t>
  </si>
  <si>
    <t>FvH4_4g29850.1</t>
  </si>
  <si>
    <t>putative methylesterase 11, chloroplastic</t>
  </si>
  <si>
    <t>TRINITY_DN8287_c0_g1</t>
  </si>
  <si>
    <t>FvH4_6g45150.1</t>
  </si>
  <si>
    <t>LOB domain-containing protein 41-like \\ 2.90E-83 \\ 96.80 % \\ GO:0009299-IBA;GO:0005634-IBA;GO:0009416-IBA \\ mRNA transcription-IBA;nucleus-IBA;response to light stimulus-IBA \\ GO:0005634;GO:0009299;GO:0009416 \\ nucleus;mRNA transcription;response to</t>
  </si>
  <si>
    <t>Lateral organ boundaries, LOB</t>
  </si>
  <si>
    <t>TRINITY_DN140078_c0_g6</t>
  </si>
  <si>
    <t>FvH4_3g34970.1</t>
  </si>
  <si>
    <t>protein UPSTREAM OF FLC \\ 0.00E+00 \\ 81.45 %</t>
  </si>
  <si>
    <t>Protein of unknown function DUF966</t>
  </si>
  <si>
    <t>TRINITY_DN9454_c0_g1</t>
  </si>
  <si>
    <t>FvH4_2g31960.1</t>
  </si>
  <si>
    <t>protein REVERSION-TO-ETHYLENE SENSITIVITY1 \\ 0.00E+00 \\ 86.13 % \\ GO:0055085-IEA;GO:0016020-IEA;GO:0016021-IEA;GO:0022857-IEA;GO:0005215-IEA \\ transmembrane transport-IEA;membrane-IEA;integral component of membrane-IEA;transmembrane transporter activi</t>
  </si>
  <si>
    <t>Protein of unknown function DUF778</t>
  </si>
  <si>
    <t>TRINITY_DN5897_c0_g1</t>
  </si>
  <si>
    <t>FvH4_3g39780.1</t>
  </si>
  <si>
    <t>PRA1 family protein B1-like \\ 9.20E-94 \\ 53.62 % \\ GO:0005506-IEA;GO:0055085-IEA;GO:0016705-IEA;GO:0016020-IEA;GO:0016021-IEA;GO:0020037-IEA;GO:0055114-IEA \\ iron ion binding-IEA;transmembrane transport-IEA;oxidoreductase activity, acting on paired do</t>
  </si>
  <si>
    <t>PRA1 family protein 1</t>
  </si>
  <si>
    <t>Prenylated rab acceptor PRA1</t>
  </si>
  <si>
    <t>TRINITY_DN13105_c0_g1</t>
  </si>
  <si>
    <t>FvH4_3g16950.1</t>
  </si>
  <si>
    <t>BAHD acyltransferase At5g47980-like \\ 0.00E+00 \\ 71.89 % \\ GO:0016746-IEA;GO:0016747-IEA;GO:0016740-IEA;GO:0050636-IEA \\ transferase activity, transferring acyl groups-IEA;transferase activity, transferring acyl groups other than amino-acyl groups-IEA</t>
  </si>
  <si>
    <t>shikimate O-hydroxycinnamoyltransferase [EC:2.3.1.133]</t>
  </si>
  <si>
    <t>TRINITY_DN1589_c0_g1</t>
  </si>
  <si>
    <t>FvH4_1g16870.1</t>
  </si>
  <si>
    <t>cytochrome P450 81E8-like \\ 0.00E+00 \\ 86.51 % \\ GO:0005506-IEA;GO:0016491-IEA;GO:0016705-IEA;GO:0046872-IEA;GO:0016020-IEA;GO:0016021-IEA;GO:0020037-IEA;GO:0055114-IEA;GO:0004497-IEA \\ iron ion binding-IEA;oxidoreductase activity-IEA;oxidoreductase a</t>
  </si>
  <si>
    <t>TRINITY_DN15574_c0_g1</t>
  </si>
  <si>
    <t>FvH4_7g15480.1</t>
  </si>
  <si>
    <t>late embryogenesis abundant protein At1g64065-like \\ 1.80E-166 \\ 89.59 % \\ GO:0055085-IEA;GO:0016020-IEA;GO:0016021-IEA;GO:0008643-IEA;GO:0022857-IEA \\ transmembrane transport-IEA;membrane-IEA;integral component of membrane-IEA;carbohydrate transport-</t>
  </si>
  <si>
    <t>TRINITY_DN3067_c0_g1</t>
  </si>
  <si>
    <t>FvH4_5g10410.1</t>
  </si>
  <si>
    <t>B3 domain-containing transcription factor NGA1-like \\ 0.00E+00 \\ 66.27 % \\ GO:0003677-IEA;GO:0006351-IEA;GO:0006355-IEA;GO:0005634-IEA \\ DNA binding-IEA;transcription, DNA-templated-IEA;regulation of transcription, DNA-templated-IEA;nucleus-IEA \\ GO:</t>
  </si>
  <si>
    <t>B3 DNA binding domain</t>
  </si>
  <si>
    <t>TRINITY_DN12920_c0_g1</t>
  </si>
  <si>
    <t>FvH4_2g32830.1</t>
  </si>
  <si>
    <t>Arrestin domain-containing protein \\ 3.30E-67 \\ 59.72 % \\ GO:0003677-IEA;GO:0006355-IEA;GO:0005634-IEA \\ DNA binding-IEA;regulation of transcription, DNA-templated-IEA;nucleus-IEA</t>
  </si>
  <si>
    <t>Uncharacterised conserved protein UCP031279</t>
  </si>
  <si>
    <t>TRINITY_DN5465_c0_g1</t>
  </si>
  <si>
    <t>FvH4_3g05900.1</t>
  </si>
  <si>
    <t>hypothetical protein RchiOBHm_Chr5g0013541</t>
  </si>
  <si>
    <t>TRINITY_DN8010_c0_g1</t>
  </si>
  <si>
    <t>FvH4_1g26700.1</t>
  </si>
  <si>
    <t>probable protein phosphatase 2C 49 \\ 0.00E+00 \\ 91.85 % \\ GO:0000166-IEA;GO:0042626-IEA;GO:0055085-IEA;GO:0016020-IEA;GO:0016021-IEA;GO:0042908-IEA;GO:0008559-IEA;GO:0006855-IEA;GO:0016787-IEA;GO:0005524-IEA;GO:0016887-IEA \\ nucleotide binding-IEA;ATP</t>
  </si>
  <si>
    <t>protein phosphatase PTC2/3 [EC:3.1.3.16]</t>
  </si>
  <si>
    <t>TRINITY_DN18665_c0_g1</t>
  </si>
  <si>
    <t>FvH4_7g25440.1</t>
  </si>
  <si>
    <t>wound-induced protein 1 \\ 0.00E+00 \\ 94.26 % \\ GO:0000166-IEA;GO:0045261-IEA;GO:0046034-IEA;GO:1902600-IEA;GO:0005524-IEA;GO:0046933-IEA;GO:0016787-IEA;GO:0099132-IEA;GO:0015986-IEA;GO:0006754-IEA \\ nucleotide binding-IEA;proton-transporting ATP synth</t>
  </si>
  <si>
    <t>Wound-induced protein Wun1-like</t>
  </si>
  <si>
    <t>TRINITY_DN21090_c0_g3</t>
  </si>
  <si>
    <t>FvH4_2g16450.1</t>
  </si>
  <si>
    <t>probable flavin-containing monooxygenase 1 \\ 0.00E+00 \\ 93.46 % \\ GO:0050660-IEA;GO:0016491-IEA;GO:0050661-IEA;GO:0055114-IEA;GO:0004497-IEA;GO:0004499-IEA \\ flavin adenine dinucleotide binding-IEA;oxidoreductase activity-IEA;NADP binding-IEA;oxidatio</t>
  </si>
  <si>
    <t>TRINITY_DN2348_c2_g1</t>
  </si>
  <si>
    <t>FvH4_6g42870.1</t>
  </si>
  <si>
    <t>probable WRKY transcription factor 31 \\ 0.00E+00 \\ 80.55 % \\ GO:0003677-IEA;GO:0003700-IEA;GO:0006355-IEA;GO:0043565-IEA;GO:0005634-IEA \\ DNA binding-IEA;DNA-binding transcription factor activity-IEA;regulation of transcription, DNA-templated-IEA;sequ</t>
  </si>
  <si>
    <t>TRINITY_DN6432_c0_g1</t>
  </si>
  <si>
    <t>FvH4_3g04380.1</t>
  </si>
  <si>
    <t>hypothetical protein RchiOBHm_Chr5g0006781</t>
  </si>
  <si>
    <t>TRINITY_DN1308_c0_g2</t>
  </si>
  <si>
    <t>FvH4_4g28030.1</t>
  </si>
  <si>
    <t>AP2/ERF and B3 domain-containing transcription factor RAV1 \\ 1.00E-102 \\ 87.43 % \\ GO:0016874-IEA;GO:0009536-IEA \\ ligase activity-IEA;plastid-IEA \\ GO:0009536;GO:0016874 \\ plastid;ligase activity</t>
  </si>
  <si>
    <t>RAV-like factor</t>
  </si>
  <si>
    <t>TRINITY_DN5898_c0_g1</t>
  </si>
  <si>
    <t>FvH4_5g11890.1</t>
  </si>
  <si>
    <t>cysteine-rich receptor-like protein kinase 10 \\ 1.60E-143 \\ 88.27 % \\ GO:0004672-IEA;GO:0016740-IEA;GO:0004674-IBA;GO:0005524-IEA;GO:0006468-IEA;GO:0006468-IBA;GO:0005886-IBA \\ protein kinase activity-IEA;transferase activity-IEA;protein serine/threon</t>
  </si>
  <si>
    <t>TRINITY_DN1376_c0_g3</t>
  </si>
  <si>
    <t>FvH4_1g18500.1</t>
  </si>
  <si>
    <t>transcription factor RAX3-like \\ 0.00E+00 \\ 73.10 % \\ GO:0003677-IEA;GO:0044212-IBA;GO:0030154-IBA;GO:0043565-IBA;GO:0005634-IBA \\ DNA binding-IEA;transcription regulatory region DNA binding-IBA;cell differentiation-IBA;sequence-specific DNA binding-I</t>
  </si>
  <si>
    <t>TRINITY_DN16445_c0_g1</t>
  </si>
  <si>
    <t>FvH4_7g02560.1</t>
  </si>
  <si>
    <t>aspartic proteinase-like protein 2 \\ 0.00E+00 \\ 85.21 % \\ GO:0004190-IEA;GO:0004190-IBA;GO:0008233-IEA;GO:0006508-IEA;GO:0006508-IBA;GO:0016020-IEA;GO:0016021-IEA;GO:0030163-IBA;GO:0016787-IEA \\ aspartic-type endopeptidase activity-IEA;aspartic-type e</t>
  </si>
  <si>
    <t>TRINITY_DN232813_c0_g1</t>
  </si>
  <si>
    <t>FvH4_7g08390.1</t>
  </si>
  <si>
    <t>putative germin-like protein 9-2 \\ 1.20E-27 \\ 52.82 % \\ GO:0008289-IEA \\ lipid binding-IEA</t>
  </si>
  <si>
    <t>TRINITY_DN6193_c0_g1</t>
  </si>
  <si>
    <t>FvH4_3g22710.1</t>
  </si>
  <si>
    <t>NEP1-interacting protein-like 1</t>
  </si>
  <si>
    <t>TRINITY_DN3549_c0_g1</t>
  </si>
  <si>
    <t>FvH4_6g28410.1</t>
  </si>
  <si>
    <t xml:space="preserve">shikimate O-hydroxycinnamoyltransferase-like \\ 3.20E-102 \\ 91.32 % \\ GO:0010252-IEA;GO:0016746-IEA;GO:0016747-IEA;GO:0005737-IEA;GO:0005829-IEA;GO:0009809-IEA;GO:0016020-IEA;GO:0016021-IEA;GO:0009963-IEA;GO:0047205-IEA;GO:0016740-IEA;GO:0047172-IEA \\ </t>
  </si>
  <si>
    <t>TRINITY_DN1537_c0_g7</t>
  </si>
  <si>
    <t>FvH4_2g32120.1</t>
  </si>
  <si>
    <t>ferrochelatase-2, chloroplastic \\ 0.00E+00 \\ 86.13 % \\ GO:0006979-IEA;GO:0006779-IEA;GO:0009507-IEA;GO:0005739-IEA;GO:0016020-IEA;GO:0016829-IEA;GO:0016021-IEA;GO:0006783-IEA;GO:0033014-IEA;GO:0004325-IEA;GO:0009536-IEA \\ response to oxidative stress-</t>
  </si>
  <si>
    <t>protoporphyrin/coproporphyrin ferrochelatase [EC:4.99.1.1 4.99.1.9]</t>
  </si>
  <si>
    <t>Ferrochelatase</t>
  </si>
  <si>
    <t>TRINITY_DN7470_c0_g1</t>
  </si>
  <si>
    <t>FvH4_2g18040.1</t>
  </si>
  <si>
    <t>serine/threonine-protein kinase OXI1 \\ 0.00E+00 \\ 83.64 % \\ GO:0003677-IEA;GO:0006355-IEA;GO:0005634-IEA \\ DNA binding-IEA;regulation of transcription, DNA-templated-IEA;nucleus-IEA \\ GO:0003677;GO:0005634;GO:0006355 \\ DNA binding;nucleus;regulation</t>
  </si>
  <si>
    <t>serine/threonine-protein kinase OXI1 [EC:2.7.11.1]</t>
  </si>
  <si>
    <t>TRINITY_DN5792_c0_g1</t>
  </si>
  <si>
    <t>FvH4_6g53130.1</t>
  </si>
  <si>
    <t>probable adenylate kinase 7, mitochondrial \\ 1.10E-120 \\ 74.63 % \\ GO:0003676-IEA \\ nucleic acid binding-IEA \\ GO:0003676 \\ nucleic acid binding</t>
  </si>
  <si>
    <t>adenylate kinase [EC:2.7.4.3]</t>
  </si>
  <si>
    <t>Adenylate kinase/UMP-CMP kinase</t>
  </si>
  <si>
    <t>TRINITY_DN78_c0_g1</t>
  </si>
  <si>
    <t>FvH4_6g31020.1</t>
  </si>
  <si>
    <t>coatomer subunit beta'-1-like \\ 2.60E-07 \\ 89.61 % \\ GO:0003677-IEA;GO:0008270-IEA;GO:0005634-IEA;GO:0003676-IEA \\ DNA binding-IEA;zinc ion binding-IEA;nucleus-IEA;nucleic acid binding-IEA</t>
  </si>
  <si>
    <t>coatomer subunit beta'</t>
  </si>
  <si>
    <t>WD40 repeat</t>
  </si>
  <si>
    <t>TRINITY_DN1214_c0_g1</t>
  </si>
  <si>
    <t>FvH4_5g10190.1</t>
  </si>
  <si>
    <t>Actin-related protein \\ 0.00E+00 \\ 99.38 % \\ GO:0000166-IEA;GO:0005524-IEA \\ nucleotide binding-IEA;ATP binding-IEA \\ GO:0005524 \\ ATP binding</t>
  </si>
  <si>
    <t>Actin family</t>
  </si>
  <si>
    <t>TRINITY_DN1206_c0_g3</t>
  </si>
  <si>
    <t>FvH4_6g27940.1</t>
  </si>
  <si>
    <t>4-coumarate--CoA ligase 1-like \\ 0.00E+00 \\ 92.74 % \\ GO:0016207-IEA;GO:0003824-IEA;GO:0016874-IEA \\ 4-coumarate-CoA ligase activity-IEA;catalytic activity-IEA;ligase activity-IEA \\ GO:0016207 \\ 4-coumarate-CoA ligase activity</t>
  </si>
  <si>
    <t>TRINITY_DN21931_c0_g1</t>
  </si>
  <si>
    <t>FvH4_1g18210.1</t>
  </si>
  <si>
    <t>hypothetical protein RchiOBHm_Chr2g0108721 \\ 6.30E-93 \\ 57.13 %</t>
  </si>
  <si>
    <t>TRINITY_DN9788_c1_g1</t>
  </si>
  <si>
    <t>FvH4_3g08790.1</t>
  </si>
  <si>
    <t xml:space="preserve">ethylene-responsive transcription factor 12 \\ 2.10E-105 \\ 75.05 % \\ GO:0003677-IEA;GO:0003700-IEA;GO:0006351-IEA;GO:0006355-IEA;GO:0005634-IEA \\ DNA binding-IEA;DNA-binding transcription factor activity-IEA;transcription, DNA-templated-IEA;regulation </t>
  </si>
  <si>
    <t>TRINITY_DN12929_c0_g1</t>
  </si>
  <si>
    <t>FvH4_4g16130.1</t>
  </si>
  <si>
    <t>putative ribosomal-protein-alanine acetyltransferase</t>
  </si>
  <si>
    <t>TRINITY_DN3418_c0_g2</t>
  </si>
  <si>
    <t>FvH4_3g41270.1</t>
  </si>
  <si>
    <t>calcium uniporter protein 6, mitochondrial-like \\ 0.00E+00 \\ 84.55 % \\ GO:0005739-IEA;GO:0016020-IEA;GO:0051560-IEA;GO:0016021-IEA \\ mitochondrion-IEA;membrane-IEA;mitochondrial calcium ion homeostasis-IEA;integral component of membrane-IEA \\ GO:0005</t>
  </si>
  <si>
    <t>Coiled-coil domain containing protein 109, C-terminal</t>
  </si>
  <si>
    <t>TRINITY_DN38262_c0_g1</t>
  </si>
  <si>
    <t>FvH4_5g19250.1</t>
  </si>
  <si>
    <t>3-isopropylmalate dehydratase small subunit 3-like \\ 1.50E-34 \\ 90.94 % \\ GO:0005739-IEA;GO:0046872-IEA;GO:0042719-IEA;GO:0015031-IEA;GO:0045039-IEA;GO:0008566-IEA;GO:0042721-IEA;GO:0016787-IEA \\ mitochondrion-IEA;metal ion binding-IEA;mitochondrial i</t>
  </si>
  <si>
    <t>3-isopropylmalate/(R)-2-methylmalate dehydratase small subunit [EC:4.2.1.33 4.2.1.35]</t>
  </si>
  <si>
    <t>Aconitase A/isopropylmalate dehydratase small subunit, swivel domain</t>
  </si>
  <si>
    <t>TRINITY_DN9577_c0_g1</t>
  </si>
  <si>
    <t>FvH4_2g40150.1</t>
  </si>
  <si>
    <t>anthocyanidin 3-O-glucosyltransferase 5-like</t>
  </si>
  <si>
    <t>hydroquinone glucosyltransferase [EC:2.4.1.218]</t>
  </si>
  <si>
    <t>TRINITY_DN4172_c0_g2</t>
  </si>
  <si>
    <t>FvH4_7g04980.1</t>
  </si>
  <si>
    <t>PREDICTED: uncharacterized protein LOC101290890 \\ 3.90E-69 \\ 89.69 % \\ GO:0006506-IEA;GO:0016757-IEA;GO:0016020-IEA;GO:0016021-IEA;GO:0017176-IEA;GO:0016740-IEA \\ GPI anchor biosynthetic process-IEA;transferase activity, transferring glycosyl groups-I</t>
  </si>
  <si>
    <t>TRINITY_DN6573_c0_g1</t>
  </si>
  <si>
    <t>FvH4_4g24540.1</t>
  </si>
  <si>
    <t>b12d protein \\ 9.60E-22 \\ 90.54 % \\ GO:0016020-IEA;GO:0016021-IEA \\ membrane-IEA;integral component of membrane-IEA \\ GO:0016021 \\ integral component of membrane</t>
  </si>
  <si>
    <t>TRINITY_DN5731_c0_g1</t>
  </si>
  <si>
    <t>FvH4_6g50280.1</t>
  </si>
  <si>
    <t xml:space="preserve">xyloglucan glycosyltransferase 4-like \\ 0.00E+00 \\ 92.64 % \\ GO:0016757-IEA;GO:0016020-IEA;GO:0016021-IEA;GO:0016760-IEA;GO:0016740-IEA \\ transferase activity, transferring glycosyl groups-IEA;membrane-IEA;integral component of membrane-IEA;cellulose </t>
  </si>
  <si>
    <t>xyloglucan glycosyltransferase 4 [EC:2.4.1.-]</t>
  </si>
  <si>
    <t>Glycosyltransferase 2-like</t>
  </si>
  <si>
    <t>TRINITY_DN1980_c0_g3</t>
  </si>
  <si>
    <t>FvH4_2g28420.1</t>
  </si>
  <si>
    <t>TPA_inf: RNA-dependent RNA polymerase \\ 1.10E-25 \\ 68.40 % \\ GO:0090502-IEA;GO:0005739-IEA;GO:0003968-IEA;GO:0001172-IEA;GO:0004523-IEA;GO:0003676-IEA \\ RNA phosphodiester bond hydrolysis, endonucleolytic-IEA;mitochondrion-IEA;RNA-directed 5'-3' RNA p</t>
  </si>
  <si>
    <t>TRINITY_DN510_c0_g1</t>
  </si>
  <si>
    <t>FvH4_7g14400.1</t>
  </si>
  <si>
    <t>kinase RLK-Pelle-LRR-XII-1 family \\ 0.00E+00 \\ 81.71 % \\ GO:0000166-IEA;GO:0016020-IEA;GO:0016021-IEA;GO:0016310-IEA;GO:0004672-IEA;GO:0016740-IEA;GO:0016301-IEA;GO:0004674-IEA;GO:0005524-IEA;GO:0006468-IEA \\ nucleotide binding-IEA;membrane-IEA;integr</t>
  </si>
  <si>
    <t>TRINITY_DN12460_c0_g2</t>
  </si>
  <si>
    <t>FvH4_3g40260.1</t>
  </si>
  <si>
    <t>CBL-interacting serine/threonine-protein kinase 11 \\ 0.00E+00 \\ 88.15 % \\ GO:0000166-IEA;GO:0007165-IEA;GO:0016310-IEA;GO:0016740-IEA;GO:0004672-IEA;GO:0016301-IEA;GO:0004674-IEA;GO:0005524-IEA;GO:0006468-IEA \\ nucleotide binding-IEA;signal transducti</t>
  </si>
  <si>
    <t>carbon catabolite-derepressing protein kinase [EC:2.7.11.1]</t>
  </si>
  <si>
    <t>TRINITY_DN263161_c0_g1</t>
  </si>
  <si>
    <t>FvH4_3g34010.1</t>
  </si>
  <si>
    <t>hypothetical protein RchiOBHm_Chr5g0061631 \\ 5.80E-25 \\ 55.60 % \\ GO:0016491-IEA;GO:0008177-IEA;GO:0016020-IEA;GO:0016021-IEA;GO:0055114-IEA \\ oxidoreductase activity-IEA;succinate dehydrogenase (ubiquinone) activity-IEA;membrane-IEA;integral componen</t>
  </si>
  <si>
    <t>TRINITY_DN4519_c1_g1</t>
  </si>
  <si>
    <t>FvH4_6g27580.1</t>
  </si>
  <si>
    <t>phospholipase A1-IIdelta-like \\ 0.00E+00 \\ 84.35 % \\ GO:0008970-IEA;GO:0006629-IEA;GO:0016787-IEA \\ phospholipase A1 activity-IEA;lipid metabolic process-IEA;hydrolase activity-IEA \\ GO:0006629;GO:0008970 \\ lipid metabolic process;phospholipase A1 a</t>
  </si>
  <si>
    <t>TRINITY_DN379_c0_g1</t>
  </si>
  <si>
    <t>FvH4_3g35050.1</t>
  </si>
  <si>
    <t>zinc finger protein ZAT12-like \\ 2.30E-07 \\ 80.27 % \\ GO:0000166-IEA;GO:0006812-IEA;GO:0019829-IEA;GO:0016020-IEA;GO:0016021-IEA;GO:0016787-IEA;GO:0099132-IEA \\ nucleotide binding-IEA;cation transport-IEA;cation-transporting ATPase activity-IEA;membra</t>
  </si>
  <si>
    <t>TRINITY_DN3578_c0_g1</t>
  </si>
  <si>
    <t>FvH4_6g23260.1</t>
  </si>
  <si>
    <t>putative EGF-like domain, exostosin \\ 0.00E+00 \\ 91.12 % \\ GO:0016757-IEA;GO:0016020-IEA;GO:0010409-IEA;GO:0016021-IEA;GO:0080147-IEA;GO:0006486-IEA;GO:0005794-IEA \\ transferase activity, transferring glycosyl groups-IEA;membrane-IEA;extensin metaboli</t>
  </si>
  <si>
    <t>EGF-like domain</t>
  </si>
  <si>
    <t>TRINITY_DN1135_c0_g1</t>
  </si>
  <si>
    <t>FvH4_6g24790.1</t>
  </si>
  <si>
    <t>protein EARLY RESPONSIVE TO DEHYDRATION 15-like isoform X1 \\ 1.30E-85 \\ 85.38 % \\ GO:0003964-IEA;GO:0016779-IEA;GO:0008270-IEA;GO:0016020-IEA;GO:0016021-IEA;GO:0006278-IEA;GO:0043531-IEA;GO:0015074-IEA;GO:0000943-IEA;GO:0016740-IEA;GO:0003676-IEA \\ RN</t>
  </si>
  <si>
    <t>Ataxin-2, C-terminal</t>
  </si>
  <si>
    <t>TRINITY_DN11100_c0_g1</t>
  </si>
  <si>
    <t>FvH4_4g32790.1</t>
  </si>
  <si>
    <t>U-box domain-containing protein 35 \\ 1.10E-81 \\ 68.09 % \\ GO:0016787-IEA \\ hydrolase activity-IEA</t>
  </si>
  <si>
    <t>UspA</t>
  </si>
  <si>
    <t>TRINITY_DN304172_c0_g1</t>
  </si>
  <si>
    <t>FvH4_2g33050.1</t>
  </si>
  <si>
    <t>PREDICTED: uncharacterized protein LOC105349827</t>
  </si>
  <si>
    <t>TRINITY_DN267307_c0_g1</t>
  </si>
  <si>
    <t>FvH4_3g01720.1</t>
  </si>
  <si>
    <t>mitogen-activated protein kinase kinase kinase NPK1-like</t>
  </si>
  <si>
    <t>mitogen-activated protein kinase kinase kinase 17/18</t>
  </si>
  <si>
    <t>TRINITY_DN10670_c0_g1</t>
  </si>
  <si>
    <t>FvH4_6g54240.1</t>
  </si>
  <si>
    <t>aspartokinase 2, chloroplastic isoform X1 \\ 0.00E+00 \\ 92.11 % \\ GO:0004072-IEA;GO:0009089-IEA;GO:0009088-IEA;GO:0016310-IEA;GO:0016740-IEA;GO:0008652-IEA;GO:0016301-IEA \\ aspartate kinase activity-IEA;lysine biosynthetic process via diaminopimelate-I</t>
  </si>
  <si>
    <t>aspartate kinase [EC:2.7.2.4]</t>
  </si>
  <si>
    <t>Aspartate/glutamate/uridylate kinase</t>
  </si>
  <si>
    <t>TRINITY_DN2026_c0_g2</t>
  </si>
  <si>
    <t>FvH4_1g15130.1</t>
  </si>
  <si>
    <t>probable disease resistance protein At5g66900 \\ 0.00E+00 \\ 79.13 % \\ GO:0043531-IEA \\ ADP binding-IEA \\ GO:0043531 \\ ADP binding</t>
  </si>
  <si>
    <t>TRINITY_DN2305_c0_g1</t>
  </si>
  <si>
    <t>FvH4_6g09640.1</t>
  </si>
  <si>
    <t>serine/threonine-protein kinase AtPK2/AtPK19-like \\ 0.00E+00 \\ 83.84 % \\ GO:0000166-IEA;GO:0005737-IBA;GO:0016020-IEA;GO:0016021-IEA;GO:0016310-IEA;GO:0016740-IEA;GO:0016301-IEA;GO:0035556-IBA;GO:0004672-IEA;GO:0004674-IEA;GO:0004674-IBA;GO:0005524-IEA</t>
  </si>
  <si>
    <t>ribosomal protein S6 kinase beta [EC:2.7.11.1]</t>
  </si>
  <si>
    <t>TRINITY_DN2047_c4_g1</t>
  </si>
  <si>
    <t>FvH4_6g15590.1</t>
  </si>
  <si>
    <t>MLO-like protein 3 \\ 4.10E-13 \\ 79.32 % \\ GO:0009507-IEA;GO:0050790-IEA;GO:0005829-IEA;GO:0009099-IEA;GO:0006551-IEA;GO:0043621-IEA;GO:0006573-IEA;GO:0016740-IEA;GO:0009082-IEA;GO:0005777-IEA;GO:0003984-IEA \\ chloroplast-IEA;regulation of catalytic ac</t>
  </si>
  <si>
    <t>TRINITY_DN6038_c0_g2</t>
  </si>
  <si>
    <t>FvH4_5g36970.1</t>
  </si>
  <si>
    <t>7-deoxyloganetin glucosyltransferase-like \\ 0.00E+00 \\ 89.81 % \\ GO:0016757-IEA;GO:0016758-IEA;GO:0016740-IEA \\ transferase activity, transferring glycosyl groups-IEA;transferase activity, transferring hexosyl groups-IEA;transferase activity-IEA \\ GO</t>
  </si>
  <si>
    <t>TRINITY_DN7738_c0_g1</t>
  </si>
  <si>
    <t>FvH4_5g23820.1</t>
  </si>
  <si>
    <t>transmembrane protein 45A \\ 1.20E-67 \\ 88.96 % \\ GO:0016020-IEA;GO:0016021-IEA \\ membrane-IEA;integral component of membrane-IEA \\ GO:0016021 \\ integral component of membrane</t>
  </si>
  <si>
    <t>Protein of unknown function DUF716 (TMEM45)</t>
  </si>
  <si>
    <t>TRINITY_DN11594_c0_g1</t>
  </si>
  <si>
    <t>FvH4_1g14170.1</t>
  </si>
  <si>
    <t>probable calcium-binding protein CML41 \\ 3.70E-108 \\ 87.04 % \\ GO:0016020-IEA;GO:0016021-IEA;GO:0016874-IEA \\ membrane-IEA;integral component of membrane-IEA;ligase activity-IEA \\ GO:0016021;GO:0016874 \\ integral component of membrane;ligase activit</t>
  </si>
  <si>
    <t>TRINITY_DN906_c0_g1</t>
  </si>
  <si>
    <t>FvH4_4g03260.1</t>
  </si>
  <si>
    <t>1-aminocyclopropane-1-carboxylate oxidase homolog 1-like \\ 0.00E+00 \\ 87.92 % \\ GO:0046872-IEA;GO:0016491-IEA;GO:0050590-IEA;GO:0055114-IEA \\ metal ion binding-IEA;oxidoreductase activity-IEA;desacetoxyvindoline 4-hydroxylase activity-IEA;oxidation-re</t>
  </si>
  <si>
    <t>TRINITY_DN743_c2_g1</t>
  </si>
  <si>
    <t>FvH4_7g26160.1</t>
  </si>
  <si>
    <t>putative zinc-ribbon domain, plant protein \\ 0.00E+00 \\ 62.40 %</t>
  </si>
  <si>
    <t>Probable zinc-ribbon domain, plant</t>
  </si>
  <si>
    <t>TRINITY_DN3462_c1_g1</t>
  </si>
  <si>
    <t>FvH4_4g13230.1</t>
  </si>
  <si>
    <t>heat stress transcription factor A-5 \\ 0.00E+00 \\ 84.95 % \\ GO:0003677-IEA;GO:0003700-IEA;GO:0006355-IEA;GO:0043565-IEA;GO:0005634-IEA \\ DNA binding-IEA;DNA-binding transcription factor activity-IEA;regulation of transcription, DNA-templated-IEA;seque</t>
  </si>
  <si>
    <t>TRINITY_DN493_c0_g1</t>
  </si>
  <si>
    <t>FvH4_6g40820.1</t>
  </si>
  <si>
    <t>putative leucine-rich repeat-containing, plant-type, leucine-rich repeat domain, L \\ 0.00E+00 \\ 81.09 % \\ GO:0016020-IEA;GO:0016021-IEA \\ membrane-IEA;integral component of membrane-IEA \\ GO:0016021 \\ integral component of membrane</t>
  </si>
  <si>
    <t>TRINITY_DN11499_c0_g1</t>
  </si>
  <si>
    <t>FvH4_4g15270.1</t>
  </si>
  <si>
    <t>putative pyridoxal phosphatase \\ 1.20E-16 \\ 92.33 % \\ GO:0005747-IEA;GO:0005747-IBA;GO:0005739-IEA;GO:0016491-IEA;GO:0006120-IEA;GO:0006120-IBA;GO:0016020-IEA;GO:0070469-IEA;GO:0055114-IEA;GO:0008137-IEA;GO:0005743-IEA \\ mitochondrial respiratory chai</t>
  </si>
  <si>
    <t>HAD hydrolase, subfamily IA</t>
  </si>
  <si>
    <t>TRINITY_DN170198_c0_g1</t>
  </si>
  <si>
    <t>FvH4_1g20110.1</t>
  </si>
  <si>
    <t>E3 ubiquitin-protein ligase ATL31-like \\ 0.00E+00 \\ 68.00 % \\ GO:0016020-IEA;GO:0016021-IEA;GO:0016874-IEA \\ membrane-IEA;integral component of membrane-IEA;ligase activity-IEA \\ GO:0016021 \\ integral component of membrane</t>
  </si>
  <si>
    <t>TRINITY_DN3308_c0_g1</t>
  </si>
  <si>
    <t>FvH4_3g20120.1</t>
  </si>
  <si>
    <t xml:space="preserve">E3 ubiquitin-protein ligase RMA3 \\ 9.80E-153 \\ 80.23 % \\ GO:0046872-IEA;GO:0016020-IEA;GO:0016021-IEA;GO:0016310-IEA;GO:0005783-IEA;GO:0016301-IEA;GO:0016874-IEA;GO:0004842-IEA;GO:0016567-IEA \\ metal ion binding-IEA;membrane-IEA;integral component of </t>
  </si>
  <si>
    <t>E3 ubiquitin-protein ligase RNF5 [EC:2.3.2.27]</t>
  </si>
  <si>
    <t>TRINITY_DN198453_c0_g1</t>
  </si>
  <si>
    <t>FvH4_4g21750.1</t>
  </si>
  <si>
    <t>hypothetical protein RchiOBHm_Chr4g0427981</t>
  </si>
  <si>
    <t>TRINITY_DN5685_c0_g2</t>
  </si>
  <si>
    <t>FvH4_1g10810.1</t>
  </si>
  <si>
    <t>putative F-box protein At1g65770 \\ 0.00E+00 \\ 70.41 %</t>
  </si>
  <si>
    <t>Domain unknown function DUF295</t>
  </si>
  <si>
    <t>TRINITY_DN7997_c0_g2</t>
  </si>
  <si>
    <t>FvH4_4g07010.1</t>
  </si>
  <si>
    <t>PREDICTED: uncharacterized protein LOC101298504</t>
  </si>
  <si>
    <t>TRINITY_DN25152_c0_g2</t>
  </si>
  <si>
    <t>FvH4_2g09040.1</t>
  </si>
  <si>
    <t>universal stress protein PHOS32 \\ 1.00E-18 \\ 60.91 %</t>
  </si>
  <si>
    <t>TRINITY_DN262375_c0_g1</t>
  </si>
  <si>
    <t>FvH4_7g13970.1</t>
  </si>
  <si>
    <t>putative ripening-related protein 1 \\ 2.90E-15 \\ 73.20 %</t>
  </si>
  <si>
    <t>RlpA-like domain superfamily</t>
  </si>
  <si>
    <t>TRINITY_DN6928_c0_g1</t>
  </si>
  <si>
    <t>FvH4_7g34110.1</t>
  </si>
  <si>
    <t>s-norcoclaurine synthase 2 \\ 3.90E-06 \\ 71.70 %</t>
  </si>
  <si>
    <t>TRINITY_DN6874_c0_g1</t>
  </si>
  <si>
    <t>FvH4_6g53300.1</t>
  </si>
  <si>
    <t>putative non-specific serine/threonine protein kinase \\ 0.00E+00 \\ 70.79 % \\ GO:0071949-IEA;GO:0016491-IEA;GO:0003824-IEA;GO:0050660-IEA;GO:0016020-IEA;GO:0016021-IEA;GO:0055114-IEA \\ FAD binding-IEA;oxidoreductase activity-IEA;catalytic activity-IEA;</t>
  </si>
  <si>
    <t>Leucine-rich repeat-containing N-terminal, plant-type</t>
  </si>
  <si>
    <t>TRINITY_DN29604_c0_g1</t>
  </si>
  <si>
    <t>FvH4_3g01800.1</t>
  </si>
  <si>
    <t>peroxisomal membrane protein PMP22 \\ 0.00E+00 \\ 89.56 % \\ GO:0030170-IEA;GO:0019264-IEA;GO:0003824-IEA;GO:0004372-IEA;GO:0016020-IEA;GO:0016021-IEA;GO:0035999-IEA;GO:0006730-IEA;GO:0016740-IEA;GO:0008168-IEA;GO:0032259-IEA \\ pyridoxal phosphate bindin</t>
  </si>
  <si>
    <t>Mpv17/PMP22</t>
  </si>
  <si>
    <t>TRINITY_DN15133_c0_g1</t>
  </si>
  <si>
    <t>FvH4_4g27540.1</t>
  </si>
  <si>
    <t>PREDICTED: uncharacterized protein LOC105351473 \\ 1.50E-07 \\ 93.75 %</t>
  </si>
  <si>
    <t>TRINITY_DN8387_c1_g1</t>
  </si>
  <si>
    <t>FvH4_4g26070.1</t>
  </si>
  <si>
    <t>cysteine-rich receptor-like protein kinase 3 \\ 0.00E+00 \\ 87.22 % \\ GO:0016020-IEA;GO:0016021-IEA;GO:0016310-IEA;GO:0004672-IEA;GO:0016740-IEA;GO:0016301-IEA;GO:0004674-IEA;GO:0005524-IEA;GO:0006468-IEA;GO:0005886-IEA \\ membrane-IEA;integral component</t>
  </si>
  <si>
    <t>TRINITY_DN14398_c0_g1</t>
  </si>
  <si>
    <t>FvH4_2g39750.1</t>
  </si>
  <si>
    <t>protein RADIALIS-like 3</t>
  </si>
  <si>
    <t>TRINITY_DN5569_c0_g1</t>
  </si>
  <si>
    <t>FvH4_2g03450.1</t>
  </si>
  <si>
    <t>PREDICTED: uncharacterized protein LOC101305138 \\ 0.00E+00 \\ 88.57 % \\ GO:0003964-IEA;GO:0016779-IEA;GO:0008270-IEA;GO:0006278-IEA;GO:0015074-IEA;GO:0000943-IEA;GO:0016740-IEA;GO:0003676-IEA \\ RNA-directed DNA polymerase activity-IEA;nucleotidyltransf</t>
  </si>
  <si>
    <t>TRINITY_DN1990_c1_g4</t>
  </si>
  <si>
    <t>FvH4_5g03140.1</t>
  </si>
  <si>
    <t>heavy metal-associated isoprenylated plant protein 39</t>
  </si>
  <si>
    <t>TRINITY_DN5932_c0_g1</t>
  </si>
  <si>
    <t>FvH4_5g06430.1</t>
  </si>
  <si>
    <t>quinolinate synthase, chloroplastic \\ 0.00E+00 \\ 87.82 % \\ GO:0043085-IEA;GO:0042803-IEA;GO:0019805-IEA;GO:0009507-IEA;GO:0051176-IEA;GO:0009435-IEA;GO:0051539-IEA;GO:0008047-IEA;GO:0016740-IEA;GO:0009060-IEA;GO:0008987-IEA \\ positive regulation of ca</t>
  </si>
  <si>
    <t>quinolinate synthase [EC:2.5.1.72]</t>
  </si>
  <si>
    <t>Quinolinate synthetase A</t>
  </si>
  <si>
    <t>TRINITY_DN3474_c0_g1</t>
  </si>
  <si>
    <t>FvH4_1g11990.1</t>
  </si>
  <si>
    <t>zinc finger CCCH domain-containing protein 6 \\ 0.00E+00 \\ 61.16 % \\ GO:0046872-IEA \\ metal ion binding-IEA \\ GO:0046872 \\ metal ion binding</t>
  </si>
  <si>
    <t>Zinc finger, CCCH-type</t>
  </si>
  <si>
    <t>TRINITY_DN2875_c0_g1</t>
  </si>
  <si>
    <t>FvH4_1g15580.1</t>
  </si>
  <si>
    <t>patatin-like protein 2 \\ 0.00E+00 \\ 91.23 % \\ GO:0003755-IEA;GO:0006629-IEA;GO:0016042-IEA;GO:0000413-IEA;GO:0016787-IEA;GO:0016853-IEA;GO:0006457-IEA \\ peptidyl-prolyl cis-trans isomerase activity-IEA;lipid metabolic process-IEA;lipid catabolic proce</t>
  </si>
  <si>
    <t>TRINITY_DN7290_c0_g1</t>
  </si>
  <si>
    <t>FvH4_2g31410.1</t>
  </si>
  <si>
    <t>protein PLASTID MOVEMENT IMPAIRED 1-RELATED 1 \\ 0.00E+00 \\ 72.95 %</t>
  </si>
  <si>
    <t>EEIG1/EHBP1 N-terminal domain</t>
  </si>
  <si>
    <t>TRINITY_DN2965_c1_g1</t>
  </si>
  <si>
    <t>FvH4_1g24940.1</t>
  </si>
  <si>
    <t>lipase-like PAD4 \\ 0.00E+00 \\ 80.75 % \\ GO:0001666-IEA;GO:0010618-IEA;GO:0051707-IEA;GO:0010310-IEA;GO:0016787-IEA;GO:0080151-IEA;GO:2000031-IEA;GO:0050829-IEA;GO:0010150-IEA;GO:1900367-IEA;GO:0009862-IEA;GO:1900426-IEA;GO:0009627-IEA;GO:0009625-IEA;GO</t>
  </si>
  <si>
    <t>TRINITY_DN5975_c0_g1</t>
  </si>
  <si>
    <t>FvH4_2g17960.1</t>
  </si>
  <si>
    <t>asparagine--tRNA ligase, cytoplasmic 2 \\ 0.00E+00 \\ 82.98 % \\ GO:0006418-IEA;GO:0000166-IEA;GO:0005737-IEA;GO:0004812-IEA;GO:0009507-IEA;GO:0005739-IEA;GO:0004816-IEA;GO:0006421-IEA;GO:0016874-IEA;GO:0005524-IEA \\ tRNA aminoacylation for protein trans</t>
  </si>
  <si>
    <t>asparaginyl-tRNA synthetase [EC:6.1.1.22]</t>
  </si>
  <si>
    <t>Aspartyl/Asparaginyl-tRNA synthetase, class IIb</t>
  </si>
  <si>
    <t>TRINITY_DN4334_c0_g2</t>
  </si>
  <si>
    <t>FvH4_5g04760.1</t>
  </si>
  <si>
    <t>GDSL esterase/lipase At4g10955-like \\ 0.00E+00 \\ 79.06 % \\ GO:0006629-IEA;GO:0016787-IEA \\ lipid metabolic process-IEA;hydrolase activity-IEA \\ GO:0006629;GO:0016787 \\ lipid metabolic process;hydrolase activity</t>
  </si>
  <si>
    <t>TRINITY_DN3711_c0_g1</t>
  </si>
  <si>
    <t>FvH4_5g30360.1</t>
  </si>
  <si>
    <t>High-affinity nickel-transport family protein \\ 5.30E-172 \\ 95.42 % \\ GO:0016020-IEA;GO:0016021-IEA \\ membrane-IEA;integral component of membrane-IEA \\ GO:0016021 \\ integral component of membrane</t>
  </si>
  <si>
    <t>TRINITY_DN3155_c0_g3</t>
  </si>
  <si>
    <t>FvH4_7g15570.1</t>
  </si>
  <si>
    <t>delta(8)-fatty-acid desaturase 1-like \\ 0.00E+00 \\ 88.28 % \\ GO:0016491-IEA;GO:0016020-IEA;GO:0006629-IEA;GO:0016021-IEA;GO:0102003-IEA;GO:0055114-IEA \\ oxidoreductase activity-IEA;membrane-IEA;lipid metabolic process-IEA;integral component of membran</t>
  </si>
  <si>
    <t>sphingolipid 8-(E/Z)-desaturase [EC:1.14.19.29]</t>
  </si>
  <si>
    <t>Cytochrome b5-like heme/steroid binding domain</t>
  </si>
  <si>
    <t>TRINITY_DN2218_c1_g3</t>
  </si>
  <si>
    <t>FvH4_2g10460.1</t>
  </si>
  <si>
    <t>peroxidase 19 \\ 0.00E+00 \\ 92.05 % \\ GO:0006979-IEA;GO:0004601-IEA;GO:0004601-IBA;GO:0046872-IEA;GO:0016491-IEA;GO:0016020-IEA;GO:0016021-IEA;GO:0055114-IEA;GO:0098869-IEA;GO:0020037-IEA;GO:0009506-IBA;GO:0005576-IEA;GO:0009505-IBA;GO:0042744-IEA \\ re</t>
  </si>
  <si>
    <t>TRINITY_DN796_c0_g2</t>
  </si>
  <si>
    <t>FvH4_2g14260.1</t>
  </si>
  <si>
    <t>U-box domain-containing protein 28-like \\ 0.00E+00 \\ 79.90 % \\ GO:0016746-IEA;GO:0016740-IEA;GO:0016874-IEA;GO:0016567-IEA;GO:0004842-IEA \\ transferase activity, transferring acyl groups-IEA;transferase activity-IEA;ligase activity-IEA;protein ubiquit</t>
  </si>
  <si>
    <t>TRINITY_DN13760_c0_g1</t>
  </si>
  <si>
    <t>FvH4_4g30280.1</t>
  </si>
  <si>
    <t>UPF0481 protein At3g47200-like \\ 0.00E+00 \\ 71.52 % \\ GO:0016020-IEA;GO:0016021-IEA \\ membrane-IEA;integral component of membrane-IEA \\ GO:0016021 \\ integral component of membrane</t>
  </si>
  <si>
    <t>TRINITY_DN22388_c0_g1</t>
  </si>
  <si>
    <t>FvH4_2g21500.1</t>
  </si>
  <si>
    <t>myb-related protein Myb4 \\ 9.00E-105 \\ 90.27 % \\ GO:0003677-IEA;GO:0016020-IEA;GO:0016021-IEA \\ DNA binding-IEA;membrane-IEA;integral component of membrane-IEA \\ GO:0003677 \\ DNA binding</t>
  </si>
  <si>
    <t>TRINITY_DN1699_c3_g1</t>
  </si>
  <si>
    <t>FvH4_4g07090.1</t>
  </si>
  <si>
    <t>transcription factor bHLH35 \\ 1.60E-133 \\ 90.38 % \\ GO:0046983-IEA \\ protein dimerization activity-IEA \\ GO:0046983 \\ protein dimerization activity</t>
  </si>
  <si>
    <t>TRINITY_DN184_c0_g1</t>
  </si>
  <si>
    <t>FvH4_3g25080.1</t>
  </si>
  <si>
    <t>ankyrin repeat-containing protein At5g02620-like isoform X1 \\ 0.00E+00 \\ 84.61 % \\ GO:0016020-IEA;GO:0016021-IEA \\ membrane-IEA;integral component of membrane-IEA \\ GO:0016021 \\ integral component of membrane</t>
  </si>
  <si>
    <t>TRINITY_DN1993_c0_g3</t>
  </si>
  <si>
    <t>FvH4_4g32160.1</t>
  </si>
  <si>
    <t xml:space="preserve">probable ribose-5-phosphate isomerase 2 \\ 1.20E-157 \\ 95.38 % \\ GO:0009052-IEA;GO:0004751-IEA;GO:0016853-IEA \\ pentose-phosphate shunt, non-oxidative branch-IEA;ribose-5-phosphate isomerase activity-IEA;isomerase activity-IEA \\ GO:0004751;GO:0009052 </t>
  </si>
  <si>
    <t>ribose 5-phosphate isomerase A [EC:5.3.1.6]</t>
  </si>
  <si>
    <t>Ribose 5-phosphate isomerase, type A</t>
  </si>
  <si>
    <t>TRINITY_DN5182_c0_g1</t>
  </si>
  <si>
    <t>FvH4_7g12810.1</t>
  </si>
  <si>
    <t>transcription factor TCP9 \\ 2.80E-160 \\ 73.74 % \\ GO:0003677-IEA;GO:0008361-IEA;GO:0048364-IEA;GO:0006351-IEA;GO:1900056-IEA;GO:0006355-IEA;GO:0005634-IEA \\ DNA binding-IEA;regulation of cell size-IEA;root development-IEA;transcription, DNA-templated-</t>
  </si>
  <si>
    <t>Transcription factor, TCP</t>
  </si>
  <si>
    <t>TRINITY_DN4143_c0_g1</t>
  </si>
  <si>
    <t>FvH4_2g05020.1</t>
  </si>
  <si>
    <t>basic secretory protease</t>
  </si>
  <si>
    <t>TRINITY_DN16127_c0_g1</t>
  </si>
  <si>
    <t>FvH4_1g30090.1</t>
  </si>
  <si>
    <t>microsomal glutathione S-transferase 3-like \\ 1.20E-20 \\ 89.58 % \\ GO:0003677-IEA;GO:0003700-IEA;GO:0006351-IEA;GO:0046983-IEA;GO:0016020-IEA;GO:0016021-IEA;GO:0006355-IEA;GO:0000977-IEA;GO:0005634-IEA;GO:0045944-IEA \\ DNA binding-IEA;DNA-binding tran</t>
  </si>
  <si>
    <t>Membrane-associated, eicosanoid/glutathione metabolism (MAPEG) protein</t>
  </si>
  <si>
    <t>TRINITY_DN284_c0_g1</t>
  </si>
  <si>
    <t>FvH4_3g27670.1</t>
  </si>
  <si>
    <t xml:space="preserve">protein kinase 2B, chloroplastic-like isoform X3 \\ 0.00E+00 \\ 67.60 % \\ GO:0071949-IEA;GO:0016020-IEA;GO:0016021-IEA;GO:0016787-IEA;GO:0004104-IEA \\ FAD binding-IEA;membrane-IEA;integral component of membrane-IEA;hydrolase activity-IEA;cholinesterase </t>
  </si>
  <si>
    <t>TRINITY_DN168915_c0_g1</t>
  </si>
  <si>
    <t>FvH4_6g42650.1</t>
  </si>
  <si>
    <t>ribonuclease 3-like protein 3 \\ 3.50E-19 \\ 69.59 %</t>
  </si>
  <si>
    <t>Ribonuclease III domain</t>
  </si>
  <si>
    <t>TRINITY_DN231813_c0_g1</t>
  </si>
  <si>
    <t>FvH4_3g03970.1</t>
  </si>
  <si>
    <t>Transmembrane protein \\ 1.30E-101 \\ 80.44 % \\ GO:0006351-IEA;GO:0043565-IEA \\ transcription, DNA-templated-IEA;sequence-specific DNA binding-IEA \\ GO:0006351;GO:0043565 \\ transcription, DNA-templated;sequence-specific DNA binding</t>
  </si>
  <si>
    <t>TRINITY_DN2694_c1_g1</t>
  </si>
  <si>
    <t>FvH4_5g38830.1</t>
  </si>
  <si>
    <t>histone-lysine N-methyltransferase Suv4-20 \\ 1.60E-04 \\ 90.91 %</t>
  </si>
  <si>
    <t>TRINITY_DN1539_c0_g1</t>
  </si>
  <si>
    <t>FvH4_6g28480.1</t>
  </si>
  <si>
    <t>chaperone protein dnaJ 8, chloroplastic \\ 1.10E-32 \\ 89.48 %</t>
  </si>
  <si>
    <t>TRINITY_DN15550_c0_g1</t>
  </si>
  <si>
    <t>FvH4_7g15680.1</t>
  </si>
  <si>
    <t>acidic endochitinase-like \\ 0.00E+00 \\ 87.11 % \\ GO:0006779-IEA;GO:0016491-IEA;GO:0004729-IEA;GO:0016020-IEA;GO:0016021-IEA;GO:0055114-IEA;GO:0006782-IEA;GO:0016874-IEA \\ porphyrin-containing compound biosynthetic process-IEA;oxidoreductase activity-I</t>
  </si>
  <si>
    <t>TRINITY_DN3171_c0_g1</t>
  </si>
  <si>
    <t>FvH4_6g11100.1</t>
  </si>
  <si>
    <t>pyruvate decarboxylase 2 \\ 0.00E+00 \\ 96.47 % \\ GO:0000287-IEA;GO:0030976-IEA;GO:0046872-IEA;GO:0003824-IEA;GO:0004737-IEA;GO:0016829-IEA;GO:0016831-IEA \\ magnesium ion binding-IEA;thiamine pyrophosphate binding-IEA;metal ion binding-IEA;catalytic act</t>
  </si>
  <si>
    <t>pyruvate decarboxylase [EC:4.1.1.1]</t>
  </si>
  <si>
    <t>TPP-binding enzyme, conserved site</t>
  </si>
  <si>
    <t>TRINITY_DN6520_c0_g1</t>
  </si>
  <si>
    <t>FvH4_3g09070.1</t>
  </si>
  <si>
    <t>PREDICTED: uncharacterized protein LOC101293076 \\ 7.60E-95 \\ 88.41 %</t>
  </si>
  <si>
    <t>TRINITY_DN6704_c0_g1</t>
  </si>
  <si>
    <t>FvH4_3g22110.1</t>
  </si>
  <si>
    <t>septum-promoting GTP-binding protein 1 \\ 2.10E-124 \\ 82.51 % \\ GO:0005525-IEA;GO:0003924-IEA;GO:0003924-IBA;GO:0032482-IBA;GO:0016787-IEA;GO:0006886-IBA;GO:0005622-IEA \\ GTP binding-IEA;GTPase activity-IEA;GTPase activity-IBA;Rab protein signal transd</t>
  </si>
  <si>
    <t>Rab family, other</t>
  </si>
  <si>
    <t>Small GTPase superfamily</t>
  </si>
  <si>
    <t>TRINITY_DN6608_c0_g1</t>
  </si>
  <si>
    <t>FvH4_5g02020.1</t>
  </si>
  <si>
    <t>protein LURP-one-related 2-like \\ 1.10E-19 \\ 79.79 % \\ GO:0004672-IEA;GO:0016740-IEA;GO:0005524-IEA;GO:0006468-IEA \\ protein kinase activity-IEA;transferase activity-IEA;ATP binding-IEA;protein phosphorylation-IEA \\ GO:0004672;GO:0005524;GO:0006468 \</t>
  </si>
  <si>
    <t>TRINITY_DN13614_c0_g1</t>
  </si>
  <si>
    <t>FvH4_4g27210.1</t>
  </si>
  <si>
    <t>Transmembrane protein \\ 2.00E-06 \\ 98.08 % \\ GO:0016020-IEA;GO:0016021-IEA;GO:0005742-IEA \\ membrane-IEA;integral component of membrane-IEA;mitochondrial outer membrane translocase complex-IEA</t>
  </si>
  <si>
    <t>TRINITY_DN7887_c0_g1</t>
  </si>
  <si>
    <t>FvH4_6g05240.1</t>
  </si>
  <si>
    <t>phosphoglycerate mutase-like protein AT74 \\ 4.50E-94 \\ 91.67 % \\ GO:0004647-IEA;GO:0003824-IEA;GO:0016311-IEA;GO:0016787-IEA \\ phosphoserine phosphatase activity-IEA;catalytic activity-IEA;dephosphorylation-IEA;hydrolase activity-IEA \\ GO:0004647;GO:</t>
  </si>
  <si>
    <t>Histidine phosphatase superfamily, clade-1</t>
  </si>
  <si>
    <t>TRINITY_DN214_c0_g1</t>
  </si>
  <si>
    <t>FvH4_5g27600.1</t>
  </si>
  <si>
    <t>bifunctional epoxide hydrolase 2-like \\ 0.00E+00 \\ 89.42 % \\ GO:0003824-IEA;GO:0004301-IEA;GO:0016787-IEA \\ catalytic activity-IEA;epoxide hydrolase activity-IEA;hydrolase activity-IEA \\ GO:0004301 \\ epoxide hydrolase activity</t>
  </si>
  <si>
    <t>TRINITY_DN10789_c0_g1</t>
  </si>
  <si>
    <t>FvH4_3g39820.1</t>
  </si>
  <si>
    <t>6,7-dimethyl-8-ribityllumazine synthase \\ 2.30E-22 \\ 69.16 %</t>
  </si>
  <si>
    <t>TRINITY_DN6692_c0_g1</t>
  </si>
  <si>
    <t>FvH4_5g39200.1</t>
  </si>
  <si>
    <t>bZIP transcription factor 53-like \\ 0.00E+00 \\ 72.37 % \\ GO:0051213-IEA;GO:0046872-IEA;GO:0016491-IEA;GO:0016707-IEA;GO:0055114-IEA \\ dioxygenase activity-IEA;metal ion binding-IEA;oxidoreductase activity-IEA;gibberellin 3-beta-dioxygenase activity-IE</t>
  </si>
  <si>
    <t>Basic-leucine zipper domain</t>
  </si>
  <si>
    <t>TRINITY_DN198568_c0_g1</t>
  </si>
  <si>
    <t>FvH4_3g25460.1</t>
  </si>
  <si>
    <t>shewanella-like protein phosphatase 2 \\ 0.00E+00 \\ 82.36 % \\ GO:0016787-IEA \\ hydrolase activity-IEA \\ GO:0016787 \\ hydrolase activity</t>
  </si>
  <si>
    <t>TRINITY_DN24_c0_g2</t>
  </si>
  <si>
    <t>FvH4_4g14320.1</t>
  </si>
  <si>
    <t>endo-1,3;1,4-beta-D-glucanase-like \\ 1.60E-33 \\ 92.94 %</t>
  </si>
  <si>
    <t>Dienelactone hydrolase</t>
  </si>
  <si>
    <t>TRINITY_DN95_c0_g3</t>
  </si>
  <si>
    <t>FvH4_4g14360.1</t>
  </si>
  <si>
    <t>cyclic nucleotide-gated ion channel 1-like \\ 0.00E+00 \\ 65.23 % \\ GO:0055085-IEA;GO:0016020-IEA;GO:0034220-IEA;GO:0016021-IEA;GO:0016310-IEA;GO:0016301-IEA;GO:0006811-IEA;GO:0005216-IEA \\ transmembrane transport-IEA;membrane-IEA;ion transmembrane tran</t>
  </si>
  <si>
    <t>TRINITY_DN846_c0_g1</t>
  </si>
  <si>
    <t>FvH4_3g13030.1</t>
  </si>
  <si>
    <t>haloacid dehalogenase-like hydrolase domain-containing protein 3 \\ 3.70E-55 \\ 95.07 % \\ GO:0016787-IEA \\ hydrolase activity-IEA \\ GO:0016787 \\ hydrolase activity</t>
  </si>
  <si>
    <t>TRINITY_DN4679_c0_g1</t>
  </si>
  <si>
    <t>FvH4_3g32830.1</t>
  </si>
  <si>
    <t>MLO-like protein 3 \\ 0.00E+00 \\ 85.81 % \\ GO:0009607-IEA;GO:0005516-IEA;GO:0016020-IEA;GO:0016021-IEA;GO:0006952-IEA \\ response to biotic stimulus-IEA;calmodulin binding-IEA;membrane-IEA;integral component of membrane-IEA;defense response-IEA \\ GO:00</t>
  </si>
  <si>
    <t>TRINITY_DN6840_c0_g1</t>
  </si>
  <si>
    <t>FvH4_7g18880.1</t>
  </si>
  <si>
    <t>thioredoxin-like 3-2, chloroplastic isoform X2 \\ 2.40E-13 \\ 85.64 % \\ GO:0009570-IEA;GO:0015035-IEA;GO:0045454-IEA;GO:0055114-IEA;GO:0006662-IEA;GO:0005623-IEA \\ chloroplast stroma-IEA;protein disulfide oxidoreductase activity-IEA;cell redox homeostas</t>
  </si>
  <si>
    <t>Thioredoxin</t>
  </si>
  <si>
    <t>TRINITY_DN6071_c0_g1</t>
  </si>
  <si>
    <t>FvH4_4g03950.1</t>
  </si>
  <si>
    <t>dCTP pyrophosphatase 1-like \\ 2.50E-163 \\ 80.92 % \\ GO:0008152-IEA;GO:0000272-IEA;GO:0030245-IEA;GO:0004553-IEA;GO:0005975-IEA;GO:0016787-IEA;GO:0016798-IEA;GO:0008810-IEA \\ metabolic process-IEA;polysaccharide catabolic process-IEA;cellulose cataboli</t>
  </si>
  <si>
    <t>dCTP diphosphatase [EC:3.6.1.12]</t>
  </si>
  <si>
    <t>dCTP pyrophosphatase 1</t>
  </si>
  <si>
    <t>TRINITY_DN1124_c0_g2</t>
  </si>
  <si>
    <t>FvH4_3g03900.1</t>
  </si>
  <si>
    <t>sugar carrier protein C \\ 0.00E+00 \\ 93.08 % \\ GO:0055085-IEA;GO:0032440-IEA;GO:0016491-IEA;GO:0016020-IEA;GO:0016021-IEA;GO:0055114-IEA;GO:0008643-IEA;GO:0015293-IEA;GO:0022857-IEA;GO:0005215-IEA \\ transmembrane transport-IEA;2-alkenal reductase [NAD</t>
  </si>
  <si>
    <t>TRINITY_DN1762_c0_g3</t>
  </si>
  <si>
    <t>FvH4_6g49550.1</t>
  </si>
  <si>
    <t>AAA-ATPase ASD, mitochondrial-like \\ 0.00E+00 \\ 88.15 % \\ GO:0000166-IEA;GO:0016020-IEA;GO:0016021-IEA;GO:0005524-IEA \\ nucleotide binding-IEA;membrane-IEA;integral component of membrane-IEA;ATP binding-IEA \\ GO:0005524;GO:0016021 \\ ATP binding;inte</t>
  </si>
  <si>
    <t>TRINITY_DN8431_c0_g1</t>
  </si>
  <si>
    <t>FvH4_5g38810.1</t>
  </si>
  <si>
    <t>beta-1,3-galactosyltransferase 7 isoform X2 \\ 0.00E+00 \\ 92.10 % \\ GO:0016757-IEA;GO:0016020-IEA;GO:0016021-IEA;GO:0008378-IEA;GO:0006486-IEA;GO:0016740-IEA;GO:0005794-IEA;GO:0000139-IEA \\ transferase activity, transferring glycosyl groups-IEA;membran</t>
  </si>
  <si>
    <t>beta-1,3-galactosyltransferase 1/2/3/4/5/7/8 [EC:2.4.1.-]</t>
  </si>
  <si>
    <t>TRINITY_DN2946_c0_g1</t>
  </si>
  <si>
    <t>FvH4_6g07300.1</t>
  </si>
  <si>
    <t>universal stress protein A-like protein isoform X2 \\ 8.60E-71 \\ 78.76 % \\ GO:0016787-IEA \\ hydrolase activity-IEA</t>
  </si>
  <si>
    <t>Universal stress protein A</t>
  </si>
  <si>
    <t>TRINITY_DN325444_c0_g1</t>
  </si>
  <si>
    <t>FvH4_6g41890.1</t>
  </si>
  <si>
    <t>PREDICTED: uncharacterized protein LOC105352404</t>
  </si>
  <si>
    <t>TRINITY_DN10222_c0_g1</t>
  </si>
  <si>
    <t>FvH4_2g33260.1</t>
  </si>
  <si>
    <t>LOB domain-containing protein 37-like \\ 1.70E-101 \\ 86.96 % \\ GO:0005509-IEA;GO:0009523-IEA;GO:0009654-IEA;GO:0015979-IEA;GO:0019898-IEA \\ calcium ion binding-IEA;photosystem II-IEA;photosystem II oxygen evolving complex-IEA;photosynthesis-IEA;extrins</t>
  </si>
  <si>
    <t>TRINITY_DN4700_c0_g1</t>
  </si>
  <si>
    <t>FvH4_7g27620.1</t>
  </si>
  <si>
    <t>trehalose-phosphate phosphatase A-like \\ 0.00E+00 \\ 91.52 % \\ GO:0003824-IEA;GO:0004805-IEA;GO:0016311-IEA;GO:0005992-IEA;GO:0016787-IEA \\ catalytic activity-IEA;trehalose-phosphatase activity-IEA;dephosphorylation-IEA;trehalose biosynthetic process-I</t>
  </si>
  <si>
    <t>trehalose 6-phosphate phosphatase [EC:3.1.3.12]</t>
  </si>
  <si>
    <t>Trehalose-phosphatase</t>
  </si>
  <si>
    <t>TRINITY_DN31853_c0_g1</t>
  </si>
  <si>
    <t>FvH4_5g22200.1</t>
  </si>
  <si>
    <t>PREDICTED: uncharacterized protein LOC105351684 \\ 0.00E+00 \\ 74.14 % \\ GO:0055085-IEA;GO:0016020-IEA;GO:0016021-IEA \\ transmembrane transport-IEA;membrane-IEA;integral component of membrane-IEA \\ GO:0016021;GO:0055085 \\ integral component of membran</t>
  </si>
  <si>
    <t>TRINITY_DN12348_c0_g1</t>
  </si>
  <si>
    <t>FvH4_2g20480.1</t>
  </si>
  <si>
    <t>bifunctional TH2 protein, mitochondrial-like \\ 0.00E+00 \\ 76.92 % \\ GO:0016787-IEA \\ hydrolase activity-IEA</t>
  </si>
  <si>
    <t>Thiaminase-2/PQQC</t>
  </si>
  <si>
    <t>TRINITY_DN11003_c0_g1</t>
  </si>
  <si>
    <t>FvH4_5g11460.1</t>
  </si>
  <si>
    <t>probable trehalase \\ 0.00E+00 \\ 87.41 % \\ GO:0008152-IEA;GO:0003824-IEA;GO:0016020-IEA;GO:0016021-IEA;GO:0005509-IEA;GO:0005991-IEA;GO:0016798-IEA;GO:0016787-IEA;GO:0004555-IEA \\ metabolic process-IEA;catalytic activity-IEA;membrane-IEA;integral compo</t>
  </si>
  <si>
    <t>alpha,alpha-trehalase [EC:3.2.1.28]</t>
  </si>
  <si>
    <t>Glycoside hydrolase, family 37</t>
  </si>
  <si>
    <t>TRINITY_DN8130_c0_g2</t>
  </si>
  <si>
    <t>FvH4_1g10640.1</t>
  </si>
  <si>
    <t>endochitinase-like \\ 6.80E-167 \\ 91.75 % \\ GO:0016998-IEA;GO:0008152-IEA;GO:0004568-IEA;GO:0008061-IEA;GO:0006032-IEA;GO:0005975-IEA;GO:0016798-IEA;GO:0016787-IEA \\ cell wall macromolecule catabolic process-IEA;metabolic process-IEA;chitinase activity</t>
  </si>
  <si>
    <t>TRINITY_DN145485_c0_g1</t>
  </si>
  <si>
    <t>FvH4_7g32970.1</t>
  </si>
  <si>
    <t>protein TRANSPARENT TESTA GLABRA 1 \\ 0.00E+00 \\ 95.99 %</t>
  </si>
  <si>
    <t>WD repeat-containing protein 68</t>
  </si>
  <si>
    <t>TRINITY_DN534_c0_g1</t>
  </si>
  <si>
    <t>FvH4_2g10220.1</t>
  </si>
  <si>
    <t>GATA transcription factor 5-like \\ 0.00E+00 \\ 62.77 % \\ GO:0003677-IEA;GO:0003700-IEA;GO:0008270-IEA;GO:0046872-IEA;GO:0045893-IEA;GO:0006355-IEA;GO:0043565-IEA;GO:0005634-IEA \\ DNA binding-IEA;DNA-binding transcription factor activity-IEA;zinc ion bi</t>
  </si>
  <si>
    <t>Zinc finger, GATA-type</t>
  </si>
  <si>
    <t>TRINITY_DN17351_c0_g2</t>
  </si>
  <si>
    <t>FvH4_5g22980.1</t>
  </si>
  <si>
    <t>lysine-specific demethylase JMJ706 \\ 0.00E+00 \\ 83.51 % \\ GO:0051864-IEA;GO:0016491-IEA;GO:0055114-IEA;GO:0008168-IEA;GO:0070544-IEA;GO:0010200-IEA;GO:0005634-IEA;GO:0032259-IEA \\ histone demethylase activity (H3-K36 specific)-IEA;oxidoreductase activ</t>
  </si>
  <si>
    <t>JmjC domain</t>
  </si>
  <si>
    <t>TRINITY_DN5746_c0_g1</t>
  </si>
  <si>
    <t>FvH4_4g25430.1</t>
  </si>
  <si>
    <t>protein-tyrosine-phosphatase MKP1-like \\ 0.00E+00 \\ 80.70 % \\ GO:0004725-IEA;GO:0051015-IEA;GO:0006470-IEA;GO:0016791-IEA;GO:0008138-IEA;GO:0016311-IEA;GO:0035335-IEA;GO:0016787-IEA \\ protein tyrosine phosphatase activity-IEA;actin filament binding-IE</t>
  </si>
  <si>
    <t>Dual specificity phosphatase, catalytic domain</t>
  </si>
  <si>
    <t>TRINITY_DN4185_c0_g1</t>
  </si>
  <si>
    <t>FvH4_6g06530.1</t>
  </si>
  <si>
    <t>REF/SRPP-like protein At3g05500 \\ 2.70E-70 \\ 69.17 % \\ GO:0045927-IEA;GO:0005811-IEA;GO:0003746-IEA;GO:0019915-IEA;GO:0080186-IEA;GO:1902584-IEA;GO:0016020-IEA;GO:0016021-IEA;GO:0005773-IEA;GO:0034389-IEA;GO:0006414-IEA \\ positive regulation of growth</t>
  </si>
  <si>
    <t>Rubber elongation factor</t>
  </si>
  <si>
    <t>TRINITY_DN383_c0_g1</t>
  </si>
  <si>
    <t>FvH4_6g53990.1</t>
  </si>
  <si>
    <t xml:space="preserve">glycerophosphodiester phosphodiesterase GDPD1, chloroplastic-like \\ 0.00E+00 \\ 89.75 % \\ GO:0006629-IEA;GO:0008889-IEA;GO:0008081-IEA;GO:0016787-IEA \\ lipid metabolic process-IEA;glycerophosphodiester phosphodiesterase activity-IEA;phosphoric diester </t>
  </si>
  <si>
    <t>PLC-like phosphodiesterase, TIM beta/alpha-barrel domain superfamily</t>
  </si>
  <si>
    <t>TRINITY_DN3740_c0_g1</t>
  </si>
  <si>
    <t>FvH4_1g19840.1</t>
  </si>
  <si>
    <t>mitochondrial uncoupling protein 5-like \\ 2.00E-166 \\ 88.00 % \\ GO:0031966-IEA;GO:0071422-IBA;GO:0016020-IEA;GO:0015709-IBA;GO:0016021-IEA;GO:0006839-IEA;GO:0015729-IBA;GO:0071423-IBA;GO:0035435-IBA;GO:0015117-IBA;GO:0015116-IBA;GO:0008272-IBA;GO:00550</t>
  </si>
  <si>
    <t>Mitochondrial carrier UCP-like</t>
  </si>
  <si>
    <t>TRINITY_DN7768_c0_g1</t>
  </si>
  <si>
    <t>FvH4_1g02540.1</t>
  </si>
  <si>
    <t>putative clathrin assembly protein At5g35200 \\ 0.00E+00 \\ 91.84 % \\ GO:0048268-IEA;GO:0030276-IEA;GO:0030136-IEA;GO:0005543-IEA;GO:0005545-IEA;GO:0005886-IEA \\ clathrin coat assembly-IEA;clathrin binding-IEA;clathrin-coated vesicle-IEA;phospholipid bi</t>
  </si>
  <si>
    <t>ENTH/VHS</t>
  </si>
  <si>
    <t>TRINITY_DN6883_c0_g1</t>
  </si>
  <si>
    <t>FvH4_3g05030.1</t>
  </si>
  <si>
    <t>PREDICTED: uncharacterized protein LOC101293374 \\ 5.10E-18 \\ 47.73 % \\ GO:0046872-IEA;GO:0016311-IEA;GO:0003993-IEA;GO:0030246-IEA;GO:0016788-IEA \\ metal ion binding-IEA;dephosphorylation-IEA;acid phosphatase activity-IEA;carbohydrate binding-IEA;hydr</t>
  </si>
  <si>
    <t>TRINITY_DN14775_c0_g1</t>
  </si>
  <si>
    <t>FvH4_4g01670.1</t>
  </si>
  <si>
    <t>putative calcium-transporting ATPase 13, plasma membrane-type \\ 0.00E+00 \\ 87.86 % \\ GO:0000166-IEA;GO:0016020-IEA;GO:0006816-IEA;GO:0016021-IEA;GO:0005388-IEA;GO:0005388-IBA;GO:0070588-IEA;GO:0006811-IEA;GO:0005524-IEA;GO:0016787-IEA;GO:0005887-IBA;GO</t>
  </si>
  <si>
    <t>TRINITY_DN7431_c0_g1</t>
  </si>
  <si>
    <t>FvH4_6g44450.1</t>
  </si>
  <si>
    <t>aspartyl protease family protein At5g10770-like \\ 0.00E+00 \\ 72.39 % \\ GO:0003676-IEA \\ nucleic acid binding-IEA \\ GO:0003676 \\ nucleic acid binding</t>
  </si>
  <si>
    <t>TRINITY_DN17309_c0_g1</t>
  </si>
  <si>
    <t>FvH4_3g34720.1</t>
  </si>
  <si>
    <t>exocyst complex component EXO70A1 \\ 0.00E+00 \\ 82.98 % \\ GO:0000145-IEA;GO:0015031-IEA;GO:0006887-IEA \\ exocyst-IEA;protein transport-IEA;exocytosis-IEA \\ GO:0000145;GO:0006887;GO:0015031 \\ exocyst;exocytosis;protein transport</t>
  </si>
  <si>
    <t>TRINITY_DN4521_c0_g1</t>
  </si>
  <si>
    <t>FvH4_2g01660.1</t>
  </si>
  <si>
    <t>dirigent protein 22-like</t>
  </si>
  <si>
    <t>TRINITY_DN9082_c0_g1</t>
  </si>
  <si>
    <t>FvH4_3g38750.1</t>
  </si>
  <si>
    <t>zinc finger CCCH domain-containing protein 66 \\ 0.00E+00 \\ 84.60 % \\ GO:0046872-IEA;GO:0016021-IEA \\ metal ion binding-IEA;integral component of membrane-IEA \\ GO:0016021;GO:0046872 \\ integral component of membrane;metal ion binding</t>
  </si>
  <si>
    <t>TRINITY_DN7065_c0_g1</t>
  </si>
  <si>
    <t>FvH4_4g02860.1</t>
  </si>
  <si>
    <t>glu S.griseus protease inhibitor</t>
  </si>
  <si>
    <t>TRINITY_DN2188_c0_g1</t>
  </si>
  <si>
    <t>FvH4_6g52810.1</t>
  </si>
  <si>
    <t>lysine histidine transporter 1 \\ 0.00E+00 \\ 94.23 % \\ GO:0016020-IEA;GO:0016021-IEA;GO:0015171-IBA;GO:0003333-IBA;GO:0005886-IBA \\ membrane-IEA;integral component of membrane-IEA;amino acid transmembrane transporter activity-IBA;amino acid transmembra</t>
  </si>
  <si>
    <t>TRINITY_DN8683_c0_g2</t>
  </si>
  <si>
    <t>FvH4_4g08180.1</t>
  </si>
  <si>
    <t>NADPH--cytochrome P450 reductase 2 \\ 0.00E+00 \\ 91.82 % \\ GO:0005789-IEA;GO:0005737-IEA;GO:0050660-IEA;GO:0016491-IEA;GO:0010181-IEA;GO:0050661-IEA;GO:0003958-IEA;GO:0016020-IEA;GO:0016021-IEA;GO:0055114-IEA;GO:0005783-IEA \\ endoplasmic reticulum memb</t>
  </si>
  <si>
    <t>NADPH-ferrihemoprotein reductase [EC:1.6.2.4]</t>
  </si>
  <si>
    <t>Flavodoxin-like</t>
  </si>
  <si>
    <t>TRINITY_DN6831_c0_g1</t>
  </si>
  <si>
    <t>FvH4_6g14490.1</t>
  </si>
  <si>
    <t>diaminopimelate epimerase, chloroplastic \\ 1.40E-117 \\ 83.85 % \\ GO:0008837-IEA;GO:0008837-IBA;GO:0005737-IEA;GO:0009089-IEA;GO:0009089-IBA;GO:0005829-IBA \\ diaminopimelate epimerase activity-IEA;diaminopimelate epimerase activity-IBA;cytoplasm-IEA;ly</t>
  </si>
  <si>
    <t>diaminopimelate epimerase [EC:5.1.1.7]</t>
  </si>
  <si>
    <t>Diaminopimelate epimerase, DapF</t>
  </si>
  <si>
    <t>TRINITY_DN204430_c0_g1</t>
  </si>
  <si>
    <t>FvH4_5g04620.1</t>
  </si>
  <si>
    <t>PREDICTED: uncharacterized protein LOC105351820 \\ 1.40E-91 \\ 76.78 % \\ GO:0000398-IEA;GO:0000166-IEA;GO:0051028-IEA;GO:0003723-IEA;GO:0000781-IEA;GO:0006406-IEA;GO:0050660-IEA;GO:0031124-IEA;GO:0055114-IEA;GO:0016787-IEA;GO:0008380-IEA;GO:0016627-IEA;G</t>
  </si>
  <si>
    <t>TRINITY_DN770_c1_g1</t>
  </si>
  <si>
    <t>FvH4_2g07400.1</t>
  </si>
  <si>
    <t>extra-large guanine nucleotide-binding protein 1-like \\ 0.00E+00 \\ 80.07 % \\ GO:0000166-IEA;GO:0005525-IEA;GO:0009617-IEA;GO:0007165-IEA;GO:0003924-IEA;GO:0019001-IEA;GO:0007186-IEA;GO:0031683-IEA;GO:0042742-IEA;GO:0005634-IEA \\ nucleotide binding-IEA</t>
  </si>
  <si>
    <t>Guanine nucleotide binding protein (G-protein), alpha subunit</t>
  </si>
  <si>
    <t>TRINITY_DN2879_c1_g1</t>
  </si>
  <si>
    <t>FvH4_6g34140.1</t>
  </si>
  <si>
    <t>dihydrolipoyllysine-residue acetyltransferase component 2 of pyruvate dehydrogenase complex, mitochondrial-like \\ 0.00E+00 \\ 87.15 % \\ GO:0016746-IEA;GO:0005759-IEA;GO:0045254-IEA;GO:0016740-IEA;GO:0006090-IEA;GO:0004742-IEA \\ transferase activity, tr</t>
  </si>
  <si>
    <t>pyruvate dehydrogenase E2 component (dihydrolipoamide acetyltransferase) [EC:2.3.1.12]</t>
  </si>
  <si>
    <t>Biotin/lipoyl attachment</t>
  </si>
  <si>
    <t>TRINITY_DN1437_c0_g2</t>
  </si>
  <si>
    <t>FvH4_2g27700.1</t>
  </si>
  <si>
    <t>TMV resistance protein N-like \\ 0.00E+00 \\ 67.20 % \\ GO:0003677-IEA;GO:0007165-IEA;GO:0043531-IEA;GO:0016787-IEA \\ DNA binding-IEA;signal transduction-IEA;ADP binding-IEA;hydrolase activity-IEA</t>
  </si>
  <si>
    <t>TRINITY_DN393_c0_g2</t>
  </si>
  <si>
    <t>FvH4_3g20690.1</t>
  </si>
  <si>
    <t>NAC domain-containing protein 72 \\ 0.00E+00 \\ 60.35 %</t>
  </si>
  <si>
    <t>TRINITY_DN5448_c0_g2</t>
  </si>
  <si>
    <t>FvH4_2g12510.1</t>
  </si>
  <si>
    <t>benzyl alcohol O-benzoyltransferase \\ 0.00E+00 \\ 89.52 % \\ GO:0016746-IEA;GO:0016747-IEA;GO:0016740-IEA \\ transferase activity, transferring acyl groups-IEA;transferase activity, transferring acyl groups other than amino-acyl groups-IEA;transferase ac</t>
  </si>
  <si>
    <t>benzyl alcohol O-benzoyltransferase [EC:2.3.1.196 2.3.1.232]</t>
  </si>
  <si>
    <t>TRINITY_DN232178_c0_g1</t>
  </si>
  <si>
    <t>FvH4_5g27250.1</t>
  </si>
  <si>
    <t>chitinase 10 \\ 0.00E+00 \\ 55.31 % \\ GO:0004190-IEA;GO:0008233-IEA;GO:0006508-IEA;GO:0016020-IEA;GO:0016021-IEA;GO:0016787-IEA \\ aspartic-type endopeptidase activity-IEA;peptidase activity-IEA;proteolysis-IEA;membrane-IEA;integral component of membrane</t>
  </si>
  <si>
    <t>TRINITY_DN4584_c2_g1</t>
  </si>
  <si>
    <t>FvH4_1g14110.1</t>
  </si>
  <si>
    <t>E3 ubiquitin-protein ligase RNF185-like \\ 1.10E-159 \\ 86.96 % \\ GO:0016746-IEA;GO:0004839-IEA;GO:0016020-IEA;GO:0016021-IEA;GO:0016310-IEA;GO:0016740-IEA;GO:0016301-IEA;GO:0016874-IEA;GO:0016567-IEA \\ transferase activity, transferring acyl groups-IEA</t>
  </si>
  <si>
    <t>TRINITY_DN2538_c1_g1</t>
  </si>
  <si>
    <t>FvH4_3g00750.1</t>
  </si>
  <si>
    <t>inositol transporter 4-like \\ 0.00E+00 \\ 92.19 % \\ GO:0055085-IEA;GO:0016020-IEA;GO:0016021-IEA;GO:0008643-IEA;GO:0022857-IEA;GO:0005215-IEA \\ transmembrane transport-IEA;membrane-IEA;integral component of membrane-IEA;carbohydrate transport-IEA;trans</t>
  </si>
  <si>
    <t>TRINITY_DN1515_c4_g1</t>
  </si>
  <si>
    <t>FvH4_7g15950.1</t>
  </si>
  <si>
    <t>hypothetical protein RchiOBHm_Chr1g0358841 \\ 2.40E-04 \\ 100.00 %</t>
  </si>
  <si>
    <t>TRINITY_DN10034_c0_g1</t>
  </si>
  <si>
    <t>FvH4_4g31070.1</t>
  </si>
  <si>
    <t>NAC transcription factor 29 \\ 4.20E-35 \\ 56.75 % \\ GO:0010112-IEA \\ regulation of systemic acquired resistance-IEA \\ GO:0010112 \\ regulation of systemic acquired resistance</t>
  </si>
  <si>
    <t>TRINITY_DN3593_c1_g2</t>
  </si>
  <si>
    <t>FvH4_6g05450.1</t>
  </si>
  <si>
    <t>E3 ubiquitin-protein ligase ATL6-like \\ 0.00E+00 \\ 76.61 % \\ GO:0016020-IEA;GO:0016021-IEA;GO:0016874-IEA \\ membrane-IEA;integral component of membrane-IEA;ligase activity-IEA \\ GO:0016021 \\ integral component of membrane</t>
  </si>
  <si>
    <t>TRINITY_DN841_c0_g1</t>
  </si>
  <si>
    <t>FvH4_1g13660.1</t>
  </si>
  <si>
    <t>UPF0496 protein At4g34320-like \\ 0.00E+00 \\ 80.60 % \\ GO:0016020-IEA;GO:0016021-IEA \\ membrane-IEA;integral component of membrane-IEA \\ GO:0016021 \\ integral component of membrane</t>
  </si>
  <si>
    <t>TRINITY_DN1579_c0_g1</t>
  </si>
  <si>
    <t>FvH4_6g40580.1</t>
  </si>
  <si>
    <t>nudix hydrolase 7-like \\ 4.90E-21 \\ 86.83 % \\ GO:0008270-IEA;GO:0046872-IEA;GO:0016020-IEA;GO:0016021-IEA;GO:0016874-IEA \\ zinc ion binding-IEA;metal ion binding-IEA;membrane-IEA;integral component of membrane-IEA;ligase activity-IEA \\ GO:0008270;GO:</t>
  </si>
  <si>
    <t>TRINITY_DN922_c0_g1</t>
  </si>
  <si>
    <t>FvH4_7g14580.1</t>
  </si>
  <si>
    <t>cyclic nucleotide-gated ion channel 1-like \\ 0.00E+00 \\ 75.06 % \\ GO:0016020-IEA;GO:0016021-IEA;GO:0016310-IEA;GO:0016301-IEA \\ membrane-IEA;integral component of membrane-IEA;phosphorylation-IEA;kinase activity-IEA \\ GO:0016021;GO:0016301;GO:0016310</t>
  </si>
  <si>
    <t>TRINITY_DN44983_c0_g2</t>
  </si>
  <si>
    <t>FvH4_2g36660.1</t>
  </si>
  <si>
    <t>probable sarcosine oxidase \\ 5.60E-07 \\ 54.55 %</t>
  </si>
  <si>
    <t>sarcosine oxidase / L-pipecolate oxidase [EC:1.5.3.1 1.5.3.7]</t>
  </si>
  <si>
    <t>FAD dependent oxidoreductase</t>
  </si>
  <si>
    <t>TRINITY_DN5909_c0_g2</t>
  </si>
  <si>
    <t>FvH4_5g18460.1</t>
  </si>
  <si>
    <t>germin-like protein subfamily 1 member 13</t>
  </si>
  <si>
    <t>TRINITY_DN4025_c1_g1</t>
  </si>
  <si>
    <t>FvH4_4g03030.1</t>
  </si>
  <si>
    <t>ethylene receptor 2 \\ 0.00E+00 \\ 93.17 % \\ GO:0000166-IEA;GO:0005789-IEA;GO:0000155-IEA;GO:0023014-IEA;GO:0051740-IEA;GO:0046872-IEA;GO:0016020-IEA;GO:0016021-IEA;GO:0000160-IEA;GO:0010105-IEA;GO:0016310-IEA;GO:0016740-IEA;GO:0016301-IEA;GO:0038199-IEA</t>
  </si>
  <si>
    <t>ethylene receptor [EC:2.7.13.-]</t>
  </si>
  <si>
    <t>Signal transduction response regulator, receiver domain</t>
  </si>
  <si>
    <t>TRINITY_DN7252_c1_g3</t>
  </si>
  <si>
    <t>FvH4_1g18170.1</t>
  </si>
  <si>
    <t>auxin-binding protein ABP19a-like \\ 1.30E-65 \\ 59.53 % \\ GO:0003677-IEA;GO:0005694-IEA;GO:0006334-IEA;GO:0000786-IEA;GO:0005634-IEA \\ DNA binding-IEA;chromosome-IEA;nucleosome assembly-IEA;nucleosome-IEA;nucleus-IEA</t>
  </si>
  <si>
    <t>TRINITY_DN63_c0_g1</t>
  </si>
  <si>
    <t>FvH4_1g11200.1</t>
  </si>
  <si>
    <t xml:space="preserve">pre-rRNA-processing protein ESF1 \\ 0.00E+00 \\ 86.56 % \\ GO:0004190-IEA;GO:0008233-IEA;GO:0006508-IEA;GO:0005634-IEA;GO:0016787-IEA \\ aspartic-type endopeptidase activity-IEA;peptidase activity-IEA;proteolysis-IEA;nucleus-IEA;hydrolase activity-IEA \\ </t>
  </si>
  <si>
    <t>NUC153</t>
  </si>
  <si>
    <t>TRINITY_DN12150_c0_g1</t>
  </si>
  <si>
    <t>FvH4_1g05750.1</t>
  </si>
  <si>
    <t>E3 ubiquitin-protein ligase ATL42 \\ 0.00E+00 \\ 89.35 % \\ GO:0045461-IEA;GO:0045461-IMP;GO:0005506-IEA;GO:0046872-IEA;GO:0016491-IEA;GO:0016020-IEA;GO:0016021-IEA;GO:0045122-IEA;GO:0055114-IEA;GO:0032259-IEA;GO:0016705-IEA;GO:0020037-IEA;GO:0004497-IEA;</t>
  </si>
  <si>
    <t>TRINITY_DN10871_c0_g1</t>
  </si>
  <si>
    <t>FvH4_5g30840.1</t>
  </si>
  <si>
    <t>BRASSINOSTEROID INSENSITIVE 1-associated receptor kinase 1-like \\ 0.00E+00 \\ 92.40 % \\ GO:0000166-IEA;GO:0016020-IEA;GO:0016021-IEA;GO:0016310-IEA;GO:0016740-IEA;GO:0016301-IEA;GO:0007165-IEA;GO:0005102-IEA;GO:0007178-IEA;GO:0004672-IEA;GO:0004675-IBA;</t>
  </si>
  <si>
    <t>brassinosteroid insensitive 1-associated receptor kinase 1 [EC:2.7.10.1 2.7.11.1]</t>
  </si>
  <si>
    <t>TRINITY_DN1868_c0_g1</t>
  </si>
  <si>
    <t>FvH4_3g11650.1</t>
  </si>
  <si>
    <t>patatin-like protein 3 \\ 0.00E+00 \\ 81.57 % \\ GO:0006629-IEA;GO:0016042-IEA;GO:0016787-IEA \\ lipid metabolic process-IEA;lipid catabolic process-IEA;hydrolase activity-IEA \\ GO:0016042;GO:0016787 \\ lipid catabolic process;hydrolase activity</t>
  </si>
  <si>
    <t>TRINITY_DN4141_c0_g1</t>
  </si>
  <si>
    <t>FvH4_4g04710.1</t>
  </si>
  <si>
    <t>3-isopropylmalate dehydratase large subunit-like \\ 4.50E-176 \\ 89.09 % \\ GO:0016836-IEA;GO:0016020-IEA;GO:0016021-IEA;GO:0016829-IEA;GO:0051539-IEA;GO:0008652-IEA;GO:0003861-IEA \\ hydro-lyase activity-IEA;membrane-IEA;integral component of membrane-IE</t>
  </si>
  <si>
    <t>3-isopropylmalate/(R)-2-methylmalate dehydratase large subunit [EC:4.2.1.33 4.2.1.35]</t>
  </si>
  <si>
    <t>Aconitase/3-isopropylmalate dehydratase large subunit, alpha/beta/alpha domain</t>
  </si>
  <si>
    <t>TRINITY_DN4723_c0_g1</t>
  </si>
  <si>
    <t>FvH4_6g05260.1</t>
  </si>
  <si>
    <t>glutathione synthetase, chloroplastic \\ 3.80E-143 \\ 94.19 % \\ GO:0000287-IEA;GO:0000166-IEA;GO:0042803-IEA;GO:0046872-IEA;GO:0043295-IEA;GO:0043295-IBA;GO:0005829-IBA;GO:0004363-IEA;GO:0004363-IBA;GO:0006750-IEA;GO:0016874-IEA;GO:0005524-IEA \\ magnesi</t>
  </si>
  <si>
    <t>glutathione synthase [EC:6.3.2.3]</t>
  </si>
  <si>
    <t>Glutathione synthase, substrate-binding domain</t>
  </si>
  <si>
    <t>TRINITY_DN1080_c0_g1</t>
  </si>
  <si>
    <t>FvH4_3g45180.1</t>
  </si>
  <si>
    <t>F-box/kelch-repeat protein At1g55270 \\ 0.00E+00 \\ 95.77 % \\ GO:0005524-IEA;GO:0003676-IEA \\ ATP binding-IEA;nucleic acid binding-IEA \\ GO:0003676;GO:0005524 \\ nucleic acid binding;ATP binding</t>
  </si>
  <si>
    <t>TRINITY_DN2407_c1_g1</t>
  </si>
  <si>
    <t>FvH4_1g19980.1</t>
  </si>
  <si>
    <t>ATP-dependent 6-phosphofructokinase 5, chloroplastic-like \\ 0.00E+00 \\ 96.88 % \\ GO:0000166-IEA;GO:0005737-IEA;GO:0046872-IEA;GO:0003824-IEA;GO:0016310-IEA;GO:0016740-IEA;GO:0016301-IEA;GO:0008152-IEA;GO:0006096-IEA;GO:0061615-IEA;GO:0006002-IEA;GO:000</t>
  </si>
  <si>
    <t>6-phosphofructokinase 1 [EC:2.7.1.11]</t>
  </si>
  <si>
    <t>Phosphofructokinase domain</t>
  </si>
  <si>
    <t>TRINITY_DN2485_c0_g1</t>
  </si>
  <si>
    <t>FvH4_2g08910.1</t>
  </si>
  <si>
    <t>protein RADIALIS-like 1 \\ 4.00E-19 \\ 74.94 % \\ GO:0015031-IEA \\ protein transport-IEA</t>
  </si>
  <si>
    <t>TRINITY_DN3597_c0_g1</t>
  </si>
  <si>
    <t>FvH4_3g38990.1</t>
  </si>
  <si>
    <t>probable protein phosphatase 2C 25 \\ 7.70E-122 \\ 74.39 % \\ GO:0004722-IEA;GO:0003824-IEA;GO:0046872-IEA;GO:0006470-IEA;GO:0043169-IEA;GO:0016787-IEA;GO:0004721-IEA \\ protein serine/threonine phosphatase activity-IEA;catalytic activity-IEA;metal ion bi</t>
  </si>
  <si>
    <t>TRINITY_DN5643_c0_g1</t>
  </si>
  <si>
    <t>FvH4_2g40680.1</t>
  </si>
  <si>
    <t>probable thylakoidal processing peptidase 2, chloroplastic \\ 1.50E-139 \\ 74.20 % \\ GO:0016020-IEA;GO:0006508-IEA;GO:0016021-IEA;GO:0008236-IEA;GO:0016787-IEA \\ membrane-IEA;proteolysis-IEA;integral component of membrane-IEA;serine-type peptidase activ</t>
  </si>
  <si>
    <t>signal peptidase I [EC:3.4.21.89]</t>
  </si>
  <si>
    <t>Peptidase S26A, signal peptidase I</t>
  </si>
  <si>
    <t>TRINITY_DN331499_c0_g1</t>
  </si>
  <si>
    <t>FvH4_2g36750.1</t>
  </si>
  <si>
    <t xml:space="preserve">DUF761 domain-containing protein \\ 7.70E-131 \\ 98.43 % \\ GO:0003735-IEA;GO:0015934-IEA;GO:0005840-IEA;GO:0006412-IEA \\ structural constituent of ribosome-IEA;large ribosomal subunit-IEA;ribosome-IEA;translation-IEA \\ GO:0003735;GO:0006412;GO:0015934 </t>
  </si>
  <si>
    <t>TRINITY_DN5210_c0_g1</t>
  </si>
  <si>
    <t>FvH4_7g06350.1</t>
  </si>
  <si>
    <t>GABA transporter 1-like \\ 0.00E+00 \\ 91.88 % \\ GO:0016020-IEA;GO:0016021-IEA;GO:0015171-IBA;GO:0003333-IBA;GO:0005886-IBA \\ membrane-IEA;integral component of membrane-IEA;amino acid transmembrane transporter activity-IBA;amino acid transmembrane tran</t>
  </si>
  <si>
    <t>TRINITY_DN1283_c0_g1</t>
  </si>
  <si>
    <t>FvH4_5g04970.1</t>
  </si>
  <si>
    <t>B2 protein \\ 6.10E-144 \\ 65.56 % \\ GO:0016020-IEA;GO:0016021-IEA \\ membrane-IEA;integral component of membrane-IEA</t>
  </si>
  <si>
    <t>Development/cell death domain</t>
  </si>
  <si>
    <t>TRINITY_DN7332_c0_g1</t>
  </si>
  <si>
    <t>FvH4_5g14590.1</t>
  </si>
  <si>
    <t>protein NEN1-like \\ 0.00E+00 \\ 83.84 % \\ GO:0090305-IEA;GO:0004527-IEA;GO:0016020-IEA;GO:0016021-IEA;GO:0004386-IEA;GO:0003676-IEA \\ nucleic acid phosphodiester bond hydrolysis-IEA;exonuclease activity-IEA;membrane-IEA;integral component of membrane-I</t>
  </si>
  <si>
    <t>Ribonuclease H-like superfamily</t>
  </si>
  <si>
    <t>TRINITY_DN16375_c0_g1</t>
  </si>
  <si>
    <t>FvH4_7g15370.1</t>
  </si>
  <si>
    <t>3-methyl-2-oxobutanoate hydroxymethyltransferase 1, mitochondrial-like \\ 2.30E-152 \\ 91.86 % \\ GO:0003864-IEA;GO:0015940-IEA;GO:0003824-IEA;GO:0016740-IEA;GO:0008168-IEA;GO:0032259-IEA \\ 3-methyl-2-oxobutanoate hydroxymethyltransferase activity-IEA;pa</t>
  </si>
  <si>
    <t>3-methyl-2-oxobutanoate hydroxymethyltransferase [EC:2.1.2.11]</t>
  </si>
  <si>
    <t>Ketopantoate hydroxymethyltransferase</t>
  </si>
  <si>
    <t>TRINITY_DN5262_c0_g1</t>
  </si>
  <si>
    <t>FvH4_4g24180.1</t>
  </si>
  <si>
    <t>lipoxygenase 6, chloroplastic \\ 0.00E+00 \\ 91.79 % \\ GO:0031408-IEA;GO:0016702-IEA;GO:0051213-IEA;GO:0046872-IEA;GO:0016491-IEA;GO:0055114-IEA;GO:0006633-IEA \\ oxylipin biosynthetic process-IEA;oxidoreductase activity, acting on single donors with inc</t>
  </si>
  <si>
    <t>TRINITY_DN5627_c0_g1</t>
  </si>
  <si>
    <t>FvH4_2g26920.1</t>
  </si>
  <si>
    <t>esterase-like</t>
  </si>
  <si>
    <t>TRINITY_DN10655_c0_g2</t>
  </si>
  <si>
    <t>FvH4_2g08690.1</t>
  </si>
  <si>
    <t>glucan endo-1,3-beta-glucosidase 7 \\ 0.00E+00 \\ 86.59 % \\ GO:0008152-IEA;GO:0042973-IEA;GO:0004553-IEA;GO:0005975-IEA;GO:0016787-IEA;GO:0016798-IEA \\ metabolic process-IEA;glucan endo-1,3-beta-D-glucosidase activity-IEA;hydrolase activity, hydrolyzing</t>
  </si>
  <si>
    <t>TRINITY_DN8269_c0_g1</t>
  </si>
  <si>
    <t>FvH4_4g24660.1</t>
  </si>
  <si>
    <t>acylsugar acyltransferase 3-like \\ 0.00E+00 \\ 71.02 % \\ GO:0016746-IEA;GO:0016747-IEA;GO:0047180-IEA;GO:0016740-IEA;GO:0047162-IEA \\ transferase activity, transferring acyl groups-IEA;transferase activity, transferring acyl groups other than amino-acy</t>
  </si>
  <si>
    <t>TRINITY_DN414_c4_g1</t>
  </si>
  <si>
    <t>FvH4_4g31340.1</t>
  </si>
  <si>
    <t>putative E3 ubiquitin-protein ligase MARCH \\ 6.50E-140 \\ 82.64 % \\ GO:0008270-IEA;GO:0046872-IEA;GO:0016020-IEA;GO:0016021-IEA;GO:0016874-IEA \\ zinc ion binding-IEA;metal ion binding-IEA;membrane-IEA;integral component of membrane-IEA;ligase activity-</t>
  </si>
  <si>
    <t>Zinc finger, RING-CH-type</t>
  </si>
  <si>
    <t>TRINITY_DN200147_c0_g1</t>
  </si>
  <si>
    <t>FvH4_3g19370.1</t>
  </si>
  <si>
    <t xml:space="preserve">L-type lectin-domain containing receptor kinase IX.1-like \\ 0.00E+00 \\ 74.15 % \\ GO:0016020-IEA;GO:0016021-IEA;GO:0004672-IEA;GO:0016740-IEA;GO:0030246-IEA;GO:0005524-IEA;GO:0006468-IEA \\ membrane-IEA;integral component of membrane-IEA;protein kinase </t>
  </si>
  <si>
    <t>TRINITY_DN6791_c0_g1</t>
  </si>
  <si>
    <t>FvH4_4g23110.1</t>
  </si>
  <si>
    <t>pyruvate dehydrogenase E1 component subunit beta-1, mitochondrial \\ 7.00E-180 \\ 95.26 % \\ GO:0005759-IEA;GO:0016491-IEA;GO:0005739-IEA;GO:0003824-IEA;GO:0006096-IEA;GO:0004739-IEA;GO:0006086-IEA;GO:0055114-IEA \\ mitochondrial matrix-IEA;oxidoreductase</t>
  </si>
  <si>
    <t>pyruvate dehydrogenase E1 component beta subunit [EC:1.2.4.1]</t>
  </si>
  <si>
    <t>Transketolase-like, pyrimidine-binding domain</t>
  </si>
  <si>
    <t>TRINITY_DN11345_c1_g1</t>
  </si>
  <si>
    <t>FvH4_6g39500.1</t>
  </si>
  <si>
    <t>VQ motif-containing protein 22-like \\ 1.60E-109 \\ 65.22 %</t>
  </si>
  <si>
    <t>TRINITY_DN9004_c0_g1</t>
  </si>
  <si>
    <t>FvH4_5g17390.1</t>
  </si>
  <si>
    <t>prostaglandin E synthase 2-like \\ 0.00E+00 \\ 85.85 % \\ GO:0015035-IEA;GO:0045454-IEA;GO:0009055-IEA;GO:0050220-IEA;GO:0055114-IEA;GO:0022900-IEA;GO:0005623-IEA \\ protein disulfide oxidoreductase activity-IEA;cell redox homeostasis-IEA;electron transfe</t>
  </si>
  <si>
    <t>microsomal prostaglandin-E synthase 2 [EC:5.3.99.3]</t>
  </si>
  <si>
    <t>TRINITY_DN3081_c0_g1</t>
  </si>
  <si>
    <t>FvH4_5g04370.1</t>
  </si>
  <si>
    <t>probable WRKY transcription factor 53 \\ 3.00E-119 \\ 86.31 % \\ GO:0003677-IEA;GO:0003700-IEA;GO:0016020-IEA;GO:0016021-IEA;GO:0006355-IEA;GO:0043565-IEA;GO:0005634-IEA \\ DNA binding-IEA;DNA-binding transcription factor activity-IEA;membrane-IEA;integra</t>
  </si>
  <si>
    <t>TRINITY_DN986_c3_g1</t>
  </si>
  <si>
    <t>FvH4_4g17540.1</t>
  </si>
  <si>
    <t>FAD/NAD(P)-binding domain containing protein \\ 0.00E+00 \\ 85.20 %</t>
  </si>
  <si>
    <t>FAD/NAD(P)-binding domain superfamily</t>
  </si>
  <si>
    <t>TRINITY_DN8573_c0_g1</t>
  </si>
  <si>
    <t>FvH4_6g18850.1</t>
  </si>
  <si>
    <t>PREDICTED: uncharacterized protein LOC101291844 \\ 1.70E-178 \\ 74.42 %</t>
  </si>
  <si>
    <t>TRINITY_DN6951_c0_g1</t>
  </si>
  <si>
    <t>FvH4_2g13010.1</t>
  </si>
  <si>
    <t>tryptophan aminotransferase-related protein 4-like \\ 0.00E+00 \\ 86.51 % \\ GO:0016846-IEA;GO:0003824-IEA;GO:0047654-IEA;GO:0016020-IEA;GO:0016021-IEA;GO:0016829-IEA \\ carbon-sulfur lyase activity-IEA;catalytic activity-IEA;alliin lyase activity-IEA;mem</t>
  </si>
  <si>
    <t>Alliinase, EGF-like domain</t>
  </si>
  <si>
    <t>TRINITY_DN3891_c0_g1</t>
  </si>
  <si>
    <t>FvH4_3g43060.1</t>
  </si>
  <si>
    <t>cytochrome c-type biogenesis protein CcmE \\ 3.50E-152 \\ 85.27 % \\ GO:0015886-IEA;GO:0055085-IEA;GO:0016020-IEA;GO:0016021-IEA;GO:0020037-IEA;GO:0017003-IEA;GO:0017004-IEA;GO:0103115-IEA;GO:0015439-IEA;GO:0016787-IEA;GO:0005886-IEA \\ heme transport-IEA</t>
  </si>
  <si>
    <t>CcmE/CycJ protein</t>
  </si>
  <si>
    <t>TRINITY_DN4975_c0_g2</t>
  </si>
  <si>
    <t>FvH4_2g05710.1</t>
  </si>
  <si>
    <t>CBS domain-containing protein CBSX1, chloroplastic-like \\ 1.50E-04 \\ 65.85 %</t>
  </si>
  <si>
    <t>TRINITY_DN6223_c0_g1</t>
  </si>
  <si>
    <t>FvH4_1g27470.1</t>
  </si>
  <si>
    <t>glutathione S-transferase F11-like \\ 0.00E+00 \\ 91.24 % \\ GO:0006749-IBA;GO:0005737-IBA;GO:0004364-IEA;GO:0004364-IBA;GO:0016740-IEA \\ glutathione metabolic process-IBA;cytoplasm-IBA;glutathione transferase activity-IEA;glutathione transferase activit</t>
  </si>
  <si>
    <t>TRINITY_DN7090_c0_g1</t>
  </si>
  <si>
    <t>FvH4_4g26170.1</t>
  </si>
  <si>
    <t>PREDICTED: uncharacterized protein LOC105351825 \\ 4.30E-138 \\ 62.97 % \\ GO:0005506-IEA;GO:0016491-IEA;GO:0046872-IEA;GO:0102557-IEA;GO:0016705-IEA;GO:0016020-IEA;GO:0016021-IEA;GO:0020037-IEA;GO:0055114-IEA;GO:0004497-IEA \\ iron ion binding-IEA;oxidor</t>
  </si>
  <si>
    <t>TRINITY_DN254_c2_g1</t>
  </si>
  <si>
    <t>FvH4_7g25910.1</t>
  </si>
  <si>
    <t>PREDICTED: uncharacterized protein LOC101305600 \\ 0.00E+00 \\ 89.96 % \\ GO:0016491-IEA;GO:0016020-IEA;GO:0000293-IEA;GO:0016021-IEA;GO:0055114-IEA \\ oxidoreductase activity-IEA;membrane-IEA;ferric-chelate reductase activity-IEA;integral component of me</t>
  </si>
  <si>
    <t>TRINITY_DN6577_c0_g1</t>
  </si>
  <si>
    <t>FvH4_6g53140.1</t>
  </si>
  <si>
    <t>UPF0481 protein At3g47200-like \\ 0.00E+00 \\ 67.70 %</t>
  </si>
  <si>
    <t>TRINITY_DN16022_c0_g1</t>
  </si>
  <si>
    <t>FvH4_6g02920.1</t>
  </si>
  <si>
    <t>sec-independent protein translocase protein TATA, chloroplastic \\ 9.80E-49 \\ 81.88 % \\ GO:0016020-IEA;GO:0016021-IEA;GO:0015031-IEA;GO:0008565-IEA;GO:0009306-IEA;GO:0005886-IEA \\ membrane-IEA;integral component of membrane-IEA;protein transport-IEA;pr</t>
  </si>
  <si>
    <t>sec-independent protein translocase protein TatA</t>
  </si>
  <si>
    <t>TRINITY_DN1869_c0_g1</t>
  </si>
  <si>
    <t>FvH4_7g24560.1</t>
  </si>
  <si>
    <t>zinc finger CCCH domain-containing protein 29-like \\ 0.00E+00 \\ 84.37 % \\ GO:0046872-IEA;GO:0016021-IEA \\ metal ion binding-IEA;integral component of membrane-IEA \\ GO:0016021;GO:0046872 \\ integral component of membrane;metal ion binding</t>
  </si>
  <si>
    <t>TRINITY_DN8314_c0_g1</t>
  </si>
  <si>
    <t>FvH4_5g00460.1</t>
  </si>
  <si>
    <t>lipid transfer-like protein VAS \\ 1.80E-46 \\ 68.79 % \\ GO:0006869-IEA;GO:0008289-IEA \\ lipid transport-IEA;lipid binding-IEA</t>
  </si>
  <si>
    <t>Bifunctional inhibitor/plant lipid transfer protein/seed storage helical domain</t>
  </si>
  <si>
    <t>TRINITY_DN325730_c0_g1</t>
  </si>
  <si>
    <t>FvH4_1g09950.1</t>
  </si>
  <si>
    <t>hypothetical protein RchiOBHm_Chr2g0096741</t>
  </si>
  <si>
    <t>TRINITY_DN27750_c0_g1</t>
  </si>
  <si>
    <t>FvH4_7g28580.1</t>
  </si>
  <si>
    <t>receptor-like serine/threonine-protein kinase At4g25390 \\ 0.00E+00 \\ 76.94 % \\ GO:0016020-IEA;GO:0016021-IEA;GO:0016310-IEA;GO:0004672-IEA;GO:0016740-IEA;GO:0016301-IEA;GO:0005524-IEA;GO:0006468-IEA \\ membrane-IEA;integral component of membrane-IEA;ph</t>
  </si>
  <si>
    <t>TRINITY_DN1204_c0_g1</t>
  </si>
  <si>
    <t>FvH4_3g36860.1</t>
  </si>
  <si>
    <t>E3 ubiquitin-protein ligase RDUF2-like</t>
  </si>
  <si>
    <t>TRINITY_DN1444_c0_g2</t>
  </si>
  <si>
    <t>FvH4_1g16180.1</t>
  </si>
  <si>
    <t>subtilisin-like protease SBT1.9 \\ 0.00E+00 \\ 80.07 % \\ GO:0008233-IEA;GO:0006508-IEA;GO:0008236-IEA;GO:0004252-IEA;GO:0016787-IEA \\ peptidase activity-IEA;proteolysis-IEA;serine-type peptidase activity-IEA;serine-type endopeptidase activity-IEA;hydrol</t>
  </si>
  <si>
    <t>Peptidase S8/S53 domain</t>
  </si>
  <si>
    <t>TRINITY_DN19180_c0_g1</t>
  </si>
  <si>
    <t>FvH4_5g11680.1</t>
  </si>
  <si>
    <t>cellulose synthase-like protein G3 \\ 0.00E+00 \\ 85.35 % \\ GO:0016757-IEA;GO:0016020-IEA;GO:0016021-IEA;GO:0016760-IEA;GO:0071555-IEA;GO:0016740-IEA;GO:0030244-IEA \\ transferase activity, transferring glycosyl groups-IEA;membrane-IEA;integral component</t>
  </si>
  <si>
    <t>TRINITY_DN774_c0_g2</t>
  </si>
  <si>
    <t>FvH4_6g02260.1</t>
  </si>
  <si>
    <t>TRINITY_DN1562_c1_g2</t>
  </si>
  <si>
    <t>FvH4_7g18510.1</t>
  </si>
  <si>
    <t>protein NUCLEAR FUSION DEFECTIVE 4-like \\ 0.00E+00 \\ 84.90 % \\ GO:0055085-IEA;GO:0002239-IEA;GO:0016020-IEA;GO:0016021-IEA;GO:0009506-IEA \\ transmembrane transport-IEA;response to oomycetes-IEA;membrane-IEA;integral component of membrane-IEA;plasmodes</t>
  </si>
  <si>
    <t>TRINITY_DN9492_c0_g1</t>
  </si>
  <si>
    <t>FvH4_3g30360.1</t>
  </si>
  <si>
    <t>lysosomal Pro-X carboxypeptidase-like \\ 0.00E+00 \\ 87.81 % \\ GO:0004180-IEA;GO:0006508-IEA;GO:0008236-IEA;GO:0016787-IEA \\ carboxypeptidase activity-IEA;proteolysis-IEA;serine-type peptidase activity-IEA;hydrolase activity-IEA \\ GO:0004180;GO:0006508</t>
  </si>
  <si>
    <t>lysosomal Pro-X carboxypeptidase [EC:3.4.16.2]</t>
  </si>
  <si>
    <t>Peptidase S28</t>
  </si>
  <si>
    <t>TRINITY_DN4742_c0_g1</t>
  </si>
  <si>
    <t>FvH4_1g03610.1</t>
  </si>
  <si>
    <t>zinc finger CCCH domain-containing protein 39 \\ 0.00E+00 \\ 80.54 % \\ GO:0046872-IEA \\ metal ion binding-IEA \\ GO:0046872 \\ metal ion binding</t>
  </si>
  <si>
    <t>TRINITY_DN6982_c0_g1</t>
  </si>
  <si>
    <t>FvH4_2g22500.1</t>
  </si>
  <si>
    <t>phospholipase A1-Igamma2, chloroplastic-like \\ 0.00E+00 \\ 83.17 % \\ GO:0006629-IEA;GO:0016787-IEA \\ lipid metabolic process-IEA;hydrolase activity-IEA \\ GO:0006629;GO:0016787 \\ lipid metabolic process;hydrolase activity</t>
  </si>
  <si>
    <t>TRINITY_DN9942_c0_g1</t>
  </si>
  <si>
    <t>FvH4_1g16030.1</t>
  </si>
  <si>
    <t>heat shock factor protein HSF24 \\ 5.90E-122 \\ 78.26 % \\ GO:0003677-IEA;GO:0003700-IEA;GO:0006355-IEA;GO:0043565-IEA;GO:0005634-IEA \\ DNA binding-IEA;DNA-binding transcription factor activity-IEA;regulation of transcription, DNA-templated-IEA;sequence-</t>
  </si>
  <si>
    <t>TRINITY_DN1020_c0_g1</t>
  </si>
  <si>
    <t>FvH4_4g35040.1</t>
  </si>
  <si>
    <t>DEAD-box ATP-dependent RNA helicase 22 isoform X2 \\ 0.00E+00 \\ 83.99 % \\ GO:0009507-IEA;GO:0004386-IEA;GO:0005524-IEA;GO:0003676-IEA \\ chloroplast-IEA;helicase activity-IEA;ATP binding-IEA;nucleic acid binding-IEA \\ GO:0003676;GO:0004386;GO:0005524;G</t>
  </si>
  <si>
    <t>TRINITY_DN5560_c0_g1</t>
  </si>
  <si>
    <t>FvH4_6g44350.1</t>
  </si>
  <si>
    <t>myb-related protein Myb4-like \\ 0.00E+00 \\ 62.59 % \\ GO:0003677-IEA;GO:0006351-IEA;GO:0006355-IEA;GO:0005634-IEA \\ DNA binding-IEA;transcription, DNA-templated-IEA;regulation of transcription, DNA-templated-IEA;nucleus-IEA</t>
  </si>
  <si>
    <t>TRINITY_DN4251_c0_g1</t>
  </si>
  <si>
    <t>FvH4_6g06640.1</t>
  </si>
  <si>
    <t>putative hypoxia induced protein \\ 5.10E-25 \\ 85.57 % \\ GO:0033617-IBA;GO:0016020-IEA;GO:0097249-IBA;GO:0016021-IEA;GO:0031305-IBA \\ mitochondrial respiratory chain complex IV assembly-IBA;membrane-IEA;mitochondrial respiratory chain supercomplex-IBA;</t>
  </si>
  <si>
    <t>Hypoxia induced protein, domain</t>
  </si>
  <si>
    <t>TRINITY_DN5042_c0_g1</t>
  </si>
  <si>
    <t>FvH4_6g50800.1</t>
  </si>
  <si>
    <t>PREDICTED: uncharacterized protein LOC105352542 \\ 2.00E-102 \\ 81.31 % \\ GO:0016020-IEA;GO:0016592-IEA;GO:0016021-IEA;GO:2000762-IEA \\ membrane-IEA;mediator complex-IEA;integral component of membrane-IEA;regulation of phenylpropanoid metabolic process-</t>
  </si>
  <si>
    <t>TRINITY_DN18082_c0_g1</t>
  </si>
  <si>
    <t>FvH4_6g17930.1</t>
  </si>
  <si>
    <t>PAN domain-containing protein At5g03700 \\ 0.00E+00 \\ 79.50 % \\ GO:0005768-IEA;GO:0005802-IEA;GO:0048544-IEA;GO:0016020-IEA;GO:0016021-IEA;GO:0005794-IEA;GO:0005886-IEA \\ endosome-IEA;trans-Golgi network-IEA;recognition of pollen-IEA;membrane-IEA;integ</t>
  </si>
  <si>
    <t>S-locus glycoprotein domain</t>
  </si>
  <si>
    <t>TRINITY_DN14371_c0_g1</t>
  </si>
  <si>
    <t>FvH4_1g20240.1</t>
  </si>
  <si>
    <t>PREDICTED: uncharacterized protein LOC105351716 \\ 0.00E+00 \\ 93.02 % \\ GO:0005737-IEA;GO:0003824-IEA;GO:0046872-IEA;GO:0047334-IEA;GO:0016310-IEA;GO:0016740-IEA;GO:0016301-IEA;GO:0008152-IEA;GO:0006096-IEA;GO:0061615-IEA;GO:0006002-IEA;GO:0003872-IEA;G</t>
  </si>
  <si>
    <t>TRINITY_DN519_c0_g1</t>
  </si>
  <si>
    <t>FvH4_5g11420.1</t>
  </si>
  <si>
    <t>uncharacterized WD repeat-containing protein C3H5.08c-like \\ 0.00E+00 \\ 81.04 %</t>
  </si>
  <si>
    <t>TRINITY_DN5556_c0_g1</t>
  </si>
  <si>
    <t>FvH4_6g23600.1</t>
  </si>
  <si>
    <t>zinc finger AN1 and C2H2 domain-containing stress-associated protein 16 \\ 6.60E-152 \\ 87.20 % \\ GO:0008270-IEA;GO:0046872-IEA;GO:0003676-IEA \\ zinc ion binding-IEA;metal ion binding-IEA;nucleic acid binding-IEA \\ GO:0003676;GO:0008270 \\ nucleic acid</t>
  </si>
  <si>
    <t>Zinc finger, AN1-type</t>
  </si>
  <si>
    <t>TRINITY_DN2577_c0_g2</t>
  </si>
  <si>
    <t>FvH4_6g39640.1</t>
  </si>
  <si>
    <t>putative cysteine-rich transmembrane CYSTM domain-containing protein \\ 7.10E-125 \\ 93.52 % \\ GO:0003723-IEA;GO:0003735-IEA;GO:0019843-IEA;GO:0005840-IEA;GO:0006412-IEA;GO:0005622-IEA \\ RNA binding-IEA;structural constituent of ribosome-IEA;rRNA bindin</t>
  </si>
  <si>
    <t>TRINITY_DN20868_c0_g1</t>
  </si>
  <si>
    <t>FvH4_6g51700.1</t>
  </si>
  <si>
    <t>putative beta-1,4-mannosyl-glycoprotein 4-beta-N-acetylglucosaminyltransferase \\ 0.00E+00 \\ 95.99 % \\ GO:0016757-IEA;GO:0016020-IEA;GO:0016021-IEA;GO:0006487-IEA;GO:0016740-IEA;GO:0003830-IEA \\ transferase activity, transferring glycosyl groups-IEA;me</t>
  </si>
  <si>
    <t>beta-1,4-mannosyl-glycoprotein beta-1,4-N-acetylglucosaminyltransferase [EC:2.4.1.144]</t>
  </si>
  <si>
    <t>Glycosyl transferase, family 17</t>
  </si>
  <si>
    <t>TRINITY_DN1187_c0_g2</t>
  </si>
  <si>
    <t>FvH4_2g12910.1</t>
  </si>
  <si>
    <t xml:space="preserve">cytochrome P450 71A25-like \\ 0.00E+00 \\ 83.30 % \\ GO:0005506-IEA;GO:0016491-IEA;GO:0016705-IEA;GO:0046872-IEA;GO:0016020-IEA;GO:0016021-IEA;GO:0020037-IEA;GO:0055114-IEA;GO:0004497-IEA \\ iron ion binding-IEA;oxidoreductase activity-IEA;oxidoreductase </t>
  </si>
  <si>
    <t>cytochrome P450 family 1 subfamily A polypeptide 1 [EC:1.14.14.1]</t>
  </si>
  <si>
    <t>TRINITY_DN24123_c0_g2</t>
  </si>
  <si>
    <t>FvH4_7g14710.1</t>
  </si>
  <si>
    <t>L-3-cyanoalanine synthase 2, mitochondrial \\ 4.00E-180 \\ 89.19 % \\ GO:0005739-IEA;GO:0016829-IEA;GO:0019499-IEA;GO:0019344-IEA;GO:0009611-IDA;GO:0008652-IEA;GO:0016740-IEA;GO:0006535-IEA;GO:0009836-IDA;GO:0004124-IEA;GO:0050017-IEA;GO:0050017-IDA \\ mi</t>
  </si>
  <si>
    <t>L-3-cyanoalanine synthase/ cysteine synthase [EC:2.5.1.47 4.4.1.9]</t>
  </si>
  <si>
    <t>Cysteine synthase/cystathionine beta-synthase, pyridoxal-phosphate attachment site</t>
  </si>
  <si>
    <t>TRINITY_DN3202_c0_g1</t>
  </si>
  <si>
    <t>FvH4_4g20750.1</t>
  </si>
  <si>
    <t>transcription factor MYB108 \\ 1.40E-166 \\ 68.65 % \\ GO:0003677-IEA;GO:0043565-IBA;GO:0005634-IBA \\ DNA binding-IEA;sequence-specific DNA binding-IBA;nucleus-IBA \\ GO:0003677 \\ DNA binding</t>
  </si>
  <si>
    <t>TRINITY_DN5177_c0_g1</t>
  </si>
  <si>
    <t>FvH4_3g38400.1</t>
  </si>
  <si>
    <t>UDP-glycosyltransferase 71K1-like \\ 0.00E+00 \\ 82.06 % \\ GO:0016757-IEA;GO:0016758-IEA;GO:0035251-IDA;GO:0016740-IEA \\ transferase activity, transferring glycosyl groups-IEA;transferase activity, transferring hexosyl groups-IEA;UDP-glucosyltransferase</t>
  </si>
  <si>
    <t>TRINITY_DN20419_c0_g1</t>
  </si>
  <si>
    <t>FvH4_6g30170.1</t>
  </si>
  <si>
    <t>DUF761 domain protein</t>
  </si>
  <si>
    <t>TRINITY_DN916_c0_g3</t>
  </si>
  <si>
    <t>FvH4_4g16850.1</t>
  </si>
  <si>
    <t xml:space="preserve">Inosine-uridine preferring nucleoside hydrolase family protein isoform 1 \\ 0.00E+00 \\ 89.63 % \\ GO:0016020-IEA;GO:0016021-IEA;GO:0016787-IEA \\ membrane-IEA;integral component of membrane-IEA;hydrolase activity-IEA \\ GO:0016021;GO:0016787 \\ integral </t>
  </si>
  <si>
    <t>Inosine/uridine-preferring nucleoside hydrolase domain</t>
  </si>
  <si>
    <t>TRINITY_DN94_c0_g1</t>
  </si>
  <si>
    <t>FvH4_5g17660.1</t>
  </si>
  <si>
    <t>NF-X1-type zinc finger protein NFXL1 \\ 0.00E+00 \\ 85.09 % \\ GO:0003700-IEA;GO:0008270-IEA;GO:0006355-IEA;GO:0005634-IEA;GO:0003676-IEA \\ DNA-binding transcription factor activity-IEA;zinc ion binding-IEA;regulation of transcription, DNA-templated-IEA;</t>
  </si>
  <si>
    <t>transcriptional repressor NF-X1</t>
  </si>
  <si>
    <t>Zinc finger, NF-X1-type</t>
  </si>
  <si>
    <t>TRINITY_DN4173_c0_g2</t>
  </si>
  <si>
    <t>FvH4_1g16110.1</t>
  </si>
  <si>
    <t>putative triacylglycerol lipase \\ 9.60E-09 \\ 60.94 % \\ GO:0016020-IEA;GO:0016021-IEA;GO:0016310-IEA;GO:0016740-IEA;GO:0016301-IEA;GO:0004674-IEA;GO:0006468-IEA \\ membrane-IEA;integral component of membrane-IEA;phosphorylation-IEA;transferase activity-</t>
  </si>
  <si>
    <t>TRINITY_DN1017_c1_g1</t>
  </si>
  <si>
    <t>FvH4_7g19810.1</t>
  </si>
  <si>
    <t>serine carboxypeptidase-like 27 \\ 0.00E+00 \\ 92.30 % \\ GO:0004180-IEA;GO:0008233-IEA;GO:0004185-IEA;GO:0006508-IEA;GO:0016787-IEA \\ carboxypeptidase activity-IEA;peptidase activity-IEA;serine-type carboxypeptidase activity-IEA;proteolysis-IEA;hydrolas</t>
  </si>
  <si>
    <t>serine carboxypeptidase-like clade II [EC:3.4.16.-]</t>
  </si>
  <si>
    <t>Peptidase S10, serine carboxypeptidase</t>
  </si>
  <si>
    <t>TRINITY_DN845_c0_g3</t>
  </si>
  <si>
    <t>FvH4_6g13120.1</t>
  </si>
  <si>
    <t>tropinone reductase homolog \\ 0.00E+00 \\ 90.30 %</t>
  </si>
  <si>
    <t>TRINITY_DN3761_c1_g2</t>
  </si>
  <si>
    <t>FvH4_3g14660.1</t>
  </si>
  <si>
    <t>L-ascorbate oxidase-like \\ 0.00E+00 \\ 87.83 % \\ GO:0016491-IEA;GO:0046872-IEA;GO:0005507-IEA;GO:0055114-IEA;GO:0005576-IEA \\ oxidoreductase activity-IEA;metal ion binding-IEA;copper ion binding-IEA;oxidation-reduction process-IEA;extracellular region-</t>
  </si>
  <si>
    <t>TRINITY_DN1083_c0_g4</t>
  </si>
  <si>
    <t>FvH4_2g12690.1</t>
  </si>
  <si>
    <t>NAC domain-containing protein 17 \\ 0.00E+00 \\ 78.41 % \\ GO:0003677-IEA;GO:0016020-IEA;GO:0016021-IEA;GO:0006355-IEA;GO:0005634-IEA \\ DNA binding-IEA;membrane-IEA;integral component of membrane-IEA;regulation of transcription, DNA-templated-IEA;nucleus</t>
  </si>
  <si>
    <t>TRINITY_DN3227_c0_g1</t>
  </si>
  <si>
    <t>FvH4_2g36290.1</t>
  </si>
  <si>
    <t>two-on-two hemoglobin-3 \\ 4.10E-56 \\ 91.83 % \\ GO:0019825-IEA;GO:0001666-IEA;GO:0015671-IEA;GO:0020037-IEA;GO:0005344-IEA \\ oxygen binding-IEA;response to hypoxia-IEA;oxygen transport-IEA;heme binding-IEA;oxygen carrier activity-IEA \\ GO:0001666;GO:0</t>
  </si>
  <si>
    <t>Truncated hemoglobin</t>
  </si>
  <si>
    <t>TRINITY_DN8567_c0_g1</t>
  </si>
  <si>
    <t>FvH4_1g12770.1</t>
  </si>
  <si>
    <t>salicylate carboxymethyltransferase-like \\ 0.00E+00 \\ 82.96 % \\ GO:0005759-IBA;GO:0005737-IBA;GO:0016491-IEA;GO:0016491-IBA;GO:0005739-IBA;GO:0016020-IEA;GO:0016021-IEA;GO:0055114-IEA;GO:0047865-IBA \\ mitochondrial matrix-IBA;cytoplasm-IBA;oxidoreduct</t>
  </si>
  <si>
    <t>TRINITY_DN7667_c0_g1</t>
  </si>
  <si>
    <t>FvH4_6g46820.1</t>
  </si>
  <si>
    <t>ninja-family protein AFP3-like \\ 4.50E-124 \\ 77.97 % \\ GO:0003723-IEA;GO:0007165-IEA;GO:0003676-IEA \\ RNA binding-IEA;signal transduction-IEA;nucleic acid binding-IEA \\ GO:0003676;GO:0007165 \\ nucleic acid binding;signal transduction</t>
  </si>
  <si>
    <t>Ethylene-responsive binding factor-associated repression</t>
  </si>
  <si>
    <t>TRINITY_DN7838_c1_g1</t>
  </si>
  <si>
    <t>FvH4_5g20340.1</t>
  </si>
  <si>
    <t>glutamate dehydrogenase 2 \\ 0.00E+00 \\ 89.62 % \\ GO:0016491-IEA;GO:0016639-IEA;GO:0006520-IEA;GO:0055114-IEA \\ oxidoreductase activity-IEA;oxidoreductase activity, acting on the CH-NH2 group of donors, NAD or NADP as acceptor-IEA;cellular amino acid m</t>
  </si>
  <si>
    <t>glutamate dehydrogenase (NAD(P)+) [EC:1.4.1.3]</t>
  </si>
  <si>
    <t>Glutamate/phenylalanine/leucine/valine dehydrogenase</t>
  </si>
  <si>
    <t>TRINITY_DN5832_c0_g1</t>
  </si>
  <si>
    <t>FvH4_3g36850.1</t>
  </si>
  <si>
    <t>probable LRR receptor-like serine/threonine-protein kinase At3g47570 \\ 0.00E+00 \\ 78.97 % \\ GO:0000166-IEA;GO:0016020-IEA;GO:0016021-IEA;GO:0016310-IEA;GO:0004672-IEA;GO:0016740-IEA;GO:0016301-IEA;GO:0004674-IEA;GO:0005524-IEA;GO:0006468-IEA \\ nucleot</t>
  </si>
  <si>
    <t>TRINITY_DN8510_c0_g1</t>
  </si>
  <si>
    <t>FvH4_1g20600.1</t>
  </si>
  <si>
    <t>wall-associated receptor kinase-like 20 \\ 1.40E-169 \\ 87.72 % \\ GO:0003824-IEA;GO:0004806-IEA;GO:0016310-IEA;GO:0030247-IEA;GO:0016301-IEA;GO:0016787-IEA \\ catalytic activity-IEA;triglyceride lipase activity-IEA;phosphorylation-IEA;polysaccharide bind</t>
  </si>
  <si>
    <t>Wall-associated receptor kinase, galacturonan-binding domain</t>
  </si>
  <si>
    <t>TRINITY_DN4049_c1_g1</t>
  </si>
  <si>
    <t>FvH4_6g54120.1</t>
  </si>
  <si>
    <t>GEM-like protein 5 \\ 0.00E+00 \\ 83.35 %</t>
  </si>
  <si>
    <t>TRINITY_DN18093_c0_g2</t>
  </si>
  <si>
    <t>FvH4_2g33990.1</t>
  </si>
  <si>
    <t>putative SPRY domain, concanavalin A-like lectin/glucanase domain-containing protein \\ 0.00E+00 \\ 77.06 % \\ GO:0016020-IEA;GO:0016021-IEA;GO:0030246-IEA \\ membrane-IEA;integral component of membrane-IEA;carbohydrate binding-IEA \\ GO:0016021;GO:003024</t>
  </si>
  <si>
    <t>Concanavalin A-like lectin/glucanase domain superfamily</t>
  </si>
  <si>
    <t>TRINITY_DN7589_c0_g2</t>
  </si>
  <si>
    <t>FvH4_7g26950.1</t>
  </si>
  <si>
    <t>ATP-dependent 6-phosphofructokinase 4, chloroplastic \\ 0.00E+00 \\ 91.44 % \\ GO:0000166-IEA;GO:0005737-IEA;GO:0009507-IEA;GO:0003824-IEA;GO:0046872-IEA;GO:0016310-IEA;GO:0016740-IEA;GO:0016301-IEA;GO:0008152-IEA;GO:0006096-IEA;GO:0061615-IEA;GO:0006002-</t>
  </si>
  <si>
    <t>TRINITY_DN364_c1_g1</t>
  </si>
  <si>
    <t>FvH4_5g03050.1</t>
  </si>
  <si>
    <t>mitogen-activated protein kinase homolog MMK2-like \\ 0.00E+00 \\ 95.83 % \\ GO:0000166-IEA;GO:0000165-IEA;GO:0004707-IEA;GO:0016020-IEA;GO:0016021-IEA;GO:0016310-IEA;GO:0016740-IEA;GO:0016301-IEA;GO:0004672-IEA;GO:0004674-IEA;GO:0005524-IEA;GO:0006468-IE</t>
  </si>
  <si>
    <t>TRINITY_DN2625_c0_g1</t>
  </si>
  <si>
    <t>FvH4_2g15450.1</t>
  </si>
  <si>
    <t>PREDICTED: uncharacterized protein LOC101314427 isoform X1 \\ 0.00E+00 \\ 71.40 % \\ GO:0010468-IEA;GO:0003682-IEA \\ regulation of gene expression-IEA;chromatin binding-IEA</t>
  </si>
  <si>
    <t>Phospholipase-like</t>
  </si>
  <si>
    <t>TRINITY_DN605_c0_g1</t>
  </si>
  <si>
    <t>FvH4_5g09790.1</t>
  </si>
  <si>
    <t>putative stress up-regulated Nod 19 \\ 0.00E+00 \\ 86.79 % \\ GO:0016020-IEA;GO:0016021-IEA \\ membrane-IEA;integral component of membrane-IEA \\ GO:0016021 \\ integral component of membrane</t>
  </si>
  <si>
    <t>Stress up-regulated Nod 19</t>
  </si>
  <si>
    <t>TRINITY_DN2017_c0_g2</t>
  </si>
  <si>
    <t>FvH4_3g26800.1</t>
  </si>
  <si>
    <t>outer envelope protein 61 \\ 0.00E+00 \\ 72.55 % \\ GO:0003755-IEA;GO:0016020-IEA;GO:0016021-IEA;GO:0000413-IEA;GO:0016853-IEA \\ peptidyl-prolyl cis-trans isomerase activity-IEA;membrane-IEA;integral component of membrane-IEA;protein peptidyl-prolyl isom</t>
  </si>
  <si>
    <t>Tetratricopeptide repeat 1</t>
  </si>
  <si>
    <t>TRINITY_DN260431_c0_g1</t>
  </si>
  <si>
    <t>FvH4_4g10050.1</t>
  </si>
  <si>
    <t>UDP-glucuronate 4-epimerase 1 \\ 0.00E+00 \\ 96.31 % \\ GO:0016857-IEA;GO:0050662-IEA;GO:0050378-IEA;GO:0003824-IEA;GO:0016020-IEA;GO:0016021-IEA;GO:0005975-IEA;GO:0016853-IEA \\ racemase and epimerase activity, acting on carbohydrates and derivatives-IEA</t>
  </si>
  <si>
    <t>UDP-glucuronate 4-epimerase [EC:5.1.3.6]</t>
  </si>
  <si>
    <t>NAD-dependent epimerase/dehydratase</t>
  </si>
  <si>
    <t>TRINITY_DN3588_c0_g1</t>
  </si>
  <si>
    <t>FvH4_2g22490.1</t>
  </si>
  <si>
    <t>glutathione reductase, chloroplastic \\ 0.00E+00 \\ 84.08 % \\ GO:0016668-IEA;GO:0006749-IEA;GO:0050660-IEA;GO:0016491-IEA;GO:0045454-IEA;GO:0050661-IEA;GO:0009055-IEA;GO:0055114-IEA;GO:0004362-IEA;GO:0022900-IEA;GO:0098869-IEA;GO:0005623-IEA \\ oxidoredu</t>
  </si>
  <si>
    <t>glutathione reductase (NADPH) [EC:1.8.1.7]</t>
  </si>
  <si>
    <t>Pyridine nucleotide-disulphide oxidoreductase, class I</t>
  </si>
  <si>
    <t>TRINITY_DN4110_c0_g1</t>
  </si>
  <si>
    <t>FvH4_3g44480.1</t>
  </si>
  <si>
    <t>WD repeat-containing protein 43 \\ 0.00E+00 \\ 82.28 % \\ GO:0008375-IEA;GO:0016020-IEA;GO:0016021-IEA;GO:0016740-IEA \\ acetylglucosaminyltransferase activity-IEA;membrane-IEA;integral component of membrane-IEA;transferase activity-IEA \\ GO:0008375;GO:0</t>
  </si>
  <si>
    <t>Small-subunit processome, Utp12</t>
  </si>
  <si>
    <t>TRINITY_DN9418_c0_g1</t>
  </si>
  <si>
    <t>FvH4_6g05360.1</t>
  </si>
  <si>
    <t>vacuolar iron transporter homolog 4-like \\ 1.50E-17 \\ 92.47 % \\ GO:0016020-IEA;GO:0016021-IEA;GO:0008643-IEA \\ membrane-IEA;integral component of membrane-IEA;carbohydrate transport-IEA \\ GO:0016021 \\ integral component of membrane</t>
  </si>
  <si>
    <t>Ccc1 family</t>
  </si>
  <si>
    <t>TRINITY_DN2289_c0_g2</t>
  </si>
  <si>
    <t>FvH4_1g10530.1</t>
  </si>
  <si>
    <t>protein GRIP \\ 0.00E+00 \\ 89.92 % \\ GO:0004648-IEA;GO:0005802-IEA;GO:0003824-IEA;GO:0008483-IEA;GO:0006564-IEA;GO:0008652-IEA;GO:0016740-IEA \\ O-phospho-L-serine:2-oxoglutarate aminotransferase activity-IEA;trans-Golgi network-IEA;catalytic activity-I</t>
  </si>
  <si>
    <t>phosphoserine aminotransferase [EC:2.6.1.52]</t>
  </si>
  <si>
    <t>TRINITY_DN1392_c0_g1</t>
  </si>
  <si>
    <t>FvH4_1g08510.1</t>
  </si>
  <si>
    <t>12-oxophytodienoate reductase 3-like \\ 0.00E+00 \\ 91.06 % \\ GO:0031408-IEA;GO:0003824-IEA;GO:0016491-IEA;GO:0010181-IEA;GO:0016629-IEA;GO:0009695-IEA;GO:0055114-IEA;GO:0005777-IEA \\ oxylipin biosynthetic process-IEA;catalytic activity-IEA;oxidoreducta</t>
  </si>
  <si>
    <t>TRINITY_DN204983_c0_g1</t>
  </si>
  <si>
    <t>FvH4_1g05320.1</t>
  </si>
  <si>
    <t>strigolactone esterase D14 \\ 1.80E-10 \\ 87.21 % \\ GO:0046872-IEA \\ metal ion binding-IEA \\ GO:0046872 \\ metal ion binding</t>
  </si>
  <si>
    <t>TRINITY_DN9839_c0_g1</t>
  </si>
  <si>
    <t>FvH4_3g01700.1</t>
  </si>
  <si>
    <t>probable WRKY transcription factor 31 \\ 0.00E+00 \\ 78.32 % \\ GO:0003677-IEA;GO:0003700-IEA;GO:0006355-IEA;GO:0043565-IEA;GO:0005634-IEA \\ DNA binding-IEA;DNA-binding transcription factor activity-IEA;regulation of transcription, DNA-templated-IEA;sequ</t>
  </si>
  <si>
    <t>TRINITY_DN429_c0_g2</t>
  </si>
  <si>
    <t>FvH4_2g11350.1</t>
  </si>
  <si>
    <t>glutamate receptor 2.8-like \\ 0.00E+00 \\ 82.22 % \\ GO:0035235-IEA;GO:0016020-IEA;GO:0016021-IEA;GO:0004970-IEA;GO:0006811-IEA \\ ionotropic glutamate receptor signaling pathway-IEA;membrane-IEA;integral component of membrane-IEA;ionotropic glutamate re</t>
  </si>
  <si>
    <t>TRINITY_DN2393_c0_g1</t>
  </si>
  <si>
    <t>FvH4_2g24110.1</t>
  </si>
  <si>
    <t>putative oxoglutarate/iron-dependent dioxygenase, alpha-ketoglutarate-dependent dioxygenase AlkB \\ 2.10E-151 \\ 71.00 % \\ GO:0051213-IEA;GO:0016491-IEA;GO:0055114-IEA \\ dioxygenase activity-IEA;oxidoreductase activity-IEA;oxidation-reduction process-IE</t>
  </si>
  <si>
    <t>TRINITY_DN12014_c1_g1</t>
  </si>
  <si>
    <t>FvH4_6g37490.1</t>
  </si>
  <si>
    <t>mitogen-activated protein kinase kinase 5-like \\ 0.00E+00 \\ 92.84 % \\ GO:0005515-IPI;GO:0000166-IEA;GO:0023014-IBA;GO:0005737-IBA;GO:0000165-IEA;GO:0000187-IBA;GO:0032147-IBA;GO:0004708-IBA;GO:0016310-IEA;GO:0016740-IEA;GO:0016301-IEA;GO:0031098-IBA;GO</t>
  </si>
  <si>
    <t>mitogen-activated protein kinase kinase 4/5 [EC:2.7.12.2]</t>
  </si>
  <si>
    <t>TRINITY_DN12636_c0_g1</t>
  </si>
  <si>
    <t>FvH4_2g03100.1</t>
  </si>
  <si>
    <t>pyruvate kinase isozyme A, chloroplastic-like isoform X1 \\ 0.00E+00 \\ 92.07 % \\ GO:0030955-IEA;GO:0000287-IEA;GO:0003824-IEA;GO:0006096-IEA;GO:0016310-IEA;GO:0016740-IEA;GO:0016301-IEA;GO:0004743-IEA \\ potassium ion binding-IEA;magnesium ion binding-I</t>
  </si>
  <si>
    <t>pyruvate kinase [EC:2.7.1.40]</t>
  </si>
  <si>
    <t>Pyruvate kinase</t>
  </si>
  <si>
    <t>TRINITY_DN8089_c0_g1</t>
  </si>
  <si>
    <t>FvH4_5g14510.1</t>
  </si>
  <si>
    <t>probable receptor-like protein kinase At5g61350 \\ 0.00E+00 \\ 90.04 % \\ GO:0016020-IEA;GO:0016021-IEA;GO:0016310-IEA;GO:0004672-IEA;GO:0016301-IEA;GO:0005524-IEA;GO:0006468-IEA \\ membrane-IEA;integral component of membrane-IEA;phosphorylation-IEA;prote</t>
  </si>
  <si>
    <t>Tetratricopeptide-like helical domain superfamily</t>
  </si>
  <si>
    <t>TRINITY_DN5675_c0_g1</t>
  </si>
  <si>
    <t>FvH4_5g25580.1</t>
  </si>
  <si>
    <t>cytochrome P450 89A2-like \\ 0.00E+00 \\ 84.05 % \\ GO:0005506-IEA;GO:0016705-IEA;GO:0016491-IEA;GO:0046872-IEA;GO:0020037-IEA;GO:0055114-IEA;GO:0004497-IEA \\ iron ion binding-IEA;oxidoreductase activity, acting on paired donors, with incorporation or re</t>
  </si>
  <si>
    <t>EH domain</t>
  </si>
  <si>
    <t>TRINITY_DN5497_c0_g1</t>
  </si>
  <si>
    <t>FvH4_2g05480.1</t>
  </si>
  <si>
    <t>leucine-rich repeat extensin-like protein 3 isoform X1 \\ 5.80E-94 \\ 89.92 % \\ GO:0016554-IEA \\ cytidine to uridine editing-IEA \\ GO:0016554 \\ cytidine to uridine editing</t>
  </si>
  <si>
    <t>TRINITY_DN5357_c0_g1</t>
  </si>
  <si>
    <t>FvH4_3g12850.1</t>
  </si>
  <si>
    <t xml:space="preserve">allantoate deiminase \\ 0.00E+00 \\ 90.16 % \\ GO:0016813-IEA;GO:0047652-IEA;GO:0005783-IEA;GO:0006145-IEA;GO:0016787-IEA;GO:0010136-IEA \\ hydrolase activity, acting on carbon-nitrogen (but not peptide) bonds, in linear amidines-IEA;allantoate deiminase </t>
  </si>
  <si>
    <t>allantoate deiminase [EC:3.5.3.9]</t>
  </si>
  <si>
    <t>TRINITY_DN4902_c0_g1</t>
  </si>
  <si>
    <t>FvH4_5g09500.1</t>
  </si>
  <si>
    <t>protein BONZAI 1-like \\ 0.00E+00 \\ 92.81 % \\ GO:0071277-IBA;GO:0060548-IEA;GO:0005544-IEA;GO:0005544-IBA;GO:0005886-IBA \\ cellular response to calcium ion-IBA;negative regulation of cell death-IEA;calcium-dependent phospholipid binding-IEA;calcium-dep</t>
  </si>
  <si>
    <t>TRINITY_DN6155_c0_g1</t>
  </si>
  <si>
    <t>FvH4_2g37640.1</t>
  </si>
  <si>
    <t>4-coumarate--CoA ligase-like 5 \\ 0.00E+00 \\ 88.57 % \\ GO:0003824-IEA;GO:0016020-IEA;GO:0016021-IEA;GO:0016874-IEA \\ catalytic activity-IEA;membrane-IEA;integral component of membrane-IEA;ligase activity-IEA \\ GO:0016021;GO:0016874 \\ integral compone</t>
  </si>
  <si>
    <t>OPC-8:0 CoA ligase 1 [EC:6.2.1.-]</t>
  </si>
  <si>
    <t>TRINITY_DN1553_c0_g1</t>
  </si>
  <si>
    <t>FvH4_3g39940.1</t>
  </si>
  <si>
    <t>putative pentatricopeptide repeat-containing protein At1g12700, mitochondrial \\ 0.00E+00 \\ 85.83 % \\ GO:0016020-IEA;GO:0016021-IEA \\ membrane-IEA;integral component of membrane-IEA \\ GO:0016021 \\ integral component of membrane</t>
  </si>
  <si>
    <t>TRINITY_DN3209_c1_g1</t>
  </si>
  <si>
    <t>FvH4_6g45370.1</t>
  </si>
  <si>
    <t>allene oxide cyclase, chloroplastic \\ 1.50E-41 \\ 53.65 % \\ GO:0003964-IEA;GO:0016779-IEA;GO:0090502-IEA;GO:0006278-IEA;GO:0016740-IEA;GO:0004523-IEA;GO:0003676-IEA \\ RNA-directed DNA polymerase activity-IEA;nucleotidyltransferase activity-IEA;RNA phos</t>
  </si>
  <si>
    <t>allene oxide cyclase [EC:5.3.99.6]</t>
  </si>
  <si>
    <t>Allene oxide cyclase</t>
  </si>
  <si>
    <t>TRINITY_DN8280_c0_g1</t>
  </si>
  <si>
    <t>FvH4_4g25920.1</t>
  </si>
  <si>
    <t xml:space="preserve">ribose-phosphate pyrophosphokinase 4 \\ 1.00E-179 \\ 81.69 % \\ GO:0000287-IEA;GO:0004749-IEA;GO:0009165-IEA;GO:0009116-IEA;GO:0016310-IEA;GO:0016740-IEA;GO:0016301-IEA \\ magnesium ion binding-IEA;ribose phosphate diphosphokinase activity-IEA;nucleotide </t>
  </si>
  <si>
    <t>Phosphoribosyltransferase domain</t>
  </si>
  <si>
    <t>TRINITY_DN5004_c0_g1</t>
  </si>
  <si>
    <t>FvH4_6g16470.1</t>
  </si>
  <si>
    <t>KAT8 regulatory NSL complex subunit 1 like \\ 1.20E-39 \\ 49.04 %</t>
  </si>
  <si>
    <t>TRINITY_DN2818_c0_g1</t>
  </si>
  <si>
    <t>FvH4_7g31980.1</t>
  </si>
  <si>
    <t>putative aminoacrylate hydrolase RutD \\ 0.00E+00 \\ 86.99 % \\ GO:0052689-IEA;GO:0003824-IEA;GO:0016020-IEA;GO:0016021-IEA;GO:0016787-IEA \\ carboxylic ester hydrolase activity-IEA;catalytic activity-IEA;membrane-IEA;integral component of membrane-IEA;hy</t>
  </si>
  <si>
    <t>TRINITY_DN6282_c0_g1</t>
  </si>
  <si>
    <t>FvH4_3g24640.1</t>
  </si>
  <si>
    <t>protein TSS \\ 0.00E+00 \\ 82.28 % \\ GO:0003743-IEA;GO:0006413-IEA \\ translation initiation factor activity-IEA;translational initiation-IEA</t>
  </si>
  <si>
    <t>protein TIF31</t>
  </si>
  <si>
    <t>TRINITY_DN11178_c0_g1</t>
  </si>
  <si>
    <t>FvH4_7g29150.1</t>
  </si>
  <si>
    <t>CEN-like protein 1 \\ 0.00E+00 \\ 88.23 % \\ GO:0016020-IEA;GO:0016021-IEA \\ membrane-IEA;integral component of membrane-IEA \\ GO:0016021 \\ integral component of membrane</t>
  </si>
  <si>
    <t>Phosphatidylethanolamine-binding, conserved site</t>
  </si>
  <si>
    <t>TRINITY_DN7049_c0_g1</t>
  </si>
  <si>
    <t>FvH4_2g21910.1</t>
  </si>
  <si>
    <t>1-aminocyclopropane-1-carboxylate oxidase homolog 1-like \\ 6.60E-179 \\ 80.41 % \\ GO:0051213-IEA;GO:0046872-IEA;GO:0016491-IEA;GO:0050590-IEA;GO:0055114-IEA \\ dioxygenase activity-IEA;metal ion binding-IEA;oxidoreductase activity-IEA;desacetoxyvindolin</t>
  </si>
  <si>
    <t>TRINITY_DN88_c0_g1</t>
  </si>
  <si>
    <t>FvH4_5g06110.1</t>
  </si>
  <si>
    <t xml:space="preserve">DEAD-box ATP-dependent RNA helicase 20 \\ 0.00E+00 \\ 79.07 % \\ GO:0000166-IEA;GO:0004386-IEA;GO:0005524-IEA;GO:0016787-IEA;GO:0003676-IEA \\ nucleotide binding-IEA;helicase activity-IEA;ATP binding-IEA;hydrolase activity-IEA;nucleic acid binding-IEA \\ </t>
  </si>
  <si>
    <t>ATP-dependent RNA helicase DDX5/DBP2 [EC:3.6.4.13]</t>
  </si>
  <si>
    <t>ATP-dependent RNA helicase DEAD-box, conserved site</t>
  </si>
  <si>
    <t>TRINITY_DN15653_c0_g1</t>
  </si>
  <si>
    <t>FvH4_3g39470.1</t>
  </si>
  <si>
    <t>mitochondrial import inner membrane translocase subunit TIM22-4-like \\ 0.00E+00 \\ 92.06 % \\ GO:0016491-IEA;GO:0055114-IEA \\ oxidoreductase activity-IEA;oxidation-reduction process-IEA \\ GO:0016491;GO:0055114 \\ oxidoreductase activity;oxidation-reduc</t>
  </si>
  <si>
    <t>mitochondrial import inner membrane translocase subunit TIM22</t>
  </si>
  <si>
    <t>Mitochondrial inner membrane translocase subunit Tim17/Tim22/Tim23/peroxisomal protein PMP24</t>
  </si>
  <si>
    <t>TRINITY_DN15200_c0_g1</t>
  </si>
  <si>
    <t>FvH4_4g25460.1</t>
  </si>
  <si>
    <t>cyclin-dependent protein kinase inhibitor SMR6-like \\ 3.20E-113 \\ 66.80 %</t>
  </si>
  <si>
    <t>TRINITY_DN5358_c0_g1</t>
  </si>
  <si>
    <t>FvH4_7g19880.1</t>
  </si>
  <si>
    <t>Serine/threonine protein kinase \\ 2.00E-144 \\ 87.48 % \\ GO:0016020-IEA;GO:0016021-IEA;GO:0016310-IEA;GO:0016301-IEA;GO:0004674-IEA;GO:0006468-IEA \\ membrane-IEA;integral component of membrane-IEA;phosphorylation-IEA;kinase activity-IEA;protein serine/</t>
  </si>
  <si>
    <t>TRINITY_DN3069_c0_g1</t>
  </si>
  <si>
    <t>FvH4_6g44410.1</t>
  </si>
  <si>
    <t>diacylglycerol kinase 5 isoform X1 \\ 0.00E+00 \\ 88.08 % \\ GO:0000166-IEA;GO:0007165-IEA;GO:0004143-IEA;GO:0016310-IEA;GO:0016740-IEA;GO:0016301-IEA;GO:0005524-IEA;GO:0007205-IEA;GO:0003951-IEA \\ nucleotide binding-IEA;signal transduction-IEA;diacylgly</t>
  </si>
  <si>
    <t>diacylglycerol kinase (ATP) [EC:2.7.1.107]</t>
  </si>
  <si>
    <t>Diacylglycerol kinase, accessory domain</t>
  </si>
  <si>
    <t>TRINITY_DN876_c0_g1</t>
  </si>
  <si>
    <t>FvH4_3g03430.1</t>
  </si>
  <si>
    <t>receptor-like serine/threonine-protein kinase SD1-8 \\ 0.00E+00 \\ 79.69 % \\ GO:0000166-IEA;GO:0048544-IEA;GO:0016020-IEA;GO:0016021-IEA;GO:0016310-IEA;GO:0004672-IEA;GO:0016740-IEA;GO:0016301-IEA;GO:0004674-IEA;GO:0005524-IEA;GO:0006468-IEA \\ nucleotid</t>
  </si>
  <si>
    <t>TRINITY_DN15748_c0_g2</t>
  </si>
  <si>
    <t>FvH4_2g08240.1</t>
  </si>
  <si>
    <t>UPF0496 protein At4g34320-like \\ 1.40E-165 \\ 61.93 % \\ GO:0016020-IEA;GO:0016021-IEA \\ membrane-IEA;integral component of membrane-IEA \\ GO:0016021 \\ integral component of membrane</t>
  </si>
  <si>
    <t>TRINITY_DN8256_c0_g1</t>
  </si>
  <si>
    <t>FvH4_6g12730.1</t>
  </si>
  <si>
    <t>hypothetical protein RchiOBHm_Chr3g0464651 \\ 1.40E-130 \\ 78.46 %</t>
  </si>
  <si>
    <t>TRINITY_DN87_c0_g1</t>
  </si>
  <si>
    <t>FvH4_2g10570.1</t>
  </si>
  <si>
    <t>arginine decarboxylase \\ 0.00E+00 \\ 90.92 % \\ GO:0008295-IEA;GO:0009409-IEA;GO:0006527-IEA;GO:0003824-IEA;GO:0008792-IEA;GO:0008792-IBA;GO:0016829-IEA;GO:0033388-IBA;GO:0016831-IEA \\ spermidine biosynthetic process-IEA;response to cold-IEA;arginine ca</t>
  </si>
  <si>
    <t>arginine decarboxylase [EC:4.1.1.19]</t>
  </si>
  <si>
    <t>Ornithine/DAP/Arg decarboxylase</t>
  </si>
  <si>
    <t>TRINITY_DN4178_c0_g1</t>
  </si>
  <si>
    <t>FvH4_5g03940.1</t>
  </si>
  <si>
    <t>Cysteine alpha-hairpin motif superfamily \\ 4.30E-128 \\ 73.44 %</t>
  </si>
  <si>
    <t>TRINITY_DN2979_c1_g1</t>
  </si>
  <si>
    <t>FvH4_5g39370.1</t>
  </si>
  <si>
    <t>universal stress protein A-like protein \\ 2.20E-65 \\ 61.46 % \\ GO:0016787-IEA \\ hydrolase activity-IEA</t>
  </si>
  <si>
    <t>TRINITY_DN3008_c1_g1</t>
  </si>
  <si>
    <t>FvH4_1g12710.1</t>
  </si>
  <si>
    <t>disease resistance RPP13-like protein 4 \\ 0.00E+00 \\ 87.10 % \\ GO:0043531-IEA;GO:0016787-IEA;GO:0005524-IEA \\ ADP binding-IEA;hydrolase activity-IEA;ATP binding-IEA \\ GO:0005524;GO:0016787;GO:0043531 \\ ATP binding;hydrolase activity;ADP binding</t>
  </si>
  <si>
    <t>TRINITY_DN6818_c0_g2</t>
  </si>
  <si>
    <t>FvH4_4g35330.1</t>
  </si>
  <si>
    <t>glycosyltransferase family 92 protein RCOM_0530710 \\ 0.00E+00 \\ 78.38 % \\ GO:0016020-IEA;GO:0016021-IEA;GO:0016740-IEA \\ membrane-IEA;integral component of membrane-IEA;transferase activity-IEA \\ GO:0016020;GO:0016740 \\ membrane;transferase activity</t>
  </si>
  <si>
    <t>Glycosyltransferase family 92</t>
  </si>
  <si>
    <t>TRINITY_DN2546_c0_g1</t>
  </si>
  <si>
    <t>FvH4_5g22450.1</t>
  </si>
  <si>
    <t>Signal transduction response regulator \\ 2.90E-103 \\ 67.82 %</t>
  </si>
  <si>
    <t>TRINITY_DN5475_c0_g1</t>
  </si>
  <si>
    <t>FvH4_6g42080.1</t>
  </si>
  <si>
    <t>probable tyrosine-protein phosphatase At1g05000 \\ 3.50E-125 \\ 87.11 % \\ GO:0005737-IBA;GO:0004725-IEA;GO:0004725-IBA;GO:0016791-IEA;GO:0016311-IEA;GO:0035335-IEA;GO:0016787-IEA \\ cytoplasm-IBA;protein tyrosine phosphatase activity-IEA;protein tyrosine</t>
  </si>
  <si>
    <t>tyrosine-protein phosphatase SIW14 [EC:3.1.3.48]</t>
  </si>
  <si>
    <t>Protein-tyrosine phosphatase, SIW14-like</t>
  </si>
  <si>
    <t>TRINITY_DN4816_c0_g1</t>
  </si>
  <si>
    <t>FvH4_2g40720.1</t>
  </si>
  <si>
    <t>probable disease resistance protein At4g33300 \\ 0.00E+00 \\ 83.27 % \\ GO:0043531-IEA \\ ADP binding-IEA \\ GO:0043531 \\ ADP binding</t>
  </si>
  <si>
    <t>TRINITY_DN6227_c0_g1</t>
  </si>
  <si>
    <t>FvH4_7g07760.1</t>
  </si>
  <si>
    <t xml:space="preserve">mitochondrial intermembrane space import and assembly protein 40 \\ 0.00E+00 \\ 75.47 % \\ GO:0016779-IEA;GO:0003723-IEA;GO:0003968-IEA;GO:0001172-IEA;GO:0031047-IEA;GO:0016740-IEA \\ nucleotidyltransferase activity-IEA;RNA binding-IEA;RNA-directed 5'-3' </t>
  </si>
  <si>
    <t>GCK</t>
  </si>
  <si>
    <t>TRINITY_DN5894_c0_g1</t>
  </si>
  <si>
    <t>FvH4_4g22650.1</t>
  </si>
  <si>
    <t>ethylene-responsive transcription factor ERF113 \\ 2.10E-63 \\ 69.39 % \\ GO:0003677-IEA;GO:0003700-IEA;GO:0045893-IEA;GO:0071497-IEA;GO:0019760-IEA;GO:0006351-IEA;GO:0009751-IEA;GO:0009651-IEA;GO:0006355-IEA;GO:0009414-IEA;GO:0009753-IEA;GO:0043565-IEA;G</t>
  </si>
  <si>
    <t>TRINITY_DN11151_c0_g1</t>
  </si>
  <si>
    <t>FvH4_7g11280.1</t>
  </si>
  <si>
    <t>auxin-responsive protein SAUR36 \\ 6.80E-112 \\ 84.03 % \\ GO:0009733-IEA \\ response to auxin-IEA \\ GO:0009733 \\ response to auxin</t>
  </si>
  <si>
    <t>TRINITY_DN3866_c0_g1</t>
  </si>
  <si>
    <t>FvH4_4g35630.1</t>
  </si>
  <si>
    <t>putative actin cross-linking \\ 1.20E-135 \\ 90.49 %</t>
  </si>
  <si>
    <t>Domain of unknown function DUF569</t>
  </si>
  <si>
    <t>TRINITY_DN6824_c0_g1</t>
  </si>
  <si>
    <t>FvH4_7g15720.1</t>
  </si>
  <si>
    <t>---NA--- \\ 6.30E-175 \\ 84.39 % \\ GO:0005506-IEA;GO:0046872-IEA;GO:0016705-IEA;GO:0016491-IEA;GO:0016020-IEA;GO:0016021-IEA;GO:0020037-IEA;GO:0055114-IEA;GO:0004497-IEA \\ iron ion binding-IEA;metal ion binding-IEA;oxidoreductase activity, acting on pai</t>
  </si>
  <si>
    <t>TRINITY_DN3356_c1_g1</t>
  </si>
  <si>
    <t>FvH4_1g13330.1</t>
  </si>
  <si>
    <t>random slug protein 5 \\ 0.00E+00 \\ 89.74 %</t>
  </si>
  <si>
    <t>CRAL-TRIO lipid binding domain</t>
  </si>
  <si>
    <t>TRINITY_DN11570_c0_g1</t>
  </si>
  <si>
    <t>FvH4_4g24800.1</t>
  </si>
  <si>
    <t>vinorine synthase-like</t>
  </si>
  <si>
    <t>TRINITY_DN1019_c0_g1</t>
  </si>
  <si>
    <t>FvH4_3g43310.1</t>
  </si>
  <si>
    <t>PREDICTED: uncharacterized protein LOC101303311 \\ 0.00E+00 \\ 86.56 % \\ GO:0005886-IEA \\ plasma membrane-IEA \\ GO:0005886 \\ plasma membrane</t>
  </si>
  <si>
    <t>TRINITY_DN15410_c0_g1</t>
  </si>
  <si>
    <t>FvH4_5g00120.1</t>
  </si>
  <si>
    <t>36.4 kDa proline-rich protein</t>
  </si>
  <si>
    <t>TRINITY_DN15183_c0_g1</t>
  </si>
  <si>
    <t>FvH4_1g20100.1</t>
  </si>
  <si>
    <t>putative clathrin assembly protein At4g40080 \\ 6.50E-07 \\ 100.00 %</t>
  </si>
  <si>
    <t>TRINITY_DN6_c0_g1</t>
  </si>
  <si>
    <t>FvH4_2g31530.1</t>
  </si>
  <si>
    <t>PREDICTED: uncharacterized protein LOC101291396 \\ 8.20E-112 \\ 75.69 % \\ GO:0005886-IEA \\ plasma membrane-IEA</t>
  </si>
  <si>
    <t>Protein of unknown function DUF3511</t>
  </si>
  <si>
    <t>TRINITY_DN1781_c1_g1</t>
  </si>
  <si>
    <t>FvH4_2g39690.1</t>
  </si>
  <si>
    <t>zinc-finger homeodomain protein 5 isoform X2 \\ 0.00E+00 \\ 67.09 % \\ GO:0003677-IEA;GO:0003700-IEA;GO:0042803-IEA;GO:0045893-IEA;GO:0043565-IEA;GO:0009737-IEA;GO:0005634-IEA \\ DNA binding-IEA;DNA-binding transcription factor activity-IEA;protein homodi</t>
  </si>
  <si>
    <t>Homeodomain, ZF-HD class</t>
  </si>
  <si>
    <t>TRINITY_DN15480_c0_g1</t>
  </si>
  <si>
    <t>FvH4_6g10740.1</t>
  </si>
  <si>
    <t>abscisic acid receptor PYL4 \\ 0.00E+00 \\ 74.53 % \\ GO:0016020-IEA;GO:0016021-IEA;GO:0043531-IEA \\ membrane-IEA;integral component of membrane-IEA;ADP binding-IEA \\ GO:0043531 \\ ADP binding</t>
  </si>
  <si>
    <t>Polyketide cyclase/dehydrase</t>
  </si>
  <si>
    <t>TRINITY_DN6802_c0_g1</t>
  </si>
  <si>
    <t>FvH4_2g25860.1</t>
  </si>
  <si>
    <t>indole-3-acetic acid-induced protein ARG2</t>
  </si>
  <si>
    <t>Late embryogenesis abundant protein, LEA5-type</t>
  </si>
  <si>
    <t>TRINITY_DN1748_c0_g1</t>
  </si>
  <si>
    <t>FvH4_4g11760.1</t>
  </si>
  <si>
    <t>ras-related protein RABA5e \\ 3.20E-135 \\ 97.26 % \\ GO:0005525-IEA;GO:0003924-IEA;GO:0003924-IBA;GO:0032482-IBA;GO:0006886-IBA;GO:0005622-IEA \\ GTP binding-IEA;GTPase activity-IEA;GTPase activity-IBA;Rab protein signal transduction-IBA;intracellular pr</t>
  </si>
  <si>
    <t>Ras-related protein Rab-11A</t>
  </si>
  <si>
    <t>TRINITY_DN6965_c0_g1</t>
  </si>
  <si>
    <t>FvH4_5g08620.1</t>
  </si>
  <si>
    <t>probable WRKY transcription factor 43 \\ 0.00E+00 \\ 58.20 %</t>
  </si>
  <si>
    <t>TRINITY_DN12899_c0_g1</t>
  </si>
  <si>
    <t>FvH4_4g35260.1</t>
  </si>
  <si>
    <t>probable galacturonosyltransferase-like 9 \\ 0.00E+00 \\ 91.16 % \\ GO:0016757-IEA;GO:0016740-IEA \\ transferase activity, transferring glycosyl groups-IEA;transferase activity-IEA \\ GO:0016757 \\ transferase activity, transferring glycosyl groups</t>
  </si>
  <si>
    <t>TRINITY_DN389_c2_g1</t>
  </si>
  <si>
    <t>FvH4_5g17640.1</t>
  </si>
  <si>
    <t>i1 len=2175 path=[0:0-2174]</t>
  </si>
  <si>
    <t>TRINITY_DN163_c0_g1</t>
  </si>
  <si>
    <t>FvH4_6g46580.1</t>
  </si>
  <si>
    <t>receptor-like protein kinase FERONIA \\ 0.00E+00 \\ 80.47 % \\ GO:0016020-IEA;GO:0016021-IEA;GO:0004672-IEA;GO:0016740-IEA;GO:0005524-IEA;GO:0006468-IEA \\ membrane-IEA;integral component of membrane-IEA;protein kinase activity-IEA;transferase activity-IE</t>
  </si>
  <si>
    <t>TRINITY_DN11414_c0_g2</t>
  </si>
  <si>
    <t>FvH4_7g03530.1</t>
  </si>
  <si>
    <t>transcription factor TGA2-like \\ 9.50E-125 \\ 97.94 % \\ GO:0003700-IEA;GO:0006351-IEA;GO:0006355-IEA;GO:0043565-IEA \\ DNA-binding transcription factor activity-IEA;transcription, DNA-templated-IEA;regulation of transcription, DNA-templated-IEA;sequence</t>
  </si>
  <si>
    <t>transcription factor TGA</t>
  </si>
  <si>
    <t>TRINITY_DN13632_c0_g1</t>
  </si>
  <si>
    <t>FvH4_4g22100.1</t>
  </si>
  <si>
    <t>respiratory burst oxidase homolog protein D \\ 0.00E+00 \\ 90.09 % \\ GO:0050664-IEA;GO:0004601-IEA;GO:0016491-IEA;GO:0016020-IEA;GO:0016174-IEA;GO:0016021-IEA;GO:0005509-IEA;GO:0055114-IEA;GO:0098869-IEA \\ oxidoreductase activity, acting on NAD(P)H, oxy</t>
  </si>
  <si>
    <t>TRINITY_DN6345_c0_g2</t>
  </si>
  <si>
    <t>FvH4_1g23400.1</t>
  </si>
  <si>
    <t>G-type lectin S-receptor-like serine/threonine-protein kinase LECRK3 \\ 0.00E+00 \\ 78.26 % \\ GO:0000166-IEA;GO:0048544-IEA;GO:0016020-IEA;GO:0016021-IEA;GO:0016310-IEA;GO:0004672-IEA;GO:0016740-IEA;GO:0016301-IEA;GO:0004674-IEA;GO:0005524-IEA;GO:0006468</t>
  </si>
  <si>
    <t>TRINITY_DN19389_c0_g1</t>
  </si>
  <si>
    <t>FvH4_3g25490.1</t>
  </si>
  <si>
    <t>capsanthin/capsorubin synthase, chromoplastic-like \\ 0.00E+00 \\ 91.55 % \\ GO:0034020-IEA;GO:0016705-IEA;GO:0055114-IEA;GO:0052727-IEA;GO:0052728-IEA;GO:0016853-IEA;GO:0016117-IEA \\ neoxanthin synthase activity-IEA;oxidoreductase activity, acting on pa</t>
  </si>
  <si>
    <t>capsanthin/capsorubin synthase [EC:5.3.99.8]</t>
  </si>
  <si>
    <t>Lycopene cyclase, beta/epsilon</t>
  </si>
  <si>
    <t>TRINITY_DN6712_c0_g1</t>
  </si>
  <si>
    <t>FvH4_6g46900.1</t>
  </si>
  <si>
    <t>exocyst complex component EXO70B1-like \\ 0.00E+00 \\ 85.23 % \\ GO:0000145-IEA;GO:0015031-IEA;GO:0006887-IEA \\ exocyst-IEA;protein transport-IEA;exocytosis-IEA \\ GO:0000145;GO:0006887;GO:0015031 \\ exocyst;exocytosis;protein transport</t>
  </si>
  <si>
    <t>TRINITY_DN498_c1_g1</t>
  </si>
  <si>
    <t>FvH4_3g31560.1</t>
  </si>
  <si>
    <t>lysM domain receptor-like kinase 3 \\ 1.20E-146 \\ 74.23 % \\ GO:0004386-IEA \\ helicase activity-IEA</t>
  </si>
  <si>
    <t>TRINITY_DN915_c0_g1</t>
  </si>
  <si>
    <t>FvH4_6g01490.1</t>
  </si>
  <si>
    <t>U-box domain-containing protein 34-like \\ 0.00E+00 \\ 78.55 % \\ GO:0016020-IEA;GO:0016021-IEA;GO:0016310-IEA;GO:0004672-IEA;GO:0030247-IEA;GO:0016301-IEA;GO:0008889-IEA;GO:0005524-IEA;GO:0016787-IEA;GO:0006468-IEA \\ membrane-IEA;integral component of m</t>
  </si>
  <si>
    <t>TRINITY_DN78235_c0_g1</t>
  </si>
  <si>
    <t>FvH4_4g32630.1</t>
  </si>
  <si>
    <t>protein ESMERALDA 1 \\ 0.00E+00 \\ 90.92 % \\ GO:0016757-IEA;GO:0016020-IEA;GO:0016021-IEA;GO:0006004-IEA;GO:0016740-IEA;GO:0005975-IEA \\ transferase activity, transferring glycosyl groups-IEA;membrane-IEA;integral component of membrane-IEA;fucose metabo</t>
  </si>
  <si>
    <t>GDP-fucose protein O-fucosyltransferase</t>
  </si>
  <si>
    <t>TRINITY_DN3796_c0_g1</t>
  </si>
  <si>
    <t>FvH4_1g08590.1</t>
  </si>
  <si>
    <t>GDP-fucose protein O-fucosyltransferase \\ 0.00E+00 \\ 87.05 % \\ GO:0016757-IEA;GO:0005737-IBA;GO:0009507-IEA;GO:0009507-IBA;GO:0016020-IEA;GO:0016021-IEA;GO:0006004-IEA;GO:0016740-IEA;GO:0005794-IEA;GO:0005794-IBA;GO:0005975-IEA \\ transferase activity,</t>
  </si>
  <si>
    <t>TRINITY_DN698_c1_g2</t>
  </si>
  <si>
    <t>FvH4_6g20450.1</t>
  </si>
  <si>
    <t>trafficking protein particle complex subunit 8 isoform X1 \\ 0.00E+00 \\ 89.35 %</t>
  </si>
  <si>
    <t>trafficking protein particle complex subunit 8</t>
  </si>
  <si>
    <t>TRINITY_DN22836_c0_g1</t>
  </si>
  <si>
    <t>FvH4_1g18510.1</t>
  </si>
  <si>
    <t>branched-chain-amino-acid aminotransferase 3, chloroplastic-like \\ 0.00E+00 \\ 93.82 % \\ GO:0052655-IEA;GO:0052656-IEA;GO:0052654-IEA;GO:0004084-IEA;GO:0003824-IEA;GO:0008483-IEA;GO:0016740-IEA;GO:0008652-IEA;GO:0009082-IEA;GO:0009081-IEA \\ L-valine tr</t>
  </si>
  <si>
    <t>TRINITY_DN5320_c0_g1</t>
  </si>
  <si>
    <t>FvH4_2g33760.1</t>
  </si>
  <si>
    <t>cyclin-D3-1-like isoform X1 \\ 0.00E+00 \\ 79.80 % \\ GO:0005634-IEA \\ nucleus-IEA \\ GO:0005634 \\ nucleus</t>
  </si>
  <si>
    <t>Cyclin, C-terminal domain</t>
  </si>
  <si>
    <t>TRINITY_DN9271_c0_g1</t>
  </si>
  <si>
    <t>FvH4_2g32330.1</t>
  </si>
  <si>
    <t xml:space="preserve">vacuolar protein sorting-associated protein 32 homolog 2-like \\ 7.70E-92 \\ 91.51 % \\ GO:0007034-IEA;GO:0010008-IEA;GO:0070676-IEA \\ vacuolar transport-IEA;endosome membrane-IEA;intralumenal vesicle formation-IEA \\ GO:0007034;GO:0010008;GO:0070676 \\ </t>
  </si>
  <si>
    <t>charged multivesicular body protein 4</t>
  </si>
  <si>
    <t>Snf7 family</t>
  </si>
  <si>
    <t>TRINITY_DN3294_c0_g2</t>
  </si>
  <si>
    <t>FvH4_2g30500.1</t>
  </si>
  <si>
    <t>acetylglutamate kinase, chloroplastic \\ 0.00E+00 \\ 91.55 % \\ GO:0005737-IEA;GO:0006526-IEA;GO:0006526-IBA;GO:0034618-IEA;GO:0034618-IBA;GO:0009507-IEA;GO:0009534-IEA;GO:0009534-IBA;GO:0016310-IEA;GO:0003991-IEA;GO:0003991-IBA;GO:0016740-IEA;GO:0016301-</t>
  </si>
  <si>
    <t>acetylglutamate kinase [EC:2.7.2.8]</t>
  </si>
  <si>
    <t>TRINITY_DN2339_c4_g1</t>
  </si>
  <si>
    <t>FvH4_5g10570.1</t>
  </si>
  <si>
    <t>PREDICTED: uncharacterized protein LOC101298673 \\ 3.80E-28 \\ 56.21 % \\ GO:0003677-IEA;GO:0003964-IEA;GO:0004527-IEA;GO:0004519-IEA;GO:0090305-IEA;GO:0090502-IEA;GO:0008270-IEA;GO:0006351-IEA;GO:0006278-IEA;GO:0006355-IEA;GO:0004523-IEA;GO:0005634-IEA;G</t>
  </si>
  <si>
    <t>TRINITY_DN11344_c0_g1</t>
  </si>
  <si>
    <t>FvH4_5g13270.1</t>
  </si>
  <si>
    <t>E3 ubiquitin ligase BIG BROTHER-related \\ 0.00E+00 \\ 68.74 % \\ GO:0016746-IEA;GO:0061630-IBA;GO:0004839-IEA;GO:0016740-IEA;GO:0016874-IEA;GO:0016567-IEA;GO:0006511-IBA \\ transferase activity, transferring acyl groups-IEA;ubiquitin protein ligase activ</t>
  </si>
  <si>
    <t>TRINITY_DN11130_c0_g1</t>
  </si>
  <si>
    <t>FvH4_3g40240.1</t>
  </si>
  <si>
    <t>Methyltransferase-related protein \\ 0.00E+00 \\ 77.16 %</t>
  </si>
  <si>
    <t>TRINITY_DN18791_c0_g1</t>
  </si>
  <si>
    <t>FvH4_1g16220.1</t>
  </si>
  <si>
    <t>nicotinate phosphoribosyltransferase 2 \\ 0.00E+00 \\ 93.81 % \\ GO:0004514-IEA;GO:0016757-IEA;GO:0004516-IEA;GO:0004516-IBA;GO:0003824-IEA;GO:0034355-IBA;GO:0005829-IBA;GO:0009435-IEA;GO:0009435-IBA;GO:0019358-IEA;GO:0016740-IEA;GO:0016874-IEA \\ nicotin</t>
  </si>
  <si>
    <t>TRINITY_DN234561_c0_g1</t>
  </si>
  <si>
    <t>FvH4_3g27940.1</t>
  </si>
  <si>
    <t>PREDICTED: uncharacterized protein LOC101311251</t>
  </si>
  <si>
    <t>TRINITY_DN12743_c0_g1</t>
  </si>
  <si>
    <t>FvH4_1g03160.1</t>
  </si>
  <si>
    <t>PREDICTED: uncharacterized protein LOC101294976 \\ 0.00E+00 \\ 81.30 % \\ GO:0008152-IEA;GO:0033950-IEA;GO:0005575-ND;GO:0033945-IBA;GO:0005576-IEA;GO:0005975-IEA;GO:0016787-IEA;GO:0016798-IEA;GO:0030248-IEA;GO:0010411-IBA \\ metabolic process-IEA;xyloglu</t>
  </si>
  <si>
    <t>TRINITY_DN716_c2_g1</t>
  </si>
  <si>
    <t>FvH4_6g22400.1</t>
  </si>
  <si>
    <t>delta(12)-fatty-acid desaturase FAD2</t>
  </si>
  <si>
    <t>omega-6 fatty acid desaturase / acyl-lipid omega-6 desaturase (Delta-12 desaturase) [EC:1.14.19.6 1.14.19.22]</t>
  </si>
  <si>
    <t>Fatty acid desaturase domain</t>
  </si>
  <si>
    <t>TRINITY_DN1504_c2_g1</t>
  </si>
  <si>
    <t>FvH4_3g22880.1</t>
  </si>
  <si>
    <t>ATP synthase gamma chain, chloroplastic-like \\ 0.00E+00 \\ 86.43 % \\ GO:0045261-IEA;GO:0046933-IEA;GO:0016787-IEA;GO:0099132-IEA;GO:0015986-IEA \\ proton-transporting ATP synthase complex, catalytic core F(1)-IEA;proton-transporting ATP synthase activit</t>
  </si>
  <si>
    <t>ATP synthase, F1 complex, gamma subunit</t>
  </si>
  <si>
    <t>TRINITY_DN15177_c0_g1</t>
  </si>
  <si>
    <t>FvH4_6g12430.1</t>
  </si>
  <si>
    <t>laccase-7-like \\ 0.00E+00 \\ 89.36 % \\ GO:0048046-IEA;GO:0046274-IEA;GO:0046872-IEA;GO:0016491-IEA;GO:0005507-IEA;GO:0055114-IEA;GO:0052716-IEA;GO:0005576-IEA \\ apoplast-IEA;lignin catabolic process-IEA;metal ion binding-IEA;oxidoreductase activity-IEA</t>
  </si>
  <si>
    <t>TRINITY_DN2331_c0_g1</t>
  </si>
  <si>
    <t>FvH4_6g50630.1</t>
  </si>
  <si>
    <t>formate dehydrogenase, mitochondrial \\ 4.30E-30 \\ 56.48 % \\ GO:0000166-IEA;GO:0005737-IBA;GO:0000160-IEA;GO:0016310-IEA;GO:0016740-IEA;GO:0016301-IEA;GO:0035556-IBA;GO:0018105-IBA;GO:0005575-ND;GO:0004672-IEA;GO:0004674-IEA;GO:0004674-IBA;GO:0005524-IE</t>
  </si>
  <si>
    <t>formate dehydrogenase [EC:1.17.1.9]</t>
  </si>
  <si>
    <t>D-isomer specific 2-hydroxyacid dehydrogenase, catalytic domain</t>
  </si>
  <si>
    <t>TRINITY_DN7430_c0_g1</t>
  </si>
  <si>
    <t>FvH4_6g53680.1</t>
  </si>
  <si>
    <t>peroxidase 55-like \\ 1.80E-41 \\ 69.15 % \\ GO:0016020-IEA;GO:0016021-IEA \\ membrane-IEA;integral component of membrane-IEA</t>
  </si>
  <si>
    <t>TRINITY_DN11974_c2_g1</t>
  </si>
  <si>
    <t>FvH4_1g09960.1</t>
  </si>
  <si>
    <t>thioredoxin reductase NTRB-like \\ 0.00E+00 \\ 94.26 % \\ GO:0005737-IEA;GO:0016491-IEA;GO:0019430-IEA;GO:0055114-IEA;GO:0004791-IEA \\ cytoplasm-IEA;oxidoreductase activity-IEA;removal of superoxide radicals-IEA;oxidation-reduction process-IEA;thioredoxi</t>
  </si>
  <si>
    <t>thioredoxin reductase (NADPH) [EC:1.8.1.9]</t>
  </si>
  <si>
    <t>Pyridine nucleotide-disulphide oxidoreductase, class-II</t>
  </si>
  <si>
    <t>TRINITY_DN1939_c0_g1</t>
  </si>
  <si>
    <t>FvH4_1g17630.1</t>
  </si>
  <si>
    <t>mitochondrial outer membrane protein porin 2-like \\ 1.80E-154 \\ 91.74 % \\ GO:0015698-IEA;GO:0055085-IEA;GO:0008308-IEA;GO:0098656-IEA;GO:0005741-IEA \\ inorganic anion transport-IEA;transmembrane transport-IEA;voltage-gated anion channel activity-IEA;a</t>
  </si>
  <si>
    <t>voltage-dependent anion channel protein 2</t>
  </si>
  <si>
    <t>Porin, eukaryotic type</t>
  </si>
  <si>
    <t>TRINITY_DN12931_c0_g2</t>
  </si>
  <si>
    <t>FvH4_3g45830.1</t>
  </si>
  <si>
    <t>subtilisin-like protease SBT3.18 \\ 0.00E+00 \\ 86.75 % \\ GO:0008233-IEA;GO:0016020-IEA;GO:0006508-IEA;GO:0016021-IEA;GO:0008236-IEA;GO:0004252-IEA;GO:0016787-IEA \\ peptidase activity-IEA;membrane-IEA;proteolysis-IEA;integral component of membrane-IEA;s</t>
  </si>
  <si>
    <t>TRINITY_DN32_c1_g1</t>
  </si>
  <si>
    <t>FvH4_3g29720.1</t>
  </si>
  <si>
    <t>metacaspase-9 \\ 0.00E+00 \\ 90.43 % \\ GO:0000166-IEA;GO:0016020-IEA;GO:0016021-IEA;GO:0042908-IEA;GO:0008559-IEA;GO:0006855-IEA;GO:0016787-IEA;GO:0005524-IEA;GO:0016887-IEA \\ nucleotide binding-IEA;membrane-IEA;integral component of membrane-IEA;xenobi</t>
  </si>
  <si>
    <t>Caspase-like domain superfamily</t>
  </si>
  <si>
    <t>TRINITY_DN25944_c0_g1</t>
  </si>
  <si>
    <t>FvH4_5g03550.1</t>
  </si>
  <si>
    <t>RPW8-like protein 3 isoform X2</t>
  </si>
  <si>
    <t>TRINITY_DN913_c0_g3</t>
  </si>
  <si>
    <t>FvH4_4g16980.1</t>
  </si>
  <si>
    <t>ribosomal L1 domain-containing protein 1-like \\ 0.00E+00 \\ 77.34 % \\ GO:0016702-IEA;GO:0005506-IEA;GO:0051213-IEA;GO:0006725-IEA;GO:0003824-IEA;GO:0008199-IEA;GO:0055114-IEA;GO:0005575-ND \\ oxidoreductase activity, acting on single donors with incorpo</t>
  </si>
  <si>
    <t>Ribosomal protein L1, 3-layer alpha/beta-sandwich</t>
  </si>
  <si>
    <t>TRINITY_DN966_c0_g1</t>
  </si>
  <si>
    <t>FvH4_1g03630.1</t>
  </si>
  <si>
    <t>zinc finger Ran-binding domain-containing protein 2 \\ 7.80E-61 \\ 82.66 % \\ GO:0046872-IEA \\ metal ion binding-IEA \\ GO:0046872 \\ metal ion binding</t>
  </si>
  <si>
    <t>Zinc finger, RanBP2-type</t>
  </si>
  <si>
    <t>TRINITY_DN3996_c0_g1</t>
  </si>
  <si>
    <t>FvH4_6g26600.1</t>
  </si>
  <si>
    <t>tyrosine aminotransferase-like \\ 0.00E+00 \\ 88.32 % \\ GO:0030170-IEA;GO:0080130-IEA;GO:0009058-IEA;GO:0003824-IEA;GO:0008793-IEA;GO:0008483-IEA;GO:0006520-IEA;GO:0016740-IEA;GO:0033855-IEA \\ pyridoxal phosphate binding-IEA;L-phenylalanine:2-oxoglutara</t>
  </si>
  <si>
    <t>tyrosine aminotransferase [EC:2.6.1.5]</t>
  </si>
  <si>
    <t>Aminotransferase, class I/classII</t>
  </si>
  <si>
    <t>TRINITY_DN5114_c0_g1</t>
  </si>
  <si>
    <t>FvH4_6g42420.1</t>
  </si>
  <si>
    <t>EamA domain containing protein \\ 1.10E-104 \\ 79.86 % \\ GO:0016020-IEA;GO:0016021-IEA \\ membrane-IEA;integral component of membrane-IEA \\ GO:0016021 \\ integral component of membrane</t>
  </si>
  <si>
    <t>EamA domain</t>
  </si>
  <si>
    <t>TRINITY_DN4009_c0_g1</t>
  </si>
  <si>
    <t>FvH4_4g13480.1</t>
  </si>
  <si>
    <t>pentatricopeptide repeat-containing protein At1g50270 \\ 0.00E+00 \\ 78.04 % \\ GO:0009451-IBA \\ RNA modification-IBA \\ GO:0009451 \\ RNA modification</t>
  </si>
  <si>
    <t>TRINITY_DN5215_c0_g1</t>
  </si>
  <si>
    <t>FvH4_2g23490.1</t>
  </si>
  <si>
    <t>protein TIME FOR COFFEE isoform X2 \\ 0.00E+00 \\ 61.91 % \\ GO:0042752-IEA \\ regulation of circadian rhythm-IEA \\ GO:0042752 \\ regulation of circadian rhythm</t>
  </si>
  <si>
    <t>TRINITY_DN16174_c0_g1</t>
  </si>
  <si>
    <t>FvH4_2g33770.1</t>
  </si>
  <si>
    <t>probable isoaspartyl peptidase/L-asparaginase 2 \\ 0.00E+00 \\ 75.47 %</t>
  </si>
  <si>
    <t>beta-aspartyl-peptidase (threonine type) [EC:3.4.19.5]</t>
  </si>
  <si>
    <t>Peptidase T2, asparaginase 2</t>
  </si>
  <si>
    <t>TRINITY_DN233_c0_g1</t>
  </si>
  <si>
    <t>FvH4_3g08750.1</t>
  </si>
  <si>
    <t>ethylene-responsive transcription factor 4 \\ 7.20E-106 \\ 75.00 % \\ GO:0003677-IEA;GO:0003700-IEA;GO:0006351-IEA;GO:0006355-IEA;GO:0005634-IEA \\ DNA binding-IEA;DNA-binding transcription factor activity-IEA;transcription, DNA-templated-IEA;regulation o</t>
  </si>
  <si>
    <t>TRINITY_DN1582_c0_g3</t>
  </si>
  <si>
    <t>FvH4_4g37000.1</t>
  </si>
  <si>
    <t>serine carboxypeptidase-like 34 \\ 0.00E+00 \\ 84.25 % \\ GO:0004180-IEA;GO:0008233-IEA;GO:0004185-IEA;GO:0006508-IEA;GO:0016787-IEA \\ carboxypeptidase activity-IEA;peptidase activity-IEA;serine-type carboxypeptidase activity-IEA;proteolysis-IEA;hydrolas</t>
  </si>
  <si>
    <t>TRINITY_DN4936_c0_g1</t>
  </si>
  <si>
    <t>FvH4_1g08260.1</t>
  </si>
  <si>
    <t>mechanosensitive ion channel protein 10-like \\ 0.00E+00 \\ 76.47 % \\ GO:0055085-IEA;GO:0016020-IEA;GO:0016021-IEA;GO:0009523-IEA;GO:0015979-IEA;GO:0005886-IEA \\ transmembrane transport-IEA;membrane-IEA;integral component of membrane-IEA;photosystem II-</t>
  </si>
  <si>
    <t>Mechanosensitive ion channel MscS</t>
  </si>
  <si>
    <t>TRINITY_DN9351_c0_g2</t>
  </si>
  <si>
    <t>FvH4_7g19180.1</t>
  </si>
  <si>
    <t>synaptotagmin-3-like isoform X1 \\ 0.00E+00 \\ 87.96 % \\ GO:0006869-IEA;GO:0016020-IEA;GO:0016021-IEA;GO:0008289-IEA \\ lipid transport-IEA;membrane-IEA;integral component of membrane-IEA;lipid binding-IEA \\ GO:0006869;GO:0008289;GO:0016021 \\ lipid tra</t>
  </si>
  <si>
    <t>TRINITY_DN11523_c0_g1</t>
  </si>
  <si>
    <t>FvH4_5g27870.1</t>
  </si>
  <si>
    <t>myb-like protein A \\ 0.00E+00 \\ 77.75 % \\ GO:0003677-IEA \\ DNA binding-IEA \\ GO:0003677 \\ DNA binding</t>
  </si>
  <si>
    <t>TRINITY_DN446_c0_g2</t>
  </si>
  <si>
    <t>FvH4_5g06080.1</t>
  </si>
  <si>
    <t>Coatomer beta subunit \\ 0.00E+00 \\ 87.84 % \\ GO:0007166-IEA \\ cell surface receptor signaling pathway-IEA \\ GO:0007166 \\ cell surface receptor signaling pathway</t>
  </si>
  <si>
    <t>TRINITY_DN697_c0_g1</t>
  </si>
  <si>
    <t>FvH4_4g36130.1</t>
  </si>
  <si>
    <t>lignin-forming anionic peroxidase-like \\ 2.00E-04 \\ 84.38 %</t>
  </si>
  <si>
    <t>TRINITY_DN599_c4_g2</t>
  </si>
  <si>
    <t>FvH4_5g05170.1</t>
  </si>
  <si>
    <t>serine/threonine-protein kinase HT1-like \\ 0.00E+00 \\ 88.98 % \\ GO:0004712-IEA;GO:0016310-IEA;GO:0004672-IEA;GO:0016740-IEA;GO:0009506-IEA;GO:0016301-IEA;GO:0005524-IEA;GO:0006468-IEA;GO:0005886-IEA \\ protein serine/threonine/tyrosine kinase activity-</t>
  </si>
  <si>
    <t>TRINITY_DN7546_c0_g2</t>
  </si>
  <si>
    <t>FvH4_1g24340.1</t>
  </si>
  <si>
    <t>GDP-mannose transporter GONST1 isoform X1 \\ 0.00E+00 \\ 94.68 % \\ GO:0016020-IEA;GO:0016021-IEA;GO:0008643-IEA \\ membrane-IEA;integral component of membrane-IEA;carbohydrate transport-IEA \\ GO:0008643;GO:0016021 \\ carbohydrate transport;integral comp</t>
  </si>
  <si>
    <t>Sugar phosphate transporter domain</t>
  </si>
  <si>
    <t>TRINITY_DN5085_c0_g1</t>
  </si>
  <si>
    <t>FvH4_1g22220.1</t>
  </si>
  <si>
    <t>stress enhanced protein 2, chloroplastic \\ 0.00E+00 \\ 87.37 % \\ GO:0005977-IBA;GO:0016779-IEA;GO:0005737-IBA;GO:0055120-N/A;GO:0006011-IEA;GO:0006011-IBA;GO:0005783-N/A;GO:0016740-IEA;GO:0070569-IEA;GO:0003983-IEA;GO:0003983-IBA;GO:0030017-N/A \\ glyco</t>
  </si>
  <si>
    <t>Chlorophyll a/b binding domain superfamily</t>
  </si>
  <si>
    <t>TRINITY_DN2701_c0_g1</t>
  </si>
  <si>
    <t>FvH4_6g21420.1</t>
  </si>
  <si>
    <t>receptor like protein 7-like \\ 0.00E+00 \\ 85.33 % \\ GO:0008152-IEA;GO:0016020-IEA;GO:0016021-IEA;GO:0004650-IEA;GO:0016787-IEA;GO:0016798-IEA \\ metabolic process-IEA;membrane-IEA;integral component of membrane-IEA;polygalacturonase activity-IEA;hydrol</t>
  </si>
  <si>
    <t>TRINITY_DN2410_c0_g2</t>
  </si>
  <si>
    <t>FvH4_5g01770.1</t>
  </si>
  <si>
    <t>heat stress transcription factor B-2b \\ 0.00E+00 \\ 63.60 % \\ GO:0016020-IEA;GO:0016021-IEA \\ membrane-IEA;integral component of membrane-IEA</t>
  </si>
  <si>
    <t>TRINITY_DN6477_c0_g1</t>
  </si>
  <si>
    <t>FvH4_6g52330.1</t>
  </si>
  <si>
    <t>histone-lysine N-methyltransferase trithorax-like protein \\ 7.80E-10 \\ 78.22 %</t>
  </si>
  <si>
    <t>EF-Hand 1, calcium-binding site</t>
  </si>
  <si>
    <t>TRINITY_DN8172_c0_g1</t>
  </si>
  <si>
    <t>FvH4_5g36220.1</t>
  </si>
  <si>
    <t xml:space="preserve">putative clathrin assembly protein At4g40080 \\ 0.00E+00 \\ 85.21 % \\ GO:0016757-IEA;GO:0016758-IEA;GO:0016740-IEA;GO:0047215-IEA \\ transferase activity, transferring glycosyl groups-IEA;transferase activity, transferring hexosyl groups-IEA;transferase </t>
  </si>
  <si>
    <t>TRINITY_DN7854_c0_g1</t>
  </si>
  <si>
    <t>FvH4_1g10580.1</t>
  </si>
  <si>
    <t>probable acyl-activating enzyme 1, peroxisomal \\ 0.00E+00 \\ 83.54 % \\ GO:0003824-IEA;GO:0016874-IEA \\ catalytic activity-IEA;ligase activity-IEA \\ GO:0016874 \\ ligase activity</t>
  </si>
  <si>
    <t>TRINITY_DN2566_c0_g1</t>
  </si>
  <si>
    <t>FvH4_6g19280.1</t>
  </si>
  <si>
    <t>1-aminocyclopropane-1-carboxylate oxidase homolog 4-like \\ 0.00E+00 \\ 87.27 % \\ GO:0016491-IEA;GO:0046872-IEA;GO:0050590-IEA;GO:0055114-IEA \\ oxidoreductase activity-IEA;metal ion binding-IEA;desacetoxyvindoline 4-hydroxylase activity-IEA;oxidation-re</t>
  </si>
  <si>
    <t>TRINITY_DN168039_c0_g1</t>
  </si>
  <si>
    <t>FvH4_6g13070.1</t>
  </si>
  <si>
    <t>S-crystallin like \\ 0.00E+00 \\ 59.24 % \\ GO:0016746-IEA;GO:0008270-IEA;GO:0046872-IEA;GO:0016020-IEA;GO:0004839-IEA;GO:0016021-IEA;GO:0016740-IEA;GO:0016874-IEA;GO:0016567-IEA \\ transferase activity, transferring acyl groups-IEA;zinc ion binding-IEA;m</t>
  </si>
  <si>
    <t>TRINITY_DN2649_c1_g1</t>
  </si>
  <si>
    <t>FvH4_3g17640.1</t>
  </si>
  <si>
    <t>trifunctional UDP-glucose 4,6-dehydratase/UDP-4-keto-6-deoxy-D-glucose 3,5-epimerase/UDP-4-keto-L-rhamnose-reductase RHM1 \\ 0.00E+00 \\ 96.15 % \\ GO:0050377-IEA;GO:0008460-IEA;GO:0016829-IEA;GO:0009225-IEA \\ UDP-glucose 4,6-dehydratase activity-IEA;dTD</t>
  </si>
  <si>
    <t>UDP-glucose 4,6-dehydratase [EC:4.2.1.76]</t>
  </si>
  <si>
    <t>dTDP-glucose 4,6-dehydratase</t>
  </si>
  <si>
    <t>TRINITY_DN6846_c0_g1</t>
  </si>
  <si>
    <t>FvH4_6g40640.1</t>
  </si>
  <si>
    <t>alpha-1,6-mannosyl-glycoprotein 2-beta-N-acetylglucosaminyltransferase \\ 0.00E+00 \\ 87.46 % \\ GO:0016757-IEA;GO:0016020-IEA;GO:0016021-IEA;GO:0008455-IEA;GO:0005795-IEA;GO:0009312-IEA;GO:0016740-IEA \\ transferase activity, transferring glycosyl groups</t>
  </si>
  <si>
    <t>alpha-1,6-mannosyl-glycoprotein beta-1,2-N-acetylglucosaminyltransferase [EC:2.4.1.143]</t>
  </si>
  <si>
    <t>N-acetylglucosaminyltransferase II</t>
  </si>
  <si>
    <t>TRINITY_DN4797_c0_g2</t>
  </si>
  <si>
    <t>FvH4_2g05540.1</t>
  </si>
  <si>
    <t>LRR domain containing protein \\ 0.00E+00 \\ 84.65 % \\ GO:0016310-IEA;GO:0016301-IEA \\ phosphorylation-IEA;kinase activity-IEA \\ GO:0016301;GO:0016310 \\ kinase activity;phosphorylation</t>
  </si>
  <si>
    <t>TRINITY_DN262343_c0_g1</t>
  </si>
  <si>
    <t>FvH4_1g13510.1</t>
  </si>
  <si>
    <t>anti-muellerian hormone type-2 receptor</t>
  </si>
  <si>
    <t>TRINITY_DN14201_c0_g1</t>
  </si>
  <si>
    <t>FvH4_2g40570.1</t>
  </si>
  <si>
    <t>cytochrome P450 CYP82D47-like \\ 0.00E+00 \\ 80.90 % \\ GO:0005506-IEA;GO:0016705-IEA;GO:0016491-IEA;GO:0046872-IEA;GO:0016020-IEA;GO:0016021-IEA;GO:0020037-IEA;GO:0055114-IEA;GO:0004497-IEA \\ iron ion binding-IEA;oxidoreductase activity, acting on paire</t>
  </si>
  <si>
    <t>TRINITY_DN1822_c0_g1</t>
  </si>
  <si>
    <t>FvH4_1g26460.1</t>
  </si>
  <si>
    <t>S-adenosylmethionine synthase 1 \\ 0.00E+00 \\ 98.59 % \\ GO:0000166-IEA;GO:0046872-IEA;GO:0006730-IEA;GO:0016740-IEA;GO:0005524-IEA;GO:0004478-IEA;GO:0006556-IEA \\ nucleotide binding-IEA;metal ion binding-IEA;one-carbon metabolic process-IEA;transferase</t>
  </si>
  <si>
    <t>S-adenosylmethionine synthetase [EC:2.5.1.6]</t>
  </si>
  <si>
    <t>S-adenosylmethionine synthetase</t>
  </si>
  <si>
    <t>TRINITY_DN177_c0_g2</t>
  </si>
  <si>
    <t>FvH4_6g51060.1</t>
  </si>
  <si>
    <t>cysteine-rich receptor-like protein kinase 2 \\ 0.00E+00 \\ 87.44 % \\ GO:0016020-IEA;GO:0016021-IEA;GO:0016310-IEA;GO:0016740-IEA;GO:0004672-IEA;GO:0016301-IEA;GO:0004674-IBA;GO:0005524-IEA;GO:0006468-IEA;GO:0006468-IBA;GO:0005886-IBA \\ membrane-IEA;int</t>
  </si>
  <si>
    <t>TRINITY_DN140_c0_g1</t>
  </si>
  <si>
    <t>FvH4_5g23450.1</t>
  </si>
  <si>
    <t>disease resistance protein RPM1-like \\ 0.00E+00 \\ 86.24 % \\ GO:0043531-IEA;GO:0016787-IEA \\ ADP binding-IEA;hydrolase activity-IEA \\ GO:0016787;GO:0043531 \\ hydrolase activity;ADP binding</t>
  </si>
  <si>
    <t>TRINITY_DN921_c2_g2</t>
  </si>
  <si>
    <t>FvH4_3g07360.1</t>
  </si>
  <si>
    <t>probable WRKY transcription factor 65 \\ 0.00E+00 \\ 85.86 % \\ GO:0009630-IEA;GO:2000012-IEA \\ gravitropism-IEA;regulation of auxin polar transport-IEA \\ GO:0009630;GO:2000012 \\ gravitropism;regulation of auxin polar transport</t>
  </si>
  <si>
    <t>TRINITY_DN17651_c0_g1</t>
  </si>
  <si>
    <t>FvH4_7g26490.1</t>
  </si>
  <si>
    <t>metacaspase-1-like \\ 0.00E+00 \\ 78.73 %</t>
  </si>
  <si>
    <t>Zinc finger, LSD1-type</t>
  </si>
  <si>
    <t>TRINITY_DN275_c2_g1</t>
  </si>
  <si>
    <t>FvH4_2g18520.1</t>
  </si>
  <si>
    <t>ethylene-responsive transcription factor-like protein At4g13040 \\ 1.30E-126 \\ 78.39 % \\ GO:0003677-IEA;GO:0003700-IEA;GO:0006355-IEA;GO:0005634-IEA \\ DNA binding-IEA;DNA-binding transcription factor activity-IEA;regulation of transcription, DNA-templa</t>
  </si>
  <si>
    <t>TRINITY_DN13421_c0_g1</t>
  </si>
  <si>
    <t>FvH4_7g17320.1</t>
  </si>
  <si>
    <t>homeobox-leucine zipper protein ATHB-12-like \\ 0.00E+00 \\ 92.60 % \\ GO:0006606-IEA;GO:0005737-IEA;GO:0061608-IEA;GO:0006607-IBA;GO:0005829-IBA;GO:0015031-IEA;GO:0008565-IEA;GO:0008565-IBA;GO:0005654-IBA;GO:0005643-IBA;GO:0005634-IEA;GO:0008139-IBA \\ p</t>
  </si>
  <si>
    <t>homeobox-leucine zipper protein</t>
  </si>
  <si>
    <t>Helix-turn-helix motif</t>
  </si>
  <si>
    <t>TRINITY_DN8146_c0_g1</t>
  </si>
  <si>
    <t>FvH4_7g06770.1</t>
  </si>
  <si>
    <t>acetolactate synthase 1, chloroplastic-like \\ 0.00E+00 \\ 95.18 % \\ GO:0030976-IEA;GO:0009097-IEA;GO:0000287-IEA;GO:0050660-IEA;GO:0046872-IEA;GO:0003824-IEA;GO:0009099-IEA;GO:0016740-IEA;GO:0008652-IEA;GO:0009082-IEA;GO:0003984-IEA \\ thiamine pyrophos</t>
  </si>
  <si>
    <t>acetolactate synthase I/II/III large subunit [EC:2.2.1.6]</t>
  </si>
  <si>
    <t>TRINITY_DN4572_c0_g1</t>
  </si>
  <si>
    <t>FvH4_3g06750.1</t>
  </si>
  <si>
    <t>cyclic phosphodiesterase-like \\ 7.00E-66 \\ 87.64 % \\ GO:0016020-IEA;GO:0016021-IEA;GO:0004112-IEA;GO:0016874-IEA \\ membrane-IEA;integral component of membrane-IEA;cyclic-nucleotide phosphodiesterase activity-IEA;ligase activity-IEA \\ GO:0004112;GO:00</t>
  </si>
  <si>
    <t>Cyclic phosphodiesterase</t>
  </si>
  <si>
    <t>TRINITY_DN133813_c0_g1</t>
  </si>
  <si>
    <t>FvH4_2g37560.1</t>
  </si>
  <si>
    <t>Transmembrane protein \\ 0.00E+00 \\ 86.93 % \\ GO:0016020-IEA;GO:0016021-IEA \\ membrane-IEA;integral component of membrane-IEA \\ GO:0016021 \\ integral component of membrane</t>
  </si>
  <si>
    <t>TRINITY_DN11732_c0_g3</t>
  </si>
  <si>
    <t>FvH4_4g35310.1</t>
  </si>
  <si>
    <t>TORTIFOLIA1-like protein 4 \\ 0.00E+00 \\ 86.14 % \\ GO:0008017-IEA;GO:0005874-IEA \\ microtubule binding-IEA;microtubule-IEA \\ GO:0005874;GO:0008017 \\ microtubule;microtubule binding</t>
  </si>
  <si>
    <t>HEAT repeat</t>
  </si>
  <si>
    <t>TRINITY_DN1884_c4_g1</t>
  </si>
  <si>
    <t>FvH4_2g37990.1</t>
  </si>
  <si>
    <t>i3 len=2174 path=[2:0-1392 5:1393-2024 6:2025-2048 7:2049-2060 8:2061-2173]</t>
  </si>
  <si>
    <t>prolyl 4-hydroxylase [EC:1.14.11.2]</t>
  </si>
  <si>
    <t>TRINITY_DN74990_c0_g2</t>
  </si>
  <si>
    <t>FvH4_3g21890.1</t>
  </si>
  <si>
    <t>protein NDR1-like \\ 4.00E-83 \\ 91.81 %</t>
  </si>
  <si>
    <t>TRINITY_DN6236_c0_g1</t>
  </si>
  <si>
    <t>FvH4_3g03590.1</t>
  </si>
  <si>
    <t>G-type lectin S-receptor-like serine/threonine-protein kinase B120 \\ 0.00E+00 \\ 85.64 % \\ GO:0000166-IEA;GO:0000165-IEA;GO:0000186-IEA;GO:0048544-IEA;GO:0016020-IEA;GO:0016021-IEA;GO:0004709-IEA;GO:0016310-IEA;GO:0016740-IEA;GO:0016301-IEA;GO:0004672-I</t>
  </si>
  <si>
    <t>TRINITY_DN21852_c1_g1</t>
  </si>
  <si>
    <t>FvH4_3g40320.1</t>
  </si>
  <si>
    <t>probable serine/threonine-protein kinase WNK4 isoform X1 \\ 0.00E+00 \\ 90.10 % \\ GO:0016310-IEA;GO:0004672-IEA;GO:0016740-IEA;GO:0016301-IEA;GO:0004674-IEA;GO:0005524-IEA;GO:0006468-IEA \\ phosphorylation-IEA;protein kinase activity-IEA;transferase acti</t>
  </si>
  <si>
    <t>WNK lysine deficient protein kinase [EC:2.7.11.1]</t>
  </si>
  <si>
    <t>TRINITY_DN6183_c0_g3</t>
  </si>
  <si>
    <t>FvH4_5g26370.1</t>
  </si>
  <si>
    <t>protein PIN-LIKES 3-like \\ 0.00E+00 \\ 90.24 % \\ GO:0055085-IEA;GO:0016020-IEA;GO:0016021-IEA \\ transmembrane transport-IEA;membrane-IEA;integral component of membrane-IEA \\ GO:0016021;GO:0055085 \\ integral component of membrane;transmembrane transpo</t>
  </si>
  <si>
    <t>Membrane transport protein</t>
  </si>
  <si>
    <t>TRINITY_DN27322_c0_g1</t>
  </si>
  <si>
    <t>FvH4_3g19270.1</t>
  </si>
  <si>
    <t>homeobox-leucine zipper protein ATHB-52 \\ 6.00E-180 \\ 84.19 % \\ GO:0003677-IEA;GO:0009168-IEA;GO:0006355-IEA;GO:0019239-IEA;GO:0005634-IEA \\ DNA binding-IEA;purine ribonucleoside monophosphate biosynthetic process-IEA;regulation of transcription, DNA-</t>
  </si>
  <si>
    <t>TRINITY_DN22_c0_g1</t>
  </si>
  <si>
    <t>FvH4_3g21080.1</t>
  </si>
  <si>
    <t>photosystem I P700 apoprotein A1 (plastid) \\ 0.00E+00 \\ 99.09 % \\ GO:0000287-IEA;GO:0009507-IEA;GO:0046872-IEA;GO:0016491-IEA;GO:0016020-IEA;GO:0018298-IEA;GO:0016021-IEA;GO:0055114-IEA;GO:0051539-IEA;GO:0016168-IEA;GO:0015979-IEA;GO:0051536-IEA;GO:000</t>
  </si>
  <si>
    <t>photosystem I P700 chlorophyll a apoprotein A1</t>
  </si>
  <si>
    <t>Photosystem I PsaA/PsaB</t>
  </si>
  <si>
    <t>TRINITY_DN2184_c0_g1</t>
  </si>
  <si>
    <t>FvH4_4g23230.1</t>
  </si>
  <si>
    <t>auxin-responsive protein SAUR32-like \\ 0.00E+00 \\ 72.29 % \\ GO:0016702-IBA;GO:0051213-IEA;GO:0016491-IEA;GO:0055114-IEA \\ oxidoreductase activity, acting on single donors with incorporation of molecular oxygen, incorporation of two atoms of oxygen-IBA</t>
  </si>
  <si>
    <t>TRINITY_DN5407_c1_g1</t>
  </si>
  <si>
    <t>FvH4_1g07110.1</t>
  </si>
  <si>
    <t>graves disease carrier protein-like \\ 0.00E+00 \\ 82.16 % \\ GO:0055085-IEA;GO:0006857-IEA;GO:0016020-IEA;GO:0016021-IEA;GO:0022857-IEA;GO:0005215-IEA \\ transmembrane transport-IEA;oligopeptide transport-IEA;membrane-IEA;integral component of membrane-I</t>
  </si>
  <si>
    <t>TRINITY_DN6606_c0_g1</t>
  </si>
  <si>
    <t>FvH4_1g28670.1</t>
  </si>
  <si>
    <t>protein C2-DOMAIN ABA-RELATED 4-like \\ 0.00E+00 \\ 79.87 % \\ GO:0055085-IEA;GO:0016020-IEA;GO:0015297-IEA;GO:0016021-IEA;GO:0006855-IEA;GO:0015238-IEA \\ transmembrane transport-IEA;membrane-IEA;antiporter activity-IEA;integral component of membrane-IEA</t>
  </si>
  <si>
    <t>TRINITY_DN18258_c0_g2</t>
  </si>
  <si>
    <t>FvH4_5g26790.1</t>
  </si>
  <si>
    <t>putative calcium-binding protein CML19 \\ 5.50E-108 \\ 81.13 % \\ GO:0005737-IEA;GO:0005509-IEA;GO:0019722-IBA;GO:0005634-IBA \\ cytoplasm-IEA;calcium ion binding-IEA;calcium-mediated signaling-IBA;nucleus-IBA \\ GO:0005509;GO:0005634;GO:0005737;GO:001972</t>
  </si>
  <si>
    <t>TRINITY_DN4750_c1_g2</t>
  </si>
  <si>
    <t>FvH4_5g26570.1</t>
  </si>
  <si>
    <t>putative transcription repressor PLATZ family \\ 8.80E-94 \\ 87.52 % \\ GO:0008270-IEA;GO:0005622-IEA \\ zinc ion binding-IEA;intracellular-IEA \\ GO:0005622;GO:0008270 \\ intracellular;zinc ion binding</t>
  </si>
  <si>
    <t>Protein of unknown function DUF597</t>
  </si>
  <si>
    <t>TRINITY_DN12621_c0_g1</t>
  </si>
  <si>
    <t>FvH4_6g15760.1</t>
  </si>
  <si>
    <t>putative serine/threonine-protein kinase \\ 4.00E-59 \\ 89.41 % \\ GO:0016020-IEA;GO:0016021-IEA;GO:0005575-ND;GO:0003674-ND \\ membrane-IEA;integral component of membrane-IEA;cellular_component-ND;molecular_function-ND \\ GO:0016021 \\ integral component</t>
  </si>
  <si>
    <t>TRINITY_DN2183_c0_g1</t>
  </si>
  <si>
    <t>FvH4_2g04560.1</t>
  </si>
  <si>
    <t>probable protein phosphatase 2C 63 \\ 9.80E-147 \\ 92.19 % \\ GO:0004722-IEA;GO:0003824-IEA;GO:0046872-IEA;GO:0006470-IEA;GO:0043169-IEA;GO:0016787-IEA;GO:0004721-IEA \\ protein serine/threonine phosphatase activity-IEA;catalytic activity-IEA;metal ion bi</t>
  </si>
  <si>
    <t>TRINITY_DN1505_c0_g1</t>
  </si>
  <si>
    <t>FvH4_2g40520.1</t>
  </si>
  <si>
    <t>wall-associated receptor kinase-like 14 \\ 0.00E+00 \\ 80.96 % \\ GO:0000166-IEA;GO:0016020-IEA;GO:0016021-IEA;GO:0016310-IEA;GO:0016740-IEA;GO:0004672-IEA;GO:0016301-IEA;GO:0030247-IEA;GO:0004674-IEA;GO:0005524-IEA;GO:0006468-IEA \\ nucleotide binding-IE</t>
  </si>
  <si>
    <t>TRINITY_DN2322_c0_g1</t>
  </si>
  <si>
    <t>FvH4_1g16480.1</t>
  </si>
  <si>
    <t>probable WRKY transcription factor 15 \\ 2.50E-137 \\ 74.46 % \\ GO:0003677-IEA;GO:0003700-IEA;GO:0006355-IEA;GO:0043565-IEA;GO:0005634-IEA \\ DNA binding-IEA;DNA-binding transcription factor activity-IEA;regulation of transcription, DNA-templated-IEA;seq</t>
  </si>
  <si>
    <t>TRINITY_DN7121_c0_g2</t>
  </si>
  <si>
    <t>FvH4_5g39140.1</t>
  </si>
  <si>
    <t>non-lysosomal glucosylceramidase \\ 0.00E+00 \\ 89.55 % \\ GO:0008152-IEA;GO:0004348-IEA;GO:0003824-IEA;GO:0006629-IEA;GO:0016020-IEA;GO:0006680-IEA;GO:0004553-IEA;GO:0016787-IEA;GO:0016798-IEA \\ metabolic process-IEA;glucosylceramidase activity-IEA;cata</t>
  </si>
  <si>
    <t>non-lysosomal glucosylceramidase [EC:3.2.1.45]</t>
  </si>
  <si>
    <t>Glycosyl-hydrolase family 116, catalytic region</t>
  </si>
  <si>
    <t>TRINITY_DN15562_c0_g1</t>
  </si>
  <si>
    <t>FvH4_1g13110.1</t>
  </si>
  <si>
    <t>protein RADIALIS-like 4 \\ 1.60E-32 \\ 47.85 % \\ GO:0003723-IEA;GO:0003723-IBA;GO:0005737-IEA;GO:0005737-IBA;GO:0001556-IEA;GO:0005829-IBA;GO:1990904-IBA;GO:0051647-IEA;GO:0048096-IEA;GO:0010494-IBA;GO:0008266-IBA;GO:0008143-IBA;GO:0006378-IEA;GO:0006338</t>
  </si>
  <si>
    <t>TRINITY_DN8856_c0_g1</t>
  </si>
  <si>
    <t>FvH4_7g20650.1</t>
  </si>
  <si>
    <t>nitrilase-like protein 2 \\ 0.00E+00 \\ 89.82 % \\ GO:0000287-IEA;GO:0000166-IEA;GO:0003824-IEA;GO:0046872-IEA;GO:0005739-IEA;GO:0006099-IEA;GO:0016874-IEA;GO:0005524-IEA;GO:0004775-IEA \\ magnesium ion binding-IEA;nucleotide binding-IEA;catalytic activit</t>
  </si>
  <si>
    <t>Carbon-nitrogen hydrolase</t>
  </si>
  <si>
    <t>TRINITY_DN2261_c1_g1</t>
  </si>
  <si>
    <t>FvH4_3g05020.1</t>
  </si>
  <si>
    <t>Remorin, C-terminal \\ 0.00E+00 \\ 78.79 % \\ GO:0016020-IEA;GO:0016021-IEA \\ membrane-IEA;integral component of membrane-IEA \\ GO:0016021 \\ integral component of membrane</t>
  </si>
  <si>
    <t>Remorin, C-terminal</t>
  </si>
  <si>
    <t>TRINITY_DN4699_c0_g1</t>
  </si>
  <si>
    <t>FvH4_1g17210.1</t>
  </si>
  <si>
    <t>probable prolyl 4-hydroxylase 9 \\ 8.60E-83 \\ 66.83 % \\ GO:0031418-IEA;GO:0004656-IEA;GO:0005506-IEA;GO:0051213-IEA;GO:0016491-IEA;GO:0016705-IEA;GO:0046872-IEA;GO:0016020-IEA;GO:0016021-IEA;GO:0055114-IEA;GO:0019511-IEA \\ L-ascorbic acid binding-IEA;p</t>
  </si>
  <si>
    <t>Prolyl 4-hydroxylase, alpha subunit</t>
  </si>
  <si>
    <t>TRINITY_DN8508_c0_g1</t>
  </si>
  <si>
    <t>FvH4_6g27900.1</t>
  </si>
  <si>
    <t>heat stress transcription factor A-4c-like \\ 0.00E+00 \\ 83.02 % \\ GO:0003677-IEA;GO:0003700-IEA;GO:0006355-IEA;GO:0043565-IEA;GO:0005634-IEA \\ DNA binding-IEA;DNA-binding transcription factor activity-IEA;regulation of transcription, DNA-templated-IEA</t>
  </si>
  <si>
    <t>TRINITY_DN4226_c0_g1</t>
  </si>
  <si>
    <t>FvH4_7g33570.1</t>
  </si>
  <si>
    <t>cell division cycle 20.2, cofactor of APC complex-like \\ 0.00E+00 \\ 93.67 % \\ GO:0051301-IEA;GO:0097027-IEA;GO:0010997-IEA;GO:1904668-IEA \\ cell division-IEA;ubiquitin-protein transferase activator activity-IEA;anaphase-promoting complex binding-IEA;p</t>
  </si>
  <si>
    <t>cell division cycle 20, cofactor of APC complex</t>
  </si>
  <si>
    <t>TRINITY_DN7569_c0_g1</t>
  </si>
  <si>
    <t>FvH4_2g07870.1</t>
  </si>
  <si>
    <t>protein TIC 62, chloroplastic \\ 0.00E+00 \\ 73.09 % \\ GO:0098807-IEA \\ chloroplast thylakoid membrane protein complex-IEA</t>
  </si>
  <si>
    <t>NAD(P)-binding domain</t>
  </si>
  <si>
    <t>TRINITY_DN4253_c0_g1</t>
  </si>
  <si>
    <t>FvH4_2g32300.1</t>
  </si>
  <si>
    <t>protein EARLY FLOWERING 3 \\ 0.00E+00 \\ 77.03 % \\ GO:2000028-IEA \\ regulation of photoperiodism, flowering-IEA \\ GO:2000028 \\ regulation of photoperiodism, flowering</t>
  </si>
  <si>
    <t>TRINITY_DN20143_c0_g1</t>
  </si>
  <si>
    <t>FvH4_5g15340.1</t>
  </si>
  <si>
    <t>probable WRKY transcription factor 61 \\ 0.00E+00 \\ 74.70 % \\ GO:0003677-IEA;GO:0003700-IEA;GO:0006355-IEA;GO:0043565-IEA;GO:0005634-IEA \\ DNA binding-IEA;DNA-binding transcription factor activity-IEA;regulation of transcription, DNA-templated-IEA;sequ</t>
  </si>
  <si>
    <t>Trinity_ID</t>
  </si>
  <si>
    <t>Difference (TPM)</t>
  </si>
  <si>
    <t xml:space="preserve">FDR corrected p-value </t>
  </si>
  <si>
    <t>Downregulated transcripts</t>
  </si>
  <si>
    <t>Trinity_IDs</t>
  </si>
  <si>
    <t>Fragaria_vesca4.0_KEGG_orthologs_annotations</t>
  </si>
  <si>
    <t>Fragaria_vesca4.0_InterPro_domain_annotations</t>
  </si>
  <si>
    <t>TRINITY_DN18554_c0_g1</t>
  </si>
  <si>
    <t>FvH4_5g12300.1</t>
  </si>
  <si>
    <t>hypothetical protein RchiOBHm_Chr1g0359501 \\ 3.60E-42 \\ 77.27 % \\ GO:0016020-IEA;GO:0016021-IEA \\ membrane-IEA;integral component of membrane-IEA \\ GO:0016020 \\ membrane</t>
  </si>
  <si>
    <t>TRINITY_DN7173_c0_g1</t>
  </si>
  <si>
    <t>FvH4_2g35610.1</t>
  </si>
  <si>
    <t>carotenoid cleavage dioxygenase 8 homolog B, chloroplastic \\ 0.00E+00 \\ 85.73 % \\ GO:0016702-IEA;GO:0009507-IBA;GO:0051213-IEA;GO:0046872-IEA;GO:0016491-IEA;GO:0010436-IBA;GO:0016121-IBA;GO:0055114-IEA \\ oxidoreductase activity, acting on single donor</t>
  </si>
  <si>
    <t>carlactone synthase / all-trans-10'-apo-beta-carotenal 13,14-cleaving dioxygenase [EC:1.13.11.69 1.13.11.70]</t>
  </si>
  <si>
    <t>Carotenoid oxygenase</t>
  </si>
  <si>
    <t>TRINITY_DN5185_c0_g1</t>
  </si>
  <si>
    <t>FvH4_7g17760.1</t>
  </si>
  <si>
    <t>two-component response regulator-like APRR9 isoform X1 \\ 0.00E+00 \\ 74.48 % \\ GO:0000160-IEA;GO:0005634-IEA \\ phosphorelay signal transduction system-IEA;nucleus-IEA \\ GO:0000160;GO:0005634 \\ phosphorelay signal transduction system;nucleus</t>
  </si>
  <si>
    <t>TRINITY_DN261_c0_g1</t>
  </si>
  <si>
    <t>FvH4_7g29480.1</t>
  </si>
  <si>
    <t>low-temperature-induced 65 kDa protein-like \\ 0.00E+00 \\ 70.95 % \\ GO:0009737-IEA \\ response to abscisic acid-IEA</t>
  </si>
  <si>
    <t>CAP160</t>
  </si>
  <si>
    <t>TRINITY_DN1759_c2_g2</t>
  </si>
  <si>
    <t>FvH4_7g02700.1</t>
  </si>
  <si>
    <t>protein LNK2 isoform X1 \\ 0.00E+00 \\ 76.25 %</t>
  </si>
  <si>
    <t>TRINITY_DN13466_c0_g1</t>
  </si>
  <si>
    <t>FvH4_1g27140.1</t>
  </si>
  <si>
    <t>AP2-like ethylene-responsive transcription factor TOE3 isoform X7</t>
  </si>
  <si>
    <t>AP2/ERF domain superfamily</t>
  </si>
  <si>
    <t>TRINITY_DN2773_c0_g1</t>
  </si>
  <si>
    <t>FvH4_6g41660.1</t>
  </si>
  <si>
    <t>glycine-rich cell wall structural protein-like \\ 9.90E-06 \\ 61.82 %</t>
  </si>
  <si>
    <t>Glycine rich protein</t>
  </si>
  <si>
    <t>TRINITY_DN172771_c0_g1</t>
  </si>
  <si>
    <t>FvH4_5g06310.1</t>
  </si>
  <si>
    <t>DNA replication regulator like \\ 0.00E+00 \\ 93.91 % \\ GO:0005506-IEA;GO:0006537-IEA;GO:0006807-IEA;GO:0003824-IEA;GO:0016491-IEA;GO:0050660-IEA;GO:0016040-IEA;GO:0055114-IEA;GO:0051538-IEA;GO:0051536-IEA;GO:0015930-IEA;GO:0016638-IEA;GO:0016639-IEA;GO:</t>
  </si>
  <si>
    <t>TRINITY_DN1940_c0_g1</t>
  </si>
  <si>
    <t>FvH4_3g38280.1</t>
  </si>
  <si>
    <t>sodium-dependent phosphate transport protein 1, chloroplastic \\ 0.00E+00 \\ 86.87 % \\ GO:0055085-IEA;GO:0016020-IEA;GO:0016021-IEA;GO:0099133-IEA;GO:0035435-IEA;GO:0016787-IEA;GO:0015415-IEA \\ transmembrane transport-IEA;membrane-IEA;integral component</t>
  </si>
  <si>
    <t>TRINITY_DN231_c4_g1</t>
  </si>
  <si>
    <t>FvH4_2g02340.1</t>
  </si>
  <si>
    <t>transcription factor bHLH18-like \\ 0.00E+00 \\ 74.64 % \\ GO:0003677-IEA;GO:0046983-IEA;GO:0016020-IEA;GO:0016021-IEA \\ DNA binding-IEA;protein dimerization activity-IEA;membrane-IEA;integral component of membrane-IEA \\ GO:0046983 \\ protein dimerizati</t>
  </si>
  <si>
    <t>TRINITY_DN2407_c2_g1</t>
  </si>
  <si>
    <t>FvH4_4g33490.1</t>
  </si>
  <si>
    <t>adagio protein 3 \\ 0.00E+00 \\ 93.13 % \\ GO:0006355-IEA;GO:0010468-IEA;GO:0009637-IEA;GO:0009911-IEA;GO:0007623-IEA \\ regulation of transcription, DNA-templated-IEA;regulation of gene expression-IEA;response to blue light-IEA;positive regulation of flo</t>
  </si>
  <si>
    <t>flavin-binding kelch repeat F-box protein 1</t>
  </si>
  <si>
    <t>PAS domain</t>
  </si>
  <si>
    <t>TRINITY_DN16509_c0_g1</t>
  </si>
  <si>
    <t>FvH4_2g34510.1</t>
  </si>
  <si>
    <t>Calcium-binding EF-hand family protein, putative \\ 2.90E-75 \\ 84.30 % \\ GO:0003677-IEA;GO:0016020-IEA;GO:0016021-IEA;GO:0005634-IEA \\ DNA binding-IEA;membrane-IEA;integral component of membrane-IEA;nucleus-IEA \\ GO:0003677;GO:0005634;GO:0016021 \\ DN</t>
  </si>
  <si>
    <t>TRINITY_DN9563_c0_g2</t>
  </si>
  <si>
    <t>FvH4_3g44490.1</t>
  </si>
  <si>
    <t>late embryogenesis abundant protein 2-like \\ 4.60E-06 \\ 97.18 %</t>
  </si>
  <si>
    <t>TRINITY_DN42975_c0_g1</t>
  </si>
  <si>
    <t>FvH4_2g23260.1</t>
  </si>
  <si>
    <t>tRNA (guanine-N(7)-)-methyltransferase non-catalytic subunit wdr4</t>
  </si>
  <si>
    <t>tRNA (guanine-N(7)-)-methyltransferase subunit TRM82</t>
  </si>
  <si>
    <t>TRINITY_DN25113_c0_g1</t>
  </si>
  <si>
    <t>FvH4_6g15150.1</t>
  </si>
  <si>
    <t>PREDICTED: uncharacterized protein LOC101304991 isoform X1 \\ 1.70E-89 \\ 73.17 % \\ GO:0016020-IEA;GO:0016021-IEA \\ membrane-IEA;integral component of membrane-IEA \\ GO:0016021 \\ integral component of membrane</t>
  </si>
  <si>
    <t>TRINITY_DN6208_c0_g1</t>
  </si>
  <si>
    <t>FvH4_7g31810.1</t>
  </si>
  <si>
    <t>probable protein phosphatase 2C 51 \\ 3.90E-98 \\ 72.68 % \\ GO:0004722-IEA;GO:0046872-IEA;GO:0003824-IEA;GO:0006470-IEA;GO:0043169-IEA;GO:0004721-IEA;GO:0016787-IEA \\ protein serine/threonine phosphatase activity-IEA;metal ion binding-IEA;catalytic acti</t>
  </si>
  <si>
    <t>protein phosphatase 2C [EC:3.1.3.16]</t>
  </si>
  <si>
    <t>TRINITY_DN2239_c0_g1</t>
  </si>
  <si>
    <t>FvH4_4g05110.1</t>
  </si>
  <si>
    <t>probable folate-biopterin transporter 8, chloroplastic \\ 0.00E+00 \\ 91.11 % \\ GO:0016020-IEA;GO:0016021-IEA \\ membrane-IEA;integral component of membrane-IEA \\ GO:0016021 \\ integral component of membrane</t>
  </si>
  <si>
    <t>MFS transporter superfamily</t>
  </si>
  <si>
    <t>TRINITY_DN8742_c0_g1</t>
  </si>
  <si>
    <t>FvH4_5g00900.1</t>
  </si>
  <si>
    <t>protein DETOXIFICATION 56 \\ 0.00E+00 \\ 88.02 % \\ GO:0055085-IEA;GO:0016020-IEA;GO:0015297-IEA;GO:0016021-IEA;GO:0006855-IEA;GO:0015238-IEA \\ transmembrane transport-IEA;membrane-IEA;antiporter activity-IEA;integral component of membrane-IEA;drug trans</t>
  </si>
  <si>
    <t>TRINITY_DN8841_c0_g1</t>
  </si>
  <si>
    <t>FvH4_4g28080.1</t>
  </si>
  <si>
    <t>serine/threonine-protein kinase STN7, chloroplastic \\ 0.00E+00 \\ 91.27 % \\ GO:0009507-IEA;GO:0016020-IEA;GO:0016021-IEA;GO:0016310-IEA;GO:0016740-IEA;GO:0016301-IEA;GO:0042548-IEA;GO:0042651-IEA;GO:0009643-IEA;GO:0004672-IEA;GO:0004674-IEA;GO:0005524-I</t>
  </si>
  <si>
    <t>TRINITY_DN3635_c0_g1</t>
  </si>
  <si>
    <t>FvH4_7g32920.1</t>
  </si>
  <si>
    <t>two-component response regulator-like APRR5 \\ 0.00E+00 \\ 72.78 % \\ GO:0000160-IEA;GO:0005634-IEA \\ phosphorelay signal transduction system-IEA;nucleus-IEA \\ GO:0000160;GO:0005634 \\ phosphorelay signal transduction system;nucleus</t>
  </si>
  <si>
    <t>TRINITY_DN2281_c0_g1</t>
  </si>
  <si>
    <t>FvH4_4g12970.1</t>
  </si>
  <si>
    <t>defensin-like protein 37 \\ 6.40E-52 \\ 55.03 %</t>
  </si>
  <si>
    <t>S locus-related glycoprotein 1 binding pollen coat protein</t>
  </si>
  <si>
    <t>TRINITY_DN7568_c0_g1</t>
  </si>
  <si>
    <t>FvH4_6g37070.1</t>
  </si>
  <si>
    <t>PREDICTED: uncharacterized protein LOC101314483 \\ 1.80E-122 \\ 53.47 % \\ GO:0007131-IEA;GO:0032389-IBA;GO:0006298-IEA;GO:0006298-IBA;GO:0032300-IEA;GO:0032300-IBA;GO:0005524-IEA;GO:0003697-IBA;GO:0016887-IEA;GO:0016887-IBA \\ reciprocal meiotic recombin</t>
  </si>
  <si>
    <t>TRINITY_DN5648_c0_g1</t>
  </si>
  <si>
    <t>FvH4_6g53170.1</t>
  </si>
  <si>
    <t>protein LYK2 \\ 0.00E+00 \\ 82.41 % \\ GO:0016020-IEA;GO:0016021-IEA;GO:0016310-IEA;GO:0004672-IEA;GO:0016740-IEA;GO:0016301-IEA;GO:0005524-IEA;GO:0006468-IEA \\ membrane-IEA;integral component of membrane-IEA;phosphorylation-IEA;protein kinase activity-I</t>
  </si>
  <si>
    <t>TRINITY_DN2388_c1_g1</t>
  </si>
  <si>
    <t>FvH4_7g17850.1</t>
  </si>
  <si>
    <t>protein LHY-like \\ 0.00E+00 \\ 84.52 % \\ GO:0003677-IEA;GO:0006914-IEA;GO:0004672-IEA;GO:0016740-IEA;GO:0005524-IEA;GO:0005634-IEA;GO:0006468-IEA;GO:0005776-IEA \\ DNA binding-IEA;autophagy-IEA;protein kinase activity-IEA;transferase activity-IEA;ATP bi</t>
  </si>
  <si>
    <t>TRINITY_DN9490_c0_g2</t>
  </si>
  <si>
    <t>FvH4_6g23670.1</t>
  </si>
  <si>
    <t>Galactose-binding domain-like \\ 2.20E-131 \\ 84.17 % \\ GO:0016787-IEA;GO:0004622-IBA \\ hydrolase activity-IEA;lysophospholipase activity-IBA \\ GO:0004622 \\ lysophospholipase activity</t>
  </si>
  <si>
    <t>Domain of unknown function DUF642</t>
  </si>
  <si>
    <t>TRINITY_DN2469_c0_g1</t>
  </si>
  <si>
    <t>FvH4_3g34960.1</t>
  </si>
  <si>
    <t>transcription factor MYB59 \\ 0.00E+00 \\ 78.28 % \\ GO:0000165-IEA;GO:0004713-IEA;GO:0000186-IEA;GO:0016020-IEA;GO:0016021-IEA;GO:0004709-IEA;GO:0016310-IEA;GO:0016740-IEA;GO:0016301-IEA;GO:0016787-IEA;GO:0018108-IEA;GO:0007165-IEA;GO:0043531-IEA;GO:0004</t>
  </si>
  <si>
    <t>TRINITY_DN993_c0_g1</t>
  </si>
  <si>
    <t>FvH4_4g33420.1</t>
  </si>
  <si>
    <t>probable RNA-dependent RNA polymerase 1 \\ 0.00E+00 \\ 84.09 % \\ GO:0016779-IEA;GO:0003723-IEA;GO:0003968-IEA;GO:0001172-IEA;GO:0031047-IEA;GO:0016740-IEA;GO:0003676-IEA \\ nucleotidyltransferase activity-IEA;RNA binding-IEA;RNA-directed 5'-3' RNA polyme</t>
  </si>
  <si>
    <t>RNA-dependent RNA polymerase [EC:2.7.7.48]</t>
  </si>
  <si>
    <t>RNA recognition motif domain</t>
  </si>
  <si>
    <t>TRINITY_DN3565_c1_g1</t>
  </si>
  <si>
    <t>FvH4_2g21940.1</t>
  </si>
  <si>
    <t>LOB domain-containing protein 29-like \\ 0.00E+00 \\ 90.25 % \\ GO:0016020-IEA;GO:0016021-IEA;GO:0016740-IEA \\ membrane-IEA;integral component of membrane-IEA;transferase activity-IEA \\ GO:0016021;GO:0016740 \\ integral component of membrane;transferase</t>
  </si>
  <si>
    <t>LOB domain-containing protein 29</t>
  </si>
  <si>
    <t>TRINITY_DN9533_c0_g1</t>
  </si>
  <si>
    <t>FvH4_5g19780.1</t>
  </si>
  <si>
    <t>nudix hydrolase 8 \\ 0.00E+00 \\ 86.10 % \\ GO:0016787-IEA \\ hydrolase activity-IEA \\ GO:0016787 \\ hydrolase activity</t>
  </si>
  <si>
    <t>TRINITY_DN4557_c0_g1</t>
  </si>
  <si>
    <t>FvH4_7g27130.1</t>
  </si>
  <si>
    <t>putative expansin-B2 \\ 5.60E-51 \\ 89.34 % \\ GO:0000166-IEA;GO:0016020-IEA;GO:0016021-IEA;GO:0005524-IEA \\ nucleotide binding-IEA;membrane-IEA;integral component of membrane-IEA;ATP binding-IEA \\ GO:0005524;GO:0016021 \\ ATP binding;integral component</t>
  </si>
  <si>
    <t>Major pollen allergen Lol pI</t>
  </si>
  <si>
    <t>TRINITY_DN7855_c0_g1</t>
  </si>
  <si>
    <t>FvH4_3g42980.1</t>
  </si>
  <si>
    <t>hypothetical protein PRUPE_6G024100 \\ 4.30E-04 \\ 66.04 %</t>
  </si>
  <si>
    <t>TRINITY_DN665_c0_g1</t>
  </si>
  <si>
    <t>FvH4_3g06340.1</t>
  </si>
  <si>
    <t>cold-regulated 413 inner membrane protein 1, chloroplastic-like \\ 8.70E-116 \\ 81.88 % \\ GO:0016020-IEA;GO:0016021-IEA \\ membrane-IEA;integral component of membrane-IEA \\ GO:0016021 \\ integral component of membrane</t>
  </si>
  <si>
    <t>Cold-regulated 413 protein</t>
  </si>
  <si>
    <t>TRINITY_DN26019_c0_g1</t>
  </si>
  <si>
    <t>FvH4_6g15160.1</t>
  </si>
  <si>
    <t>protein REVEILLE 8 \\ 2.90E-09 \\ 96.35 % \\ GO:0000387-IEA;GO:0006396-IEA \\ spliceosomal snRNP assembly-IEA;RNA processing-IEA \\ GO:0000387 \\ spliceosomal snRNP assembly</t>
  </si>
  <si>
    <t>TRINITY_DN55_c0_g3</t>
  </si>
  <si>
    <t>FvH4_4g32250.1</t>
  </si>
  <si>
    <t>heavy metal-associated isoprenylated plant protein 20-like \\ 2.70E-112 \\ 89.61 % \\ GO:0055085-IEA;GO:0016020-IEA;GO:0016021-IEA;GO:0005471-IBA;GO:0022857-IEA;GO:0015867-IEA;GO:0015866-IEA;GO:0005743-IEA \\ transmembrane transport-IEA;membrane-IEA;integ</t>
  </si>
  <si>
    <t>TRINITY_DN2146_c0_g1</t>
  </si>
  <si>
    <t>FvH4_1g12560.1</t>
  </si>
  <si>
    <t>dehydrin Xero 1-like \\ 1.40E-167 \\ 94.48 % \\ GO:0005737-IEA;GO:0003735-IEA;GO:0016020-IEA;GO:0016021-IEA;GO:0005840-IEA;GO:0006412-IEA;GO:0005622-IEA \\ cytoplasm-IEA;structural constituent of ribosome-IEA;membrane-IEA;integral component of membrane-IE</t>
  </si>
  <si>
    <t>Dehydrin</t>
  </si>
  <si>
    <t>TRINITY_DN820_c0_g1</t>
  </si>
  <si>
    <t>FvH4_5g03000.1</t>
  </si>
  <si>
    <t>Polyketide cyclase SnoaL-like domain containing protein \\ 0.00E+00 \\ 72.25 % \\ GO:0016020-IEA;GO:0016021-IEA \\ membrane-IEA;integral component of membrane-IEA</t>
  </si>
  <si>
    <t>TRINITY_DN260753_c0_g1</t>
  </si>
  <si>
    <t>FvH4_5g21490.1</t>
  </si>
  <si>
    <t xml:space="preserve">protein NRT1/ PTR FAMILY 7.3 \\ 0.00E+00 \\ 92.22 % \\ GO:0055085-IEA;GO:0015112-IBA;GO:0016020-IEA;GO:0016021-IEA;GO:0016021-IBA;GO:0015706-IEA;GO:0022857-IEA;GO:0010167-IBA;GO:0005886-IBA \\ transmembrane transport-IEA;nitrate transmembrane transporter </t>
  </si>
  <si>
    <t>TRINITY_DN3411_c0_g2</t>
  </si>
  <si>
    <t>FvH4_6g09940.1</t>
  </si>
  <si>
    <t>RING-H2 finger protein ATL74 \\ 0.00E+00 \\ 90.31 % \\ GO:0006081-IEA;GO:0016491-IEA;GO:0016020-IEA;GO:0016021-IEA;GO:0055114-IEA;GO:0005783-IEA;GO:0016620-IEA;GO:0004028-IBA \\ cellular aldehyde metabolic process-IEA;oxidoreductase activity-IEA;membrane-</t>
  </si>
  <si>
    <t>TRINITY_DN154972_c0_g1</t>
  </si>
  <si>
    <t>FvH4_3g28850.1</t>
  </si>
  <si>
    <t>chaperonin-like RbcX protein 2, chloroplastic</t>
  </si>
  <si>
    <t>Chaperonin-like RbcX</t>
  </si>
  <si>
    <t>TRINITY_DN171768_c0_g1</t>
  </si>
  <si>
    <t>FvH4_3g17050.1</t>
  </si>
  <si>
    <t>chlorophyll a-b binding protein CP26, chloroplastic \\ 0.00E+00 \\ 86.77 %</t>
  </si>
  <si>
    <t>light-harvesting complex II chlorophyll a/b binding protein 5</t>
  </si>
  <si>
    <t>Chlorophyll A-B binding protein, plant</t>
  </si>
  <si>
    <t>TRINITY_DN265946_c0_g1</t>
  </si>
  <si>
    <t>FvH4_6g22410.1</t>
  </si>
  <si>
    <t>18 kDa seed maturation protein</t>
  </si>
  <si>
    <t>Late embryogenesis abundant protein, LEA-25/LEA-D113</t>
  </si>
  <si>
    <t>TRINITY_DN18347_c0_g1</t>
  </si>
  <si>
    <t>FvH4_3g44730.1</t>
  </si>
  <si>
    <t>Transmembrane protein \\ 0.00E+00 \\ 95.91 % \\ GO:0004822-IEA;GO:0006418-IEA;GO:0000166-IEA;GO:0003777-IEA;GO:0005737-IEA;GO:0006428-IEA;GO:0004812-IEA;GO:0106074-IEA;GO:0003824-IEA;GO:0030286-IEA;GO:0016740-IEA;GO:0016874-IEA;GO:0006099-IEA;GO:0002161-I</t>
  </si>
  <si>
    <t>TRINITY_DN16956_c0_g1</t>
  </si>
  <si>
    <t>FvH4_6g26810.1</t>
  </si>
  <si>
    <t>putative orcinol O-methyltransferase \\ 0.00E+00 \\ 81.93 % \\ GO:0006355-IEA \\ regulation of transcription, DNA-templated-IEA \\ GO:0006355 \\ regulation of transcription, DNA-templated</t>
  </si>
  <si>
    <t>trans-resveratrol di-O-methyltransferase [EC:2.1.1.240]</t>
  </si>
  <si>
    <t>O-methyltransferase, family 2</t>
  </si>
  <si>
    <t>TRINITY_DN2711_c0_g1</t>
  </si>
  <si>
    <t>FvH4_5g14770.1</t>
  </si>
  <si>
    <t>chlorophyll a-b binding protein P4, chloroplastic \\ 2.30E-171 \\ 94.40 % \\ GO:0009507-IEA;GO:0018298-IEA;GO:0016020-IEA;GO:0016021-IEA;GO:0016168-IEA;GO:0015979-IEA;GO:0010287-IBA;GO:0009535-IEA;GO:0009535-IBA;GO:0009579-IEA;GO:0009765-IEA;GO:0009941-IB</t>
  </si>
  <si>
    <t>light-harvesting complex I chlorophyll a/b binding protein 4</t>
  </si>
  <si>
    <t>TRINITY_DN2674_c0_g1</t>
  </si>
  <si>
    <t>FvH4_2g35760.1</t>
  </si>
  <si>
    <t>bark storage protein A-like \\ 0.00E+00 \\ 86.13 % \\ GO:0008152-IEA;GO:0003824-IEA;GO:0008782-IEA;GO:0016020-IEA;GO:0016021-IEA;GO:0009116-IEA;GO:0016787-IEA;GO:0016798-IEA \\ metabolic process-IEA;catalytic activity-IEA;adenosylhomocysteine nucleosidase</t>
  </si>
  <si>
    <t>TRINITY_DN4654_c0_g1</t>
  </si>
  <si>
    <t>FvH4_1g11710.1</t>
  </si>
  <si>
    <t>thaumatin-like protein 1 \\ 0.00E+00 \\ 86.59 %</t>
  </si>
  <si>
    <t>TRINITY_DN9363_c0_g1</t>
  </si>
  <si>
    <t>FvH4_2g34520.1</t>
  </si>
  <si>
    <t>putative EF-hand domain pair protein</t>
  </si>
  <si>
    <t>TRINITY_DN16913_c0_g1</t>
  </si>
  <si>
    <t>FvH4_7g01430.1</t>
  </si>
  <si>
    <t>probable polyamine oxidase 5 \\ 0.00E+00 \\ 84.75 % \\ GO:0052896-IEA;GO:0016491-IEA;GO:0052893-IEA;GO:0055114-IEA;GO:0052903-IEA;GO:0052904-IEA;GO:0052901-IEA;GO:0052902-IEA;GO:0052900-IEA \\ spermidine oxidase (propane-1,3-diamine-forming) activity-IEA;</t>
  </si>
  <si>
    <t>spermine oxidase [EC:1.5.3.16 1.5.3.-]</t>
  </si>
  <si>
    <t>Amine oxidase</t>
  </si>
  <si>
    <t>TRINITY_DN1254_c0_g1</t>
  </si>
  <si>
    <t>FvH4_5g08520.1</t>
  </si>
  <si>
    <t>MADS-box transcription factor 23-like isoform X2 \\ 1.10E-54 \\ 85.47 % \\ GO:0003677-IEA;GO:0003700-IEA;GO:0006351-IEA;GO:0046983-IEA;GO:0006355-IEA;GO:0000977-IEA;GO:0005634-IEA;GO:0045944-IEA \\ DNA binding-IEA;DNA-binding transcription factor activity</t>
  </si>
  <si>
    <t>Transcription factor, MADS-box</t>
  </si>
  <si>
    <t>TRINITY_DN16224_c0_g1</t>
  </si>
  <si>
    <t>FvH4_1g18750.1</t>
  </si>
  <si>
    <t>transcription factor bHLH18-like \\ 1.40E-136 \\ 91.62 % \\ GO:0009826-IEA;GO:0005618-IEA;GO:0080022-IEA;GO:0016020-IEA;GO:0016021-IEA;GO:0071555-IEA;GO:0009664-IEA;GO:0005576-IEA \\ unidimensional cell growth-IEA;cell wall-IEA;primary root development-IE</t>
  </si>
  <si>
    <t>TRINITY_DN19766_c0_g1</t>
  </si>
  <si>
    <t>FvH4_4g01130.1</t>
  </si>
  <si>
    <t>1,2-dihydroxy-3-keto-5-methylthiopentene dioxygenase 1 \\ 1.70E-07 \\ 90.38 % \\ GO:0000145-IEA;GO:0060321-IEA;GO:0006887-IEA \\ exocyst-IEA;acceptance of pollen-IEA;exocytosis-IEA \\ GO:0000145;GO:0006887 \\ exocyst;exocytosis</t>
  </si>
  <si>
    <t>1,2-dihydroxy-3-keto-5-methylthiopentene dioxygenase [EC:1.13.11.53 1.13.11.54]</t>
  </si>
  <si>
    <t>Acireductone dioxygenase ARD family</t>
  </si>
  <si>
    <t>TRINITY_DN18526_c0_g1</t>
  </si>
  <si>
    <t>FvH4_6g17330.1</t>
  </si>
  <si>
    <t>wall-associated receptor kinase-like 20 \\ 0.00E+00 \\ 88.23 % \\ GO:0003755-IEA;GO:0004715-IEA;GO:0016020-IEA;GO:0016021-IEA;GO:0016310-IEA;GO:0016740-IEA;GO:0016301-IEA;GO:0030247-IEA;GO:0018108-IEA;GO:0016853-IEA;GO:0004672-IEA;GO:0000413-IEA;GO:000552</t>
  </si>
  <si>
    <t>TRINITY_DN16865_c0_g1</t>
  </si>
  <si>
    <t>FvH4_2g28140.1</t>
  </si>
  <si>
    <t>hypothetical protein Pyn_01602 \\ 6.90E-07 \\ 90.00 % \\ GO:0016020-IEA;GO:0016021-IEA;GO:0016310-IEA;GO:0016301-IEA \\ membrane-IEA;integral component of membrane-IEA;phosphorylation-IEA;kinase activity-IEA</t>
  </si>
  <si>
    <t>TRINITY_DN33_c3_g1</t>
  </si>
  <si>
    <t>FvH4_4g03050.1</t>
  </si>
  <si>
    <t>AT-hook motif nuclear-localized protein 20-like \\ 8.60E-98 \\ 83.23 % \\ GO:0003677-IEA;GO:0003700-IEA;GO:0006351-IEA;GO:0006355-IEA;GO:0003680-IEA;GO:0005634-IEA \\ DNA binding-IEA;DNA-binding transcription factor activity-IEA;transcription, DNA-templat</t>
  </si>
  <si>
    <t>PPC domain</t>
  </si>
  <si>
    <t>TRINITY_DN17854_c0_g1</t>
  </si>
  <si>
    <t>FvH4_6g35450.1</t>
  </si>
  <si>
    <t>17.4 kDa class III heat shock protein</t>
  </si>
  <si>
    <t>TRINITY_DN13114_c0_g1</t>
  </si>
  <si>
    <t>FvH4_5g13390.1</t>
  </si>
  <si>
    <t>dof zinc finger protein DOF5.4 \\ 0.00E+00 \\ 60.39 %</t>
  </si>
  <si>
    <t>Zinc finger, Dof-type</t>
  </si>
  <si>
    <t>TRINITY_DN4220_c0_g1</t>
  </si>
  <si>
    <t>FvH4_3g37040.1</t>
  </si>
  <si>
    <t>eukaryotic translation initiation factor 3 subunit G-like</t>
  </si>
  <si>
    <t>TRINITY_DN739_c0_g1</t>
  </si>
  <si>
    <t>FvH4_7g10200.1</t>
  </si>
  <si>
    <t>protein VASCULAR ASSOCIATED DEATH 1, chloroplastic isoform X2 \\ 3.70E-173 \\ 83.89 % \\ GO:0016020-IEA;GO:0016021-IEA \\ membrane-IEA;integral component of membrane-IEA \\ GO:0016021 \\ integral component of membrane</t>
  </si>
  <si>
    <t>TRINITY_DN6100_c0_g1</t>
  </si>
  <si>
    <t>FvH4_7g10960.1</t>
  </si>
  <si>
    <t>putative expansin-B2 \\ 3.30E-39 \\ 71.39 % \\ GO:0016020-IEA;GO:0016021-IEA \\ membrane-IEA;integral component of membrane-IEA</t>
  </si>
  <si>
    <t>TRINITY_DN8489_c0_g1</t>
  </si>
  <si>
    <t>FvH4_1g24350.1</t>
  </si>
  <si>
    <t>probable polygalacturonase \\ 0.00E+00 \\ 93.67 % \\ GO:0008152-IEA;GO:0016020-IEA;GO:0016021-IEA;GO:0016829-IEA;GO:0047911-IEA;GO:0071555-IEA;GO:0004650-IEA;GO:0005576-IEA;GO:0005975-IEA;GO:0016798-IEA;GO:0016787-IEA \\ metabolic process-IEA;membrane-IEA</t>
  </si>
  <si>
    <t>TRINITY_DN5394_c0_g1</t>
  </si>
  <si>
    <t>FvH4_3g37790.1</t>
  </si>
  <si>
    <t>lysine--tRNA ligase, cytoplasmic \\ 0.00E+00 \\ 88.77 % \\ GO:0006418-IEA;GO:0000166-IEA;GO:0005737-IEA;GO:0004824-IEA;GO:0004812-IEA;GO:0006430-IEA;GO:0016874-IEA;GO:0005524-IEA;GO:0003676-IEA \\ tRNA aminoacylation for protein translation-IEA;nucleotide</t>
  </si>
  <si>
    <t>lysyl-tRNA synthetase, class II [EC:6.1.1.6]</t>
  </si>
  <si>
    <t>Lysine-tRNA ligase, class II</t>
  </si>
  <si>
    <t>TRINITY_DN3310_c1_g3</t>
  </si>
  <si>
    <t>FvH4_6g52950.1</t>
  </si>
  <si>
    <t>PREDICTED: uncharacterized protein LOC101298442 isoform X2 \\ 2.90E-172 \\ 59.87 %</t>
  </si>
  <si>
    <t>TRINITY_DN1881_c1_g1</t>
  </si>
  <si>
    <t>FvH4_4g20030.1</t>
  </si>
  <si>
    <t>hypothetical protein Pyn_35600 \\ 9.70E-143 \\ 86.57 % \\ GO:0000166-IEA;GO:0016020-IEA;GO:0016021-IEA;GO:0016310-IEA;GO:0016740-IEA;GO:0004672-IEA;GO:0016301-IEA;GO:0004674-IEA;GO:0005524-IEA;GO:0006468-IEA \\ nucleotide binding-IEA;membrane-IEA;integral</t>
  </si>
  <si>
    <t>TRINITY_DN18379_c0_g1</t>
  </si>
  <si>
    <t>FvH4_2g38210.1</t>
  </si>
  <si>
    <t>clock-controlled protein 8 \\ 7.10E-99 \\ 73.89 % \\ GO:0016020-IEA;GO:0016021-IEA;GO:0016310-IEA;GO:0016301-IEA \\ membrane-IEA;integral component of membrane-IEA;phosphorylation-IEA;kinase activity-IEA \\ GO:0016021 \\ integral component of membrane</t>
  </si>
  <si>
    <t>TRINITY_DN14299_c0_g2</t>
  </si>
  <si>
    <t>FvH4_4g23750.1</t>
  </si>
  <si>
    <t>chlorophyll a-b binding protein, chloroplastic \\ 2.00E-75 \\ 69.62 % \\ GO:0003964-IEA;GO:0016779-IEA;GO:0008270-IEA;GO:0006278-IEA;GO:0015074-IEA;GO:0000943-IEA;GO:0016740-IEA;GO:0003676-IEA \\ RNA-directed DNA polymerase activity-IEA;nucleotidyltransfe</t>
  </si>
  <si>
    <t>light-harvesting complex I chlorophyll a/b binding protein 2</t>
  </si>
  <si>
    <t>TRINITY_DN4_c0_g2</t>
  </si>
  <si>
    <t>FvH4_1g08780.1</t>
  </si>
  <si>
    <t>flavonoid 3'-monooxygenase-like \\ 7.50E-28 \\ 80.60 % \\ GO:0007165-IEA;GO:0043531-IEA;GO:0016787-IEA \\ signal transduction-IEA;ADP binding-IEA;hydrolase activity-IEA \\ GO:0007165;GO:0016787;GO:0043531 \\ signal transduction;hydrolase activity;ADP bind</t>
  </si>
  <si>
    <t>TRINITY_DN1416_c0_g1</t>
  </si>
  <si>
    <t>FvH4_2g39460.1</t>
  </si>
  <si>
    <t>abscisic acid 8'-hydroxylase 1 \\ 0.00E+00 \\ 73.91 % \\ GO:0005506-IEA;GO:0046872-IEA;GO:0016491-IEA;GO:0016020-IEA;GO:0016021-IEA;GO:0016132-IBA;GO:0055114-IEA;GO:0055114-IBA;GO:0016125-IBA;GO:0102097-IEA;GO:0010268-IBA;GO:0016705-IEA;GO:0007275-IBA;GO:</t>
  </si>
  <si>
    <t>cytochrome P450 family 26 subfamily A</t>
  </si>
  <si>
    <t>TRINITY_DN7041_c0_g1</t>
  </si>
  <si>
    <t>FvH4_7g00230.1</t>
  </si>
  <si>
    <t>vicianin hydrolase-like \\ 0.00E+00 \\ 84.22 % \\ GO:0008152-IEA;GO:0004553-IEA;GO:0005975-IEA;GO:0016798-IEA;GO:0016787-IEA \\ metabolic process-IEA;hydrolase activity, hydrolyzing O-glycosyl compounds-IEA;carbohydrate metabolic process-IEA;hydrolase act</t>
  </si>
  <si>
    <t>vicianin beta-glucosidase [EC:3.2.1.119]</t>
  </si>
  <si>
    <t>TRINITY_DN807_c0_g1</t>
  </si>
  <si>
    <t>FvH4_4g16260.1</t>
  </si>
  <si>
    <t>DUF1677 domain-containing protein \\ 0.00E+00 \\ 81.33 % \\ GO:0003954-IEA;GO:0016491-IEA;GO:0016020-IEA;GO:0009055-IEA;GO:0055114-IEA;GO:0008137-IEA;GO:0016651-IEA;GO:0042773-IEA;GO:0051536-IEA \\ NADH dehydrogenase activity-IEA;oxidoreductase activity-I</t>
  </si>
  <si>
    <t>Protein of unknown function DUF1677, plant</t>
  </si>
  <si>
    <t>TRINITY_DN3746_c0_g1</t>
  </si>
  <si>
    <t>FvH4_2g33780.1</t>
  </si>
  <si>
    <t>PREDICTED: uncharacterized protein LOC101292566</t>
  </si>
  <si>
    <t>TRINITY_DN17329_c0_g1</t>
  </si>
  <si>
    <t>FvH4_2g37930.1</t>
  </si>
  <si>
    <t>thioredoxin-like protein CDSP32, chloroplastic \\ 0.00E+00 \\ 68.56 % \\ GO:0005576-IEA;GO:0009405-IEA \\ extracellular region-IEA;pathogenesis-IEA</t>
  </si>
  <si>
    <t>TRINITY_DN171982_c0_g1</t>
  </si>
  <si>
    <t>FvH4_5g05060.1</t>
  </si>
  <si>
    <t>RING-H2 finger protein ATL46-like \\ 0.00E+00 \\ 91.04 %</t>
  </si>
  <si>
    <t>TRINITY_DN3438_c0_g2</t>
  </si>
  <si>
    <t>FvH4_2g24890.1</t>
  </si>
  <si>
    <t>putative SWEET sugar transporter \\ 0.00E+00 \\ 89.83 % \\ GO:0006418-IEA;GO:0000166-IEA;GO:0005737-IEA;GO:0004824-IEA;GO:0004812-IEA;GO:0006430-IEA;GO:0016874-IEA;GO:0005524-IEA;GO:0003676-IEA \\ tRNA aminoacylation for protein translation-IEA;nucleotide</t>
  </si>
  <si>
    <t>SWEET sugar transporter</t>
  </si>
  <si>
    <t>TRINITY_DN27674_c0_g1</t>
  </si>
  <si>
    <t>FvH4_2g09610.1</t>
  </si>
  <si>
    <t>embryogenic cell protein 40 \\ 1.50E-118 \\ 82.11 % \\ GO:0009507-IBA;GO:0016020-IEA;GO:0016021-IEA \\ chloroplast-IBA;membrane-IEA;integral component of membrane-IEA \\ GO:0009507;GO:0016021 \\ chloroplast;integral component of membrane</t>
  </si>
  <si>
    <t>TRINITY_DN17096_c0_g1</t>
  </si>
  <si>
    <t>FvH4_2g18090.1</t>
  </si>
  <si>
    <t>Sulfate/thiosulfate import ATP-binding protein cysA, putative \\ 6.40E-81 \\ 94.58 % \\ GO:0003735-IEA;GO:0005840-IEA;GO:0006412-IEA;GO:0005622-IEA \\ structural constituent of ribosome-IEA;ribosome-IEA;translation-IEA;intracellular-IEA \\ GO:0003735;GO:0</t>
  </si>
  <si>
    <t>TRINITY_DN8714_c0_g1</t>
  </si>
  <si>
    <t>FvH4_6g45860.1</t>
  </si>
  <si>
    <t>zinc finger protein CONSTANS-LIKE 2</t>
  </si>
  <si>
    <t>B-box-type zinc finger</t>
  </si>
  <si>
    <t>TRINITY_DN3888_c0_g3</t>
  </si>
  <si>
    <t>FvH4_1g05400.1</t>
  </si>
  <si>
    <t>(-)-alpha-pinene synthase-like \\ 0.00E+00 \\ 88.05 % \\ GO:0000287-IEA;GO:0005737-IEA;GO:0046872-IEA;GO:0005829-IEA;GO:0016829-IEA;GO:0010333-IEA;GO:0016114-IEA \\ magnesium ion binding-IEA;cytoplasm-IEA;metal ion binding-IEA;cytosol-IEA;lyase activity-I</t>
  </si>
  <si>
    <t>TRINITY_DN1125_c4_g1</t>
  </si>
  <si>
    <t>FvH4_1g17140.1</t>
  </si>
  <si>
    <t>Late embryogenesis abundant protein, LEA-18 \\ 3.20E-151 \\ 78.80 % \\ GO:0003677-IEA;GO:0007165-IEA;GO:0043531-IEA;GO:0016787-IEA \\ DNA binding-IEA;signal transduction-IEA;ADP binding-IEA;hydrolase activity-IEA \\ GO:0007165;GO:0016787;GO:0043531 \\ sig</t>
  </si>
  <si>
    <t>Late embryogenesis abundant protein, LEA-18</t>
  </si>
  <si>
    <t>TRINITY_DN1097_c0_g1</t>
  </si>
  <si>
    <t>FvH4_4g18870.1</t>
  </si>
  <si>
    <t>probable protein phosphatase 2C 34 \\ 0.00E+00 \\ 89.89 % \\ GO:0004722-IEA;GO:0003824-IEA;GO:0006470-IEA;GO:0016787-IEA \\ protein serine/threonine phosphatase activity-IEA;catalytic activity-IEA;protein dephosphorylation-IEA;hydrolase activity-IEA \\ GO</t>
  </si>
  <si>
    <t>PPM-type phosphatase domain</t>
  </si>
  <si>
    <t>TRINITY_DN266022_c0_g1</t>
  </si>
  <si>
    <t>FvH4_4g25680.1</t>
  </si>
  <si>
    <t>hypothetical protein Pyn_14086 \\ 2.90E-166 \\ 94.29 % \\ GO:0006979-IEA;GO:0004601-IEA;GO:0004601-IBA;GO:0009507-IBA;GO:0016491-IEA;GO:0020037-IEA;GO:0055114-IEA;GO:0034599-IBA;GO:0098869-IEA;GO:0000302-IBA;GO:0042744-IBA;GO:0016688-IEA;GO:0016688-IBA \\</t>
  </si>
  <si>
    <t>TRINITY_DN8135_c0_g1</t>
  </si>
  <si>
    <t>FvH4_2g39510.1</t>
  </si>
  <si>
    <t>mannan endo-1,4-beta-mannosidase 7-like \\ 0.00E+00 \\ 91.57 % \\ GO:0008152-IEA;GO:0004553-IEA;GO:0016787-IEA;GO:0016798-IEA;GO:0005975-IEA;GO:0016985-IEA \\ metabolic process-IEA;hydrolase activity, hydrolyzing O-glycosyl compounds-IEA;hydrolase activit</t>
  </si>
  <si>
    <t>mannan endo-1,4-beta-mannosidase [EC:3.2.1.78]</t>
  </si>
  <si>
    <t>TRINITY_DN4136_c0_g1</t>
  </si>
  <si>
    <t>FvH4_2g15060.1</t>
  </si>
  <si>
    <t>casparian strip membrane protein 1-like \\ 2.60E-123 \\ 89.93 %</t>
  </si>
  <si>
    <t>Casparian strip membrane protein</t>
  </si>
  <si>
    <t>TRINITY_DN235907_c0_g1</t>
  </si>
  <si>
    <t>FvH4_4g21560.1</t>
  </si>
  <si>
    <t>late embryogenesis abundant protein D-29 \\ 0.00E+00 \\ 44.87 %</t>
  </si>
  <si>
    <t>TRINITY_DN4975_c0_g1</t>
  </si>
  <si>
    <t>FvH4_3g00500.1</t>
  </si>
  <si>
    <t xml:space="preserve">two-pore potassium channel 1-like \\ 0.00E+00 \\ 83.54 % \\ GO:0071805-IEA;GO:0016020-IEA;GO:0016021-IEA;GO:0005509-IEA;GO:0005267-IEA;GO:0006811-IEA \\ potassium ion transmembrane transport-IEA;membrane-IEA;integral component of membrane-IEA;calcium ion </t>
  </si>
  <si>
    <t>potassium channel subfamily K, other eukaryote</t>
  </si>
  <si>
    <t>TRINITY_DN13584_c0_g1</t>
  </si>
  <si>
    <t>FvH4_3g39550.1</t>
  </si>
  <si>
    <t>zinc finger protein CONSTANS-LIKE 7 \\ 1.80E-32 \\ 72.14 % \\ GO:0016020-IEA;GO:0016021-IEA \\ membrane-IEA;integral component of membrane-IEA \\ GO:0016021 \\ integral component of membrane</t>
  </si>
  <si>
    <t>CCT domain</t>
  </si>
  <si>
    <t>TRINITY_DN18763_c1_g1</t>
  </si>
  <si>
    <t>FvH4_4g01830.1</t>
  </si>
  <si>
    <t>2-isopropylmalate synthase \\ 3.90E-29 \\ 78.10 % \\ GO:0003677-IEA;GO:0016746-IEA;GO:0016747-IEA;GO:0006351-IEA;GO:0003824-IEA;GO:0009058-IEA;GO:0006355-IEA;GO:0016740-IEA;GO:0005634-IEA \\ DNA binding-IEA;transferase activity, transferring acyl groups-I</t>
  </si>
  <si>
    <t>TRINITY_DN17268_c0_g1</t>
  </si>
  <si>
    <t>FvH4_4g28780.1</t>
  </si>
  <si>
    <t>basic leucine zipper 43</t>
  </si>
  <si>
    <t>TRINITY_DN5280_c0_g1</t>
  </si>
  <si>
    <t>FvH4_1g01900.1</t>
  </si>
  <si>
    <t>PLATZ transcription factor family protein \\ 1.20E-40 \\ 79.44 %</t>
  </si>
  <si>
    <t>TRINITY_DN9448_c0_g1</t>
  </si>
  <si>
    <t>FvH4_1g12110.1</t>
  </si>
  <si>
    <t>B-box zinc finger protein 19-like \\ 1.20E-119 \\ 75.28 % \\ GO:0008270-IEA;GO:0016020-IEA;GO:0006508-IEA;GO:0016021-IEA;GO:0008236-IEA;GO:0005622-IEA \\ zinc ion binding-IEA;membrane-IEA;proteolysis-IEA;integral component of membrane-IEA;serine-type pept</t>
  </si>
  <si>
    <t>TRINITY_DN9163_c0_g1</t>
  </si>
  <si>
    <t>FvH4_4g32770.1</t>
  </si>
  <si>
    <t>MLP-like protein 31 \\ 5.30E-175 \\ 78.25 % \\ GO:0005737-IEA;GO:0005737-IBA;GO:0005737-IDA;GO:0009617-N/A;GO:0045335-N/A;GO:0005634-IEA;GO:0005634-IBA;GO:0005634-IDA \\ cytoplasm-IEA;cytoplasm-IBA;cytoplasm-IDA;response to bacterium-N/A;phagocytic vesicl</t>
  </si>
  <si>
    <t>TRINITY_DN11284_c0_g1</t>
  </si>
  <si>
    <t>FvH4_2g30040.1</t>
  </si>
  <si>
    <t>gibberellin 3-beta-dioxygenase 1-like</t>
  </si>
  <si>
    <t>gibberellin 3-beta-dioxygenase [EC:1.14.11.15]</t>
  </si>
  <si>
    <t>TRINITY_DN15284_c0_g1</t>
  </si>
  <si>
    <t>FvH4_4g34690.1</t>
  </si>
  <si>
    <t>probable carotenoid cleavage dioxygenase 4, chloroplastic \\ 0.00E+00 \\ 86.03 % \\ GO:0016702-IEA;GO:0009570-IBA;GO:0051213-IEA;GO:0009507-IBA;GO:0016491-IEA;GO:0046872-IEA;GO:0010436-IBA;GO:0016121-IBA;GO:0055114-IEA;GO:0045549-IBA \\ oxidoreductase act</t>
  </si>
  <si>
    <t>9-cis-epoxycarotenoid dioxygenase [EC:1.13.11.51]</t>
  </si>
  <si>
    <t>TRINITY_DN35287_c0_g1</t>
  </si>
  <si>
    <t>FvH4_3g00420.1</t>
  </si>
  <si>
    <t>heavy metal-associated isoprenylated plant protein 3-like \\ 7.00E-28 \\ 98.69 % \\ GO:0046872-IEA;GO:0030001-IEA;GO:0016874-IEA \\ metal ion binding-IEA;metal ion transport-IEA;ligase activity-IEA \\ GO:0016874;GO:0030001;GO:0046872 \\ ligase activity;me</t>
  </si>
  <si>
    <t>TRINITY_DN264_c2_g1</t>
  </si>
  <si>
    <t>FvH4_6g37880.1</t>
  </si>
  <si>
    <t>SHATTERPROOF-like protein \\ 7.00E-90 \\ 90.27 % \\ GO:0003677-IEA;GO:0003700-IEA;GO:0006351-IEA;GO:0046983-IEA;GO:0006355-IEA;GO:0000977-IEA;GO:0005634-IEA;GO:0045944-IEA \\ DNA binding-IEA;DNA-binding transcription factor activity-IEA;transcription, DNA</t>
  </si>
  <si>
    <t>MADS-box transcription factor, plant</t>
  </si>
  <si>
    <t>TRINITY_DN9797_c1_g3</t>
  </si>
  <si>
    <t>FvH4_6g46000.1</t>
  </si>
  <si>
    <t>basic leucine zipper 43-like \\ 0.00E+00 \\ 70.97 % \\ GO:0004190-IEA;GO:0003964-IEA;GO:0016779-IEA;GO:0008270-IEA;GO:0006508-IEA;GO:0006278-IEA;GO:0015074-IEA;GO:0000943-IEA;GO:0016740-IEA;GO:0003676-IEA \\ aspartic-type endopeptidase activity-IEA;RNA-di</t>
  </si>
  <si>
    <t>TRINITY_DN295188_c0_g1</t>
  </si>
  <si>
    <t>FvH4_2g14900.1</t>
  </si>
  <si>
    <t>thioredoxin M-type, chloroplastic-like \\ 6.30E-132 \\ 87.00 % \\ GO:0006952-IEA \\ defense response-IEA \\ GO:0006952 \\ defense response</t>
  </si>
  <si>
    <t>TRINITY_DN7620_c0_g1</t>
  </si>
  <si>
    <t>FvH4_4g27060.1</t>
  </si>
  <si>
    <t>membrane-associated kinase regulator \\ 0.00E+00 \\ 90.48 % \\ GO:0003743-IEA;GO:0033728-IEA;GO:0009507-IEA;GO:0016491-IEA;GO:0055114-IEA;GO:0009534-IEA;GO:0010207-IEA;GO:0006413-IEA \\ translation initiation factor activity-IEA;divinyl chlorophyllide a 8</t>
  </si>
  <si>
    <t>TRINITY_DN12456_c0_g1</t>
  </si>
  <si>
    <t>FvH4_7g13920.1</t>
  </si>
  <si>
    <t>putative ripening-related protein 1</t>
  </si>
  <si>
    <t>TRINITY_DN7354_c0_g1</t>
  </si>
  <si>
    <t>FvH4_5g37970.1</t>
  </si>
  <si>
    <t>putative Zf-FLZ domain-containing protein</t>
  </si>
  <si>
    <t>Zf-FLZ domain</t>
  </si>
  <si>
    <t>TRINITY_DN10269_c1_g1</t>
  </si>
  <si>
    <t>FvH4_2g28070.1</t>
  </si>
  <si>
    <t>TRINITY_DN15427_c0_g2</t>
  </si>
  <si>
    <t>FvH4_6g28840.1</t>
  </si>
  <si>
    <t>zinc finger protein 1</t>
  </si>
  <si>
    <t>TRINITY_DN677_c0_g4</t>
  </si>
  <si>
    <t>FvH4_3g13230.1</t>
  </si>
  <si>
    <t>transcription factor MYB86-like \\ 0.00E+00 \\ 75.84 % \\ GO:0003677-IEA;GO:0006355-IEA;GO:0005634-IEA \\ DNA binding-IEA;regulation of transcription, DNA-templated-IEA;nucleus-IEA \\ GO:0003677;GO:0005634;GO:0006355 \\ DNA binding;nucleus;regulation of t</t>
  </si>
  <si>
    <t>TRINITY_DN31552_c0_g1</t>
  </si>
  <si>
    <t>FvH4_2g01060.1</t>
  </si>
  <si>
    <t>protein STAY-GREEN LIKE, chloroplastic-like \\ 1.30E-10 \\ 97.22 %</t>
  </si>
  <si>
    <t>magnesium dechelatase [EC:4.99.1.10]</t>
  </si>
  <si>
    <t>Staygreen protein</t>
  </si>
  <si>
    <t>TRINITY_DN14195_c0_g1</t>
  </si>
  <si>
    <t>FvH4_1g09560.1</t>
  </si>
  <si>
    <t>pectinesterase \\ 0.00E+00 \\ 88.70 % \\ GO:0004857-IEA;GO:0005618-IEA;GO:0043086-IEA;GO:0045330-IEA;GO:0030599-IEA;GO:0045490-IEA;GO:0042545-IEA;GO:0016787-IEA \\ enzyme inhibitor activity-IEA;cell wall-IEA;negative regulation of catalytic activity-IEA;a</t>
  </si>
  <si>
    <t>TRINITY_DN12831_c0_g2</t>
  </si>
  <si>
    <t>FvH4_6g29660.1</t>
  </si>
  <si>
    <t>SNF1-related protein kinase regulatory subunit gamma-like PV42a \\ 7.50E-145 \\ 87.23 % \\ GO:0016310-IEA;GO:0016301-IEA \\ phosphorylation-IEA;kinase activity-IEA \\ GO:0016301;GO:0016310 \\ kinase activity;phosphorylation</t>
  </si>
  <si>
    <t>TRINITY_DN11763_c0_g2</t>
  </si>
  <si>
    <t>FvH4_5g17970.1</t>
  </si>
  <si>
    <t>transcriptional activator Myb \\ 2.20E-157 \\ 75.69 % \\ GO:0003677-IEA \\ DNA binding-IEA \\ GO:0003677 \\ DNA binding</t>
  </si>
  <si>
    <t>TRINITY_DN30480_c0_g1</t>
  </si>
  <si>
    <t>FvH4_4g12240.1</t>
  </si>
  <si>
    <t>PHD finger protein \\ 3.50E-33 \\ 65.05 %</t>
  </si>
  <si>
    <t>TRINITY_DN351_c2_g2</t>
  </si>
  <si>
    <t>FvH4_5g28980.1</t>
  </si>
  <si>
    <t>potassium channel AKT2/3 \\ 0.00E+00 \\ 87.86 % \\ GO:0055085-IEA;GO:0071805-IEA;GO:0006813-IEA;GO:0016020-IEA;GO:0016021-IEA;GO:0034765-IEA;GO:0005267-IEA;GO:0005244-IEA;GO:0006811-IEA;GO:0005216-IEA;GO:0005249-IEA \\ transmembrane transport-IEA;potassiu</t>
  </si>
  <si>
    <t>TRINITY_DN18529_c2_g2</t>
  </si>
  <si>
    <t>FvH4_4g15660.1</t>
  </si>
  <si>
    <t>transcription repressor OFP12-like</t>
  </si>
  <si>
    <t>Ovate  protein family, C-terminal</t>
  </si>
  <si>
    <t>TRINITY_DN3700_c0_g1</t>
  </si>
  <si>
    <t>FvH4_3g02440.1</t>
  </si>
  <si>
    <t>probable serine/threonine-protein kinase PBL23 \\ 0.00E+00 \\ 78.67 % \\ GO:0000166-IEA;GO:0016310-IEA;GO:0016740-IEA;GO:0004672-IEA;GO:0016301-IEA;GO:0004674-IEA;GO:0005524-IEA;GO:0006468-IEA \\ nucleotide binding-IEA;phosphorylation-IEA;transferase acti</t>
  </si>
  <si>
    <t>TRINITY_DN7465_c0_g1</t>
  </si>
  <si>
    <t>FvH4_5g05830.1</t>
  </si>
  <si>
    <t>short-chain dehydrogenase TIC 32, chloroplastic \\ 3.20E-26 \\ 56.91 % \\ GO:0016020-IEA;GO:0016021-IEA \\ membrane-IEA;integral component of membrane-IEA</t>
  </si>
  <si>
    <t>TRINITY_DN13645_c0_g1</t>
  </si>
  <si>
    <t>FvH4_2g32170.1</t>
  </si>
  <si>
    <t>probable protein phosphatase 2C 72 \\ 2.00E-14 \\ 98.33 % \\ GO:0016757-IEA;GO:0016020-IEA;GO:0016021-IEA;GO:0006004-IEA;GO:0016740-IEA;GO:0005975-IEA \\ transferase activity, transferring glycosyl groups-IEA;membrane-IEA;integral component of membrane-IE</t>
  </si>
  <si>
    <t>TRINITY_DN6753_c0_g1</t>
  </si>
  <si>
    <t>FvH4_4g32780.1</t>
  </si>
  <si>
    <t>MLP-like protein 31 \\ 1.40E-21 \\ 78.55 %</t>
  </si>
  <si>
    <t>TRINITY_DN335053_c0_g1</t>
  </si>
  <si>
    <t>FvH4_1g04950.1</t>
  </si>
  <si>
    <t>hypothetical protein RchiOBHm_Chr2g0090561 \\ 2.20E-06 \\ 95.36 % \\ GO:0016746-IEA;GO:0004758-IEA;GO:0016020-IEA;GO:0016021-IEA;GO:0016740-IEA \\ transferase activity, transferring acyl groups-IEA;serine C-palmitoyltransferase activity-IEA;membrane-IEA;i</t>
  </si>
  <si>
    <t>TRINITY_DN234083_c0_g1</t>
  </si>
  <si>
    <t>FvH4_2g27560.1</t>
  </si>
  <si>
    <t>F-box only protein 11-like</t>
  </si>
  <si>
    <t>TRINITY_DN50284_c0_g1</t>
  </si>
  <si>
    <t>FvH4_5g07700.1</t>
  </si>
  <si>
    <t>von willebrand factor A domain protein \\ 3.20E-118 \\ 60.20 % \\ GO:0008150-ND \\ biological_process-ND</t>
  </si>
  <si>
    <t>TRINITY_DN7553_c0_g1</t>
  </si>
  <si>
    <t>FvH4_7g20880.1</t>
  </si>
  <si>
    <t>probable membrane-associated kinase regulator 4 \\ 0.00E+00 \\ 86.81 % \\ GO:0006979-IEA;GO:0004601-IEA;GO:0046872-IEA;GO:0016491-IEA;GO:0020037-IEA;GO:0055114-IEA;GO:0098869-IEA;GO:0005576-IEA;GO:0042744-IEA \\ response to oxidative stress-IEA;peroxidase</t>
  </si>
  <si>
    <t>TRINITY_DN4950_c0_g1</t>
  </si>
  <si>
    <t>FvH4_7g24870.1</t>
  </si>
  <si>
    <t>golgin subfamily A member 6-like protein 1 \\ 0.00E+00 \\ 75.09 % \\ GO:0004190-IEA;GO:0004190-IBA;GO:0008233-IEA;GO:0006508-IEA;GO:0006508-IBA;GO:0030163-IBA;GO:0016787-IEA \\ aspartic-type endopeptidase activity-IEA;aspartic-type endopeptidase activity-</t>
  </si>
  <si>
    <t>TRINITY_DN22583_c0_g1</t>
  </si>
  <si>
    <t>FvH4_1g21450.1</t>
  </si>
  <si>
    <t>inositol-3-phosphate synthase \\ 0.00E+00 \\ 98.13 % \\ GO:0006021-IEA;GO:0008654-IEA;GO:0004512-IEA;GO:0016853-IEA \\ inositol biosynthetic process-IEA;phospholipid biosynthetic process-IEA;inositol-3-phosphate synthase activity-IEA;isomerase activity-IE</t>
  </si>
  <si>
    <t>myo-inositol-1-phosphate synthase [EC:5.5.1.4]</t>
  </si>
  <si>
    <t>Myo-inositol-1-phosphate synthase</t>
  </si>
  <si>
    <t>TRINITY_DN2110_c1_g2</t>
  </si>
  <si>
    <t>FvH4_5g08690.1</t>
  </si>
  <si>
    <t>11-beta-hydroxysteroid dehydrogenase 1B-like \\ 0.00E+00 \\ 85.16 % \\ GO:0016491-IEA;GO:0016020-IEA;GO:0016021-IEA;GO:0055114-IEA \\ oxidoreductase activity-IEA;membrane-IEA;integral component of membrane-IEA;oxidation-reduction process-IEA \\ GO:0016021</t>
  </si>
  <si>
    <t>TRINITY_DN18925_c0_g1</t>
  </si>
  <si>
    <t>FvH4_1g13930.1</t>
  </si>
  <si>
    <t>homeobox-leucine zipper protein ATHB-40</t>
  </si>
  <si>
    <t>TRINITY_DN18936_c0_g1</t>
  </si>
  <si>
    <t>FvH4_5g14400.1</t>
  </si>
  <si>
    <t>dCTP pyrophosphatase 1-like \\ 0.00E+00 \\ 74.92 % \\ GO:0016020-IEA;GO:0016021-IEA \\ membrane-IEA;integral component of membrane-IEA \\ GO:0016021 \\ integral component of membrane</t>
  </si>
  <si>
    <t>EAR</t>
  </si>
  <si>
    <t>TRINITY_DN4710_c0_g1</t>
  </si>
  <si>
    <t>FvH4_6g14600.1</t>
  </si>
  <si>
    <t>argininosuccinate lyase \\ 9.00E-13 \\ 87.87 % \\ GO:0004180-IEA;GO:0006508-IEA;GO:0016829-IEA;GO:0016787-IEA \\ carboxypeptidase activity-IEA;proteolysis-IEA;lyase activity-IEA;hydrolase activity-IEA \\ GO:0004180;GO:0006508;GO:0016829 \\ carboxypeptidas</t>
  </si>
  <si>
    <t>Conserved hypothetical protein CHP01589, plant</t>
  </si>
  <si>
    <t>TRINITY_DN4509_c0_g1</t>
  </si>
  <si>
    <t>FvH4_6g32490.1</t>
  </si>
  <si>
    <t>protein IQ-DOMAIN 14-like \\ 0.00E+00 \\ 85.87 % \\ GO:0046872-IEA \\ metal ion binding-IEA \\ GO:0046872 \\ metal ion binding</t>
  </si>
  <si>
    <t>TRINITY_DN3540_c0_g1</t>
  </si>
  <si>
    <t>FvH4_3g31240.1</t>
  </si>
  <si>
    <t>high-affinity nitrate transporter 2.1-like \\ 0.00E+00 \\ 97.00 % \\ GO:0055085-IEA;GO:0016020-IEA;GO:0016021-IEA \\ transmembrane transport-IEA;membrane-IEA;integral component of membrane-IEA \\ GO:0016021;GO:0055085 \\ integral component of membrane;tra</t>
  </si>
  <si>
    <t>TRINITY_DN3498_c1_g1</t>
  </si>
  <si>
    <t>FvH4_2g31650.1</t>
  </si>
  <si>
    <t>protein IQ-DOMAIN 1 \\ 0.00E+00 \\ 87.33 % \\ GO:0005506-IEA;GO:0046872-IEA;GO:0016491-IEA;GO:0016705-IEA;GO:0016020-IEA;GO:0016021-IEA;GO:0020037-IEA;GO:0055114-IEA;GO:0004497-IEA;GO:0005634-IEA \\ iron ion binding-IEA;metal ion binding-IEA;oxidoreductas</t>
  </si>
  <si>
    <t>TRINITY_DN2782_c0_g1</t>
  </si>
  <si>
    <t>FvH4_6g02090.1</t>
  </si>
  <si>
    <t>phosphoenolpyruvate carboxylase kinase 1-like \\ 0.00E+00 \\ 86.04 % \\ GO:0055085-IEA;GO:0016020-IEA;GO:0016021-IEA;GO:0022857-IEA;GO:0006865-IEA \\ transmembrane transport-IEA;membrane-IEA;integral component of membrane-IEA;transmembrane transporter act</t>
  </si>
  <si>
    <t>calcium/calmodulin-dependent protein kinase (CaM kinase) II [EC:2.7.11.17]</t>
  </si>
  <si>
    <t>TRINITY_DN230963_c0_g1</t>
  </si>
  <si>
    <t>FvH4_6g18470.1</t>
  </si>
  <si>
    <t>PREDICTED: uncharacterized protein LOC105352157</t>
  </si>
  <si>
    <t>TRINITY_DN12827_c0_g1</t>
  </si>
  <si>
    <t>FvH4_2g20710.1</t>
  </si>
  <si>
    <t>fanconi anemia group F protein (FANCF) \\ 0.00E+00 \\ 79.54 % \\ GO:0043240-IEA;GO:0036297-IEA \\ Fanconi anaemia nuclear complex-IEA;interstrand cross-link repair-IEA \\ GO:0036297;GO:0043240 \\ interstrand cross-link repair;Fanconi anaemia nuclear compl</t>
  </si>
  <si>
    <t>Fanconi anemia group F protein</t>
  </si>
  <si>
    <t>TRINITY_DN530_c0_g1</t>
  </si>
  <si>
    <t>FvH4_1g04810.1</t>
  </si>
  <si>
    <t xml:space="preserve">heat stress transcription factor C-1 \\ 2.80E-156 \\ 74.51 % \\ GO:0008152-IEA;GO:0003824-IEA;GO:0016052-IEA;GO:0008496-IEA;GO:0016020-IEA;GO:0016021-IEA;GO:0016798-IEA;GO:0016787-IEA \\ metabolic process-IEA;catalytic activity-IEA;carbohydrate catabolic </t>
  </si>
  <si>
    <t>TRINITY_DN8004_c0_g1</t>
  </si>
  <si>
    <t>FvH4_6g45140.1</t>
  </si>
  <si>
    <t>Vacuolar protein sorting-associated protein \\ 0.00E+00 \\ 81.00 % \\ GO:0015031-IEA \\ protein transport-IEA \\ GO:0015031 \\ protein transport</t>
  </si>
  <si>
    <t>Vacuolar protein sorting-associated protein Ist1</t>
  </si>
  <si>
    <t>TRINITY_DN2381_c0_g1</t>
  </si>
  <si>
    <t>FvH4_6g23510.1</t>
  </si>
  <si>
    <t>remorin 4.1-like \\ 3.00E-128 \\ 76.70 %</t>
  </si>
  <si>
    <t>TRINITY_DN2058_c0_g1</t>
  </si>
  <si>
    <t>FvH4_7g23710.1</t>
  </si>
  <si>
    <t>18.1 kDa class I heat shock protein-like \\ 5.70E-14 \\ 91.13 % \\ GO:0005525-IEA;GO:0003924-IEA;GO:0016787-IEA \\ GTP binding-IEA;GTPase activity-IEA;hydrolase activity-IEA \\ GO:0003924;GO:0005525 \\ GTPase activity;GTP binding</t>
  </si>
  <si>
    <t>Alpha crystallin/Hsp20 domain</t>
  </si>
  <si>
    <t>TRINITY_DN891_c0_g2</t>
  </si>
  <si>
    <t>FvH4_3g37660.1</t>
  </si>
  <si>
    <t>chlorophyll a-b binding protein of LHCII type 1-like \\ 6.60E-44 \\ 68.03 %</t>
  </si>
  <si>
    <t>light-harvesting complex II chlorophyll a/b binding protein 1</t>
  </si>
  <si>
    <t>TRINITY_DN239289_c0_g1</t>
  </si>
  <si>
    <t>FvH4_2g25400.1</t>
  </si>
  <si>
    <t>translocator protein homolog \\ 7.90E-15 \\ 67.26 % \\ GO:0016020-IEA;GO:0016021-IEA \\ membrane-IEA;integral component of membrane-IEA</t>
  </si>
  <si>
    <t>TspO/MBR-related protein</t>
  </si>
  <si>
    <t>TRINITY_DN6503_c0_g1</t>
  </si>
  <si>
    <t>FvH4_1g11530.1</t>
  </si>
  <si>
    <t>histidine kinase 1 \\ 0.00E+00 \\ 86.46 % \\ GO:0000155-IEA;GO:0023014-IEA;GO:0005737-IEA;GO:0016020-IEA;GO:0006508-IEA;GO:0016021-IEA;GO:0000160-IEA;GO:0005839-IEA;GO:0019773-IEA;GO:0016772-IEA;GO:0016310-IEA;GO:0016740-IEA;GO:0051603-IEA;GO:0016301-IEA;</t>
  </si>
  <si>
    <t>Histidine kinase/HSP90-like ATPase</t>
  </si>
  <si>
    <t>TRINITY_DN11078_c0_g1</t>
  </si>
  <si>
    <t>FvH4_4g23160.1</t>
  </si>
  <si>
    <t>bidirectional sugar transporter N3-like \\ 0.00E+00 \\ 85.07 % \\ GO:0005575-ND;GO:0036459-IEA;GO:0006511-IEA;GO:0016787-IEA;GO:0016579-IEA \\ cellular_component-ND;thiol-dependent ubiquitinyl hydrolase activity-IEA;ubiquitin-dependent protein catabolic p</t>
  </si>
  <si>
    <t>TRINITY_DN19055_c0_g1</t>
  </si>
  <si>
    <t>FvH4_4g12060.1</t>
  </si>
  <si>
    <t>TRINITY_DN6867_c0_g1</t>
  </si>
  <si>
    <t>FvH4_4g18740.1</t>
  </si>
  <si>
    <t>hypothetical protein RchiOBHm_Chr4g0423521</t>
  </si>
  <si>
    <t>TRINITY_DN7827_c0_g1</t>
  </si>
  <si>
    <t>FvH4_3g22910.1</t>
  </si>
  <si>
    <t>CASP-like protein 2D1</t>
  </si>
  <si>
    <t>TRINITY_DN8831_c0_g2</t>
  </si>
  <si>
    <t>FvH4_1g00390.1</t>
  </si>
  <si>
    <t>UDP-glycosyltransferase 74E1-like \\ 4.30E-26 \\ 69.74 %</t>
  </si>
  <si>
    <t>TRINITY_DN617_c0_g5</t>
  </si>
  <si>
    <t>FvH4_1g00710.1</t>
  </si>
  <si>
    <t>heat shock 70 kDa protein \\ 0.00E+00 \\ 96.87 % \\ GO:0044183-IBA;GO:0000166-IEA;GO:0051787-IBA;GO:0005737-IBA;GO:0009507-IEA;GO:0009408-IEA;GO:0005618-IEA;GO:0016491-IEA;GO:0016020-IEA;GO:0055114-IEA;GO:0034620-IBA;GO:0034605-IBA;GO:0016887-IBA;GO:00310</t>
  </si>
  <si>
    <t>TRINITY_DN7268_c0_g1</t>
  </si>
  <si>
    <t>FvH4_4g03310.1</t>
  </si>
  <si>
    <t>1-aminocyclopropane-1-carboxylate oxidase homolog 1-like \\ 0.00E+00 \\ 52.55 %</t>
  </si>
  <si>
    <t>TRINITY_DN9435_c0_g1</t>
  </si>
  <si>
    <t>FvH4_3g44190.1</t>
  </si>
  <si>
    <t>protein NRT1/ PTR FAMILY 7.1-like \\ 0.00E+00 \\ 90.05 % \\ GO:0055085-IEA;GO:0016020-IEA;GO:0016021-IEA;GO:0022857-IEA \\ transmembrane transport-IEA;membrane-IEA;integral component of membrane-IEA;transmembrane transporter activity-IEA \\ GO:0016021;GO:</t>
  </si>
  <si>
    <t>TRINITY_DN7814_c0_g1</t>
  </si>
  <si>
    <t>FvH4_2g09200.1</t>
  </si>
  <si>
    <t xml:space="preserve">tRNA-methyltransferase non-catalytic subunit trm6MTase subunit \\ 1.40E-21 \\ 64.96 % \\ GO:0102391-IEA;GO:0001676-IEA;GO:0003824-IEA;GO:0016874-IEA;GO:0004467-IEA \\ decanoate-CoA ligase activity-IEA;long-chain fatty acid metabolic process-IEA;catalytic </t>
  </si>
  <si>
    <t>TRINITY_DN292297_c0_g1</t>
  </si>
  <si>
    <t>FvH4_6g48620.1</t>
  </si>
  <si>
    <t>mini zinc finger protein 2 \\ 1.00E-31 \\ 75.68 %</t>
  </si>
  <si>
    <t>ZF-HD homeobox protein, Cys/His-rich dimerisation domain</t>
  </si>
  <si>
    <t>TRINITY_DN647_c0_g1</t>
  </si>
  <si>
    <t>FvH4_5g17290.1</t>
  </si>
  <si>
    <t>putative EamA domain-containing protein \\ 0.00E+00 \\ 72.66 % \\ GO:0016020-IEA;GO:0016021-IEA \\ membrane-IEA;integral component of membrane-IEA \\ GO:0016021 \\ integral component of membrane</t>
  </si>
  <si>
    <t>TRINITY_DN2675_c0_g1</t>
  </si>
  <si>
    <t>FvH4_3g42190.1</t>
  </si>
  <si>
    <t>probable LRR receptor-like serine/threonine-protein kinase At4g26540 \\ 0.00E+00 \\ 91.15 % \\ GO:0000166-IEA;GO:0016020-IEA;GO:0016021-IEA;GO:0046777-IBA;GO:0016310-IEA;GO:0016740-IEA;GO:0004672-IEA;GO:0004672-IBA;GO:0016301-IEA;GO:0009506-IBA;GO:0004674</t>
  </si>
  <si>
    <t>TRINITY_DN26334_c0_g1</t>
  </si>
  <si>
    <t>FvH4_6g16210.1</t>
  </si>
  <si>
    <t>DVL family protein \\ 5.80E-06 \\ 93.83 % \\ GO:0003824-IEA;GO:0016829-IEA;GO:0030246-IEA;GO:0005975-IEA;GO:0102210-IEA \\ catalytic activity-IEA;lyase activity-IEA;carbohydrate binding-IEA;carbohydrate metabolic process-IEA;rhamnogalacturonan endolyase a</t>
  </si>
  <si>
    <t>TRINITY_DN5945_c0_g1</t>
  </si>
  <si>
    <t>FvH4_6g07580.1</t>
  </si>
  <si>
    <t>high mobility group B protein 10-like \\ 1.30E-113 \\ 55.92 % \\ GO:0003677-IEA;GO:0005634-IEA \\ DNA binding-IEA;nucleus-IEA \\ GO:0003677;GO:0005634 \\ DNA binding;nucleus</t>
  </si>
  <si>
    <t>ARID DNA-binding domain</t>
  </si>
  <si>
    <t>TRINITY_DN17805_c0_g1</t>
  </si>
  <si>
    <t>FvH4_6g38570.1</t>
  </si>
  <si>
    <t>PREDICTED: uncharacterized protein LOC101311778 \\ 1.40E-05 \\ 82.76 % \\ GO:0009570-IEA;GO:0003723-IEA;GO:0009507-IEA;GO:0003735-IEA;GO:0016020-IEA;GO:0009941-IEA;GO:0005840-IEA;GO:0006412-IEA;GO:0005622-IEA \\ chloroplast stroma-IEA;RNA binding-IEA;chlo</t>
  </si>
  <si>
    <t>TRINITY_DN29828_c0_g1</t>
  </si>
  <si>
    <t>FvH4_c6g00060.1</t>
  </si>
  <si>
    <t>nuclear transcription factor Y subunit B-5 \\ 0.00E+00 \\ 75.65 % \\ GO:0016020-IEA;GO:0016021-IEA;GO:0016310-IEA;GO:0016740-IEA;GO:0016301-IEA;GO:0004674-IEA;GO:0006468-IEA \\ membrane-IEA;integral component of membrane-IEA;phosphorylation-IEA;transferas</t>
  </si>
  <si>
    <t>nuclear transcription Y subunit beta</t>
  </si>
  <si>
    <t>Transcription factor, NFYB/HAP3, conserved site</t>
  </si>
  <si>
    <t>TRINITY_DN16002_c0_g1</t>
  </si>
  <si>
    <t>FvH4_7g17300.1</t>
  </si>
  <si>
    <t>cytochrome P450 78A9-like \\ 0.00E+00 \\ 87.97 % \\ GO:0005506-IEA;GO:0016491-IEA;GO:0046872-IEA;GO:0016705-IEA;GO:0016020-IEA;GO:0016021-IEA;GO:0020037-IEA;GO:0055114-IEA;GO:0004497-IEA;GO:0016711-IEA \\ iron ion binding-IEA;oxidoreductase activity-IEA;m</t>
  </si>
  <si>
    <t>TRINITY_DN2734_c0_g1</t>
  </si>
  <si>
    <t>FvH4_6g35330.1</t>
  </si>
  <si>
    <t>dormancy-associated protein homolog 4-like isoform X1 \\ 2.90E-35 \\ 86.74 %</t>
  </si>
  <si>
    <t>Dormancy/auxin associated protein</t>
  </si>
  <si>
    <t>TRINITY_DN1677_c0_g1</t>
  </si>
  <si>
    <t>FvH4_1g11720.1</t>
  </si>
  <si>
    <t>thaumatin-like protein 1b \\ 2.30E-155 \\ 88.30 % \\ GO:0016020-IEA;GO:0016021-IEA \\ membrane-IEA;integral component of membrane-IEA \\ GO:0016021 \\ integral component of membrane</t>
  </si>
  <si>
    <t>TRINITY_DN8646_c0_g4</t>
  </si>
  <si>
    <t>FvH4_6g14100.1</t>
  </si>
  <si>
    <t>putative SAWADEE domain-containing protein \\ 1.10E-37 \\ 79.66 % \\ GO:0016787-IEA \\ hydrolase activity-IEA \\ GO:0016787 \\ hydrolase activity</t>
  </si>
  <si>
    <t>SAWADEE domain</t>
  </si>
  <si>
    <t>TRINITY_DN24847_c0_g1</t>
  </si>
  <si>
    <t>FvH4_2g01680.1</t>
  </si>
  <si>
    <t>dirigent protein 22-like \\ 2.50E-167 \\ 72.04 % \\ GO:0007165-IEA;GO:0043531-IEA;GO:0016787-IEA \\ signal transduction-IEA;ADP binding-IEA;hydrolase activity-IEA</t>
  </si>
  <si>
    <t>TRINITY_DN1256_c0_g1</t>
  </si>
  <si>
    <t>FvH4_7g16820.1</t>
  </si>
  <si>
    <t>TRINITY_DN5931_c0_g1</t>
  </si>
  <si>
    <t>FvH4_3g11150.1</t>
  </si>
  <si>
    <t>uncharacterized oxidoreductase C663.09c \\ 5.50E-70 \\ 65.75 % \\ GO:0016491-IEA;GO:0102306-IEA;GO:0055114-IEA \\ oxidoreductase activity-IEA;benzil reductase [(S)-benzoin-forming] activity-IEA;oxidation-reduction process-IEA</t>
  </si>
  <si>
    <t>TRINITY_DN7140_c0_g1</t>
  </si>
  <si>
    <t>FvH4_5g05280.1</t>
  </si>
  <si>
    <t>transcription factor WER-like \\ 1.50E-118 \\ 80.91 %</t>
  </si>
  <si>
    <t>TRINITY_DN4636_c0_g3</t>
  </si>
  <si>
    <t>FvH4_6g03250.1</t>
  </si>
  <si>
    <t>TMV resistance protein N-like \\ 0.00E+00 \\ 63.29 % \\ GO:0003677-IEA;GO:0007165-IEA;GO:0016020-IEA;GO:0016021-IEA;GO:0043531-IEA \\ DNA binding-IEA;signal transduction-IEA;membrane-IEA;integral component of membrane-IEA;ADP binding-IEA</t>
  </si>
  <si>
    <t>TRINITY_DN3430_c1_g1</t>
  </si>
  <si>
    <t>FvH4_7g17950.1</t>
  </si>
  <si>
    <t>putative transcription factor NAM family \\ 0.00E+00 \\ 77.88 % \\ GO:0003677-IEA;GO:0006355-IEA;GO:0005634-IEA \\ DNA binding-IEA;regulation of transcription, DNA-templated-IEA;nucleus-IEA \\ GO:0003677;GO:0005634;GO:0006355 \\ DNA binding;nucleus;regula</t>
  </si>
  <si>
    <t>TRINITY_DN2837_c0_g1</t>
  </si>
  <si>
    <t>FvH4_3g24830.1</t>
  </si>
  <si>
    <t>transcription factor TGA9 isoform X1 \\ 0.00E+00 \\ 88.62 % \\ GO:0002237-IEA;GO:0003700-IEA;GO:0042803-IEA;GO:0006351-IEA;GO:0048653-IEA;GO:0006355-IEA;GO:0071588-IEA;GO:0043565-IEA;GO:0005634-IEA \\ response to molecule of bacterial origin-IEA;DNA-bindi</t>
  </si>
  <si>
    <t>TRINITY_DN7302_c0_g1</t>
  </si>
  <si>
    <t>FvH4_3g02630.1</t>
  </si>
  <si>
    <t>probable xyloglucan endotransglucosylase/hydrolase protein 8 \\ 7.50E-84 \\ 97.86 % \\ GO:0048046-IEA;GO:0005618-IEA;GO:0071555-IEA;GO:0016740-IEA;GO:0016762-IEA;GO:0016798-IEA;GO:0016787-IEA;GO:0010411-IEA;GO:0008152-IEA;GO:0006073-IEA;GO:0016757-IEA;GO:</t>
  </si>
  <si>
    <t>TRINITY_DN17691_c0_g1</t>
  </si>
  <si>
    <t>FvH4_5g08510.1</t>
  </si>
  <si>
    <t>PREDICTED: uncharacterized protein LOC101294753 \\ 0.00E+00 \\ 91.47 % \\ GO:0000166-IEA;GO:0016020-IEA;GO:0016021-IEA;GO:0016310-IEA;GO:0004672-IEA;GO:0016301-IEA;GO:0004674-IEA;GO:0005524-IEA;GO:0006468-IEA \\ nucleotide binding-IEA;membrane-IEA;integra</t>
  </si>
  <si>
    <t>Protein of unknown function DUF3339</t>
  </si>
  <si>
    <t>TRINITY_DN5096_c0_g1</t>
  </si>
  <si>
    <t>FvH4_2g31830.1</t>
  </si>
  <si>
    <t>bromodomain-containing protein DDB_G0278469 \\ 2.40E-40 \\ 88.29 %</t>
  </si>
  <si>
    <t>TRINITY_DN12488_c0_g1</t>
  </si>
  <si>
    <t>FvH4_6g42150.1</t>
  </si>
  <si>
    <t>RING-H2 finger protein ATL47-like \\ 1.00E-116 \\ 76.81 % \\ GO:0016491-IEA;GO:0032440-IEA;GO:0055114-IEA;GO:0016310-IEA;GO:0016301-IEA \\ oxidoreductase activity-IEA;2-alkenal reductase [NAD(P)] activity-IEA;oxidation-reduction process-IEA;phosphorylatio</t>
  </si>
  <si>
    <t>TRINITY_DN11251_c0_g1</t>
  </si>
  <si>
    <t>FvH4_4g28190.1</t>
  </si>
  <si>
    <t>CLAVATA3/ESR (CLE)-related protein 12</t>
  </si>
  <si>
    <t>TRINITY_DN18645_c0_g1</t>
  </si>
  <si>
    <t>FvH4_2g17720.1</t>
  </si>
  <si>
    <t>---NA--- \\ 8.60E-10 \\ 56.25 %</t>
  </si>
  <si>
    <t>TRINITY_DN10350_c0_g1</t>
  </si>
  <si>
    <t>FvH4_4g04870.1</t>
  </si>
  <si>
    <t>TRINITY_DN6081_c0_g1</t>
  </si>
  <si>
    <t>FvH4_7g18200.1</t>
  </si>
  <si>
    <t>putative transcription factor NAM family \\ 0.00E+00 \\ 74.49 % \\ GO:0003677-IEA;GO:0046872-IEA;GO:0006355-IEA;GO:0070897-IEA;GO:0017025-IEA;GO:0005634-IEA \\ DNA binding-IEA;metal ion binding-IEA;regulation of transcription, DNA-templated-IEA;transcript</t>
  </si>
  <si>
    <t>TRINITY_DN2023_c1_g3</t>
  </si>
  <si>
    <t>FvH4_4g20320.1</t>
  </si>
  <si>
    <t>isoleucine--tRNA ligase, cytoplasmic</t>
  </si>
  <si>
    <t>TRINITY_DN127_c0_g2</t>
  </si>
  <si>
    <t>FvH4_2g06530.1</t>
  </si>
  <si>
    <t>2-hydroxyisoflavanone dehydratase-like</t>
  </si>
  <si>
    <t>Lipase, GDXG, putative histidine active site</t>
  </si>
  <si>
    <t>TRINITY_DN6879_c0_g1</t>
  </si>
  <si>
    <t>FvH4_2g01160.1</t>
  </si>
  <si>
    <t>heavy metal-associated isoprenylated plant protein 26-like \\ 0.00E+00 \\ 89.09 % \\ GO:0006979-IEA;GO:0004601-IEA;GO:0004601-IBA;GO:0046872-IEA;GO:0016491-IEA;GO:0020037-IEA;GO:0055114-IEA;GO:0098869-IEA;GO:0009506-IBA;GO:0005576-IEA;GO:0009505-IBA;GO:00</t>
  </si>
  <si>
    <t>TRINITY_DN12675_c1_g3</t>
  </si>
  <si>
    <t>FvH4_2g13960.1</t>
  </si>
  <si>
    <t>vacuolar iron transporter homolog 4-like \\ 3.30E-64 \\ 81.56 % \\ GO:0000166-IEA;GO:0016310-IEA;GO:0004672-IEA;GO:0016740-IEA;GO:0016301-IEA;GO:0004674-IEA;GO:0005524-IEA;GO:0006468-IEA \\ nucleotide binding-IEA;phosphorylation-IEA;protein kinase activit</t>
  </si>
  <si>
    <t>TRINITY_DN12032_c1_g1</t>
  </si>
  <si>
    <t>FvH4_2g25180.1</t>
  </si>
  <si>
    <t>glutathione S-transferase F13-like \\ 0.00E+00 \\ 79.18 % \\ GO:0008233-IEA;GO:0006508-IEA;GO:0004197-IBA;GO:0005773-IEA;GO:0051603-IBA;GO:0006624-IBA;GO:0016787-IEA \\ peptidase activity-IEA;proteolysis-IEA;cysteine-type endopeptidase activity-IBA;vacuol</t>
  </si>
  <si>
    <t>TRINITY_DN41611_c0_g1</t>
  </si>
  <si>
    <t>FvH4_2g17250.1</t>
  </si>
  <si>
    <t>chloride channel protein CLC-e \\ 0.00E+00 \\ 83.14 % \\ GO:0055085-IEA;GO:1902476-IEA;GO:0016020-IEA;GO:0016021-IEA;GO:0005247-IEA;GO:0006821-IEA;GO:0006811-IEA \\ transmembrane transport-IEA;chloride transmembrane transport-IEA;membrane-IEA;integral com</t>
  </si>
  <si>
    <t>TRINITY_DN12959_c0_g1</t>
  </si>
  <si>
    <t>FvH4_5g07850.1</t>
  </si>
  <si>
    <t>O-fucosyltransferase 37 \\ 0.00E+00 \\ 94.75 % \\ GO:0000166-IEA;GO:0006183-IBA;GO:0005737-IEA;GO:0005737-IBA;GO:0016491-IEA;GO:0006164-IEA;GO:0003824-IEA;GO:0046872-IEA;GO:0003938-IEA;GO:0003938-IBA;GO:0055114-IEA;GO:0006177-IEA \\ nucleotide binding-IEA</t>
  </si>
  <si>
    <t>TRINITY_DN5234_c0_g1</t>
  </si>
  <si>
    <t>FvH4_7g24800.1</t>
  </si>
  <si>
    <t>LOB domain-containing protein 21 \\ 9.20E-115 \\ 81.99 %</t>
  </si>
  <si>
    <t>TRINITY_DN1174_c0_g1</t>
  </si>
  <si>
    <t>FvH4_7g04760.1</t>
  </si>
  <si>
    <t>putative ubiquitinyl hydrolase 1 \\ 0.00E+00 \\ 85.35 % \\ GO:0006508-IEA;GO:0016787-IEA;GO:0036459-IEA \\ proteolysis-IEA;hydrolase activity-IEA;thiol-dependent ubiquitinyl hydrolase activity-IEA \\ GO:0006508;GO:0036459 \\ proteolysis;thiol-dependent ub</t>
  </si>
  <si>
    <t>MATH/TRAF domain</t>
  </si>
  <si>
    <t>TRINITY_DN1592_c0_g1</t>
  </si>
  <si>
    <t>FvH4_4g20040.1</t>
  </si>
  <si>
    <t>dentin sialophosphoprotein-like \\ 3.20E-07 \\ 96.33 % \\ GO:0006396-IEA;GO:0016020-IEA;GO:0016021-IEA \\ RNA processing-IEA;membrane-IEA;integral component of membrane-IEA \\ GO:0006396;GO:0016021 \\ RNA processing;integral component of membrane</t>
  </si>
  <si>
    <t>TRINITY_DN5344_c0_g1</t>
  </si>
  <si>
    <t>FvH4_7g03880.1</t>
  </si>
  <si>
    <t>protein LNK3-like \\ 0.00E+00 \\ 76.40 %</t>
  </si>
  <si>
    <t>TRINITY_DN4797_c0_g1</t>
  </si>
  <si>
    <t>FvH4_2g33930.1</t>
  </si>
  <si>
    <t>putative serine-threonine protein kinase, plant-type \\ 0.00E+00 \\ 85.50 % \\ GO:0016020-IEA;GO:0016021-IEA;GO:0016310-IEA;GO:0016301-IEA \\ membrane-IEA;integral component of membrane-IEA;phosphorylation-IEA;kinase activity-IEA \\ GO:0016021;GO:0016301;</t>
  </si>
  <si>
    <t>TRINITY_DN3834_c0_g1</t>
  </si>
  <si>
    <t>FvH4_6g45800.1</t>
  </si>
  <si>
    <t>late embryogenesis abundant protein 2-like isoform X2 \\ 1.40E-36 \\ 81.20 % \\ GO:0055085-IEA;GO:0016020-IEA;GO:0016021-IEA \\ transmembrane transport-IEA;membrane-IEA;integral component of membrane-IEA \\ GO:0016021;GO:0055085 \\ integral component of m</t>
  </si>
  <si>
    <t>TRINITY_DN11250_c0_g1</t>
  </si>
  <si>
    <t>FvH4_2g13410.1</t>
  </si>
  <si>
    <t>abscisic stress-ripening protein 2 \\ 0.00E+00 \\ 78.27 % \\ GO:0008152-IEA;GO:0000272-IEA;GO:0030245-IEA;GO:0005576-IEA;GO:0004553-IEA;GO:0005975-IEA;GO:0016787-IEA;GO:0016798-IEA;GO:0030248-IEA \\ metabolic process-IEA;polysaccharide catabolic process-I</t>
  </si>
  <si>
    <t>ABA/WDS induced protein</t>
  </si>
  <si>
    <t>TRINITY_DN10669_c0_g1</t>
  </si>
  <si>
    <t>FvH4_7g25200.1</t>
  </si>
  <si>
    <t>dehydration-responsive element-binding protein 2A-like</t>
  </si>
  <si>
    <t>TRINITY_DN1318_c1_g1</t>
  </si>
  <si>
    <t>FvH4_1g11760.1</t>
  </si>
  <si>
    <t>chaperone protein dnaJ 11, chloroplastic-like \\ 5.90E-08 \\ 84.30 %</t>
  </si>
  <si>
    <t>TRINITY_DN1947_c0_g1</t>
  </si>
  <si>
    <t>FvH4_1g23160.1</t>
  </si>
  <si>
    <t>probable serine/threonine-protein kinase At1g54610 \\ 0.00E+00 \\ 82.40 % \\ GO:0000166-IEA;GO:0051301-IEA;GO:0008353-IEA;GO:0016310-IEA;GO:0004672-IEA;GO:0016740-IEA;GO:0016301-IEA;GO:0004674-IEA;GO:0005524-IEA;GO:0006468-IEA \\ nucleotide binding-IEA;ce</t>
  </si>
  <si>
    <t>cyclin-dependent kinase 12/13 [EC:2.7.11.22 2.7.11.23]</t>
  </si>
  <si>
    <t>TRINITY_DN9096_c3_g1</t>
  </si>
  <si>
    <t>FvH4_6g04760.1</t>
  </si>
  <si>
    <t>dnaJ homolog subfamily B member 4-like \\ 0.00E+00 \\ 66.79 %</t>
  </si>
  <si>
    <t>DnaJ domain</t>
  </si>
  <si>
    <t>TRINITY_DN11372_c0_g1</t>
  </si>
  <si>
    <t>FvH4_6g46300.1</t>
  </si>
  <si>
    <t>O-fucosyltransferase 34-like \\ 0.00E+00 \\ 83.54 % \\ GO:0016757-IEA;GO:0005737-IBA;GO:0016020-IEA;GO:0016021-IEA;GO:0006004-IEA;GO:0016740-IEA;GO:0005975-IEA \\ transferase activity, transferring glycosyl groups-IEA;cytoplasm-IBA;membrane-IEA;integral c</t>
  </si>
  <si>
    <t>TRINITY_DN3109_c0_g1</t>
  </si>
  <si>
    <t>FvH4_7g27250.1</t>
  </si>
  <si>
    <t>PREDICTED: uncharacterized protein LOC101300762 \\ 5.90E-160 \\ 82.00 % \\ GO:0015677-IBA;GO:0006826-IBA;GO:0006879-IBA;GO:0016491-IEA;GO:0000293-IBA;GO:0016020-IEA;GO:0016021-IEA;GO:0055114-IEA;GO:0005886-IBA \\ copper ion import-IBA;iron ion transport-I</t>
  </si>
  <si>
    <t>TRINITY_DN113_c0_g1</t>
  </si>
  <si>
    <t>FvH4_3g15980.1</t>
  </si>
  <si>
    <t>G-type lectin S-receptor-like serine/threonine-protein kinase At4g27290 \\ 0.00E+00 \\ 86.80 % \\ GO:0000166-IEA;GO:0048544-IEA;GO:0016020-IEA;GO:0016021-IEA;GO:0016310-IEA;GO:0016740-IEA;GO:0004672-IEA;GO:0016301-IEA;GO:0004674-IEA;GO:0005524-IEA;GO:0006</t>
  </si>
  <si>
    <t>TRINITY_DN4865_c0_g1</t>
  </si>
  <si>
    <t>FvH4_3g13350.1</t>
  </si>
  <si>
    <t>probable purine permease 4 \\ 6.40E-172 \\ 86.27 % \\ GO:0016020-IEA;GO:0016021-IEA;GO:0005215-IEA \\ membrane-IEA;integral component of membrane-IEA;transporter activity-IEA \\ GO:0005215;GO:0016021 \\ transporter activity;integral component of membrane</t>
  </si>
  <si>
    <t>Purine permease, plant</t>
  </si>
  <si>
    <t>TRINITY_DN174603_c0_g1</t>
  </si>
  <si>
    <t>FvH4_3g15820.1</t>
  </si>
  <si>
    <t>auxin-responsive protein SAUR71</t>
  </si>
  <si>
    <t>TRINITY_DN5896_c2_g1</t>
  </si>
  <si>
    <t>FvH4_5g02000.1</t>
  </si>
  <si>
    <t>remorin isoform X2 \\ 2.30E-17 \\ 90.87 %</t>
  </si>
  <si>
    <t>TRINITY_DN3407_c0_g1</t>
  </si>
  <si>
    <t>FvH4_6g39220.1</t>
  </si>
  <si>
    <t>WAT1-related protein At5g07050-like \\ 2.20E-120 \\ 88.40 % \\ GO:0055085-IEA;GO:0016020-IEA;GO:0016021-IEA;GO:0022857-IEA \\ transmembrane transport-IEA;membrane-IEA;integral component of membrane-IEA;transmembrane transporter activity-IEA \\ GO:0016021;</t>
  </si>
  <si>
    <t>TRINITY_DN7393_c0_g1</t>
  </si>
  <si>
    <t>FvH4_2g35410.1</t>
  </si>
  <si>
    <t>lachrymatory-factor synthase-like \\ 2.20E-31 \\ 91.57 % \\ GO:0003735-IEA;GO:0022625-IBA;GO:0005840-IEA;GO:0006412-IEA;GO:0005622-IEA \\ structural constituent of ribosome-IEA;cytosolic large ribosomal subunit-IBA;ribosome-IEA;translation-IEA;intracellul</t>
  </si>
  <si>
    <t>TRINITY_DN30753_c0_g2</t>
  </si>
  <si>
    <t>FvH4_4g23880.1</t>
  </si>
  <si>
    <t>flavonoid 3',5'-methyltransferase-like isoform X1 \\ 5.40E-43 \\ 82.33 %</t>
  </si>
  <si>
    <t>caffeoyl-CoA O-methyltransferase [EC:2.1.1.104]</t>
  </si>
  <si>
    <t>O-methyltransferase, family 3</t>
  </si>
  <si>
    <t>TRINITY_DN8735_c0_g1</t>
  </si>
  <si>
    <t>FvH4_4g04040.1</t>
  </si>
  <si>
    <t>phosphate transporter PHO1 \\ 0.00E+00 \\ 92.00 % \\ GO:0015114-IEA;GO:0005802-IEA;GO:0048016-IEA;GO:0016020-IEA;GO:0016021-IEA;GO:0006817-IEA;GO:0000822-IEA;GO:0005794-IEA;GO:0016036-IEA;GO:0006799-IEA;GO:0035435-IEA;GO:0005886-IEA \\ phosphate ion trans</t>
  </si>
  <si>
    <t>TRINITY_DN8179_c0_g1</t>
  </si>
  <si>
    <t>FvH4_3g10230.1</t>
  </si>
  <si>
    <t>small RNA 2'-O-methyltransferase-like \\ 0.00E+00 \\ 81.85 % \\ GO:0001510-IEA;GO:0008173-IEA;GO:0003723-IEA;GO:0008171-IEA;GO:0016740-IEA;GO:0008168-IEA;GO:0032259-IEA \\ RNA methylation-IEA;RNA methyltransferase activity-IEA;RNA binding-IEA;O-methyltran</t>
  </si>
  <si>
    <t>small RNA 2'-O-methyltransferase [EC:2.1.1.-]</t>
  </si>
  <si>
    <t>La-type HTH domain</t>
  </si>
  <si>
    <t>TRINITY_DN15962_c0_g1</t>
  </si>
  <si>
    <t>FvH4_7g24220.1</t>
  </si>
  <si>
    <t>probable zinc metalloprotease EGY2, chloroplastic \\ 0.00E+00 \\ 86.32 % \\ GO:0009507-IEA;GO:0008233-IEA;GO:0016020-IEA;GO:0006508-IEA;GO:0016021-IEA;GO:0008237-IEA;GO:0009535-IEA \\ chloroplast-IEA;peptidase activity-IEA;membrane-IEA;proteolysis-IEA;int</t>
  </si>
  <si>
    <t>TRINITY_DN4067_c1_g1</t>
  </si>
  <si>
    <t>FvH4_5g37370.1</t>
  </si>
  <si>
    <t>putative WW domain-containing protein \\ 7.00E-172 \\ 92.39 % \\ GO:0008171-IEA;GO:0008168-IEA;GO:0016740-IEA;GO:0032259-IEA \\ O-methyltransferase activity-IEA;methyltransferase activity-IEA;transferase activity-IEA;methylation-IEA \\ GO:0008171;GO:00322</t>
  </si>
  <si>
    <t>WW domain superfamily</t>
  </si>
  <si>
    <t>TRINITY_DN5160_c0_g1</t>
  </si>
  <si>
    <t>FvH4_3g02680.1</t>
  </si>
  <si>
    <t>probable pyruvate, phosphate dikinase regulatory protein, chloroplastic \\ 0.00E+00 \\ 85.77 % \\ GO:0008152-IEA;GO:0000272-IEA;GO:0030245-IEA;GO:0004553-IEA;GO:0005840-IEA;GO:0016798-IEA;GO:0016787-IEA;GO:0005975-IEA \\ metabolic process-IEA;polysacchari</t>
  </si>
  <si>
    <t>[pyruvate, phosphate dikinase]-phosphate phosphotransferase / [pyruvate, phosphate dikinase] kinase [EC:2.7.4.27 2.7.11.32]</t>
  </si>
  <si>
    <t>Bifunctional kinase-pyrophosphorylase</t>
  </si>
  <si>
    <t>TRINITY_DN24135_c0_g1</t>
  </si>
  <si>
    <t>FvH4_7g31230.1</t>
  </si>
  <si>
    <t>protein FAR1-RELATED SEQUENCE 5-like \\ 9.40E-66 \\ 93.95 % \\ GO:0000166-IEA;GO:0048544-IEA;GO:0016020-IEA;GO:0016021-IEA;GO:0016310-IEA;GO:0016740-IEA;GO:0004672-IEA;GO:0016301-IEA;GO:0004674-IEA;GO:0005524-IEA;GO:0006468-IEA \\ nucleotide binding-IEA;r</t>
  </si>
  <si>
    <t>TRINITY_DN6904_c0_g1</t>
  </si>
  <si>
    <t>FvH4_2g26360.1</t>
  </si>
  <si>
    <t>O-fucosyltransferase 10 \\ 0.00E+00 \\ 91.36 % \\ GO:0016757-IEA;GO:0016020-IEA;GO:0016021-IEA;GO:0006004-IEA;GO:0016740-IEA;GO:0005975-IEA \\ transferase activity, transferring glycosyl groups-IEA;membrane-IEA;integral component of membrane-IEA;fucose me</t>
  </si>
  <si>
    <t>TRINITY_DN3185_c0_g1</t>
  </si>
  <si>
    <t>FvH4_3g08830.1</t>
  </si>
  <si>
    <t>auxin-repressed 12.5 kDa protein \\ 6.50E-66 \\ 94.28 % \\ GO:0007165-IEA;GO:0007186-IEA \\ signal transduction-IEA;G protein-coupled receptor signaling pathway-IEA \\ GO:0007186 \\ G protein-coupled receptor signaling pathway</t>
  </si>
  <si>
    <t>TRINITY_DN2999_c0_g3</t>
  </si>
  <si>
    <t>FvH4_4g35010.1</t>
  </si>
  <si>
    <t>DNA polymerase lambda isoform X1 \\ 5.10E-07 \\ 66.80 %</t>
  </si>
  <si>
    <t>DNA polymerase lambda [EC:2.7.7.7 4.2.99.-]</t>
  </si>
  <si>
    <t>BRCT domain</t>
  </si>
  <si>
    <t>TRINITY_DN2654_c0_g1</t>
  </si>
  <si>
    <t>FvH4_5g05550.1</t>
  </si>
  <si>
    <t>Guanine nucleotide-binding protein, beta subunit \\ 0.00E+00 \\ 74.63 % \\ GO:0016020-IEA;GO:0016021-IEA \\ membrane-IEA;integral component of membrane-IEA \\ GO:0016021 \\ integral component of membrane</t>
  </si>
  <si>
    <t>TRINITY_DN10194_c0_g1</t>
  </si>
  <si>
    <t>FvH4_5g24390.1</t>
  </si>
  <si>
    <t>probable serine/threonine-protein kinase PBL15 \\ 5.50E-180 \\ 88.30 %</t>
  </si>
  <si>
    <t>TRINITY_DN3702_c1_g1</t>
  </si>
  <si>
    <t>FvH4_2g31100.1</t>
  </si>
  <si>
    <t>myb-related protein 308-like \\ 9.20E-142 \\ 65.28 % \\ GO:0003677-IEA \\ DNA binding-IEA \\ GO:0003677 \\ DNA binding</t>
  </si>
  <si>
    <t>TRINITY_DN1224_c0_g1</t>
  </si>
  <si>
    <t>FvH4_4g27450.1</t>
  </si>
  <si>
    <t>PREDICTED: uncharacterized protein LOC105351827 \\ 2.00E-24 \\ 69.15 %</t>
  </si>
  <si>
    <t>TRINITY_DN9584_c0_g2</t>
  </si>
  <si>
    <t>FvH4_7g22910.1</t>
  </si>
  <si>
    <t xml:space="preserve">ribulose bisphosphate carboxylase/oxygenase activase, chloroplastic isoform X2 \\ 0.00E+00 \\ 95.03 % \\ GO:0009570-IEA;GO:0009570-IBA;GO:0000166-IEA;GO:0043085-IEA;GO:0009507-IEA;GO:0009579-IBA;GO:0046863-IBA;GO:0005524-IEA;GO:0009536-IEA \\ chloroplast </t>
  </si>
  <si>
    <t>ATPase, AAA-type, core</t>
  </si>
  <si>
    <t>TRINITY_DN1029_c0_g2</t>
  </si>
  <si>
    <t>FvH4_4g06420.1</t>
  </si>
  <si>
    <t>sodium transporter HKT1-like \\ 0.00E+00 \\ 74.50 % \\ GO:0006812-IEA;GO:0055085-IEA;GO:0098655-IEA;GO:0016020-IEA;GO:0016021-IEA;GO:0008324-IEA \\ cation transport-IEA;transmembrane transport-IEA;cation transmembrane transport-IEA;membrane-IEA;integral c</t>
  </si>
  <si>
    <t>Cation transporter</t>
  </si>
  <si>
    <t>TRINITY_DN24962_c0_g1</t>
  </si>
  <si>
    <t>FvH4_5g14860.1</t>
  </si>
  <si>
    <t>GDSL esterase/lipase At1g74460 \\ 0.00E+00 \\ 75.64 % \\ GO:0016020-IEA;GO:0016021-IEA \\ membrane-IEA;integral component of membrane-IEA \\ GO:0016020 \\ membrane</t>
  </si>
  <si>
    <t>TRINITY_DN171398_c0_g1</t>
  </si>
  <si>
    <t>FvH4_5g20940.1</t>
  </si>
  <si>
    <t>putative invertase inhibitor</t>
  </si>
  <si>
    <t>TRINITY_DN15922_c0_g1</t>
  </si>
  <si>
    <t>FvH4_6g39730.1</t>
  </si>
  <si>
    <t>UPF0481 protein At3g47200-like \\ 0.00E+00 \\ 86.82 % \\ GO:0005506-IEA;GO:0046872-IEA;GO:0016491-IEA;GO:0016705-IEA;GO:0016020-IEA;GO:0016021-IEA;GO:0020037-IEA;GO:0055114-IEA;GO:0004497-IEA;GO:0016711-IEA \\ iron ion binding-IEA;metal ion binding-IEA;ox</t>
  </si>
  <si>
    <t>TRINITY_DN5400_c1_g1</t>
  </si>
  <si>
    <t>FvH4_6g26090.1</t>
  </si>
  <si>
    <t>ethylene-responsive transcription factor ERF054-like \\ 0.00E+00 \\ 59.83 % \\ GO:0003677-IEA;GO:0003700-IEA;GO:0006351-IEA;GO:0006355-IEA;GO:0005634-IEA \\ DNA binding-IEA;DNA-binding transcription factor activity-IEA;transcription, DNA-templated-IEA;reg</t>
  </si>
  <si>
    <t>TRINITY_DN3803_c0_g1</t>
  </si>
  <si>
    <t>FvH4_6g16550.1</t>
  </si>
  <si>
    <t>probable xyloglucan endotransglucosylase/hydrolase protein 32 \\ 1.50E-74 \\ 95.27 % \\ GO:0048046-IEA;GO:0005618-IEA;GO:0071555-IEA;GO:0016740-IEA;GO:0016762-IEA;GO:0016787-IEA;GO:0016798-IEA;GO:0010411-IEA;GO:0008152-IEA;GO:0006073-IEA;GO:0016757-IEA;GO</t>
  </si>
  <si>
    <t>TRINITY_DN6632_c0_g1</t>
  </si>
  <si>
    <t>FvH4_2g25070.1</t>
  </si>
  <si>
    <t>putative transcription factor &amp; chromatin remodeling CW-Zn family \\ 0.00E+00 \\ 74.70 % \\ GO:0008270-IEA;GO:0005524-IEA \\ zinc ion binding-IEA;ATP binding-IEA \\ GO:0008270 \\ zinc ion binding</t>
  </si>
  <si>
    <t>Zinc finger, CW-type</t>
  </si>
  <si>
    <t>TRINITY_DN1154_c0_g3</t>
  </si>
  <si>
    <t>FvH4_5g34850.1</t>
  </si>
  <si>
    <t>protein ECERIFERUM 2-like \\ 0.00E+00 \\ 82.20 % \\ GO:0016746-IEA;GO:0102406-IEA;GO:0016747-IEA;GO:0016740-IEA;GO:0047172-IEA \\ transferase activity, transferring acyl groups-IEA;omega-hydroxypalmitate O-sinapoyl transferase activity-IEA;transferase act</t>
  </si>
  <si>
    <t>TRINITY_DN4664_c0_g5</t>
  </si>
  <si>
    <t>FvH4_4g23530.1</t>
  </si>
  <si>
    <t>agamous-like MADS-box protein AGL9 homolog isoform X2 \\ 2.40E-16 \\ 69.42 % \\ GO:0003964-IEA;GO:0016779-IEA;GO:0006278-IEA;GO:0016740-IEA \\ RNA-directed DNA polymerase activity-IEA;nucleotidyltransferase activity-IEA;RNA-dependent DNA biosynthetic proc</t>
  </si>
  <si>
    <t>TRINITY_DN11232_c0_g1</t>
  </si>
  <si>
    <t>FvH4_6g09130.1</t>
  </si>
  <si>
    <t>Protein kinase APK1B, chloroplast precursor, putative \\ 1.40E-132 \\ 97.03 % \\ GO:0003723-IEA;GO:0042273-IBA;GO:0005829-IEA;GO:0042254-IEA;GO:0042255-IEA;GO:0030687-IBA;GO:0005730-IBA;GO:0005634-IEA \\ RNA binding-IEA;ribosomal large subunit biogenesis-</t>
  </si>
  <si>
    <t>TRINITY_DN3097_c2_g1</t>
  </si>
  <si>
    <t>FvH4_1g11280.1</t>
  </si>
  <si>
    <t>E3 ubiquitin-protein ligase RHA2A</t>
  </si>
  <si>
    <t>TRINITY_DN33225_c0_g1</t>
  </si>
  <si>
    <t>FvH4_4g28020.1</t>
  </si>
  <si>
    <t>methionine aminopeptidase 1B, chloroplastic \\ 1.30E-152 \\ 89.21 % \\ GO:0070084-IEA;GO:0009507-IEA;GO:0046872-IEA;GO:0008233-IEA;GO:0009695-IEA;GO:0006508-IEA;GO:0070006-IEA;GO:0046423-IEA;GO:0008235-IEA;GO:0004177-IEA;GO:0016787-IEA;GO:0016853-IEA \\ p</t>
  </si>
  <si>
    <t>methionyl aminopeptidase [EC:3.4.11.18]</t>
  </si>
  <si>
    <t>Peptidase M24</t>
  </si>
  <si>
    <t>TRINITY_DN2582_c0_g1</t>
  </si>
  <si>
    <t>FvH4_7g10440.1</t>
  </si>
  <si>
    <t>probable WRKY transcription factor 12 \\ 1.10E-48 \\ 91.88 % \\ GO:0003677-IEA;GO:0003700-IEA;GO:0006355-IEA;GO:0043565-IEA;GO:0005634-IEA \\ DNA binding-IEA;DNA-binding transcription factor activity-IEA;regulation of transcription, DNA-templated-IEA;sequ</t>
  </si>
  <si>
    <t>TRINITY_DN16707_c0_g1</t>
  </si>
  <si>
    <t>FvH4_6g07220.1</t>
  </si>
  <si>
    <t>PREDICTED: LOW QUALITY PROTEIN: uncharacterized protein LOC101301993 \\ 0.00E+00 \\ 84.47 % \\ GO:0006629-IEA;GO:0008081-IEA \\ lipid metabolic process-IEA;phosphoric diester hydrolase activity-IEA \\ GO:0006629;GO:0008081 \\ lipid metabolic process;phosp</t>
  </si>
  <si>
    <t>TRINITY_DN7650_c0_g1</t>
  </si>
  <si>
    <t>FvH4_7g29170.1</t>
  </si>
  <si>
    <t>---NA--- \\ 3.20E-140 \\ 89.97 % \\ GO:0000166-IEA;GO:0005525-IEA;GO:0003924-IEA \\ nucleotide binding-IEA;GTP binding-IEA;GTPase activity-IEA \\ GO:0003924;GO:0005525 \\ GTPase activity;GTP binding</t>
  </si>
  <si>
    <t>TRINITY_DN13086_c0_g2</t>
  </si>
  <si>
    <t>FvH4_4g05370.1</t>
  </si>
  <si>
    <t>F-box family protein \\ 7.30E-46 \\ 79.91 %</t>
  </si>
  <si>
    <t>TRINITY_DN4216_c0_g1</t>
  </si>
  <si>
    <t>FvH4_7g12740.1</t>
  </si>
  <si>
    <t>subtilisin-like protease SBT1.1 \\ 0.00E+00 \\ 82.82 % \\ GO:0008233-IEA;GO:0005618-IEA;GO:0006508-IEA;GO:0016020-IEA;GO:0016021-IEA;GO:0008236-IEA;GO:0004252-IEA;GO:0031012-IEA;GO:0016787-IEA \\ peptidase activity-IEA;cell wall-IEA;proteolysis-IEA;membra</t>
  </si>
  <si>
    <t>TRINITY_DN3155_c2_g1</t>
  </si>
  <si>
    <t>FvH4_3g15700.1</t>
  </si>
  <si>
    <t>SWI/SNF complex subunit SWI3B</t>
  </si>
  <si>
    <t>TRINITY_DN3012_c0_g1</t>
  </si>
  <si>
    <t>FvH4_3g31900.1</t>
  </si>
  <si>
    <t>PREDICTED: uncharacterized protein LOC101295012 isoform X1 \\ 0.00E+00 \\ 84.20 % \\ GO:0005506-IEA;GO:0046872-IEA;GO:0016491-IEA;GO:0016705-IEA;GO:0016020-IEA;GO:0016021-IEA;GO:0020037-IEA;GO:0055114-IEA;GO:0004497-IEA \\ iron ion binding-IEA;metal ion b</t>
  </si>
  <si>
    <t>TRINITY_DN3494_c0_g1</t>
  </si>
  <si>
    <t>FvH4_3g11810.1</t>
  </si>
  <si>
    <t>LOB domain-containing protein 4-like \\ 1.10E-47 \\ 83.49 %</t>
  </si>
  <si>
    <t>TRINITY_DN2451_c0_g1</t>
  </si>
  <si>
    <t>FvH4_5g30070.1</t>
  </si>
  <si>
    <t>DExH-box ATP-dependent RNA helicase DExH12-like \\ 4.00E-40 \\ 62.94 % \\ GO:0004386-IEA;GO:0005524-IEA;GO:0003676-IEA \\ helicase activity-IEA;ATP binding-IEA;nucleic acid binding-IEA</t>
  </si>
  <si>
    <t>TRINITY_DN5850_c0_g1</t>
  </si>
  <si>
    <t>FvH4_3g10190.1</t>
  </si>
  <si>
    <t>GDP-L-galactose phosphorylase 1-like isoform X2 \\ 7.00E-52 \\ 74.00 % \\ GO:0000166-IEA;GO:0005737-IEA;GO:0006508-IEA;GO:0031597-IBA;GO:0036402-IEA;GO:0030433-IBA;GO:0016787-IEA;GO:0008233-IEA;GO:0008540-IBA;GO:0030163-IEA;GO:0000502-IEA;GO:1901800-IEA;G</t>
  </si>
  <si>
    <t>GDP-L-galactose phosphorylase [EC:2.7.7.69]</t>
  </si>
  <si>
    <t>GDP-L-galactose/GDP-D-glucose phosphorylase</t>
  </si>
  <si>
    <t>TRINITY_DN10598_c0_g1</t>
  </si>
  <si>
    <t>FvH4_1g17530.1</t>
  </si>
  <si>
    <t>cyclin-D5-1 \\ 0.00E+00 \\ 78.04 % \\ GO:0005634-IEA \\ nucleus-IEA \\ GO:0005634 \\ nucleus</t>
  </si>
  <si>
    <t>Cyclin, N-terminal</t>
  </si>
  <si>
    <t>TRINITY_DN15393_c0_g1</t>
  </si>
  <si>
    <t>FvH4_6g34980.1</t>
  </si>
  <si>
    <t>PREDICTED: uncharacterized protein LOC105352328</t>
  </si>
  <si>
    <t>TRINITY_DN3704_c0_g1</t>
  </si>
  <si>
    <t>FvH4_3g06630.1</t>
  </si>
  <si>
    <t>GDSL esterase/lipase At1g29660-like \\ 0.00E+00 \\ 81.88 % \\ GO:0004806-IEA;GO:0016787-IEA;GO:0016788-IEA \\ triglyceride lipase activity-IEA;hydrolase activity-IEA;hydrolase activity, acting on ester bonds-IEA \\ GO:0004806 \\ triglyceride lipase activi</t>
  </si>
  <si>
    <t>TRINITY_DN556_c2_g1</t>
  </si>
  <si>
    <t>FvH4_c6g00070.1</t>
  </si>
  <si>
    <t>protein indeterminate-domain 2-like \\ 0.00E+00 \\ 69.15 % \\ GO:0003676-IEA \\ nucleic acid binding-IEA</t>
  </si>
  <si>
    <t>TRINITY_DN13042_c0_g1</t>
  </si>
  <si>
    <t>FvH4_7g29540.1</t>
  </si>
  <si>
    <t xml:space="preserve">O-glucosyltransferase rumi homolog \\ 0.00E+00 \\ 89.34 % \\ GO:0016757-IEA;GO:0016020-IEA;GO:0016021-IEA;GO:0016740-IEA \\ transferase activity, transferring glycosyl groups-IEA;membrane-IEA;integral component of membrane-IEA;transferase activity-IEA \\ </t>
  </si>
  <si>
    <t>TRINITY_DN13140_c0_g1</t>
  </si>
  <si>
    <t>FvH4_3g05440.1</t>
  </si>
  <si>
    <t>probable 9-cis-epoxycarotenoid dioxygenase NCED5, chloroplastic \\ 0.00E+00 \\ 87.90 % \\ GO:0016702-IEA;GO:0051213-IEA;GO:0046872-IEA;GO:0016491-IEA;GO:0055114-IEA;GO:0045549-IEA \\ oxidoreductase activity, acting on single donors with incorporation of m</t>
  </si>
  <si>
    <t>TRINITY_DN75_c0_g2</t>
  </si>
  <si>
    <t>FvH4_6g29730.1</t>
  </si>
  <si>
    <t>palmitoyl-monogalactosyldiacylglycerol delta-7 desaturase, chloroplastic \\ 0.00E+00 \\ 85.23 % \\ GO:0016491-IEA;GO:0016717-IEA;GO:0016020-IEA;GO:0006629-IEA;GO:0016021-IEA;GO:0055114-IEA;GO:0006633-IEA \\ oxidoreductase activity-IEA;oxidoreductase activ</t>
  </si>
  <si>
    <t>palmitoyl-[glycerolipid] 7-desaturase [EC:1.14.19.42]</t>
  </si>
  <si>
    <t>TRINITY_DN4828_c0_g1</t>
  </si>
  <si>
    <t>FvH4_6g08070.1</t>
  </si>
  <si>
    <t>GDSL esterase/lipase At1g09390-like</t>
  </si>
  <si>
    <t>TRINITY_DN7129_c0_g1</t>
  </si>
  <si>
    <t>FvH4_6g14920.1</t>
  </si>
  <si>
    <t>probable protein phosphatase 2C 38 \\ 0.00E+00 \\ 88.41 % \\ GO:0004722-IEA;GO:0046872-IEA;GO:0003824-IEA;GO:0006470-IEA;GO:0043169-IEA;GO:0004721-IEA;GO:0016787-IEA \\ protein serine/threonine phosphatase activity-IEA;metal ion binding-IEA;catalytic acti</t>
  </si>
  <si>
    <t>TRINITY_DN11173_c0_g1</t>
  </si>
  <si>
    <t>FvH4_3g05470.1</t>
  </si>
  <si>
    <t>outer envelope membrane protein 7</t>
  </si>
  <si>
    <t>TRINITY_DN692_c0_g3</t>
  </si>
  <si>
    <t>FvH4_3g30850.1</t>
  </si>
  <si>
    <t>xyloglucan endotransglucosylase/hydrolase protein 31-like \\ 3.50E-91 \\ 89.93 % \\ GO:0048046-IEA;GO:0005618-IEA;GO:0016020-IEA;GO:0016021-IEA;GO:0071555-IEA;GO:0016740-IEA;GO:0016762-IEA;GO:0016798-IEA;GO:0016787-IEA;GO:0010411-IEA;GO:0008152-IEA;GO:000</t>
  </si>
  <si>
    <t>TRINITY_DN9151_c0_g1</t>
  </si>
  <si>
    <t>FvH4_4g24210.1</t>
  </si>
  <si>
    <t>putative remorin \\ 0.00E+00 \\ 74.55 %</t>
  </si>
  <si>
    <t>TRINITY_DN6848_c0_g1</t>
  </si>
  <si>
    <t>FvH4_7g15810.1</t>
  </si>
  <si>
    <t>common plant regulatory factor 1 \\ 2.90E-145 \\ 87.37 % \\ GO:0003700-IEA;GO:0006355-IEA \\ DNA-binding transcription factor activity-IEA;regulation of transcription, DNA-templated-IEA \\ GO:0003700;GO:0006355 \\ DNA-binding transcription factor activity</t>
  </si>
  <si>
    <t>plant G-box-binding factor</t>
  </si>
  <si>
    <t>TRINITY_DN5640_c0_g1</t>
  </si>
  <si>
    <t>FvH4_6g06830.1</t>
  </si>
  <si>
    <t>dormancy-associated protein homolog 3 isoform X2 \\ 1.20E-13 \\ 85.09 %</t>
  </si>
  <si>
    <t>TRINITY_DN1989_c0_g1</t>
  </si>
  <si>
    <t>FvH4_7g33120.1</t>
  </si>
  <si>
    <t>L-type lectin-domain containing receptor kinase VIII.2-like \\ 0.00E+00 \\ 85.36 % \\ GO:0016020-IEA;GO:0016021-IEA;GO:0016310-IEA;GO:0004672-IEA;GO:0016740-IEA;GO:0016301-IEA;GO:0030246-IEA;GO:0005524-IEA;GO:0006468-IEA \\ membrane-IEA;integral component</t>
  </si>
  <si>
    <t>TRINITY_DN324184_c0_g1</t>
  </si>
  <si>
    <t>FvH4_4g05460.1</t>
  </si>
  <si>
    <t>dirigent protein 18-like \\ 5.20E-15 \\ 91.89 % \\ GO:0000398-IEA;GO:0003723-IEA;GO:0008380-IEA;GO:0005681-IEA;GO:0016020-IEA;GO:0016021-IEA;GO:0006397-IEA;GO:0005634-IEA;GO:0005732-IEA \\ mRNA splicing, via spliceosome-IEA;RNA binding-IEA;RNA splicing-IE</t>
  </si>
  <si>
    <t>TRINITY_DN3438_c0_g1</t>
  </si>
  <si>
    <t>FvH4_2g24900.1</t>
  </si>
  <si>
    <t>bidirectional sugar transporter SWEET9-like \\ 0.00E+00 \\ 84.33 %</t>
  </si>
  <si>
    <t>TRINITY_DN5794_c0_g1</t>
  </si>
  <si>
    <t>FvH4_2g27530.1</t>
  </si>
  <si>
    <t>metal transporter Nramp5-like \\ 0.00E+00 \\ 92.17 % \\ GO:0046873-IEA;GO:0016020-IEA;GO:0016021-IEA;GO:0030001-IEA \\ metal ion transmembrane transporter activity-IEA;membrane-IEA;integral component of membrane-IEA;metal ion transport-IEA \\ GO:0016021;G</t>
  </si>
  <si>
    <t>NRAMP family</t>
  </si>
  <si>
    <t>TRINITY_DN13335_c0_g1</t>
  </si>
  <si>
    <t>FvH4_4g16090.1</t>
  </si>
  <si>
    <t>non-specific lipid transfer protein GPI-anchored 2 \\ 1.70E-152 \\ 87.45 %</t>
  </si>
  <si>
    <t>TRINITY_DN1508_c1_g1</t>
  </si>
  <si>
    <t>FvH4_7g24540.1</t>
  </si>
  <si>
    <t>protein SMAX1-LIKE 7-like \\ 0.00E+00 \\ 72.89 % \\ GO:0008233-IEA;GO:0006508-IEA;GO:0005524-IEA;GO:0019538-IEA \\ peptidase activity-IEA;proteolysis-IEA;ATP binding-IEA;protein metabolic process-IEA \\ GO:0005524;GO:0006508;GO:0008233 \\ ATP binding;prot</t>
  </si>
  <si>
    <t>TRINITY_DN7610_c0_g1</t>
  </si>
  <si>
    <t>FvH4_6g08190.1</t>
  </si>
  <si>
    <t>protein RADIALIS-like 6 \\ 7.40E-88 \\ 74.07 % \\ GO:0016757-IEA;GO:0016740-IEA \\ transferase activity, transferring glycosyl groups-IEA;transferase activity-IEA</t>
  </si>
  <si>
    <t>TRINITY_DN8053_c0_g2</t>
  </si>
  <si>
    <t>FvH4_3g23570.1</t>
  </si>
  <si>
    <t>indole-3-acetate O-methyltransferase 1 \\ 0.00E+00 \\ 94.20 % \\ GO:0103007-IEA;GO:0008168-IEA;GO:0016740-IEA;GO:0032259-IEA \\ indole-3-acetate carboxyl methyltransferase activity-IEA;methyltransferase activity-IEA;transferase activity-IEA;methylation-IE</t>
  </si>
  <si>
    <t>indole-3-acetate O-methyltransferase [EC:2.1.1.278]</t>
  </si>
  <si>
    <t>TRINITY_DN2384_c1_g1</t>
  </si>
  <si>
    <t>FvH4_6g29390.1</t>
  </si>
  <si>
    <t>protein TSS \\ 0.00E+00 \\ 87.80 % \\ GO:0003743-IEA;GO:0016740-IEA;GO:0006413-IEA \\ translation initiation factor activity-IEA;transferase activity-IEA;translational initiation-IEA \\ GO:0003743;GO:0006413;GO:0016740 \\ translation initiation factor act</t>
  </si>
  <si>
    <t>TRINITY_DN230946_c0_g1</t>
  </si>
  <si>
    <t>FvH4_4g22430.1</t>
  </si>
  <si>
    <t>indole-3-acetic acid-amido synthetase GH3.17-like \\ 0.00E+00 \\ 92.99 %</t>
  </si>
  <si>
    <t>TRINITY_DN8026_c0_g1</t>
  </si>
  <si>
    <t>FvH4_2g15880.1</t>
  </si>
  <si>
    <t>(RS)-norcoclaurine 6-O-methyltransferase-like \\ 3.60E-178 \\ 89.08 % \\ GO:0008171-IEA;GO:0046983-IEA;GO:0008168-IEA;GO:0016740-IEA;GO:0032259-IEA \\ O-methyltransferase activity-IEA;protein dimerization activity-IEA;methyltransferase activity-IEA;transf</t>
  </si>
  <si>
    <t>TRINITY_DN18312_c0_g1</t>
  </si>
  <si>
    <t>FvH4_5g09990.1</t>
  </si>
  <si>
    <t>germin-like protein subfamily 3 member 4 \\ 2.80E-94 \\ 64.82 %</t>
  </si>
  <si>
    <t>TRINITY_DN3510_c1_g1</t>
  </si>
  <si>
    <t>FvH4_3g07740.1</t>
  </si>
  <si>
    <t>phosphatidylinositol 4-phosphate 5-kinase MSS4-like protein</t>
  </si>
  <si>
    <t>TRINITY_DN10853_c0_g1</t>
  </si>
  <si>
    <t>FvH4_2g25330.1</t>
  </si>
  <si>
    <t>putative indole-3-acetic acid-amido synthetase GH3.9 \\ 0.00E+00 \\ 90.27 %</t>
  </si>
  <si>
    <t>TRINITY_DN30347_c0_g1</t>
  </si>
  <si>
    <t>FvH4_4g08330.1</t>
  </si>
  <si>
    <t>AAA-ATPase At5g57480-like \\ 0.00E+00 \\ 90.49 % \\ GO:0005524-IEA \\ ATP binding-IEA \\ GO:0005524 \\ ATP binding</t>
  </si>
  <si>
    <t>TRINITY_DN633_c2_g1</t>
  </si>
  <si>
    <t>FvH4_2g03550.1</t>
  </si>
  <si>
    <t>serine carboxypeptidase-like 18 \\ 0.00E+00 \\ 81.10 % \\ GO:0019748-IBA;GO:0016746-IEA;GO:0004180-IEA;GO:0004185-IEA;GO:0006508-IEA;GO:0016020-IEA;GO:0016021-IEA;GO:0016740-IEA;GO:0016787-IEA \\ secondary metabolic process-IBA;transferase activity, trans</t>
  </si>
  <si>
    <t>serine carboxypeptidase-like clade I [EC:3.4.16.-]</t>
  </si>
  <si>
    <t>TRINITY_DN1098_c0_g2</t>
  </si>
  <si>
    <t>FvH4_4g28410.1</t>
  </si>
  <si>
    <t>phosphate transporter PHO1 homolog 1 \\ 0.00E+00 \\ 95.74 % \\ GO:0016020-IEA;GO:0016021-IEA \\ membrane-IEA;integral component of membrane-IEA \\ GO:0016021 \\ integral component of membrane</t>
  </si>
  <si>
    <t>TRINITY_DN11779_c0_g2</t>
  </si>
  <si>
    <t>FvH4_6g10440.1</t>
  </si>
  <si>
    <t>alanine--glyoxylate aminotransferase 2 homolog 2, mitochondrial-like \\ 0.00E+00 \\ 96.57 % \\ GO:0030170-IEA;GO:0003824-IEA;GO:0008453-IEA;GO:0008483-IEA;GO:0016740-IEA \\ pyridoxal phosphate binding-IEA;catalytic activity-IEA;alanine-glyoxylate transami</t>
  </si>
  <si>
    <t>alanine-glyoxylate transaminase / (R)-3-amino-2-methylpropionate-pyruvate transaminase [EC:2.6.1.44 2.6.1.40]</t>
  </si>
  <si>
    <t>TRINITY_DN585_c5_g1</t>
  </si>
  <si>
    <t>FvH4_2g39380.1</t>
  </si>
  <si>
    <t>omega-hydroxypalmitate O-feruloyl transferase \\ 0.00E+00 \\ 86.86 % \\ GO:0016746-IEA;GO:0102406-IEA;GO:0016747-IEA;GO:0016740-IEA;GO:0050638-IEA \\ transferase activity, transferring acyl groups-IEA;omega-hydroxypalmitate O-sinapoyl transferase activity</t>
  </si>
  <si>
    <t>TRINITY_DN14952_c0_g1</t>
  </si>
  <si>
    <t>FvH4_3g04600.1</t>
  </si>
  <si>
    <t>serine carboxypeptidase-like 31 \\ 0.00E+00 \\ 88.69 % \\ GO:0004180-IEA;GO:0008233-IEA;GO:0016020-IEA;GO:0006508-IEA;GO:0004185-IEA;GO:0004185-IBA;GO:0016021-IEA;GO:0005773-IBA;GO:0051603-IBA;GO:0016787-IEA \\ carboxypeptidase activity-IEA;peptidase acti</t>
  </si>
  <si>
    <t>TRINITY_DN3708_c0_g1</t>
  </si>
  <si>
    <t>FvH4_5g14830.1</t>
  </si>
  <si>
    <t>cyclic dof factor 3 \\ 0.00E+00 \\ 82.63 % \\ GO:0003677-IEA;GO:0006355-IEA;GO:0005634-IEA \\ DNA binding-IEA;regulation of transcription, DNA-templated-IEA;nucleus-IEA \\ GO:0003677;GO:0005634;GO:0006355 \\ DNA binding;nucleus;regulation of transcription</t>
  </si>
  <si>
    <t>TRINITY_DN409_c0_g1</t>
  </si>
  <si>
    <t>FvH4_6g12450.1</t>
  </si>
  <si>
    <t>E3 ubiquitin-protein ligase MARCH2-like \\ 2.90E-78 \\ 76.24 % \\ GO:0008270-IEA;GO:0046872-IEA;GO:0016020-IEA;GO:0016021-IEA;GO:0009055-IEA;GO:0020037-IEA;GO:0009555-IEA;GO:0022900-IEA;GO:0016874-IEA \\ zinc ion binding-IEA;metal ion binding-IEA;membrane</t>
  </si>
  <si>
    <t>TRINITY_DN6157_c0_g2</t>
  </si>
  <si>
    <t>FvH4_5g13590.1</t>
  </si>
  <si>
    <t>cytochrome P450 78A5 \\ 4.30E-156 \\ 71.93 % \\ GO:0003677-IEA;GO:0003700-IEA;GO:0006355-IEA;GO:0043565-IEA;GO:0005634-IEA \\ DNA binding-IEA;DNA-binding transcription factor activity-IEA;regulation of transcription, DNA-templated-IEA;sequence-specific DN</t>
  </si>
  <si>
    <t>cytochrome P450 family 78 subfamily A</t>
  </si>
  <si>
    <t>TRINITY_DN11877_c0_g1</t>
  </si>
  <si>
    <t>FvH4_7g11720.1</t>
  </si>
  <si>
    <t>myeloid leukemia factor 1 isoform X1 \\ 0.00E+00 \\ 55.79 % \\ GO:0016020-IEA;GO:0016021-IEA \\ membrane-IEA;integral component of membrane-IEA</t>
  </si>
  <si>
    <t>Myeloid leukemia factor</t>
  </si>
  <si>
    <t>TRINITY_DN7040_c0_g1</t>
  </si>
  <si>
    <t>FvH4_3g19160.1</t>
  </si>
  <si>
    <t>PREDICTED: uncharacterized protein LOC105350436 \\ 4.10E-170 \\ 84.07 % \\ GO:0016020-IEA;GO:0016021-IEA \\ membrane-IEA;integral component of membrane-IEA \\ GO:0016021 \\ integral component of membrane</t>
  </si>
  <si>
    <t>TRINITY_DN4879_c0_g1</t>
  </si>
  <si>
    <t>FvH4_1g14420.1</t>
  </si>
  <si>
    <t>CASP-like protein ARALYDRAFT_485429 \\ 5.30E-48 \\ 94.38 % \\ GO:0016020-IEA;GO:0016021-IEA;GO:0005886-IEA \\ membrane-IEA;integral component of membrane-IEA;plasma membrane-IEA \\ GO:0005886;GO:0016021 \\ plasma membrane;integral component of membrane</t>
  </si>
  <si>
    <t>TRINITY_DN7905_c0_g1</t>
  </si>
  <si>
    <t>FvH4_2g03320.1</t>
  </si>
  <si>
    <t>probable zinc metallopeptidase EGY3, chloroplastic \\ 0.00E+00 \\ 87.55 % \\ GO:0008233-IEA;GO:0006508-IEA;GO:0016020-IEA;GO:0016021-IEA;GO:0004177-IEA \\ peptidase activity-IEA;proteolysis-IEA;membrane-IEA;integral component of membrane-IEA;aminopeptidas</t>
  </si>
  <si>
    <t>TRINITY_DN6797_c0_g1</t>
  </si>
  <si>
    <t>FvH4_3g15570.1</t>
  </si>
  <si>
    <t>LOB domain-containing protein 4-like \\ 4.50E-55 \\ 77.48 %</t>
  </si>
  <si>
    <t>TRINITY_DN16348_c0_g1</t>
  </si>
  <si>
    <t>FvH4_7g02320.1</t>
  </si>
  <si>
    <t>dirigent protein 22-like \\ 6.40E-144 \\ 86.42 % \\ GO:0048046-IEA;GO:0016020-IEA;GO:0016021-IEA;GO:0005576-IEA \\ apoplast-IEA;membrane-IEA;integral component of membrane-IEA;extracellular region-IEA \\ GO:0016021;GO:0048046 \\ integral component of memb</t>
  </si>
  <si>
    <t>TRINITY_DN12520_c0_g1</t>
  </si>
  <si>
    <t>FvH4_6g44890.1</t>
  </si>
  <si>
    <t>C2 domain-containing protein \\ 5.20E-04 \\ 100.00 %</t>
  </si>
  <si>
    <t>TRINITY_DN6967_c1_g1</t>
  </si>
  <si>
    <t>FvH4_2g38720.1</t>
  </si>
  <si>
    <t>auxin-induced protein 15A-like</t>
  </si>
  <si>
    <t>TRINITY_DN4631_c0_g1</t>
  </si>
  <si>
    <t>FvH4_2g33660.1</t>
  </si>
  <si>
    <t>isoflavone 2'-hydroxylase-like \\ 0.00E+00 \\ 78.15 % \\ GO:0005506-IEA;GO:0016491-IEA;GO:0016705-IEA;GO:0046872-IEA;GO:0016020-IEA;GO:0016021-IEA;GO:0020037-IEA;GO:0055114-IEA;GO:0004497-IEA \\ iron ion binding-IEA;oxidoreductase activity-IEA;oxidoreduct</t>
  </si>
  <si>
    <t>TRINITY_DN5539_c0_g1</t>
  </si>
  <si>
    <t>FvH4_7g07730.1</t>
  </si>
  <si>
    <t>protein NUCLEAR FUSION DEFECTIVE 4-like isoform X1 \\ 0.00E+00 \\ 88.23 % \\ GO:0016020-IEA;GO:0016021-IEA \\ membrane-IEA;integral component of membrane-IEA \\ GO:0016021 \\ integral component of membrane</t>
  </si>
  <si>
    <t>TRINITY_DN172633_c0_g1</t>
  </si>
  <si>
    <t>FvH4_1g17980.1</t>
  </si>
  <si>
    <t>PREDICTED: uncharacterized protein LOC105349299 \\ 0.00E+00 \\ 80.04 % \\ GO:0016020-IEA;GO:0016021-IEA;GO:0016310-IEA;GO:0016740-IEA;GO:0016301-IEA;GO:0004674-IEA;GO:0006468-IEA \\ membrane-IEA;integral component of membrane-IEA;phosphorylation-IEA;trans</t>
  </si>
  <si>
    <t>TRINITY_DN5136_c0_g1</t>
  </si>
  <si>
    <t>FvH4_2g32060.1</t>
  </si>
  <si>
    <t>homeobox protein ATH1 \\ 0.00E+00 \\ 73.77 % \\ GO:0003677-IEA;GO:0006355-IEA;GO:0005634-IEA \\ DNA binding-IEA;regulation of transcription, DNA-templated-IEA;nucleus-IEA \\ GO:0003677;GO:0005634;GO:0006355 \\ DNA binding;nucleus;regulation of transcripti</t>
  </si>
  <si>
    <t>TRINITY_DN595_c1_g1</t>
  </si>
  <si>
    <t>FvH4_6g50360.1</t>
  </si>
  <si>
    <t>WAT1-related protein At3g28050-like \\ 4.00E-135 \\ 74.76 % \\ GO:0055085-IEA;GO:0016020-IEA;GO:0016021-IEA;GO:0022857-IEA \\ transmembrane transport-IEA;membrane-IEA;integral component of membrane-IEA;transmembrane transporter activity-IEA \\ GO:0016021;</t>
  </si>
  <si>
    <t>TRINITY_DN7654_c0_g1</t>
  </si>
  <si>
    <t>FvH4_1g17460.1</t>
  </si>
  <si>
    <t>cytochrome P450 CYP82D47-like \\ 0.00E+00 \\ 81.20 % \\ GO:0005506-IEA;GO:0016491-IEA;GO:0046872-IEA;GO:0016705-IEA;GO:0016020-IEA;GO:0016021-IEA;GO:0020037-IEA;GO:0055114-IEA;GO:0004497-IEA \\ iron ion binding-IEA;oxidoreductase activity-IEA;metal ion bi</t>
  </si>
  <si>
    <t>TRINITY_DN3736_c1_g1</t>
  </si>
  <si>
    <t>FvH4_3g12810.1</t>
  </si>
  <si>
    <t>probable disease resistance protein At5g66900 \\ 2.00E-140 \\ 75.72 % \\ GO:0005509-IEA;GO:0005783-IEA;GO:0051082-IEA;GO:0006457-IEA \\ calcium ion binding-IEA;endoplasmic reticulum-IEA;unfolded protein binding-IEA;protein folding-IEA \\ GO:0005488 \\ bin</t>
  </si>
  <si>
    <t>TRINITY_DN1647_c0_g1</t>
  </si>
  <si>
    <t>FvH4_7g31820.1</t>
  </si>
  <si>
    <t>spermine synthase \\ 0.00E+00 \\ 93.07 % \\ GO:0004766-IEA;GO:0003824-IEA;GO:0006595-IEA;GO:0016740-IEA;GO:0006596-IEA \\ spermidine synthase activity-IEA;catalytic activity-IEA;polyamine metabolic process-IEA;transferase activity-IEA;polyamine biosynthet</t>
  </si>
  <si>
    <t>spermidine synthase [EC:2.5.1.16]</t>
  </si>
  <si>
    <t>Spermidine/spermine synthases</t>
  </si>
  <si>
    <t>TRINITY_DN1782_c2_g4</t>
  </si>
  <si>
    <t>FvH4_3g32510.1</t>
  </si>
  <si>
    <t>putative E3 ubiquitin-protein ligase MARCH \\ 0.00E+00 \\ 85.15 % \\ GO:0008270-IEA;GO:0046872-IEA;GO:0016020-IEA;GO:0016021-IEA;GO:0016874-IEA \\ zinc ion binding-IEA;metal ion binding-IEA;membrane-IEA;integral component of membrane-IEA;ligase activity-I</t>
  </si>
  <si>
    <t>TRINITY_DN23_c0_g2</t>
  </si>
  <si>
    <t>FvH4_4g07930.1</t>
  </si>
  <si>
    <t>serine carboxypeptidase-like 18</t>
  </si>
  <si>
    <t>TRINITY_DN4049_c1_g2</t>
  </si>
  <si>
    <t>FvH4_4g21480.1</t>
  </si>
  <si>
    <t>pyruvate dehydrogenase (acetyl-transferring) kinase, mitochondrial \\ 0.00E+00 \\ 95.14 % \\ GO:0009927-IEA;GO:0042803-IEA;GO:0046777-IEA;GO:0016772-IEA;GO:0016310-IEA;GO:0004672-IEA;GO:0016740-IEA;GO:0016301-IEA;GO:0004740-IEA;GO:0005524-IEA;GO:0006468-I</t>
  </si>
  <si>
    <t>pyruvate dehydrogenase kinase 2/3/4 [EC:2.7.11.2]</t>
  </si>
  <si>
    <t>TRINITY_DN3572_c0_g2</t>
  </si>
  <si>
    <t>FvH4_2g23820.1</t>
  </si>
  <si>
    <t>transcription factor bHLH69 \\ 0.00E+00 \\ 88.28 % \\ GO:0008152-IEA;GO:0009251-IBA;GO:0016162-IBA;GO:0000272-IEA;GO:0030245-IEA;GO:0004553-IEA;GO:0005975-IEA;GO:0016798-IEA;GO:0016787-IEA \\ metabolic process-IEA;glucan catabolic process-IBA;cellulose 1,</t>
  </si>
  <si>
    <t>TRINITY_DN234367_c0_g1</t>
  </si>
  <si>
    <t>FvH4_1g08230.1</t>
  </si>
  <si>
    <t>protein BIG GRAIN 1-like C \\ 8.50E-91 \\ 64.05 % \\ GO:0000166-IEA;GO:0004386-IEA;GO:0005524-IEA;GO:0016787-IEA \\ nucleotide binding-IEA;helicase activity-IEA;ATP binding-IEA;hydrolase activity-IEA</t>
  </si>
  <si>
    <t>TRINITY_DN1741_c0_g1</t>
  </si>
  <si>
    <t>FvH4_2g20530.1</t>
  </si>
  <si>
    <t>putative RNA-directed DNA polymerase \\ 0.00E+00 \\ 80.70 % \\ GO:0003964-IEA;GO:0016779-IEA;GO:0008270-IEA;GO:0006278-IEA;GO:0043531-IEA;GO:0015074-IEA;GO:0055114-IEA;GO:0000943-IEA;GO:0016740-IEA;GO:0003676-IEA \\ RNA-directed DNA polymerase activity-IE</t>
  </si>
  <si>
    <t>TRINITY_DN9386_c0_g1</t>
  </si>
  <si>
    <t>FvH4_6g28380.1</t>
  </si>
  <si>
    <t>putative leucine-rich repeat receptor-like serine/threonine-protein kinase At2g24130 \\ 0.00E+00 \\ 81.35 % \\ GO:0000166-IEA;GO:0016020-IEA;GO:0016021-IEA;GO:0016310-IEA;GO:0004672-IEA;GO:0016740-IEA;GO:0016301-IEA;GO:0004674-IEA;GO:0005524-IEA;GO:000646</t>
  </si>
  <si>
    <t>TRINITY_DN5712_c0_g4</t>
  </si>
  <si>
    <t>FvH4_6g31050.1</t>
  </si>
  <si>
    <t>EPIDERMAL PATTERNING FACTOR-like protein 1 \\ 2.60E-18 \\ 86.67 % \\ GO:0000166-IEA;GO:0016310-IEA;GO:0004672-IEA;GO:0016301-IEA;GO:0018105-IBA;GO:0004674-IEA;GO:0005524-IEA;GO:0006897-IBA;GO:0018107-IBA;GO:0006468-IEA \\ nucleotide binding-IEA;phosphoryl</t>
  </si>
  <si>
    <t>TRINITY_DN4165_c0_g1</t>
  </si>
  <si>
    <t>FvH4_4g35560.1</t>
  </si>
  <si>
    <t>glutathione S-transferase U17-like \\ 3.90E-85 \\ 82.82 % \\ GO:0016020-IEA;GO:0016021-IEA \\ membrane-IEA;integral component of membrane-IEA \\ GO:0016021 \\ integral component of membrane</t>
  </si>
  <si>
    <t>TRINITY_DN7605_c0_g1</t>
  </si>
  <si>
    <t>FvH4_7g30010.1</t>
  </si>
  <si>
    <t>UPF0496 protein At3g49070 \\ 1.90E-68 \\ 85.36 % \\ GO:0052842-IEA;GO:0052843-IEA;GO:0005737-IBA;GO:0052840-IEA;GO:0052841-IEA;GO:0052848-IEA;GO:0052846-IEA;GO:0052847-IEA;GO:0052844-IEA;GO:0016787-IEA;GO:0052845-IEA;GO:0008486-IEA;GO:0005634-IBA \\ inosi</t>
  </si>
  <si>
    <t>TRINITY_DN8913_c0_g1</t>
  </si>
  <si>
    <t>FvH4_3g04900.1</t>
  </si>
  <si>
    <t>CBS domain-containing protein CBSX5-like \\ 1.20E-174 \\ 82.75 %</t>
  </si>
  <si>
    <t>TRINITY_DN2826_c0_g2</t>
  </si>
  <si>
    <t>FvH4_4g12760.1</t>
  </si>
  <si>
    <t>transcription factor bHLH62 \\ 0.00E+00 \\ 72.98 % \\ GO:0003677-IEA;GO:0046983-IEA;GO:0016020-IEA;GO:0016021-IEA \\ DNA binding-IEA;protein dimerization activity-IEA;membrane-IEA;integral component of membrane-IEA \\ GO:0046983 \\ protein dimerization ac</t>
  </si>
  <si>
    <t>TRINITY_DN3898_c0_g1</t>
  </si>
  <si>
    <t>FvH4_1g27290.1</t>
  </si>
  <si>
    <t>PREDICTED: uncharacterized protein LOC101292346 \\ 0.00E+00 \\ 88.56 %</t>
  </si>
  <si>
    <t>TRINITY_DN6103_c0_g1</t>
  </si>
  <si>
    <t>FvH4_4g08110.1</t>
  </si>
  <si>
    <t>TRINITY_DN2010_c0_g1</t>
  </si>
  <si>
    <t>FvH4_2g03570.1</t>
  </si>
  <si>
    <t>serine carboxypeptidase-like 18 \\ 0.00E+00 \\ 83.65 % \\ GO:0019748-IBA;GO:0004180-IEA;GO:0004185-IEA;GO:0006508-IEA;GO:0016020-IEA;GO:0016021-IEA;GO:0016787-IEA \\ secondary metabolic process-IBA;carboxypeptidase activity-IEA;serine-type carboxypeptidas</t>
  </si>
  <si>
    <t>TRINITY_DN8318_c0_g1</t>
  </si>
  <si>
    <t>FvH4_5g10380.1</t>
  </si>
  <si>
    <t>heavy metal-associated isoprenylated plant protein 30-like \\ 2.70E-64 \\ 91.97 % \\ GO:0046872-IEA;GO:0016020-IEA;GO:0016021-IEA;GO:0030001-IEA \\ metal ion binding-IEA;membrane-IEA;integral component of membrane-IEA;metal ion transport-IEA \\ GO:0016021</t>
  </si>
  <si>
    <t>TRINITY_DN96317_c0_g1</t>
  </si>
  <si>
    <t>FvH4_6g29760.1</t>
  </si>
  <si>
    <t>protein LURP-one-related 12-like \\ 2.50E-75 \\ 88.52 %</t>
  </si>
  <si>
    <t>TRINITY_DN11566_c0_g1</t>
  </si>
  <si>
    <t>FvH4_6g09780.1</t>
  </si>
  <si>
    <t>Extensin like</t>
  </si>
  <si>
    <t>TRINITY_DN2282_c0_g6</t>
  </si>
  <si>
    <t>FvH4_4g29370.1</t>
  </si>
  <si>
    <t>cytochrome P450 CYP749A22-like \\ 0.00E+00 \\ 81.88 % \\ GO:0005506-IEA;GO:0016705-IEA;GO:0016491-IEA;GO:0046872-IEA;GO:0016020-IEA;GO:0016021-IEA;GO:0020037-IEA;GO:0055114-IEA;GO:0004497-IEA \\ iron ion binding-IEA;oxidoreductase activity, acting on pair</t>
  </si>
  <si>
    <t>PHYB activation tagged suppressor 1 [EC:1.14.-.-]</t>
  </si>
  <si>
    <t>TRINITY_DN20504_c0_g1</t>
  </si>
  <si>
    <t>FvH4_3g13000.1</t>
  </si>
  <si>
    <t>flavonoid 3-O-glucosyltransferase-like</t>
  </si>
  <si>
    <t>TRINITY_DN29955_c0_g1</t>
  </si>
  <si>
    <t>FvH4_7g26810.1</t>
  </si>
  <si>
    <t>mavicyanin</t>
  </si>
  <si>
    <t>TRINITY_DN5919_c0_g3</t>
  </si>
  <si>
    <t>FvH4_6g04940.1</t>
  </si>
  <si>
    <t>PREDICTED: uncharacterized protein LOC101309267 \\ 1.20E-60 \\ 46.11 % \\ GO:0005789-IEA;GO:0050660-IEA;GO:0016491-IEA;GO:0050661-IEA;GO:0016020-IEA;GO:0043231-IEA;GO:0016021-IEA;GO:0055114-IEA;GO:0004497-IEA;GO:0005783-IEA;GO:0004499-IEA;GO:0031090-IEA \</t>
  </si>
  <si>
    <t>Peptidase M41-like</t>
  </si>
  <si>
    <t>TRINITY_DN2075_c0_g2</t>
  </si>
  <si>
    <t>FvH4_7g20380.1</t>
  </si>
  <si>
    <t>ethylene-responsive transcription factor RAP2-7-like \\ 0.00E+00 \\ 75.19 % \\ GO:0003677-IEA;GO:0003700-IEA;GO:0006351-IEA;GO:0006355-IEA;GO:0005634-IEA \\ DNA binding-IEA;DNA-binding transcription factor activity-IEA;transcription, DNA-templated-IEA;reg</t>
  </si>
  <si>
    <t>AP2-like factor, euAP2 lineage</t>
  </si>
  <si>
    <t>TRINITY_DN4426_c0_g1</t>
  </si>
  <si>
    <t>FvH4_7g00060.1</t>
  </si>
  <si>
    <t>protein YLS3-like \\ 2.40E-120 \\ 60.62 % \\ GO:0004190-IEA;GO:0008233-IEA;GO:0006508-IEA;GO:0016020-IEA;GO:0016021-IEA;GO:0016787-IEA \\ aspartic-type endopeptidase activity-IEA;peptidase activity-IEA;proteolysis-IEA;membrane-IEA;integral component of me</t>
  </si>
  <si>
    <t>Plant lipid transfer protein/Par allergen</t>
  </si>
  <si>
    <t>TRINITY_DN1830_c1_g1</t>
  </si>
  <si>
    <t>FvH4_4g01790.1</t>
  </si>
  <si>
    <t>PREDICTED: uncharacterized protein LOC101303794 \\ 3.10E-172 \\ 94.38 % \\ GO:0009570-IEA;GO:0009507-IEA;GO:0043036-IEA;GO:0005982-IEA;GO:2001070-IEA \\ chloroplast stroma-IEA;chloroplast-IEA;starch grain-IEA;starch metabolic process-IEA;starch binding-IE</t>
  </si>
  <si>
    <t>TRINITY_DN7833_c0_g1</t>
  </si>
  <si>
    <t>FvH4_3g04980.1</t>
  </si>
  <si>
    <t xml:space="preserve">CSC1-like protein ERD4 \\ 0.00E+00 \\ 89.56 % \\ GO:0009507-IEA;GO:0016020-IEA;GO:0016021-IEA;GO:0034220-IEA;GO:0009941-IEA;GO:0005773-IEA;GO:0009506-IEA;GO:0005774-IEA;GO:0005227-IBA;GO:0005886-IEA;GO:0005886-IBA \\ chloroplast-IEA;membrane-IEA;integral </t>
  </si>
  <si>
    <t>Calcium-dependent channel, 7TM region, putative phosphate</t>
  </si>
  <si>
    <t>TRINITY_DN2492_c0_g2</t>
  </si>
  <si>
    <t>FvH4_7g04770.1</t>
  </si>
  <si>
    <t>MATH domain and coiled-coil domain-containing protein \\ 0.00E+00 \\ 79.85 % \\ GO:0006508-IEA;GO:0016787-IEA;GO:0036459-IEA \\ proteolysis-IEA;hydrolase activity-IEA;thiol-dependent ubiquitinyl hydrolase activity-IEA \\ GO:0006508;GO:0036459 \\ proteolys</t>
  </si>
  <si>
    <t>TRINITY_DN18704_c0_g1</t>
  </si>
  <si>
    <t>FvH4_2g19970.1</t>
  </si>
  <si>
    <t>protein LOW PSII ACCUMULATION 1, chloroplastic \\ 0.00E+00 \\ 62.85 % \\ GO:0003677-IEA;GO:0046872-IEA;GO:0005634-IEA \\ DNA binding-IEA;metal ion binding-IEA;nucleus-IEA \\ GO:0005488 \\ binding</t>
  </si>
  <si>
    <t>Protein LOW PSII ACCUMULATION 1-like</t>
  </si>
  <si>
    <t>TRINITY_DN5956_c0_g2</t>
  </si>
  <si>
    <t>FvH4_2g10850.1</t>
  </si>
  <si>
    <t>putative small auxin-up RNA \\ 1.80E-72 \\ 95.98 % \\ GO:0009733-IEA \\ response to auxin-IEA \\ GO:0009733 \\ response to auxin</t>
  </si>
  <si>
    <t>TRINITY_DN1541_c0_g1</t>
  </si>
  <si>
    <t>FvH4_6g39950.1</t>
  </si>
  <si>
    <t>putative laccase \\ 0.00E+00 \\ 81.28 % \\ GO:0046274-IEA;GO:0048046-IEA;GO:0016491-IEA;GO:0046872-IEA;GO:0005507-IEA;GO:0055114-IEA;GO:0052716-IEA;GO:0005576-IEA \\ lignin catabolic process-IEA;apoplast-IEA;oxidoreductase activity-IEA;metal ion binding-I</t>
  </si>
  <si>
    <t>TRINITY_DN1875_c0_g2</t>
  </si>
  <si>
    <t>FvH4_1g05200.1</t>
  </si>
  <si>
    <t>probable serine incorporator isoform X1 \\ 1.50E-34 \\ 80.02 % \\ GO:0016020-IEA;GO:0016021-IEA \\ membrane-IEA;integral component of membrane-IEA \\ GO:0016021 \\ integral component of membrane</t>
  </si>
  <si>
    <t>Serine incorporator/TMS membrane protein</t>
  </si>
  <si>
    <t>TRINITY_DN6486_c0_g1</t>
  </si>
  <si>
    <t>FvH4_5g15520.1</t>
  </si>
  <si>
    <t>homeobox-leucine zipper protein HAT5-like \\ 0.00E+00 \\ 76.99 % \\ GO:0003677-IEA;GO:0003700-IEA;GO:0006355-IEA;GO:0043565-IEA;GO:0005634-IEA \\ DNA binding-IEA;DNA-binding transcription factor activity-IEA;regulation of transcription, DNA-templated-IEA;</t>
  </si>
  <si>
    <t>TRINITY_DN15124_c0_g1</t>
  </si>
  <si>
    <t>FvH4_6g18310.1</t>
  </si>
  <si>
    <t>putative LysM domain-containing protein \\ 1.20E-09 \\ 80.06 % \\ GO:0046982-IEA \\ protein heterodimerization activity-IEA \\ GO:0046982 \\ protein heterodimerization activity</t>
  </si>
  <si>
    <t>TRINITY_DN29890_c0_g1</t>
  </si>
  <si>
    <t>FvH4_6g09280.1</t>
  </si>
  <si>
    <t>Late embryogenesis abundant protein</t>
  </si>
  <si>
    <t>TRINITY_DN6529_c0_g1</t>
  </si>
  <si>
    <t>FvH4_5g09220.1</t>
  </si>
  <si>
    <t>dual specificity protein phosphatase PHS1 isoform X2 \\ 0.00E+00 \\ 86.58 % \\ GO:0004725-IEA;GO:0006470-IEA;GO:0016791-IEA;GO:0008138-IEA;GO:0016310-IEA;GO:0016311-IEA;GO:0035335-IEA;GO:0016301-IEA;GO:0009737-IEA;GO:0043622-IEA;GO:0016787-IEA;GO:0004721-</t>
  </si>
  <si>
    <t>atypical dual specificity phosphatase [EC:3.1.3.16 3.1.3.48]</t>
  </si>
  <si>
    <t>TRINITY_DN9878_c0_g1</t>
  </si>
  <si>
    <t>FvH4_7g07160.1</t>
  </si>
  <si>
    <t>RING-H2 finger protein ATL52 \\ 0.00E+00 \\ 83.20 % \\ GO:0055085-IEA;GO:0016020-IEA;GO:0016021-IEA;GO:0008643-IEA;GO:0022857-IEA;GO:0005215-IEA \\ transmembrane transport-IEA;membrane-IEA;integral component of membrane-IEA;carbohydrate transport-IEA;tran</t>
  </si>
  <si>
    <t>TRINITY_DN23_c1_g4</t>
  </si>
  <si>
    <t>FvH4_4g06500.1</t>
  </si>
  <si>
    <t>serine carboxypeptidase-like 13 \\ 0.00E+00 \\ 79.92 % \\ GO:0004180-IEA;GO:0008233-IEA;GO:0004185-IEA;GO:0006508-IEA;GO:0016020-IEA;GO:0016021-IEA;GO:0016787-IEA \\ carboxypeptidase activity-IEA;peptidase activity-IEA;serine-type carboxypeptidase activit</t>
  </si>
  <si>
    <t>TRINITY_DN13312_c0_g1</t>
  </si>
  <si>
    <t>FvH4_4g19660.1</t>
  </si>
  <si>
    <t>protein high chlorophyll fluorescent 107 \\ 0.00E+00 \\ 86.01 % \\ GO:0006417-IBA;GO:0009507-IBA;GO:0006396-IEA;GO:0003727-IBA;GO:0006397-IBA;GO:0016740-IEA \\ regulation of translation-IBA;chloroplast-IBA;RNA processing-IEA;single-stranded RNA binding-IB</t>
  </si>
  <si>
    <t>HAT (Half-A-TPR) repeat</t>
  </si>
  <si>
    <t>TRINITY_DN11711_c0_g1</t>
  </si>
  <si>
    <t>FvH4_6g10140.1</t>
  </si>
  <si>
    <t>transcription repressor OFP1 \\ 0.00E+00 \\ 66.11 % \\ GO:0003677-IEA;GO:0016020-IEA;GO:0045892-IEA;GO:0016021-IEA \\ DNA binding-IEA;membrane-IEA;negative regulation of transcription, DNA-templated-IEA;integral component of membrane-IEA \\ GO:0003677;GO:</t>
  </si>
  <si>
    <t>TRINITY_DN2622_c0_g2</t>
  </si>
  <si>
    <t>FvH4_4g13010.1</t>
  </si>
  <si>
    <t>crocetin glucosyltransferase, chloroplastic-like \\ 0.00E+00 \\ 86.87 % \\ GO:0016757-IEA;GO:0016758-IEA;GO:0016740-IEA \\ transferase activity, transferring glycosyl groups-IEA;transferase activity, transferring hexosyl groups-IEA;transferase activity-IE</t>
  </si>
  <si>
    <t>crocetin glucosyltransferase [EC:2.4.1.271]</t>
  </si>
  <si>
    <t>TRINITY_DN4973_c0_g1</t>
  </si>
  <si>
    <t>FvH4_3g02140.1</t>
  </si>
  <si>
    <t>putative senescence regulator S40 \\ 2.20E-130 \\ 77.71 %</t>
  </si>
  <si>
    <t>Senescence regulator S40</t>
  </si>
  <si>
    <t>TRINITY_DN4561_c0_g1</t>
  </si>
  <si>
    <t>FvH4_7g28320.1</t>
  </si>
  <si>
    <t>CDGSH iron-sulfur domain-containing protein NEET</t>
  </si>
  <si>
    <t>Iron sulphur-containing domain, CDGSH-type</t>
  </si>
  <si>
    <t>TRINITY_DN11048_c0_g1</t>
  </si>
  <si>
    <t>FvH4_6g02520.1</t>
  </si>
  <si>
    <t>protein arginine N-methyltransferase 1-like \\ 1.70E-129 \\ 69.19 % \\ GO:0003677-IEA;GO:0044212-IBA;GO:0030154-IBA;GO:0043565-IBA;GO:0005634-IBA \\ DNA binding-IEA;transcription regulatory region DNA binding-IBA;cell differentiation-IBA;sequence-specific</t>
  </si>
  <si>
    <t>TRINITY_DN11074_c0_g1</t>
  </si>
  <si>
    <t>FvH4_6g45640.1</t>
  </si>
  <si>
    <t>protein trichome birefringence-like 19</t>
  </si>
  <si>
    <t>PMR5 N-terminal domain</t>
  </si>
  <si>
    <t>TRINITY_DN12072_c0_g1</t>
  </si>
  <si>
    <t>FvH4_2g16500.1</t>
  </si>
  <si>
    <t>cytochrome P450 87A3-like \\ 0.00E+00 \\ 90.19 % \\ GO:0005506-IEA;GO:0046872-IEA;GO:0016705-IEA;GO:0016491-IEA;GO:0016020-IEA;GO:0016021-IEA;GO:0020037-IEA;GO:0055114-IEA;GO:0004497-IEA \\ iron ion binding-IEA;metal ion binding-IEA;oxidoreductase activit</t>
  </si>
  <si>
    <t>TRINITY_DN6975_c0_g1</t>
  </si>
  <si>
    <t>FvH4_1g03910.1</t>
  </si>
  <si>
    <t>cytochrome P450 734A1 \\ 0.00E+00 \\ 85.89 % \\ GO:0005506-IEA;GO:0046872-IEA;GO:0016491-IEA;GO:0016705-IEA;GO:0016020-IEA;GO:0016021-IEA;GO:0020037-IEA;GO:0055114-IEA;GO:0004497-IEA;GO:0050616-IEA \\ iron ion binding-IEA;metal ion binding-IEA;oxidoreduct</t>
  </si>
  <si>
    <t>TRINITY_DN2742_c1_g1</t>
  </si>
  <si>
    <t>FvH4_6g22530.1</t>
  </si>
  <si>
    <t>PREDICTED: uncharacterized protein LOC101293701 \\ 2.00E-79 \\ 71.81 %</t>
  </si>
  <si>
    <t>TRINITY_DN3114_c0_g1</t>
  </si>
  <si>
    <t>FvH4_1g07790.1</t>
  </si>
  <si>
    <t>Survival protein SurE-like phosphatase/nucleotidase \\ 0.00E+00 \\ 82.53 % \\ GO:0008253-IEA;GO:0008252-IEA;GO:0016311-IEA;GO:0016787-IEA \\ 5'-nucleotidase activity-IEA;nucleotidase activity-IEA;dephosphorylation-IEA;hydrolase activity-IEA \\ GO:0008253;</t>
  </si>
  <si>
    <t>5'-nucleotidase [EC:3.1.3.5]</t>
  </si>
  <si>
    <t>Survival protein SurE-like phosphatase/nucleotidase</t>
  </si>
  <si>
    <t>TRINITY_DN12939_c0_g1</t>
  </si>
  <si>
    <t>FvH4_5g16880.1</t>
  </si>
  <si>
    <t>putative glycosyltransferase 61 \\ 0.00E+00 \\ 77.38 % \\ GO:0016757-IEA;GO:0016020-IEA;GO:0016021-IEA;GO:0016740-IEA \\ transferase activity, transferring glycosyl groups-IEA;membrane-IEA;integral component of membrane-IEA;transferase activity-IEA \\ GO:</t>
  </si>
  <si>
    <t>Glycosyltransferase 61</t>
  </si>
  <si>
    <t>TRINITY_DN18119_c0_g1</t>
  </si>
  <si>
    <t>FvH4_4g31320.1</t>
  </si>
  <si>
    <t>vacuolar amino acid transporter 1-like \\ 0.00E+00 \\ 72.33 % \\ GO:0003964-IEA;GO:0004518-IEA;GO:0046872-IEA;GO:0016020-IEA;GO:0016021-IEA;GO:0004519-IEA;GO:0016740-IEA;GO:0016787-IEA;GO:0004190-IEA;GO:0008270-IEA;GO:0008233-IEA;GO:0004491-IEA;GO:0006278</t>
  </si>
  <si>
    <t>TRINITY_DN3243_c1_g1</t>
  </si>
  <si>
    <t>FvH4_7g01940.1</t>
  </si>
  <si>
    <t>pheophytinase, chloroplastic \\ 0.00E+00 \\ 81.90 % \\ GO:0102293-IEA;GO:0047746-IEA;GO:0016787-IEA \\ pheophytinase b activity-IEA;chlorophyllase activity-IEA;hydrolase activity-IEA \\ GO:0047746;GO:0102293 \\ chlorophyllase activity;pheophytinase b acti</t>
  </si>
  <si>
    <t>TRINITY_DN12386_c0_g1</t>
  </si>
  <si>
    <t>FvH4_5g08670.1</t>
  </si>
  <si>
    <t>HVA22-like protein e isoform X1 \\ 1.50E-115 \\ 81.75 % \\ GO:0000166-IEA;GO:0016020-IEA;GO:0016021-IEA;GO:0016310-IEA;GO:0016740-IEA;GO:0004672-IEA;GO:0016301-IEA;GO:0030246-IEA;GO:0004674-IEA;GO:0005524-IEA;GO:0006468-IEA \\ nucleotide binding-IEA;membr</t>
  </si>
  <si>
    <t>receptor expression-enhancing protein 5/6</t>
  </si>
  <si>
    <t>TB2/DP1/HVA22-related protein</t>
  </si>
  <si>
    <t>TRINITY_DN172888_c0_g1</t>
  </si>
  <si>
    <t>FvH4_4g32970.1</t>
  </si>
  <si>
    <t>F-box/kelch-repeat protein At1g23390 \\ 8.50E-08 \\ 90.67 % \\ GO:0003723-IEA;GO:0016020-IEA;GO:0016021-IEA;GO:0016554-IEA;GO:0003676-IEA \\ RNA binding-IEA;membrane-IEA;integral component of membrane-IEA;cytidine to uridine editing-IEA;nucleic acid bindi</t>
  </si>
  <si>
    <t>Kelch-type beta propeller</t>
  </si>
  <si>
    <t>TRINITY_DN7745_c0_g2</t>
  </si>
  <si>
    <t>FvH4_6g05970.1</t>
  </si>
  <si>
    <t>cytokinin dehydrogenase 7-like \\ 3.00E-07 \\ 73.70 % \\ GO:0009690-IEA;GO:0071949-IEA;GO:0050660-IEA;GO:0003824-IEA;GO:0016491-IEA;GO:0055114-IEA;GO:0019139-IEA;GO:0019139-TAS;GO:0009823-TAS \\ cytokinin metabolic process-IEA;FAD binding-IEA;flavin adeni</t>
  </si>
  <si>
    <t>TRINITY_DN6041_c0_g1</t>
  </si>
  <si>
    <t>FvH4_2g25450.1</t>
  </si>
  <si>
    <t>stress-related protein</t>
  </si>
  <si>
    <t>TRINITY_DN14629_c0_g2</t>
  </si>
  <si>
    <t>FvH4_6g40220.1</t>
  </si>
  <si>
    <t>glucose-1-phosphate adenylyltransferase small subunit 2, chloroplastic \\ 0.00E+00 \\ 95.41 % \\ GO:0000166-IEA;GO:0016779-IEA;GO:0005978-IEA;GO:0009507-IEA;GO:0009058-IEA;GO:0019252-IEA;GO:0016740-IEA;GO:0008878-IEA;GO:0005524-IEA;GO:0009536-IEA \\ nucle</t>
  </si>
  <si>
    <t>glucose-1-phosphate adenylyltransferase [EC:2.7.7.27]</t>
  </si>
  <si>
    <t>Nucleotidyl transferase domain</t>
  </si>
  <si>
    <t>TRINITY_DN763_c4_g1</t>
  </si>
  <si>
    <t>FvH4_3g09490.1</t>
  </si>
  <si>
    <t>BAG family molecular chaperone regulator 3-like \\ 1.50E-104 \\ 85.30 % \\ GO:0051087-IEA \\ chaperone binding-IEA \\ GO:0051087 \\ chaperone binding</t>
  </si>
  <si>
    <t>Ubiquitin domain</t>
  </si>
  <si>
    <t>TRINITY_DN6952_c0_g1</t>
  </si>
  <si>
    <t>FvH4_7g14760.1</t>
  </si>
  <si>
    <t>G-type lectin S-receptor-like serine/threonine-protein kinase SD2-2 \\ 0.00E+00 \\ 76.38 % \\ GO:0000166-IEA;GO:0048544-IEA;GO:0016020-IEA;GO:0016021-IEA;GO:0016310-IEA;GO:0016740-IEA;GO:0016301-IEA;GO:0015238-IEA;GO:0055085-IEA;GO:0008270-IEA;GO:0015297-</t>
  </si>
  <si>
    <t>TRINITY_DN181_c0_g1</t>
  </si>
  <si>
    <t>FvH4_1g09930.1</t>
  </si>
  <si>
    <t>E3 ubiquitin-protein ligase RNF144B-like \\ 0.00E+00 \\ 75.26 % \\ GO:0046872-IEA;GO:0016740-IEA;GO:0016567-IEA;GO:0004842-IEA \\ metal ion binding-IEA;transferase activity-IEA;protein ubiquitination-IEA;ubiquitin-protein transferase activity-IEA \\ GO:00</t>
  </si>
  <si>
    <t>TRINITY_DN11567_c0_g1</t>
  </si>
  <si>
    <t>FvH4_2g02880.1</t>
  </si>
  <si>
    <t>basic form of pathogenesis-related protein 1-like \\ 7.60E-162 \\ 83.14 % \\ GO:0016740-IEA;GO:0004364-IEA \\ transferase activity-IEA;glutathione transferase activity-IEA \\ GO:0004364 \\ glutathione transferase activity</t>
  </si>
  <si>
    <t>TRINITY_DN1234_c0_g2</t>
  </si>
  <si>
    <t>FvH4_6g04630.1</t>
  </si>
  <si>
    <t>pleckstrin homology domain-containing family D member 1-like \\ 0.00E+00 \\ 71.45 % \\ GO:0007275-IEA;GO:0009908-IEA;GO:0030154-IEA \\ multicellular organism development-IEA;flower development-IEA;cell differentiation-IEA \\ GO:0009908;GO:0030154 \\ flowe</t>
  </si>
  <si>
    <t>Frigida-like</t>
  </si>
  <si>
    <t>TRINITY_DN5476_c0_g1</t>
  </si>
  <si>
    <t>FvH4_1g17290.1</t>
  </si>
  <si>
    <t>PREDICTED: uncharacterized protein LOC101308414 \\ 1.40E-51 \\ 86.38 %</t>
  </si>
  <si>
    <t>TRINITY_DN9267_c1_g4</t>
  </si>
  <si>
    <t>FvH4_5g35460.1</t>
  </si>
  <si>
    <t>transcription factor bHLH30-like \\ 0.00E+00 \\ 86.78 % \\ GO:0000166-IEA;GO:0048544-IEA;GO:0016020-IEA;GO:0016021-IEA;GO:0016310-IEA;GO:0004672-IEA;GO:0016740-IEA;GO:0016301-IEA;GO:0004674-IEA;GO:0005524-IEA;GO:0006468-IEA \\ nucleotide binding-IEA;recog</t>
  </si>
  <si>
    <t>TRINITY_DN4743_c0_g1</t>
  </si>
  <si>
    <t>FvH4_4g14800.1</t>
  </si>
  <si>
    <t>PREDICTED: uncharacterized protein LOC101310110 \\ 4.00E-15 \\ 46.96 %</t>
  </si>
  <si>
    <t>TRINITY_DN27280_c0_g1</t>
  </si>
  <si>
    <t>FvH4_1g00400.1</t>
  </si>
  <si>
    <t>UDP-glycosyltransferase 74E1-like \\ 0.00E+00 \\ 77.09 % \\ GO:0005506-IEA;GO:0016705-IEA;GO:0016020-IEA;GO:0016021-IEA;GO:0020037-IEA;GO:0055114-IEA;GO:0004497-IEA;GO:0008168-IEA;GO:0032259-IEA \\ iron ion binding-IEA;oxidoreductase activity, acting on p</t>
  </si>
  <si>
    <t>TRINITY_DN8746_c0_g1</t>
  </si>
  <si>
    <t>FvH4_3g13110.1</t>
  </si>
  <si>
    <t>putative transcription factor interactor and regulator CCHC(Zn) family \\ 0.00E+00 \\ 76.40 %</t>
  </si>
  <si>
    <t>TRINITY_DN16865_c0_g2</t>
  </si>
  <si>
    <t>FvH4_5g20660.1</t>
  </si>
  <si>
    <t>---NA--- \\ 2.80E-122 \\ 80.66 % \\ GO:0052689-IEA;GO:0006629-IEA;GO:0016020-IEA;GO:0016021-IEA;GO:0016298-IEA;GO:0016787-IEA;GO:0016788-IEA \\ carboxylic ester hydrolase activity-IEA;lipid metabolic process-IEA;membrane-IEA;integral component of membrane</t>
  </si>
  <si>
    <t>TRINITY_DN3789_c0_g1</t>
  </si>
  <si>
    <t>FvH4_2g36240.1</t>
  </si>
  <si>
    <t>helicase and polymerase-containing protein TEBICHI isoform X1 \\ 0.00E+00 \\ 89.05 % \\ GO:0003677-IEA;GO:0006260-IEA;GO:0003887-IEA;GO:0016779-IEA;GO:0006261-IEA;GO:0071897-IEA;GO:0004386-IEA;GO:0016740-IEA;GO:0005524-IEA;GO:0003676-IEA \\ DNA binding-IE</t>
  </si>
  <si>
    <t>DNA polymerase theta [EC:2.7.7.7]</t>
  </si>
  <si>
    <t>DNA-directed DNA polymerase, family A, palm domain</t>
  </si>
  <si>
    <t>TRINITY_DN8228_c0_g2</t>
  </si>
  <si>
    <t>FvH4_3g00580.1</t>
  </si>
  <si>
    <t>CASP-like protein 2B1 \\ 3.20E-59 \\ 88.93 % \\ GO:0016020-IEA;GO:0016021-IEA;GO:0005886-IEA \\ membrane-IEA;integral component of membrane-IEA;plasma membrane-IEA \\ GO:0005886;GO:0016021 \\ plasma membrane;integral component of membrane</t>
  </si>
  <si>
    <t>TRINITY_DN103_c0_g1</t>
  </si>
  <si>
    <t>FvH4_1g12020.1</t>
  </si>
  <si>
    <t>nucleolin-like isoform X2 \\ 0.00E+00 \\ 75.51 % \\ GO:0003723-IEA;GO:0003676-IEA \\ RNA binding-IEA;nucleic acid binding-IEA \\ GO:0003723 \\ RNA binding</t>
  </si>
  <si>
    <t>TRINITY_DN2409_c0_g1</t>
  </si>
  <si>
    <t>FvH4_2g34880.1</t>
  </si>
  <si>
    <t xml:space="preserve">uroporphyrinogen-III synthase, chloroplastic isoform X1 \\ 2.90E-118 \\ 86.87 % \\ GO:0009507-IEA;GO:0006780-IEA;GO:0016829-IEA;GO:0033014-IEA;GO:0004852-IEA \\ chloroplast-IEA;uroporphyrinogen III biosynthetic process-IEA;lyase activity-IEA;tetrapyrrole </t>
  </si>
  <si>
    <t>uroporphyrinogen-III synthase [EC:4.2.1.75]</t>
  </si>
  <si>
    <t>Tetrapyrrole biosynthesis, uroporphyrinogen III synthase</t>
  </si>
  <si>
    <t>TRINITY_DN8373_c0_g1</t>
  </si>
  <si>
    <t>FvH4_7g10850.1</t>
  </si>
  <si>
    <t>cyclin-U2-1-like isoform X1 \\ 8.80E-08 \\ 98.42 % \\ GO:0000254-IBA;GO:0005789-IBA;GO:0005506-IEA;GO:0016491-IEA;GO:0080065-IBA;GO:0016020-IEA;GO:0016021-IEA;GO:0008610-IEA;GO:0055114-IEA;GO:0004497-IEA;GO:0016126-IBA \\ C-4 methylsterol oxidase activity</t>
  </si>
  <si>
    <t>Cyclin P/U</t>
  </si>
  <si>
    <t>TRINITY_DN4282_c0_g1</t>
  </si>
  <si>
    <t>FvH4_5g02070.1</t>
  </si>
  <si>
    <t>serine racemase \\ 1.10E-111 \\ 96.10 % \\ GO:0003941-IEA;GO:0030170-IEA;GO:0009069-IEA;GO:0070178-IEA;GO:0016829-IEA;GO:0006520-IEA;GO:0008721-IEA;GO:0006563-IEA;GO:0030378-IEA;GO:0016853-IEA \\ L-serine ammonia-lyase activity-IEA;pyridoxal phosphate bin</t>
  </si>
  <si>
    <t>serine racemase [EC:5.1.1.18]</t>
  </si>
  <si>
    <t>Serine/threonine dehydratase, pyridoxal-phosphate-binding site</t>
  </si>
  <si>
    <t>TRINITY_DN14491_c0_g1</t>
  </si>
  <si>
    <t>FvH4_2g23520.1</t>
  </si>
  <si>
    <t>probable inactive patatin-like protein 9 \\ 0.00E+00 \\ 87.18 % \\ GO:0051260-IEA \\ protein homooligomerization-IEA \\ GO:0051260 \\ protein homooligomerization</t>
  </si>
  <si>
    <t>TRINITY_DN457_c0_g2</t>
  </si>
  <si>
    <t>FvH4_3g11610.1</t>
  </si>
  <si>
    <t>alpha-glucosidase-like \\ 0.00E+00 \\ 85.65 % \\ GO:0004558-IEA;GO:0000023-IEA;GO:0003824-IEA;GO:0016020-IEA;GO:0016021-IEA;GO:0030246-IEA;GO:0016798-IEA;GO:0016787-IEA;GO:0008152-IEA;GO:0090599-IEA;GO:0032450-IEA;GO:0004553-IEA;GO:0005975-IEA \\ alpha-1,</t>
  </si>
  <si>
    <t>alpha-glucosidase [EC:3.2.1.20]</t>
  </si>
  <si>
    <t>Glycoside hydrolase family 31</t>
  </si>
  <si>
    <t>TRINITY_DN298529_c0_g1</t>
  </si>
  <si>
    <t>FvH4_2g06620.1</t>
  </si>
  <si>
    <t>2-hydroxyisoflavanone dehydratase-like \\ 1.10E-165 \\ 61.34 % \\ GO:0003964-IEA;GO:0016491-IEA;GO:0006508-IEA;GO:0055114-IEA;GO:0016740-IEA;GO:0016779-IEA;GO:0008270-IEA;GO:0004491-IEA;GO:0008233-IEA;GO:0006278-IEA;GO:0015074-IEA;GO:0000943-IEA;GO:000367</t>
  </si>
  <si>
    <t>TRINITY_DN15512_c0_g1</t>
  </si>
  <si>
    <t>FvH4_2g39660.1</t>
  </si>
  <si>
    <t>protein RADIALIS-like 6 \\ 2.00E-85 \\ 84.55 %</t>
  </si>
  <si>
    <t>TRINITY_DN1773_c0_g1</t>
  </si>
  <si>
    <t>FvH4_4g10950.1</t>
  </si>
  <si>
    <t>---NA--- \\ 0.00E+00 \\ 76.79 %</t>
  </si>
  <si>
    <t>TRINITY_DN6542_c1_g1</t>
  </si>
  <si>
    <t>FvH4_6g36410.1</t>
  </si>
  <si>
    <t>shikimate O-hydroxycinnamoyltransferase-like \\ 0.00E+00 \\ 93.23 % \\ GO:0009815-IEA;GO:0016491-IEA;GO:0046872-IEA;GO:0055114-IEA \\ 1-aminocyclopropane-1-carboxylate oxidase activity-IEA;oxidoreductase activity-IEA;metal ion binding-IEA;oxidation-reduct</t>
  </si>
  <si>
    <t>TRINITY_DN14801_c0_g1</t>
  </si>
  <si>
    <t>FvH4_7g18040.1</t>
  </si>
  <si>
    <t>putative transcription factor NAM family \\ 0.00E+00 \\ 77.41 % \\ GO:0003677-IEA;GO:0006355-IEA;GO:0005634-IEA \\ DNA binding-IEA;regulation of transcription, DNA-templated-IEA;nucleus-IEA \\ GO:0003677;GO:0005634;GO:0006355 \\ DNA binding;nucleus;regula</t>
  </si>
  <si>
    <t>TRINITY_DN9337_c0_g1</t>
  </si>
  <si>
    <t>FvH4_1g16080.1</t>
  </si>
  <si>
    <t>zeaxanthin epoxidase, chloroplastic \\ 0.00E+00 \\ 90.07 % \\ GO:0009507-IEA;GO:0009408-IEA;GO:0016491-IEA;GO:0016020-IEA;GO:0055114-IEA;GO:0016123-IEA;GO:0010114-IEA;GO:0071949-IEA;GO:0009540-IEA;GO:0009414-IEA;GO:0009941-IEA;GO:0009688-IEA;GO:0009536-IE</t>
  </si>
  <si>
    <t>zeaxanthin epoxidase [EC:1.14.15.21]</t>
  </si>
  <si>
    <t>Forkhead-associated (FHA) domain</t>
  </si>
  <si>
    <t>TRINITY_DN3805_c0_g1</t>
  </si>
  <si>
    <t>FvH4_4g28580.1</t>
  </si>
  <si>
    <t>putative lysozyme-like protein \\ 0.00E+00 \\ 79.70 %</t>
  </si>
  <si>
    <t>TRINITY_DN2672_c0_g1</t>
  </si>
  <si>
    <t>FvH4_1g15020.1</t>
  </si>
  <si>
    <t>pollen-specific protein C13-like \\ 1.70E-29 \\ 68.49 % \\ GO:0005615-IEA \\ extracellular space-IEA</t>
  </si>
  <si>
    <t>TRINITY_DN6891_c0_g2</t>
  </si>
  <si>
    <t>FvH4_1g01960.1</t>
  </si>
  <si>
    <t>protein NUCLEAR FUSION DEFECTIVE 4-like \\ 0.00E+00 \\ 89.28 % \\ GO:0055085-IEA;GO:0016020-IEA;GO:0016021-IEA \\ transmembrane transport-IEA;membrane-IEA;integral component of membrane-IEA \\ GO:0016021;GO:0055085 \\ integral component of membrane;transm</t>
  </si>
  <si>
    <t>TRINITY_DN14755_c1_g1</t>
  </si>
  <si>
    <t>FvH4_2g06540.1</t>
  </si>
  <si>
    <t>TRINITY_DN2423_c0_g1</t>
  </si>
  <si>
    <t>FvH4_2g09570.1</t>
  </si>
  <si>
    <t>protein CASPARIAN STRIP INTEGRITY FACTOR 1-like \\ 0.00E+00 \\ 90.07 % \\ GO:0051213-IEA;GO:0016491-IEA;GO:0046872-IEA;GO:0055114-IEA \\ dioxygenase activity-IEA;oxidoreductase activity-IEA;metal ion binding-IEA;oxidation-reduction process-IEA \\ GO:00468</t>
  </si>
  <si>
    <t>TRINITY_DN4897_c0_g1</t>
  </si>
  <si>
    <t>FvH4_1g18550.1</t>
  </si>
  <si>
    <t>probable xyloglucan endotransglucosylase/hydrolase protein 6 \\ 3.00E-139 \\ 95.22 % \\ GO:0048046-IEA;GO:0009739-IEP;GO:0005618-IEA;GO:0071555-IEA;GO:0016740-IEA;GO:0016762-IEA;GO:0016762-IDA;GO:0016798-IEA;GO:0016787-IEA;GO:0010411-IEA;GO:0008152-IEA;GO</t>
  </si>
  <si>
    <t>TRINITY_DN2283_c0_g1</t>
  </si>
  <si>
    <t>FvH4_3g38890.1</t>
  </si>
  <si>
    <t>protein PSY3-like</t>
  </si>
  <si>
    <t>Protein PSY</t>
  </si>
  <si>
    <t>TRINITY_DN4590_c0_g1</t>
  </si>
  <si>
    <t>FvH4_6g45180.1</t>
  </si>
  <si>
    <t>cytokinin hydroxylase \\ 0.00E+00 \\ 93.58 % \\ GO:0005506-IEA;GO:0016705-IEA;GO:0020037-IEA;GO:0055114-IEA \\ iron ion binding-IEA;oxidoreductase activity, acting on paired donors, with incorporation or reduction of molecular oxygen-IEA;heme binding-IEA;</t>
  </si>
  <si>
    <t>cytokinin trans-hydroxylase</t>
  </si>
  <si>
    <t>TRINITY_DN7184_c0_g1</t>
  </si>
  <si>
    <t>FvH4_1g01050.1</t>
  </si>
  <si>
    <t>reticulon-like protein B21 \\ 0.00E+00 \\ 80.54 % \\ GO:0005789-IEA;GO:0016020-IEA;GO:0016021-IEA;GO:0005783-IEA \\ endoplasmic reticulum membrane-IEA;membrane-IEA;integral component of membrane-IEA;endoplasmic reticulum-IEA \\ GO:0005789;GO:0016021 \\ en</t>
  </si>
  <si>
    <t>Reticulon</t>
  </si>
  <si>
    <t>TRINITY_DN2027_c0_g1</t>
  </si>
  <si>
    <t>FvH4_2g07110.1</t>
  </si>
  <si>
    <t>CCG-binding protein 1 \\ 0.00E+00 \\ 75.32 % \\ GO:0016020-IEA;GO:0016021-IEA \\ membrane-IEA;integral component of membrane-IEA \\ GO:0016021 \\ integral component of membrane</t>
  </si>
  <si>
    <t>TRINITY_DN8875_c0_g3</t>
  </si>
  <si>
    <t>FvH4_2g17430.1</t>
  </si>
  <si>
    <t>UDP-glycosyltransferase 74E2-like \\ 1.70E-14 \\ 73.23 %</t>
  </si>
  <si>
    <t>TRINITY_DN293_c0_g4</t>
  </si>
  <si>
    <t>FvH4_3g14030.1</t>
  </si>
  <si>
    <t>organic cation/carnitine transporter 3-like \\ 0.00E+00 \\ 77.30 % \\ GO:0055085-IEA;GO:0016020-IEA;GO:0016021-IEA;GO:0008643-IEA;GO:0022857-IEA;GO:0005215-IEA \\ transmembrane transport-IEA;membrane-IEA;integral component of membrane-IEA;carbohydrate tra</t>
  </si>
  <si>
    <t>TRINITY_DN387_c1_g1</t>
  </si>
  <si>
    <t>FvH4_5g02810.1</t>
  </si>
  <si>
    <t>putative histone deacetylase complex subunit SAP30/SAP30 \\ 1.10E-167 \\ 83.55 %</t>
  </si>
  <si>
    <t>Histone deacetylase complex subunit SAP30/SAP30-like</t>
  </si>
  <si>
    <t>TRINITY_DN198411_c0_g1</t>
  </si>
  <si>
    <t>FvH4_6g24150.1</t>
  </si>
  <si>
    <t>protein MIZU-KUSSEI 1 \\ 0.00E+00 \\ 87.95 % \\ GO:0003743-IEA;GO:0003723-IEA;GO:0006413-IEA \\ translation initiation factor activity-IEA;RNA binding-IEA;translational initiation-IEA \\ GO:0003743;GO:0006413 \\ translation initiation factor activity;tran</t>
  </si>
  <si>
    <t>Protein MIZU-KUSSEI 1-like, plant</t>
  </si>
  <si>
    <t>TRINITY_DN10730_c0_g1</t>
  </si>
  <si>
    <t>FvH4_2g29440.1</t>
  </si>
  <si>
    <t>transcription factor HY5 \\ 9.30E-50 \\ 93.25 % \\ GO:0003677-IEA;GO:0003700-IEA;GO:0006355-IEA;GO:0005634-IEA \\ DNA binding-IEA;DNA-binding transcription factor activity-IEA;regulation of transcription, DNA-templated-IEA;nucleus-IEA \\ GO:0003677;GO:000</t>
  </si>
  <si>
    <t>transcription factor HY5</t>
  </si>
  <si>
    <t>cAMP response element binding (CREB) protein</t>
  </si>
  <si>
    <t>TRINITY_DN4151_c0_g1</t>
  </si>
  <si>
    <t>FvH4_1g15820.1</t>
  </si>
  <si>
    <t>cyclin-dependent kinase inhibitor 7-like \\ 0.00E+00 \\ 87.32 % \\ GO:0006812-IEA;GO:0055085-IEA;GO:0016020-IEA;GO:0098655-IEA;GO:0016021-IEA;GO:0008324-IEA \\ cation transport-IEA;transmembrane transport-IEA;membrane-IEA;cation transmembrane transport-IE</t>
  </si>
  <si>
    <t>Cyclin-dependent kinase inhibitor</t>
  </si>
  <si>
    <t>TRINITY_DN13843_c0_g1</t>
  </si>
  <si>
    <t>FvH4_5g28110.1</t>
  </si>
  <si>
    <t>glucuronoxylan 4-O-methyltransferase 1 \\ 1.60E-169 \\ 52.19 % \\ GO:0005759-IEA;GO:0005739-IEA \\ mitochondrial matrix-IEA;mitochondrion-IEA</t>
  </si>
  <si>
    <t>glucuronoxylan 4-O-methyltransferase [EC:2.1.1.112]</t>
  </si>
  <si>
    <t>IRX15/IRX15L/IGXM</t>
  </si>
  <si>
    <t>TRINITY_DN1010_c1_g1</t>
  </si>
  <si>
    <t>FvH4_5g07540.1</t>
  </si>
  <si>
    <t>putative cytochrome P450 \\ 0.00E+00 \\ 83.04 % \\ GO:0005506-IEA;GO:0016491-IEA;GO:0016705-IEA;GO:0046872-IEA;GO:0016020-IEA;GO:0016021-IEA;GO:0020037-IEA;GO:0055114-IEA;GO:0004497-IEA \\ iron ion binding-IEA;oxidoreductase activity-IEA;oxidoreductase ac</t>
  </si>
  <si>
    <t>TRINITY_DN262771_c0_g1</t>
  </si>
  <si>
    <t>FvH4_7g23040.1</t>
  </si>
  <si>
    <t>stipules reduced \\ 4.10E-116 \\ 68.78 %</t>
  </si>
  <si>
    <t>TRINITY_DN9502_c0_g1</t>
  </si>
  <si>
    <t>FvH4_7g08840.1</t>
  </si>
  <si>
    <t>putative CAP domain-containing protein \\ 4.50E-91 \\ 66.36 % \\ GO:0016779-IEA;GO:0003964-IEA;GO:0090502-IEA;GO:0005739-IEA;GO:0006278-IEA;GO:0016740-IEA;GO:0004523-IEA;GO:0003676-IEA \\ nucleotidyltransferase activity-IEA;RNA-directed DNA polymerase act</t>
  </si>
  <si>
    <t>CAP superfamily</t>
  </si>
  <si>
    <t>TRINITY_DN19270_c1_g1</t>
  </si>
  <si>
    <t>FvH4_6g01250.1</t>
  </si>
  <si>
    <t>U-box domain-containing protein 9-like \\ 0.00E+00 \\ 87.95 % \\ GO:0005737-IBA;GO:0004842-IEA;GO:0005634-IBA;GO:0016567-IEA \\ cytoplasm-IBA;ubiquitin-protein transferase activity-IEA;nucleus-IBA;protein ubiquitination-IEA \\ GO:0004842;GO:0005634;GO:000</t>
  </si>
  <si>
    <t>TRINITY_DN7714_c1_g1</t>
  </si>
  <si>
    <t>FvH4_1g04790.1</t>
  </si>
  <si>
    <t>uncharacterized protein LOC112191025 isoform X1</t>
  </si>
  <si>
    <t>TRINITY_DN11374_c0_g1</t>
  </si>
  <si>
    <t>FvH4_3g11410.1</t>
  </si>
  <si>
    <t>CASP-like protein 1B1</t>
  </si>
  <si>
    <t>TRINITY_DN2780_c0_g1</t>
  </si>
  <si>
    <t>FvH4_2g24780.1</t>
  </si>
  <si>
    <t>protein NETWORKED 3A \\ 4.70E-117 \\ 81.52 % \\ GO:0003779-IEA;GO:0016310-IEA;GO:0016301-IEA \\ actin binding-IEA;phosphorylation-IEA;kinase activity-IEA \\ GO:0003779 \\ actin binding</t>
  </si>
  <si>
    <t>Protein Networked (NET), actin-binding (NAB) domain</t>
  </si>
  <si>
    <t>TRINITY_DN9266_c0_g5</t>
  </si>
  <si>
    <t>FvH4_2g10870.1</t>
  </si>
  <si>
    <t>auxin-induced protein 15A-like \\ 0.00E+00 \\ 94.02 % \\ GO:0016020-IEA;GO:0016021-IEA \\ membrane-IEA;integral component of membrane-IEA \\ GO:0016021 \\ integral component of membrane</t>
  </si>
  <si>
    <t>TRINITY_DN2338_c0_g1</t>
  </si>
  <si>
    <t>FvH4_4g04700.1</t>
  </si>
  <si>
    <t>auxin-responsive protein IAA13-like \\ 3.60E-81 \\ 83.77 % \\ GO:0006351-IEA;GO:0016020-IEA;GO:0016021-IEA;GO:0006355-IEA;GO:0005634-IEA;GO:0009734-IEA \\ transcription, DNA-templated-IEA;membrane-IEA;integral component of membrane-IEA;regulation of trans</t>
  </si>
  <si>
    <t>TRINITY_DN1036_c2_g1</t>
  </si>
  <si>
    <t>FvH4_1g16350.1</t>
  </si>
  <si>
    <t>floral homeotic protein APETALA 2-like isoform X1 \\ 7.60E-168 \\ 85.61 %</t>
  </si>
  <si>
    <t>TRINITY_DN146_c0_g1</t>
  </si>
  <si>
    <t>FvH4_6g33510.1</t>
  </si>
  <si>
    <t>putative pentatricopeptide repeat-containing protein At1g17630 \\ 0.00E+00 \\ 85.11 % \\ GO:0009451-IBA;GO:0031930-IEA \\ RNA modification-IBA;mitochondria-nucleus signaling pathway-IEA \\ GO:0009451;GO:0031930 \\ RNA modification;mitochondria-nucleus sig</t>
  </si>
  <si>
    <t>TRINITY_DN2222_c1_g1</t>
  </si>
  <si>
    <t>FvH4_3g38610.1</t>
  </si>
  <si>
    <t xml:space="preserve">O-glucosyltransferase rumi homolog \\ 0.00E+00 \\ 80.79 % \\ GO:0016757-IEA;GO:0016020-IEA;GO:0016021-IEA;GO:0016740-IEA \\ transferase activity, transferring glycosyl groups-IEA;membrane-IEA;integral component of membrane-IEA;transferase activity-IEA \\ </t>
  </si>
  <si>
    <t>TRINITY_DN1769_c0_g3</t>
  </si>
  <si>
    <t>FvH4_2g05600.1</t>
  </si>
  <si>
    <t>UDP-glucose flavonoid 3-O-glucosyltransferase 7-like \\ 0.00E+00 \\ 80.60 % \\ GO:0016757-IEA;GO:0016758-IEA;GO:0016740-IEA \\ transferase activity, transferring glycosyl groups-IEA;transferase activity, transferring hexosyl groups-IEA;transferase activit</t>
  </si>
  <si>
    <t>TRINITY_DN106_c0_g1</t>
  </si>
  <si>
    <t>FvH4_6g49110.1</t>
  </si>
  <si>
    <t>polyvinylalcohol dehydrogenase-like \\ 0.00E+00 \\ 86.18 %</t>
  </si>
  <si>
    <t>Pyrrolo-quinoline quinone repeat</t>
  </si>
  <si>
    <t>TRINITY_DN17377_c1_g1</t>
  </si>
  <si>
    <t>FvH4_3g12280.1</t>
  </si>
  <si>
    <t>protein EXORDIUM-like 7 \\ 5.10E-06 \\ 60.67 % \\ GO:0000166-IEA;GO:0016020-IEA;GO:0016021-IEA;GO:0016310-IEA;GO:0016740-IEA;GO:0004672-IEA;GO:0016301-IEA;GO:0030246-IEA;GO:0004674-IEA;GO:0005524-IEA;GO:0006468-IEA \\ nucleotide binding-IEA;membrane-IEA;i</t>
  </si>
  <si>
    <t>TRINITY_DN17627_c0_g1</t>
  </si>
  <si>
    <t>FvH4_5g05870.1</t>
  </si>
  <si>
    <t>vegetative cell wall protein gp1 isoform X2 \\ 0.00E+00 \\ 68.79 %</t>
  </si>
  <si>
    <t>UBA-like domain DUF1421</t>
  </si>
  <si>
    <t>TRINITY_DN3873_c0_g1</t>
  </si>
  <si>
    <t>FvH4_7g16840.1</t>
  </si>
  <si>
    <t>auxin response factor 18 isoform X1 \\ 0.00E+00 \\ 84.63 % \\ GO:0003677-IEA;GO:0006351-IEA;GO:0006355-IEA;GO:0009725-IEA;GO:0005634-IEA;GO:0009734-IEA \\ DNA binding-IEA;transcription, DNA-templated-IEA;regulation of transcription, DNA-templated-IEA;resp</t>
  </si>
  <si>
    <t>TRINITY_DN771_c0_g1</t>
  </si>
  <si>
    <t>FvH4_4g34840.1</t>
  </si>
  <si>
    <t>RING-H2 finger protein ATL47-like \\ 0.00E+00 \\ 78.74 % \\ GO:0016020-IEA;GO:0016021-IEA \\ membrane-IEA;integral component of membrane-IEA \\ GO:0016020 \\ membrane</t>
  </si>
  <si>
    <t>TRINITY_DN2_c0_g1</t>
  </si>
  <si>
    <t>FvH4_5g14020.1</t>
  </si>
  <si>
    <t>chaperone protein ClpB1 \\ 0.00E+00 \\ 96.17 % \\ GO:0000166-IEA;GO:0019538-IEA;GO:0005524-IEA;GO:0016787-IEA \\ nucleotide binding-IEA;protein metabolic process-IEA;ATP binding-IEA;hydrolase activity-IEA \\ GO:0005524;GO:0016787;GO:0019538 \\ ATP binding</t>
  </si>
  <si>
    <t>ClpA/B family</t>
  </si>
  <si>
    <t>TRINITY_DN289655_c0_g1</t>
  </si>
  <si>
    <t>FvH4_7g02660.1</t>
  </si>
  <si>
    <t>annexin D4</t>
  </si>
  <si>
    <t>Annexin</t>
  </si>
  <si>
    <t>TRINITY_DN46135_c0_g1</t>
  </si>
  <si>
    <t>FvH4_2g14080.1</t>
  </si>
  <si>
    <t>NF-kappa-B inhibitor-like protein</t>
  </si>
  <si>
    <t>TRINITY_DN1894_c0_g1</t>
  </si>
  <si>
    <t>FvH4_6g44490.1</t>
  </si>
  <si>
    <t>Wound-responsive family protein \\ 2.60E-05 \\ 100.00 %</t>
  </si>
  <si>
    <t>LysM domain</t>
  </si>
  <si>
    <t>TRINITY_DN24495_c0_g1</t>
  </si>
  <si>
    <t>FvH4_6g28350.1</t>
  </si>
  <si>
    <t>hypothetical protein RchiOBHm_Chr2g0132421 \\ 7.30E-56 \\ 75.64 % \\ GO:0016020-IEA;GO:0016021-IEA \\ membrane-IEA;integral component of membrane-IEA</t>
  </si>
  <si>
    <t>TRINITY_DN19622_c0_g1</t>
  </si>
  <si>
    <t>FvH4_2g23290.1</t>
  </si>
  <si>
    <t>Heat shock 22 protein \\ 0.00E+00 \\ 58.45 % \\ GO:0004190-IEA;GO:0008233-IEA;GO:0006508-IEA;GO:0016787-IEA \\ aspartic-type endopeptidase activity-IEA;peptidase activity-IEA;proteolysis-IEA;hydrolase activity-IEA \\ GO:0004190;GO:0006508 \\ aspartic-type</t>
  </si>
  <si>
    <t>TRINITY_DN2877_c0_g1</t>
  </si>
  <si>
    <t>FvH4_3g08900.1</t>
  </si>
  <si>
    <t xml:space="preserve">dof zinc finger protein DOF1.2-like \\ 4.60E-82 \\ 83.71 % \\ GO:0003677-IEA;GO:0006355-IEA;GO:0005634-IEA \\ DNA binding-IEA;regulation of transcription, DNA-templated-IEA;nucleus-IEA \\ GO:0003677;GO:0005634;GO:0006355 \\ DNA binding;nucleus;regulation </t>
  </si>
  <si>
    <t>TRINITY_DN401_c0_g1</t>
  </si>
  <si>
    <t>FvH4_6g53040.1</t>
  </si>
  <si>
    <t>putative beta-glucosidase \\ 0.00E+00 \\ 82.56 % \\ GO:0008152-IEA;GO:0000228-IEA;GO:0008422-IEA;GO:0102483-IEA;GO:0004553-IEA;GO:0016787-IEA;GO:0005975-IEA;GO:0016798-IEA \\ metabolic process-IEA;nuclear chromosome-IEA;beta-glucosidase activity-IEA;scopo</t>
  </si>
  <si>
    <t>Rad21/Rec8-like protein, C-terminal, eukaryotic</t>
  </si>
  <si>
    <t>TRINITY_DN331_c1_g3</t>
  </si>
  <si>
    <t>FvH4_3g04760.1</t>
  </si>
  <si>
    <t>lactosylceramide 4-alpha-galactosyltransferase \\ 0.00E+00 \\ 78.45 % \\ GO:0016757-IEA;GO:0016020-IEA;GO:0016021-IEA;GO:0016740-IEA;GO:0050512-IEA \\ transferase activity, transferring glycosyl groups-IEA;membrane-IEA;integral component of membrane-IEA;t</t>
  </si>
  <si>
    <t>lactosylceramide 4-alpha-galactosyltransferase [EC:2.4.1.228]</t>
  </si>
  <si>
    <t>Glycosyltransferase, DXD sugar-binding motif</t>
  </si>
  <si>
    <t>TRINITY_DN4482_c0_g1</t>
  </si>
  <si>
    <t>FvH4_5g11060.1</t>
  </si>
  <si>
    <t>oligopeptide transporter 7 \\ 0.00E+00 \\ 94.12 % \\ GO:0055085-IEA;GO:0016020-IEA;GO:0016021-IEA \\ transmembrane transport-IEA;membrane-IEA;integral component of membrane-IEA \\ GO:0016021;GO:0055085 \\ integral component of membrane;transmembrane trans</t>
  </si>
  <si>
    <t>Tetrapeptide transporter, OPT1/isp4</t>
  </si>
  <si>
    <t>TRINITY_DN25_c0_g2</t>
  </si>
  <si>
    <t>FvH4_3g23530.1</t>
  </si>
  <si>
    <t>golgin family A protein \\ 5.20E-06 \\ 79.26 %</t>
  </si>
  <si>
    <t>TRINITY_DN8493_c0_g1</t>
  </si>
  <si>
    <t>FvH4_4g32060.1</t>
  </si>
  <si>
    <t>homeobox-leucine zipper protein HAT5 \\ 1.90E-179 \\ 73.02 % \\ GO:0003677-IEA;GO:0003700-IEA;GO:0006355-IEA;GO:0043565-IEA;GO:0005634-IEA \\ DNA binding-IEA;DNA-binding transcription factor activity-IEA;regulation of transcription, DNA-templated-IEA;sequ</t>
  </si>
  <si>
    <t>TRINITY_DN8451_c0_g1</t>
  </si>
  <si>
    <t>FvH4_2g40160.1</t>
  </si>
  <si>
    <t>probable GMP synthase [glutamine-hydrolyzing] \\ 2.40E-30 \\ 80.35 % \\ GO:0003743-IEA;GO:0003677-IEA;GO:0046982-IEA;GO:0000786-IEA;GO:0005634-IEA;GO:0006413-IEA \\ translation initiation factor activity-IEA;DNA binding-IEA;protein heterodimerization acti</t>
  </si>
  <si>
    <t>DNA-3-methyladenine glycosylase I [EC:3.2.2.20]</t>
  </si>
  <si>
    <t>Methyladenine glycosylase</t>
  </si>
  <si>
    <t>TRINITY_DN5024_c3_g1</t>
  </si>
  <si>
    <t>FvH4_3g03780.1</t>
  </si>
  <si>
    <t>protein ODORANT1-like \\ 0.00E+00 \\ 87.57 % \\ GO:0003824-IEA;GO:0008265-IEA;GO:0016020-IEA;GO:0102867-IEA;GO:0016021-IEA;GO:0016740-IEA \\ catalytic activity-IEA;Mo-molybdopterin cofactor sulfurase activity-IEA;membrane-IEA;molybdenum cofactor sulfurtra</t>
  </si>
  <si>
    <t>TRINITY_DN935_c1_g1</t>
  </si>
  <si>
    <t>FvH4_4g14380.1</t>
  </si>
  <si>
    <t>mediator of RNA polymerase II transcription subunit 33A \\ 0.00E+00 \\ 93.51 % \\ GO:0016020-IEA;GO:0016021-IEA \\ membrane-IEA;integral component of membrane-IEA \\ GO:0016021 \\ integral component of membrane</t>
  </si>
  <si>
    <t>TRINITY_DN1508_c0_g2</t>
  </si>
  <si>
    <t>FvH4_2g23620.1</t>
  </si>
  <si>
    <t>protein FANTASTIC FOUR 1-like \\ 1.40E-111 \\ 71.11 % \\ GO:0070062-N/A;GO:0042493-TAS;GO:0016020-N/A;GO:0016020-IEA;GO:0016020-TAS;GO:0016020-IBA;GO:0016021-IEA;GO:0042908-IBA;GO:0016323-IBA;GO:0016323-IDA;GO:0015889-IEA;GO:0016787-IEA;GO:0016887-IEA;GO:</t>
  </si>
  <si>
    <t>The fantastic four family</t>
  </si>
  <si>
    <t>TRINITY_DN5816_c0_g1</t>
  </si>
  <si>
    <t>FvH4_4g18490.1</t>
  </si>
  <si>
    <t>bidirectional sugar transporter SWEET17 \\ 1.40E-74 \\ 82.58 % \\ GO:0016020-IEA;GO:0016021-IEA;GO:0008643-IEA;GO:0005886-IEA \\ membrane-IEA;integral component of membrane-IEA;carbohydrate transport-IEA;plasma membrane-IEA \\ GO:0005886;GO:0008643;GO:001</t>
  </si>
  <si>
    <t>TRINITY_DN677_c0_g1</t>
  </si>
  <si>
    <t>FvH4_5g06070.1</t>
  </si>
  <si>
    <t>transcription factor MYB86-like \\ 1.90E-172 \\ 95.82 % \\ GO:0016020-IEA \\ membrane-IEA \\ GO:0016020 \\ membrane</t>
  </si>
  <si>
    <t>TRINITY_DN201722_c0_g1</t>
  </si>
  <si>
    <t>FvH4_2g10770.1</t>
  </si>
  <si>
    <t>auxin-responsive protein SAUR50-like</t>
  </si>
  <si>
    <t>TRINITY_DN7208_c0_g1</t>
  </si>
  <si>
    <t>FvH4_5g00360.1</t>
  </si>
  <si>
    <t>auxin-responsive protein SAUR36-like \\ 8.50E-124 \\ 86.16 % \\ GO:0003723-IEA;GO:0003735-IEA;GO:0006406-IEA;GO:0008541-IEA;GO:0000502-IEA;GO:0019843-IEA;GO:0043248-IEA;GO:0005840-IEA;GO:0006412-IEA;GO:0005524-IEA;GO:0003676-IEA \\ RNA binding-IEA;structu</t>
  </si>
  <si>
    <t>TRINITY_DN322135_c0_g1</t>
  </si>
  <si>
    <t>FvH4_5g12770.1</t>
  </si>
  <si>
    <t>oleosin 1-like</t>
  </si>
  <si>
    <t>Oleosin</t>
  </si>
  <si>
    <t>TRINITY_DN1607_c1_g1</t>
  </si>
  <si>
    <t>FvH4_6g45080.1</t>
  </si>
  <si>
    <t>ELMO domain-containing protein A isoform X2 \\ 1.70E-94 \\ 92.36 %</t>
  </si>
  <si>
    <t>ELMO domain</t>
  </si>
  <si>
    <t>TRINITY_DN4655_c0_g1</t>
  </si>
  <si>
    <t>FvH4_4g34850.1</t>
  </si>
  <si>
    <t>transcription factor PAR1-like \\ 4.10E-157 \\ 80.46 % \\ GO:0008152-IEA;GO:0005576-IEA;GO:0016798-IEA;GO:0016787-IEA;GO:0005975-IEA;GO:0030248-IEA;GO:0008810-IEA \\ metabolic process-IEA;extracellular region-IEA;hydrolase activity, acting on glycosyl bon</t>
  </si>
  <si>
    <t>TRINITY_DN7066_c0_g1</t>
  </si>
  <si>
    <t>FvH4_5g12660.1</t>
  </si>
  <si>
    <t>histone deacetylase 15 \\ 0.00E+00 \\ 85.49 % \\ GO:0032041-IEA;GO:0009294-IEA;GO:0004407-IEA;GO:0016575-IEA;GO:0005634-IEA;GO:0016787-IEA;GO:0070932-IEA;GO:0006325-IEA \\ NAD-dependent histone deacetylase activity (H3-K14 specific)-IEA;DNA mediated trans</t>
  </si>
  <si>
    <t>histone deacetylase 6 [EC:3.5.1.98]</t>
  </si>
  <si>
    <t>Histone deacetylase superfamily</t>
  </si>
  <si>
    <t>TRINITY_DN147_c1_g2</t>
  </si>
  <si>
    <t>FvH4_1g06040.1</t>
  </si>
  <si>
    <t>protein phosphatase 2C 56-like \\ 2.10E-18 \\ 67.35 %</t>
  </si>
  <si>
    <t>TRINITY_DN11261_c0_g4</t>
  </si>
  <si>
    <t>FvH4_6g10370.1</t>
  </si>
  <si>
    <t>protein LURP-one-related 15-like</t>
  </si>
  <si>
    <t>TRINITY_DN11221_c1_g2</t>
  </si>
  <si>
    <t>FvH4_1g15550.1</t>
  </si>
  <si>
    <t>peroxidase 10-like \\ 7.80E-69 \\ 78.48 %</t>
  </si>
  <si>
    <t>TRINITY_DN6487_c0_g2</t>
  </si>
  <si>
    <t>FvH4_7g32220.1</t>
  </si>
  <si>
    <t xml:space="preserve">protein yippee-like At4g27740 \\ 3.20E-72 \\ 60.88 % \\ GO:0008150-ND;GO:0016020-IEA;GO:0016021-IEA;GO:0005575-ND;GO:0006777-IEA;GO:0003674-ND \\ biological_process-ND;membrane-IEA;integral component of membrane-IEA;cellular_component-ND;Mo-molybdopterin </t>
  </si>
  <si>
    <t>Yippee/Mis18/Cereblon</t>
  </si>
  <si>
    <t>TRINITY_DN6177_c0_g1</t>
  </si>
  <si>
    <t>FvH4_3g20920.1</t>
  </si>
  <si>
    <t>UDP-glucuronosyltransferase 2B1 \\ 0.00E+00 \\ 55.73 % \\ GO:0003723-IEA;GO:0003676-IEA \\ RNA binding-IEA;nucleic acid binding-IEA</t>
  </si>
  <si>
    <t>TRINITY_DN3254_c0_g1</t>
  </si>
  <si>
    <t>FvH4_6g34840.1</t>
  </si>
  <si>
    <t>Glutamate--tRNA ligase</t>
  </si>
  <si>
    <t>TRINITY_DN3649_c0_g1</t>
  </si>
  <si>
    <t>FvH4_1g00590.1</t>
  </si>
  <si>
    <t>DNA-directed RNA polymerase 3, chloroplastic \\ 0.00E+00 \\ 92.10 % \\ GO:0003677-IEA;GO:0016779-IEA;GO:0003899-IEA;GO:0006351-IEA;GO:0005739-IEA;GO:0016740-IEA \\ DNA binding-IEA;nucleotidyltransferase activity-IEA;DNA-directed 5'-3' RNA polymerase activ</t>
  </si>
  <si>
    <t>DNA-directed RNA polymerase, mitochondrial [EC:2.7.7.6]</t>
  </si>
  <si>
    <t>DNA-directed RNA polymerase, phage-type</t>
  </si>
  <si>
    <t>TRINITY_DN4223_c1_g1</t>
  </si>
  <si>
    <t>FvH4_6g07450.1</t>
  </si>
  <si>
    <t>nicotianamine synthase \\ 0.00E+00 \\ 88.66 % \\ GO:0030418-IEA;GO:0030410-IEA;GO:0016740-IEA \\ nicotianamine biosynthetic process-IEA;nicotianamine synthase activity-IEA;transferase activity-IEA \\ GO:0030410;GO:0030418 \\ nicotianamine synthase activit</t>
  </si>
  <si>
    <t>nicotianamine synthase [EC:2.5.1.43]</t>
  </si>
  <si>
    <t>Nicotianamine synthase</t>
  </si>
  <si>
    <t>TRINITY_DN2092_c1_g4</t>
  </si>
  <si>
    <t>FvH4_6g22750.1</t>
  </si>
  <si>
    <t>bZIP transcription factor TGA10 isoform X1 \\ 0.00E+00 \\ 86.05 % \\ GO:0003700-IEA;GO:0002237-IEA;GO:0042803-IEA;GO:0006351-IEA;GO:0048653-IEA;GO:0006355-IEA;GO:0071588-IEA;GO:0043565-IEA;GO:0005634-IEA \\ DNA-binding transcription factor activity-IEA;re</t>
  </si>
  <si>
    <t>TRINITY_DN867_c0_g1</t>
  </si>
  <si>
    <t>FvH4_7g25410.1</t>
  </si>
  <si>
    <t>F-box/kelch-repeat protein At3g23880-like \\ 5.20E-85 \\ 56.55 %</t>
  </si>
  <si>
    <t>TRINITY_DN8084_c0_g1</t>
  </si>
  <si>
    <t>FvH4_3g33090.1</t>
  </si>
  <si>
    <t>pentatricopeptide repeat-containing protein At2g27800, mitochondrial-like \\ 0.00E+00 \\ 85.78 %</t>
  </si>
  <si>
    <t>TRINITY_DN10996_c0_g1</t>
  </si>
  <si>
    <t>FvH4_7g01760.1</t>
  </si>
  <si>
    <t>serine carboxypeptidase-like 40 \\ 0.00E+00 \\ 87.86 % \\ GO:0004180-IEA;GO:0008233-IEA;GO:0006508-IEA;GO:0004185-IEA;GO:0016787-IEA \\ carboxypeptidase activity-IEA;peptidase activity-IEA;proteolysis-IEA;serine-type carboxypeptidase activity-IEA;hydrolas</t>
  </si>
  <si>
    <t>TRINITY_DN5921_c0_g1</t>
  </si>
  <si>
    <t>FvH4_6g52220.1</t>
  </si>
  <si>
    <t>BAG family molecular chaperone regulator 2 \\ 1.00E-58 \\ 54.58 % \\ GO:0016020-IEA;GO:0016021-IEA \\ membrane-IEA;integral component of membrane-IEA</t>
  </si>
  <si>
    <t>TRINITY_DN8135_c1_g2</t>
  </si>
  <si>
    <t>FvH4_2g09250.1</t>
  </si>
  <si>
    <t>glucose-1-phosphate adenylyltransferase large subunit 1-like isoform X1 \\ 0.00E+00 \\ 88.59 % \\ GO:0000166-IEA;GO:0016779-IEA;GO:0009507-IEA;GO:0005978-IEA;GO:0009058-IEA;GO:0019252-IEA;GO:0016740-IEA;GO:0008878-IEA;GO:0005524-IEA;GO:0009536-IEA \\ nucl</t>
  </si>
  <si>
    <t>TRINITY_DN3009_c0_g1</t>
  </si>
  <si>
    <t>FvH4_5g17300.1</t>
  </si>
  <si>
    <t>phosphoethanolamine N-methyltransferase 1 \\ 3.30E-153 \\ 94.44 % \\ GO:0016740-IEA;GO:0008168-IEA;GO:0006656-IEA;GO:0032259-IEA;GO:0000234-IEA \\ transferase activity-IEA;methyltransferase activity-IEA;phosphatidylcholine biosynthetic process-IEA;methyla</t>
  </si>
  <si>
    <t>phosphoethanolamine N-methyltransferase [EC:2.1.1.103]</t>
  </si>
  <si>
    <t>TRINITY_DN3744_c0_g1</t>
  </si>
  <si>
    <t>FvH4_1g18520.1</t>
  </si>
  <si>
    <t>lysosomal Pro-X carboxypeptidase \\ 0.00E+00 \\ 89.49 % \\ GO:0009507-IEA;GO:0009507-IBA;GO:0004180-IEA;GO:0006508-IEA;GO:0006508-IBA;GO:0016020-IEA;GO:0016021-IEA;GO:0008236-IEA;GO:0005773-IEA;GO:0005773-IBA;GO:0016787-IEA;GO:0008239-IBA \\ chloroplast-I</t>
  </si>
  <si>
    <t>TRINITY_DN10181_c0_g1</t>
  </si>
  <si>
    <t>FvH4_2g29750.1</t>
  </si>
  <si>
    <t>3-ketoacyl-CoA synthase 11 \\ 0.00E+00 \\ 95.99 % \\ GO:0016746-IEA;GO:0016747-IEA;GO:0003824-IEA;GO:0016491-IEA;GO:0016020-IEA;GO:0016021-IEA;GO:0016829-IEA;GO:0055114-IEA;GO:0016740-IEA;GO:0006633-IEA \\ transferase activity, transferring acyl groups-IE</t>
  </si>
  <si>
    <t>TRINITY_DN1199_c2_g2</t>
  </si>
  <si>
    <t>FvH4_3g43040.1</t>
  </si>
  <si>
    <t>zinc finger protein WIP2-like</t>
  </si>
  <si>
    <t>Zinc finger, RING/FYVE/PHD-type</t>
  </si>
  <si>
    <t>TRINITY_DN1701_c0_g1</t>
  </si>
  <si>
    <t>FvH4_7g20190.1</t>
  </si>
  <si>
    <t>cyclic nucleotide-gated ion channel 1-like \\ 0.00E+00 \\ 65.03 % \\ GO:0055085-IEA;GO:0016020-IEA;GO:0016021-IEA;GO:0034220-IEA;GO:0006811-IEA;GO:0005216-IEA \\ transmembrane transport-IEA;membrane-IEA;integral component of membrane-IEA;ion transmembrane</t>
  </si>
  <si>
    <t>TRINITY_DN14468_c0_g1</t>
  </si>
  <si>
    <t>FvH4_6g12630.1</t>
  </si>
  <si>
    <t>copper transporter 6-like \\ 3.60E-117 \\ 67.17 % \\ GO:0005506-IEA;GO:0016705-IEA;GO:0020037-IEA;GO:0055114-IEA \\ iron ion binding-IEA;oxidoreductase activity, acting on paired donors, with incorporation or reduction of molecular oxygen-IEA;heme binding</t>
  </si>
  <si>
    <t>Ctr copper transporter</t>
  </si>
  <si>
    <t>TRINITY_DN3129_c1_g1</t>
  </si>
  <si>
    <t>FvH4_7g23460.1</t>
  </si>
  <si>
    <t>probable glycosyltransferase At5g03795 \\ 3.30E-80 \\ 70.62 % \\ GO:0016020-IEA;GO:0016021-IEA \\ membrane-IEA;integral component of membrane-IEA \\ GO:0016021 \\ integral component of membrane</t>
  </si>
  <si>
    <t>TRINITY_DN21224_c0_g2</t>
  </si>
  <si>
    <t>FvH4_7g13390.1</t>
  </si>
  <si>
    <t>E3 ubiquitin-protein ligase At1g63170-like \\ 4.40E-163 \\ 75.00 %</t>
  </si>
  <si>
    <t>TRINITY_DN20641_c0_g2</t>
  </si>
  <si>
    <t>FvH4_4g23850.1</t>
  </si>
  <si>
    <t xml:space="preserve">65-kDa microtubule-associated protein 8 \\ 0.00E+00 \\ 84.86 % \\ GO:0008017-IEA;GO:0009524-IEA;GO:0005819-IEA;GO:0000226-IEA;GO:0005874-IEA \\ microtubule binding-IEA;phragmoplast-IEA;spindle-IEA;microtubule cytoskeleton organization-IEA;microtubule-IEA </t>
  </si>
  <si>
    <t>Microtubule-associated protein, MAP65/Ase1/PRC1</t>
  </si>
  <si>
    <t>TRINITY_DN23958_c0_g1</t>
  </si>
  <si>
    <t>FvH4_4g04380.1</t>
  </si>
  <si>
    <t>actin-related protein 2/3 complex subunit 2B \\ 4.50E-85 \\ 89.61 % \\ GO:0005856-IEA;GO:0030833-IEA;GO:0005737-IEA;GO:0003779-IEA;GO:0030041-IEA;GO:0034314-IEA;GO:0015629-IEA;GO:0005885-IEA \\ cytoskeleton-IEA;regulation of actin filament polymerization-</t>
  </si>
  <si>
    <t>actin related protein 2/3 complex, subunit 2</t>
  </si>
  <si>
    <t>Actin-related protein 2/3 complex subunit 2</t>
  </si>
  <si>
    <t>TRINITY_DN21005_c2_g1</t>
  </si>
  <si>
    <t>FvH4_1g20680.1</t>
  </si>
  <si>
    <t>transcription factor MYB39-like \\ 0.00E+00 \\ 75.82 % \\ GO:0016746-IEA;GO:0016747-IEA;GO:0016740-IEA;GO:0047172-IEA \\ transferase activity, transferring acyl groups-IEA;transferase activity, transferring acyl groups other than amino-acyl groups-IEA;tra</t>
  </si>
  <si>
    <t>TRINITY_DN13313_c0_g1</t>
  </si>
  <si>
    <t>FvH4_4g23990.1</t>
  </si>
  <si>
    <t>protein kish-like \\ 0.00E+00 \\ 72.36 % \\ GO:0003676-IEA \\ nucleic acid binding-IEA \\ GO:0003676 \\ nucleic acid binding</t>
  </si>
  <si>
    <t>Protein kish</t>
  </si>
  <si>
    <t>TRINITY_DN20821_c1_g2</t>
  </si>
  <si>
    <t>FvH4_2g25220.1</t>
  </si>
  <si>
    <t>glutathione S-transferase \\ 2.60E-54 \\ 67.52 % \\ GO:0000160-IEA;GO:0005622-IEA \\ phosphorelay signal transduction system-IEA;intracellular-IEA \\ GO:0000160;GO:0005622 \\ phosphorelay signal transduction system;intracellular</t>
  </si>
  <si>
    <t>Glutathione S-transferase, C-terminal</t>
  </si>
  <si>
    <t>TRINITY_DN5982_c0_g1</t>
  </si>
  <si>
    <t>FvH4_1g18650.1</t>
  </si>
  <si>
    <t>PREDICTED: uncharacterized protein LOC101304044 \\ 0.00E+00 \\ 64.84 %</t>
  </si>
  <si>
    <t>TRINITY_DN4664_c0_g4</t>
  </si>
  <si>
    <t>FvH4_5g13500.1</t>
  </si>
  <si>
    <t>truncated transcription factor CAULIFLOWER A isoform X1</t>
  </si>
  <si>
    <t>TRINITY_DN1760_c0_g1</t>
  </si>
  <si>
    <t>FvH4_6g43630.1</t>
  </si>
  <si>
    <t>palmitoyl-monogalactosyldiacylglycerol delta-7 desaturase, chloroplastic-like \\ 3.00E-153 \\ 62.64 % \\ GO:0006355-IEA \\ regulation of transcription, DNA-templated-IEA</t>
  </si>
  <si>
    <t>TRINITY_DN16714_c0_g1</t>
  </si>
  <si>
    <t>FvH4_3g19950.1</t>
  </si>
  <si>
    <t>TRINITY_DN984_c0_g1</t>
  </si>
  <si>
    <t>FvH4_5g04160.1</t>
  </si>
  <si>
    <t>hydroquinone glucosyltransferase-like \\ 0.00E+00 \\ 82.51 % \\ GO:0016757-IEA;GO:0016758-IEA;GO:0008194-IBA;GO:0080043-IBA;GO:0080044-IBA;GO:0043231-IBA;GO:0016740-IEA \\ transferase activity, transferring glycosyl groups-IEA;transferase activity, transf</t>
  </si>
  <si>
    <t>TRINITY_DN2321_c0_g1</t>
  </si>
  <si>
    <t>FvH4_6g35970.1</t>
  </si>
  <si>
    <t>Ubiquitin-fold modifier-conjugating enzyme \\ 0.00E+00 \\ 85.71 % \\ GO:0016020-IEA;GO:0005509-IEA;GO:0016021-IEA;GO:0009523-IEA;GO:0009654-IEA;GO:0015979-IEA;GO:0019898-IEA \\ membrane-IEA;calcium ion binding-IEA;integral component of membrane-IEA;photos</t>
  </si>
  <si>
    <t>TRINITY_DN3825_c0_g1</t>
  </si>
  <si>
    <t>FvH4_3g34540.1</t>
  </si>
  <si>
    <t>zinc finger protein CO3 isoform X1 \\ 6.70E-122 \\ 89.27 % \\ GO:0005634-IEA \\ nucleus-IEA \\ GO:0005634 \\ nucleus</t>
  </si>
  <si>
    <t>TRINITY_DN4297_c0_g1</t>
  </si>
  <si>
    <t>FvH4_2g09480.1</t>
  </si>
  <si>
    <t>TRINITY_DN9926_c0_g1</t>
  </si>
  <si>
    <t>FvH4_4g21130.1</t>
  </si>
  <si>
    <t>Wall-associated receptor kinase \\ 1.70E-132 \\ 83.00 % \\ GO:0031429-IEA;GO:0031429-IBA;GO:0001522-IEA;GO:0042254-IEA;GO:0034513-IBA;GO:0000454-IBA \\ box H/ACA snoRNP complex-IEA;box H/ACA snoRNP complex-IBA;pseudouridine synthesis-IEA;ribosome biogenes</t>
  </si>
  <si>
    <t>TRINITY_DN6000_c0_g1</t>
  </si>
  <si>
    <t>FvH4_3g02260.1</t>
  </si>
  <si>
    <t>protein DETOXIFICATION 40-like isoform X1 \\ 0.00E+00 \\ 90.54 % \\ GO:0055085-IEA;GO:0016020-IEA;GO:0015297-IEA;GO:0016021-IEA;GO:0006855-IEA;GO:0006855-IBA;GO:0015238-IEA;GO:0015238-IBA \\ transmembrane transport-IEA;membrane-IEA;antiporter activity-IEA</t>
  </si>
  <si>
    <t>TRINITY_DN11947_c0_g1</t>
  </si>
  <si>
    <t>FvH4_3g32680.1</t>
  </si>
  <si>
    <t>fasciclin-like arabinogalactan protein 12</t>
  </si>
  <si>
    <t>FAS1 domain</t>
  </si>
  <si>
    <t>TRINITY_DN323122_c0_g1</t>
  </si>
  <si>
    <t>FvH4_2g38040.1</t>
  </si>
  <si>
    <t>expansin-A11 \\ 2.80E-07 \\ 93.16 %</t>
  </si>
  <si>
    <t>TRINITY_DN1906_c0_g1</t>
  </si>
  <si>
    <t>FvH4_1g30340.1</t>
  </si>
  <si>
    <t>protein TPX2 \\ 6.40E-38 \\ 53.41 % \\ GO:0032147-IEA;GO:0005819-IEA;GO:0060236-IEA;GO:0005874-IEA \\ activation of protein kinase activity-IEA;spindle-IEA;regulation of mitotic spindle organization-IEA;microtubule-IEA</t>
  </si>
  <si>
    <t>TPX2</t>
  </si>
  <si>
    <t>TRINITY_DN5609_c0_g1</t>
  </si>
  <si>
    <t>FvH4_2g29730.1</t>
  </si>
  <si>
    <t>EG45-like domain containing protein \\ 0.00E+00 \\ 90.70 % \\ GO:0008150-ND;GO:0005829-ISS;GO:0003674-ND;GO:0005634-ISS \\ biological_process-ND;cytosol-ISS;molecular_function-ND;nucleus-ISS \\ GO:0005634;GO:0005829 \\ nucleus;cytosol</t>
  </si>
  <si>
    <t>TRINITY_DN9450_c0_g1</t>
  </si>
  <si>
    <t>FvH4_3g40310.1</t>
  </si>
  <si>
    <t>transcription repressor OFP4 \\ 0.00E+00 \\ 85.43 % \\ GO:0016020-IEA;GO:0016021-IEA \\ membrane-IEA;integral component of membrane-IEA \\ GO:0016021 \\ integral component of membrane</t>
  </si>
  <si>
    <t>TRINITY_DN7849_c0_g1</t>
  </si>
  <si>
    <t>FvH4_4g35920.1</t>
  </si>
  <si>
    <t>protein XRI1 \\ 1.60E-120 \\ 87.16 %</t>
  </si>
  <si>
    <t>TRINITY_DN11029_c0_g1</t>
  </si>
  <si>
    <t>FvH4_2g32640.1</t>
  </si>
  <si>
    <t>AP2-like ethylene-responsive transcription factor ANT \\ 0.00E+00 \\ 81.34 % \\ GO:0003677-IEA;GO:0003700-IEA;GO:0006351-IEA;GO:0006355-IEA;GO:0005634-IEA \\ DNA binding-IEA;DNA-binding transcription factor activity-IEA;transcription, DNA-templated-IEA;re</t>
  </si>
  <si>
    <t>AP2-like factor, ANT lineage</t>
  </si>
  <si>
    <t>TRINITY_DN4399_c1_g1</t>
  </si>
  <si>
    <t>FvH4_5g00320.1</t>
  </si>
  <si>
    <t>axial regulator YABBY 1-like \\ 2.80E-30 \\ 83.75 %</t>
  </si>
  <si>
    <t>YABBY protein</t>
  </si>
  <si>
    <t>TRINITY_DN5738_c0_g1</t>
  </si>
  <si>
    <t>FvH4_6g53840.1</t>
  </si>
  <si>
    <t>ACT domain-containing protein ACR6 \\ 0.00E+00 \\ 81.05 %</t>
  </si>
  <si>
    <t>ACT domain</t>
  </si>
  <si>
    <t>TRINITY_DN21_c0_g1</t>
  </si>
  <si>
    <t>FvH4_3g28460.1</t>
  </si>
  <si>
    <t>ABC transporter G family member 15-like \\ 0.00E+00 \\ 93.00 % \\ GO:0000166-IEA;GO:0016020-IEA;GO:0016021-IEA;GO:0042908-IEA;GO:0008559-IEA;GO:0006855-IEA;GO:0005524-IEA;GO:0016787-IEA;GO:0016887-IEA \\ nucleotide binding-IEA;membrane-IEA;integral compon</t>
  </si>
  <si>
    <t>TRINITY_DN1178_c0_g1</t>
  </si>
  <si>
    <t>FvH4_3g14550.1</t>
  </si>
  <si>
    <t>metal tolerance protein 10 \\ 1.70E-35 \\ 54.67 % \\ GO:0016888-IEA;GO:0006259-IEA \\ endodeoxyribonuclease activity, producing 5'-phosphomonoesters-IEA;DNA metabolic process-IEA</t>
  </si>
  <si>
    <t>Cation efflux protein</t>
  </si>
  <si>
    <t>TRINITY_DN7285_c0_g2</t>
  </si>
  <si>
    <t>FvH4_2g18000.1</t>
  </si>
  <si>
    <t>cytochrome b561 and DOMON domain-containing protein At3g25290 \\ 0.00E+00 \\ 80.85 % \\ GO:0008152-IEA;GO:0016020-IEA;GO:0016021-IEA;GO:0004560-IEA;GO:0016787-IEA;GO:0016798-IEA;GO:0016788-IEA \\ metabolic process-IEA;membrane-IEA;integral component of me</t>
  </si>
  <si>
    <t>DOMON domain</t>
  </si>
  <si>
    <t>TRINITY_DN9907_c0_g2</t>
  </si>
  <si>
    <t>FvH4_3g02960.1</t>
  </si>
  <si>
    <t>protein HEAT-STRESS-ASSOCIATED 32 \\ 1.20E-160 \\ 77.81 % \\ GO:0009570-IEA;GO:0003723-IEA;GO:0009507-IEA;GO:0003729-IEA;GO:0003676-IEA \\ chloroplast stroma-IEA;RNA binding-IEA;chloroplast-IEA;mRNA binding-IEA;nucleic acid binding-IEA \\ GO:0003723;GO:00</t>
  </si>
  <si>
    <t>(2R)-phospho-3-sulpholactate synthase, ComA</t>
  </si>
  <si>
    <t>TRINITY_DN7107_c1_g1</t>
  </si>
  <si>
    <t>FvH4_5g03470.1</t>
  </si>
  <si>
    <t>probable membrane-associated kinase regulator 2 \\ 0.00E+00 \\ 70.70 % \\ GO:0016310-IEA;GO:0016301-IEA;GO:0005886-IEA \\ phosphorylation-IEA;kinase activity-IEA;plasma membrane-IEA</t>
  </si>
  <si>
    <t>TRINITY_DN3931_c0_g1</t>
  </si>
  <si>
    <t>FvH4_2g40850.1</t>
  </si>
  <si>
    <t>zinc finger protein 3-like \\ 0.00E+00 \\ 80.56 % \\ GO:0016020-IEA;GO:0016021-IEA;GO:0016310-IEA;GO:0016301-IEA \\ membrane-IEA;integral component of membrane-IEA;phosphorylation-IEA;kinase activity-IEA \\ GO:0016021;GO:0016301;GO:0016310 \\ integral com</t>
  </si>
  <si>
    <t>TRINITY_DN2614_c0_g2</t>
  </si>
  <si>
    <t>FvH4_5g03040.1</t>
  </si>
  <si>
    <t>probable polygalacturonase isoform X2 \\ 8.90E-179 \\ 93.30 % \\ GO:0008152-IEA;GO:0047911-IEA;GO:0071555-IEA;GO:0004650-IEA;GO:0005576-IEA;GO:0016787-IEA;GO:0005975-IEA;GO:0016798-IEA \\ metabolic process-IEA;galacturan 1,4-alpha-galacturonidase activity</t>
  </si>
  <si>
    <t>TRINITY_DN770_c0_g3</t>
  </si>
  <si>
    <t>FvH4_1g08320.1</t>
  </si>
  <si>
    <t>protein ELF4-LIKE 3-like \\ 2.00E-138 \\ 85.52 % \\ GO:0048046-IEA;GO:0005576-IEA \\ apoplast-IEA;extracellular region-IEA \\ GO:0048046 \\ apoplast</t>
  </si>
  <si>
    <t>Protein EARLY FLOWERING 4</t>
  </si>
  <si>
    <t>TRINITY_DN2222_c3_g1</t>
  </si>
  <si>
    <t>FvH4_2g19020.1</t>
  </si>
  <si>
    <t>probable LRR receptor-like serine/threonine-protein kinase At5g48740 \\ 0.00E+00 \\ 86.56 % \\ GO:0000165-IEA;GO:0000186-IEA;GO:0016020-IEA;GO:0016021-IEA;GO:0004709-IEA;GO:0016310-IEA;GO:0004672-IEA;GO:0016740-IEA;GO:0016301-IEA;GO:0005524-IEA;GO:0006468</t>
  </si>
  <si>
    <t>TRINITY_DN7972_c0_g1</t>
  </si>
  <si>
    <t>FvH4_3g01830.1</t>
  </si>
  <si>
    <t>probable transcription factor KAN4 isoform X3</t>
  </si>
  <si>
    <t>TRINITY_DN552_c0_g3</t>
  </si>
  <si>
    <t>FvH4_6g28910.1</t>
  </si>
  <si>
    <t>probable receptor-like protein kinase At1g80640 isoform X1 \\ 0.00E+00 \\ 85.77 % \\ GO:0000166-IEA;GO:0016020-IEA;GO:0016021-IEA;GO:0016310-IEA;GO:0004672-IEA;GO:0016740-IEA;GO:0016301-IEA;GO:0004674-IEA;GO:0005524-IEA;GO:0006468-IEA \\ nucleotide bindin</t>
  </si>
  <si>
    <t>TRINITY_DN7275_c0_g1</t>
  </si>
  <si>
    <t>FvH4_6g22840.1</t>
  </si>
  <si>
    <t>cytochrome P450 93A3-like \\ 0.00E+00 \\ 77.41 % \\ GO:0005506-IEA;GO:0046872-IEA;GO:0016705-IEA;GO:0016491-IEA;GO:0016020-IEA;GO:0016021-IEA;GO:0020037-IEA;GO:0055114-IEA;GO:0004497-IEA;GO:0047082-IEA \\ iron ion binding-IEA;metal ion binding-IEA;oxidore</t>
  </si>
  <si>
    <t>TRINITY_DN114_c0_g2</t>
  </si>
  <si>
    <t>FvH4_3g02690.1</t>
  </si>
  <si>
    <t>PREDICTED: uncharacterized protein LOC101307567 isoform X1 \\ 8.40E-128 \\ 85.38 % \\ GO:0016020-IEA;GO:0016021-IEA \\ membrane-IEA;integral component of membrane-IEA \\ GO:0016021 \\ integral component of membrane</t>
  </si>
  <si>
    <t>TRINITY_DN5825_c0_g1</t>
  </si>
  <si>
    <t>FvH4_3g24670.1</t>
  </si>
  <si>
    <t>poly [ADP-ribose] polymerase 3 \\ 0.00E+00 \\ 86.36 % \\ GO:0003677-IEA;GO:0016757-IEA;GO:0070212-IBA;GO:1990404-IBA;GO:0006471-IEA;GO:0016740-IEA;GO:0005730-IBA;GO:0003950-IEA;GO:0003950-IBA;GO:0005634-IEA;GO:0005634-IBA;GO:0006302-IBA \\ DNA binding-IEA</t>
  </si>
  <si>
    <t>poly [ADP-ribose] polymerase [EC:2.4.2.30]</t>
  </si>
  <si>
    <t>TRINITY_DN2860_c0_g1</t>
  </si>
  <si>
    <t>FvH4_2g02250.1</t>
  </si>
  <si>
    <t>histone-lysine N-methyltransferase SUVR4 \\ 0.00E+00 \\ 71.51 % \\ GO:0008270-IEA;GO:0005694-IEA;GO:0018024-IEA;GO:0008168-IEA;GO:0016740-IEA;GO:0034968-IEA;GO:0009506-IEA;GO:0005730-IEA;GO:0005634-IEA;GO:0032259-IEA \\ zinc ion binding-IEA;chromosome-IEA</t>
  </si>
  <si>
    <t>SET domain</t>
  </si>
  <si>
    <t>TRINITY_DN260916_c0_g1</t>
  </si>
  <si>
    <t>FvH4_7g33550.1</t>
  </si>
  <si>
    <t>putative PDZ domain, rubredoxin-type \\ 3.80E-128 \\ 76.04 %</t>
  </si>
  <si>
    <t>PDZ domain</t>
  </si>
  <si>
    <t>TRINITY_DN325906_c0_g1</t>
  </si>
  <si>
    <t>FvH4_2g18490.1</t>
  </si>
  <si>
    <t>acidic leucine-rich nuclear phosphoprotein 32 family B protein \\ 0.00E+00 \\ 65.92 % \\ GO:0016020-IEA;GO:0016021-IEA;GO:0005886-IBA \\ membrane-IEA;integral component of membrane-IEA;plasma membrane-IBA \\ GO:0016021 \\ integral component of membrane</t>
  </si>
  <si>
    <t>TRINITY_DN22713_c0_g1</t>
  </si>
  <si>
    <t>FvH4_6g11510.1</t>
  </si>
  <si>
    <t>E3 ubiquitin-protein ligase RNF8 \\ 1.90E-77 \\ 86.67 % \\ GO:0016020-IEA;GO:0016021-IEA;GO:0010227-IEA;GO:0005886-IEA \\ membrane-IEA;integral component of membrane-IEA;floral organ abscission-IEA;plasma membrane-IEA \\ GO:0005886;GO:0010227;GO:0016021 \</t>
  </si>
  <si>
    <t>TRINITY_DN5198_c0_g1</t>
  </si>
  <si>
    <t>FvH4_7g18540.1</t>
  </si>
  <si>
    <t>ACT domain-containing protein ACR10-like \\ 0.00E+00 \\ 86.83 % \\ GO:0016779-IEA;GO:0016740-IEA;GO:0008773-IEA \\ nucleotidyltransferase activity-IEA;transferase activity-IEA;[protein-PII] uridylyltransferase activity-IEA \\ GO:0008773 \\ [protein-PII] u</t>
  </si>
  <si>
    <t>TRINITY_DN23270_c0_g1</t>
  </si>
  <si>
    <t>FvH4_5g20090.1</t>
  </si>
  <si>
    <t>taxadien-5-alpha-ol O-acetyltransferase \\ 0.00E+00 \\ 90.03 % \\ GO:0016491-IEA;GO:0050660-IEA;GO:0004506-IEA;GO:0016020-IEA;GO:0016021-IEA;GO:0055114-IEA;GO:0004497-IEA \\ oxidoreductase activity-IEA;flavin adenine dinucleotide binding-IEA;squalene mono</t>
  </si>
  <si>
    <t>TRINITY_DN415_c0_g1</t>
  </si>
  <si>
    <t>FvH4_5g37110.1</t>
  </si>
  <si>
    <t>LRR domain containing protein \\ 0.00E+00 \\ 76.11 %</t>
  </si>
  <si>
    <t>TRINITY_DN770_c0_g2</t>
  </si>
  <si>
    <t>FvH4_2g15410.1</t>
  </si>
  <si>
    <t>flavin-containing monooxygenase FMO GS-OX-like 9 \\ 0.00E+00 \\ 87.38 % \\ GO:0050660-IEA;GO:0016491-IEA;GO:0050661-IEA;GO:0055114-IEA;GO:0004497-IEA;GO:0004499-IEA \\ flavin adenine dinucleotide binding-IEA;oxidoreductase activity-IEA;NADP binding-IEA;ox</t>
  </si>
  <si>
    <t>TRINITY_DN151215_c0_g1</t>
  </si>
  <si>
    <t>FvH4_2g32900.1</t>
  </si>
  <si>
    <t>PREDICTED: uncharacterized protein LOC101291486 \\ 3.50E-21 \\ 90.31 % \\ GO:0009733-IEA \\ response to auxin-IEA \\ GO:0009733 \\ response to auxin</t>
  </si>
  <si>
    <t>TRINITY_DN1202_c1_g1</t>
  </si>
  <si>
    <t>FvH4_6g22880.1</t>
  </si>
  <si>
    <t>transcription factor bHLH130-like \\ 7.30E-101 \\ 77.04 % \\ GO:0046983-IEA \\ protein dimerization activity-IEA \\ GO:0046983 \\ protein dimerization activity</t>
  </si>
  <si>
    <t>TRINITY_DN11482_c0_g1</t>
  </si>
  <si>
    <t>FvH4_4g12580.1</t>
  </si>
  <si>
    <t>30S ribosomal protein S1 isoform X1 \\ 1.90E-179 \\ 77.03 % \\ GO:0016020-IEA;GO:0016021-IEA;GO:0008643-IEA;GO:0005886-IEA \\ membrane-IEA;integral component of membrane-IEA;carbohydrate transport-IEA;plasma membrane-IEA \\ GO:0005886;GO:0008643;GO:001602</t>
  </si>
  <si>
    <t>S1 domain</t>
  </si>
  <si>
    <t>TRINITY_DN61_c0_g1</t>
  </si>
  <si>
    <t>FvH4_3g30950.1</t>
  </si>
  <si>
    <t>transcription factor RAX2-like \\ 0.00E+00 \\ 82.83 % \\ GO:0080085-IEA;GO:0009507-IEA;GO:0045038-IEA;GO:0009416-IEA;GO:0016787-IEA \\ signal recognition particle, chloroplast targeting-IEA;chloroplast-IEA;protein import into chloroplast thylakoid membran</t>
  </si>
  <si>
    <t>TRINITY_DN7271_c0_g1</t>
  </si>
  <si>
    <t>FvH4_5g17700.1</t>
  </si>
  <si>
    <t>potassium channel SKOR-like \\ 0.00E+00 \\ 90.50 % \\ GO:0055085-IEA;GO:0071805-IEA;GO:0006813-IEA;GO:0016020-IEA;GO:0016021-IEA;GO:0034220-IEA;GO:0034765-IEA;GO:0005267-IEA;GO:0005244-IEA;GO:0006811-IEA;GO:0005216-IEA;GO:0005249-IEA \\ transmembrane tran</t>
  </si>
  <si>
    <t>TRINITY_DN10272_c0_g1</t>
  </si>
  <si>
    <t>FvH4_3g08680.1</t>
  </si>
  <si>
    <t>PREDICTED: uncharacterized protein At3g17950-like</t>
  </si>
  <si>
    <t>TRINITY_DN1874_c1_g1</t>
  </si>
  <si>
    <t>FvH4_1g06890.1</t>
  </si>
  <si>
    <t>probable caffeoyl-CoA O-methyltransferase At4g26220 \\ 1.20E-78 \\ 92.22 %</t>
  </si>
  <si>
    <t>TRINITY_DN292_c0_g1</t>
  </si>
  <si>
    <t>FvH4_5g27020.1</t>
  </si>
  <si>
    <t xml:space="preserve">uncharacterized aarF domain-containing protein kinase At1g79600, chloroplastic \\ 0.00E+00 \\ 92.35 % \\ GO:0015434-IEA;GO:0070574-IEA;GO:0016020-IEA;GO:0016021-IEA;GO:0016310-IEA;GO:0004672-IEA;GO:0016301-IEA;GO:0005524-IEA;GO:0016787-IEA;GO:0006468-IEA </t>
  </si>
  <si>
    <t>aarF domain-containing kinase</t>
  </si>
  <si>
    <t>Protein kinase-like domain superfamily</t>
  </si>
  <si>
    <t>TRINITY_DN10394_c0_g1</t>
  </si>
  <si>
    <t>FvH4_1g03100.1</t>
  </si>
  <si>
    <t>EPIDERMAL PATTERNING FACTOR-like protein 8 \\ 1.60E-178 \\ 77.24 % \\ GO:0016192-IEA;GO:0030131-IEA;GO:0005622-IEA;GO:0006886-IEA \\ vesicle-mediated transport-IEA;clathrin adaptor complex-IEA;intracellular-IEA;intracellular protein transport-IEA \\ GO:00</t>
  </si>
  <si>
    <t>TRINITY_DN8232_c0_g1</t>
  </si>
  <si>
    <t>FvH4_4g31530.1</t>
  </si>
  <si>
    <t>HVA22-like protein c \\ 2.10E-06 \\ 91.53 % \\ GO:0003677-IEA;GO:0005634-IEA \\ DNA binding-IEA;nucleus-IEA</t>
  </si>
  <si>
    <t>TRINITY_DN4291_c0_g1</t>
  </si>
  <si>
    <t>FvH4_2g12620.1</t>
  </si>
  <si>
    <t>putative laccase-9 \\ 0.00E+00 \\ 86.63 % \\ GO:0046274-IEA;GO:0048046-IEA;GO:0016491-IEA;GO:0046872-IEA;GO:0005507-IEA;GO:0055114-IEA;GO:0052716-IEA;GO:0005576-IEA \\ lignin catabolic process-IEA;apoplast-IEA;oxidoreductase activity-IEA;metal ion binding</t>
  </si>
  <si>
    <t>TRINITY_DN6707_c0_g1</t>
  </si>
  <si>
    <t>FvH4_3g45420.1</t>
  </si>
  <si>
    <t>probable LRR receptor-like serine/threonine-protein kinase At4g36180 isoform X1 \\ 0.00E+00 \\ 70.08 % \\ GO:0016020-IEA;GO:0016021-IEA \\ membrane-IEA;integral component of membrane-IEA</t>
  </si>
  <si>
    <t>TRINITY_DN4939_c0_g1</t>
  </si>
  <si>
    <t>FvH4_6g53120.1</t>
  </si>
  <si>
    <t>F28J7.14 protein, putative isoform 1 \\ 0.00E+00 \\ 77.52 %</t>
  </si>
  <si>
    <t>TRINITY_DN2296_c0_g3</t>
  </si>
  <si>
    <t>FvH4_5g03870.1</t>
  </si>
  <si>
    <t>2-alkenal reductase (NADP(+)-dependent)-like \\ 0.00E+00 \\ 92.22 % \\ GO:0016491-IEA;GO:0055114-IEA \\ oxidoreductase activity-IEA;oxidation-reduction process-IEA \\ GO:0016491;GO:0055114 \\ oxidoreductase activity;oxidation-reduction process</t>
  </si>
  <si>
    <t>TRINITY_DN3696_c2_g1</t>
  </si>
  <si>
    <t>FvH4_2g28370.1</t>
  </si>
  <si>
    <t>PREDICTED: uncharacterized protein LOC101314155 \\ 0.00E+00 \\ 88.82 % \\ GO:0016020-IEA;GO:0016021-IEA \\ membrane-IEA;integral component of membrane-IEA \\ GO:0016021 \\ integral component of membrane</t>
  </si>
  <si>
    <t>TRINITY_DN7494_c2_g1</t>
  </si>
  <si>
    <t>FvH4_4g23320.1</t>
  </si>
  <si>
    <t>ACT domain-containing protein ACR4-like \\ 0.00E+00 \\ 91.29 % \\ GO:0016779-IEA;GO:0008773-IEA;GO:0016740-IEA \\ nucleotidyltransferase activity-IEA;[protein-PII] uridylyltransferase activity-IEA;transferase activity-IEA \\ GO:0008773 \\ [protein-PII] ur</t>
  </si>
  <si>
    <t>TRINITY_DN556_c0_g2</t>
  </si>
  <si>
    <t>FvH4_6g06270.1</t>
  </si>
  <si>
    <t>protein indeterminate-domain 2-like \\ 0.00E+00 \\ 66.40 % \\ GO:0016020-IEA;GO:0016021-IEA \\ membrane-IEA;integral component of membrane-IEA</t>
  </si>
  <si>
    <t>TRINITY_DN8849_c0_g1</t>
  </si>
  <si>
    <t>FvH4_7g12490.1</t>
  </si>
  <si>
    <t>receptor-like serine/threonine-protein kinase At2g45590 \\ 0.00E+00 \\ 77.48 % \\ GO:0000166-IEA;GO:0016020-IEA;GO:0016021-IEA;GO:0016310-IEA;GO:0004672-IEA;GO:0016740-IEA;GO:0016301-IEA;GO:0004674-IEA;GO:0005524-IEA;GO:0006468-IEA \\ nucleotide binding-I</t>
  </si>
  <si>
    <t>TRINITY_DN7071_c0_g1</t>
  </si>
  <si>
    <t>FvH4_1g04720.1</t>
  </si>
  <si>
    <t>thermosome subunit gamma \\ 1.60E-157 \\ 90.11 % \\ GO:0046872-IEA;GO:0016491-IEA;GO:0050590-IEA;GO:0055114-IEA \\ metal ion binding-IEA;oxidoreductase activity-IEA;desacetoxyvindoline 4-hydroxylase activity-IEA;oxidation-reduction process-IEA \\ GO:00468</t>
  </si>
  <si>
    <t>TRINITY_DN5598_c0_g1</t>
  </si>
  <si>
    <t>FvH4_6g26530.1</t>
  </si>
  <si>
    <t>squamosa promoter-binding protein 1-like \\ 4.80E-90 \\ 69.02 %</t>
  </si>
  <si>
    <t>SBP domain</t>
  </si>
  <si>
    <t>TRINITY_DN101117_c0_g2</t>
  </si>
  <si>
    <t>FvH4_3g32300.1</t>
  </si>
  <si>
    <t>probable serine/threonine-protein kinase PBL28 isoform X1 \\ 0.00E+00 \\ 85.09 % \\ GO:0016020-IEA;GO:0016021-IEA;GO:0004672-IEA;GO:0016740-IEA;GO:0005524-IEA;GO:0006468-IEA \\ membrane-IEA;integral component of membrane-IEA;protein kinase activity-IEA;tr</t>
  </si>
  <si>
    <t>TRINITY_DN16369_c0_g1</t>
  </si>
  <si>
    <t>FvH4_1g14030.1</t>
  </si>
  <si>
    <t>anthocyanidin 3-O-glucosyltransferase 5-like \\ 0.00E+00 \\ 77.36 % \\ GO:0016757-IEA;GO:0016758-IEA;GO:0008194-IBA;GO:0080043-IBA;GO:0080044-IBA;GO:0043231-IBA;GO:0016740-IEA \\ transferase activity, transferring glycosyl groups-IEA;transferase activity,</t>
  </si>
  <si>
    <t>coniferyl-alcohol glucosyltransferase [EC:2.4.1.111]</t>
  </si>
  <si>
    <t>TRINITY_DN1106_c0_g1</t>
  </si>
  <si>
    <t>FvH4_7g26280.1</t>
  </si>
  <si>
    <t>hypothetical protein RchiOBHm_Chr1g0372731 \\ 3.20E-06 \\ 71.43 % \\ GO:0016020-IEA;GO:0016021-IEA \\ membrane-IEA;integral component of membrane-IEA</t>
  </si>
  <si>
    <t>TRINITY_DN6971_c0_g2</t>
  </si>
  <si>
    <t>FvH4_5g29670.1</t>
  </si>
  <si>
    <t>chloroplastic group IIB intron splicing facilitator CRS2-B, chloroplastic \\ 0.00E+00 \\ 88.63 % \\ GO:0004045-IEA;GO:0016787-IEA \\ aminoacyl-tRNA hydrolase activity-IEA;hydrolase activity-IEA \\ GO:0004045 \\ aminoacyl-tRNA hydrolase activity</t>
  </si>
  <si>
    <t>peptidyl-tRNA hydrolase, PTH1 family [EC:3.1.1.29]</t>
  </si>
  <si>
    <t>Peptidyl-tRNA hydrolase</t>
  </si>
  <si>
    <t>TRINITY_DN880_c0_g2</t>
  </si>
  <si>
    <t>FvH4_4g27990.1</t>
  </si>
  <si>
    <t>probable transcription factor GLK2 \\ 8.40E-97 \\ 72.22 % \\ GO:0003677-IEA;GO:0005634-IEA \\ DNA binding-IEA;nucleus-IEA \\ GO:0003677;GO:0005634 \\ DNA binding;nucleus</t>
  </si>
  <si>
    <t>TRINITY_DN3745_c0_g1</t>
  </si>
  <si>
    <t>FvH4_5g22520.1</t>
  </si>
  <si>
    <t>ABC transporter B family member 2-like \\ 0.00E+00 \\ 93.35 % \\ GO:0000166-IEA;GO:0042626-IEA;GO:0042626-IBA;GO:0055085-IEA;GO:0016020-IEA;GO:0016021-IEA;GO:0016021-IBA;GO:0042908-IEA;GO:0006855-IEA;GO:0008559-IEA;GO:0005524-IEA;GO:0016787-IEA;GO:0016887</t>
  </si>
  <si>
    <t>TRINITY_DN3668_c0_g1</t>
  </si>
  <si>
    <t>FvH4_1g14010.1</t>
  </si>
  <si>
    <t>probable caffeoyl-CoA O-methyltransferase At4g26220</t>
  </si>
  <si>
    <t>TRINITY_DN2553_c0_g1</t>
  </si>
  <si>
    <t>FvH4_2g34400.1</t>
  </si>
  <si>
    <t>PREDICTED: uncharacterized protein LOC101303665 \\ 5.00E-88 \\ 79.89 %</t>
  </si>
  <si>
    <t>TRINITY_DN1148_c0_g1</t>
  </si>
  <si>
    <t>FvH4_6g25420.1</t>
  </si>
  <si>
    <t>TRINITY_DN8054_c0_g1</t>
  </si>
  <si>
    <t>FvH4_5g03500.1</t>
  </si>
  <si>
    <t>reticulon-like protein B2 \\ 3.60E-176 \\ 77.36 %</t>
  </si>
  <si>
    <t>reticulon-1</t>
  </si>
  <si>
    <t>TRINITY_DN8151_c1_g1</t>
  </si>
  <si>
    <t>FvH4_5g03130.1</t>
  </si>
  <si>
    <t>monodehydroascorbate reductase 5, mitochondrial isoform X1 \\ 0.00E+00 \\ 90.46 % \\ GO:0016491-IEA;GO:0050660-IEA;GO:0055114-IEA;GO:0016656-IEA \\ oxidoreductase activity-IEA;flavin adenine dinucleotide binding-IEA;oxidation-reduction process-IEA;monodeh</t>
  </si>
  <si>
    <t>monodehydroascorbate reductase (NADH) [EC:1.6.5.4]</t>
  </si>
  <si>
    <t>FAD/NAD-linked reductase, dimerisation domain superfamily</t>
  </si>
  <si>
    <t>TRINITY_DN4455_c0_g2</t>
  </si>
  <si>
    <t>FvH4_6g12770.1</t>
  </si>
  <si>
    <t>protein NRT1/ PTR FAMILY 5.6 \\ 0.00E+00 \\ 91.87 % \\ GO:0055085-IEA;GO:0006857-IEA;GO:0016020-IEA;GO:0016021-IEA;GO:0022857-IEA;GO:0005215-IEA \\ transmembrane transport-IEA;oligopeptide transport-IEA;membrane-IEA;integral component of membrane-IEA;tran</t>
  </si>
  <si>
    <t>TRINITY_DN1134_c0_g1</t>
  </si>
  <si>
    <t>FvH4_2g08600.1</t>
  </si>
  <si>
    <t>TRINITY_DN12796_c0_g1</t>
  </si>
  <si>
    <t>FvH4_4g36980.1</t>
  </si>
  <si>
    <t>cytochrome P450 86B1-like \\ 0.00E+00 \\ 86.32 % \\ GO:0005506-IEA;GO:0016705-IEA;GO:0016491-IEA;GO:0046872-IEA;GO:0016020-IEA;GO:0016021-IEA;GO:0020037-IEA;GO:0018685-IEA;GO:0055114-IEA;GO:0004497-IEA;GO:0052869-IEA \\ iron ion binding-IEA;oxidoreductase</t>
  </si>
  <si>
    <t>fatty acid omega-hydroxylase [EC:1.14.-.-]</t>
  </si>
  <si>
    <t>TRINITY_DN2593_c0_g1</t>
  </si>
  <si>
    <t>FvH4_6g34070.1</t>
  </si>
  <si>
    <t>putative transcription regulator mTERF family \\ 0.00E+00 \\ 71.91 % \\ GO:0003690-IEA;GO:0006355-IEA \\ double-stranded DNA binding-IEA;regulation of transcription, DNA-templated-IEA \\ GO:0003690;GO:0006355 \\ double-stranded DNA binding;regulation of t</t>
  </si>
  <si>
    <t>mTERF domain-containing protein, mitochondrial</t>
  </si>
  <si>
    <t>Transcription termination factor, mitochondrial/chloroplastic</t>
  </si>
  <si>
    <t>TRINITY_DN6910_c0_g1</t>
  </si>
  <si>
    <t>FvH4_2g05960.1</t>
  </si>
  <si>
    <t>ferredoxin--nitrite reductase, chloroplastic \\ 2.40E-159 \\ 95.56 % \\ GO:0048046-IEA;GO:0009570-IEA;GO:0009507-IEA;GO:0005739-IEA;GO:0016491-IEA;GO:0016020-IEA;GO:0020037-IEA;GO:0048307-IEA;GO:0055114-IEA;GO:0010167-IEA;GO:0051536-IEA \\ apoplast-IEA;ch</t>
  </si>
  <si>
    <t>ferredoxin-nitrite reductase [EC:1.7.7.1]</t>
  </si>
  <si>
    <t>Nitrite/Sulfite reductase ferredoxin-like domain</t>
  </si>
  <si>
    <t>TRINITY_DN2410_c1_g4</t>
  </si>
  <si>
    <t>FvH4_2g34260.1</t>
  </si>
  <si>
    <t>heat stress transcription factor B-4 \\ 0.00E+00 \\ 78.69 % \\ GO:0003677-IEA;GO:0003700-IEA;GO:0003700-IBA;GO:0006355-IEA;GO:0000978-IBA;GO:0061408-IBA;GO:0008356-IEA;GO:0043565-IEA;GO:0043565-IBA;GO:0034605-IBA;GO:0005634-IEA;GO:0005634-IBA \\ DNA bindi</t>
  </si>
  <si>
    <t>TRINITY_DN1557_c0_g1</t>
  </si>
  <si>
    <t>FvH4_6g03950.1</t>
  </si>
  <si>
    <t>kinesin-like protein KIN-14U \\ 0.00E+00 \\ 83.12 % \\ GO:0000166-IEA;GO:0003777-IEA;GO:0008017-IEA;GO:0005524-IEA;GO:0003774-IEA;GO:0016787-IEA;GO:0008569-IEA;GO:0007018-IEA \\ nucleotide binding-IEA;microtubule motor activity-IEA;microtubule binding-IEA</t>
  </si>
  <si>
    <t>Kinesin motor domain</t>
  </si>
  <si>
    <t>TRINITY_DN564_c0_g1</t>
  </si>
  <si>
    <t>FvH4_3g02590.1</t>
  </si>
  <si>
    <t>kinesin 1 \\ 3.90E-18 \\ 78.95 % \\ GO:0000166-IEA;GO:0003777-IEA;GO:0008017-IEA;GO:0005524-IEA;GO:0007018-IEA \\ nucleotide binding-IEA;microtubule motor activity-IEA;microtubule binding-IEA;ATP binding-IEA;microtubule-based movement-IEA</t>
  </si>
  <si>
    <t>TRINITY_DN2785_c0_g1</t>
  </si>
  <si>
    <t>FvH4_1g19790.1</t>
  </si>
  <si>
    <t>putative PE-PGRS family protein PE_PGRS46-like \\ 4.60E-87 \\ 57.84 % \\ GO:0003677-IEA;GO:0007165-IEA;GO:0031087-IBA;GO:0043531-IEA;GO:0000932-IBA \\ DNA binding-IEA;signal transduction-IEA;deadenylation-independent decapping of nuclear-transcribed mRNA-</t>
  </si>
  <si>
    <t>TRINITY_DN2068_c0_g1</t>
  </si>
  <si>
    <t>FvH4_3g05290.1</t>
  </si>
  <si>
    <t xml:space="preserve">protease Do-like 5, chloroplastic \\ 0.00E+00 \\ 92.23 % \\ GO:0006418-IEA;GO:0000166-IEA;GO:0005737-IEA;GO:0004824-IEA;GO:0004812-IEA;GO:0003746-IEA;GO:0016874-IEA;GO:0006430-IEA;GO:0006414-IEA;GO:0005576-IEA;GO:0005524-IEA;GO:0009405-IEA;GO:0003676-IEA </t>
  </si>
  <si>
    <t>Peptidase S1C</t>
  </si>
  <si>
    <t>TRINITY_DN4335_c0_g1</t>
  </si>
  <si>
    <t>FvH4_6g01600.1</t>
  </si>
  <si>
    <t>cysteine-rich repeat secretory protein 11</t>
  </si>
  <si>
    <t>Gnk2-homologous domain</t>
  </si>
  <si>
    <t>TRINITY_DN19028_c0_g2</t>
  </si>
  <si>
    <t>FvH4_5g37840.1</t>
  </si>
  <si>
    <t>probable beta-D-xylosidase 7 \\ 0.00E+00 \\ 90.42 % \\ GO:0008152-IEA;GO:0016020-IEA;GO:0016021-IEA;GO:0008422-IEA;GO:0102483-IEA;GO:0004553-IEA;GO:0016787-IEA;GO:0005975-IEA;GO:0016798-IEA \\ metabolic process-IEA;membrane-IEA;integral component of membr</t>
  </si>
  <si>
    <t>Glycoside hydrolase, family 3, N-terminal</t>
  </si>
  <si>
    <t>TRINITY_DN175938_c0_g1</t>
  </si>
  <si>
    <t>FvH4_5g08680.1</t>
  </si>
  <si>
    <t>histone chaperone RTT106 \\ 2.40E-161 \\ 84.66 % \\ GO:0016757-IEA;GO:0016758-IEA;GO:0016740-IEA \\ transferase activity, transferring glycosyl groups-IEA;transferase activity, transferring hexosyl groups-IEA;transferase activity-IEA \\ GO:0016758 \\ tran</t>
  </si>
  <si>
    <t>TRINITY_DN1584_c0_g1</t>
  </si>
  <si>
    <t>FvH4_7g29110.1</t>
  </si>
  <si>
    <t>RHOMBOID-like protein 2 \\ 3.30E-06 \\ 92.80 % \\ GO:0000166-IEA;GO:0016310-IEA;GO:0016740-IEA;GO:0016301-IEA;GO:0004674-IEA;GO:0005524-IEA;GO:0006468-IEA;GO:0006974-IEA \\ nucleotide binding-IEA;phosphorylation-IEA;transferase activity-IEA;kinase activit</t>
  </si>
  <si>
    <t>Peptidase S54, rhomboid</t>
  </si>
  <si>
    <t>TRINITY_DN853_c0_g4</t>
  </si>
  <si>
    <t>FvH4_6g47410.1</t>
  </si>
  <si>
    <t>chaperone protein ClpB3, chloroplastic isoform X1 \\ 0.00E+00 \\ 94.69 % \\ GO:0000166-IEA;GO:0005737-IEA;GO:0009408-IEA;GO:0009507-IEA;GO:0042026-IEA;GO:0019538-IEA;GO:0005524-IEA;GO:0016787-IEA \\ nucleotide binding-IEA;cytoplasm-IEA;response to heat-IE</t>
  </si>
  <si>
    <t>TRINITY_DN1504_c0_g4</t>
  </si>
  <si>
    <t>FvH4_7g27240.1</t>
  </si>
  <si>
    <t>DNA-directed RNA polymerase III subunit rpc4 isoform X1 \\ 0.00E+00 \\ 87.54 % \\ GO:0006979-IEA;GO:0004601-IEA;GO:0046872-IEA;GO:0016491-IEA;GO:0020037-IEA;GO:0055114-IEA;GO:0098869-IEA;GO:0005576-IEA;GO:0042744-IEA \\ response to oxidative stress-IEA;pe</t>
  </si>
  <si>
    <t>DNA-directed RNA polymerase III subunit RPC4</t>
  </si>
  <si>
    <t>TRINITY_DN28866_c0_g1</t>
  </si>
  <si>
    <t>FvH4_4g07780.1</t>
  </si>
  <si>
    <t>DUF1517 domain-containing protein \\ 7.70E-16 \\ 90.26 % \\ GO:0016020-IEA;GO:0016021-IEA \\ membrane-IEA;integral component of membrane-IEA \\ GO:0016021 \\ integral component of membrane</t>
  </si>
  <si>
    <t>TRINITY_DN2896_c0_g1</t>
  </si>
  <si>
    <t>FvH4_5g00790.1</t>
  </si>
  <si>
    <t xml:space="preserve">deoxyribodipyrimidine photo-lyase \\ 0.00E+00 \\ 90.92 % \\ GO:0006281-IEA;GO:0000719-IEA;GO:0071949-IEA;GO:0003913-IEA;GO:0009650-IEA;GO:0003904-IEA;GO:0016829-IEA \\ DNA repair-IEA;photoreactive repair-IEA;FAD binding-IEA;DNA photolyase activity-IEA;UV </t>
  </si>
  <si>
    <t>deoxyribodipyrimidine photo-lyase [EC:4.1.99.3]</t>
  </si>
  <si>
    <t>DNA photolyase, N-terminal</t>
  </si>
  <si>
    <t>TRINITY_DN2367_c0_g2</t>
  </si>
  <si>
    <t>FvH4_1g04700.1</t>
  </si>
  <si>
    <t>probable chlorophyll(ide) b reductase NYC1, chloroplastic \\ 0.00E+00 \\ 85.96 % \\ GO:0015996-IEA;GO:0015996-IBA;GO:0016491-IEA;GO:0034256-IEA;GO:0034256-IBA;GO:0016020-IEA;GO:0016021-IEA;GO:0010304-IEA;GO:0010304-IBA;GO:0055114-IEA;GO:0009536-IEA \\ chl</t>
  </si>
  <si>
    <t>chlorophyll(ide) b reductase [EC:1.1.1.294]</t>
  </si>
  <si>
    <t>TRINITY_DN2831_c0_g1</t>
  </si>
  <si>
    <t>FvH4_5g10540.1</t>
  </si>
  <si>
    <t>peroxiredoxin-2F, mitochondrial \\ 4.20E-120 \\ 69.09 %</t>
  </si>
  <si>
    <t>TRINITY_DN1944_c0_g1</t>
  </si>
  <si>
    <t>FvH4_5g08580.1</t>
  </si>
  <si>
    <t>squamosa promoter-binding-like protein 13A \\ 7.60E-108 \\ 85.85 % \\ GO:0003677-IEA;GO:0046872-IEA;GO:0005634-IEA \\ DNA binding-IEA;metal ion binding-IEA;nucleus-IEA \\ GO:0003677;GO:0005634;GO:0046872 \\ DNA binding;nucleus;metal ion binding</t>
  </si>
  <si>
    <t>TRINITY_DN13759_c0_g1</t>
  </si>
  <si>
    <t>FvH4_6g05780.1</t>
  </si>
  <si>
    <t>cyclin-P3-1</t>
  </si>
  <si>
    <t>Cyclin PHO80-like</t>
  </si>
  <si>
    <t>TRINITY_DN11370_c0_g1</t>
  </si>
  <si>
    <t>FvH4_6g05700.1</t>
  </si>
  <si>
    <t>putative clostridium epsilon toxin ETX/ mosquitocidal toxin MTX2, Agglutinin \\ 0.00E+00 \\ 59.51 % \\ GO:0005576-IEA;GO:0009405-IEA \\ extracellular region-IEA;pathogenesis-IEA</t>
  </si>
  <si>
    <t>TRINITY_DN793_c0_g4</t>
  </si>
  <si>
    <t>FvH4_3g21700.1</t>
  </si>
  <si>
    <t>kinesin-like protein KIN-14N \\ 0.00E+00 \\ 87.89 % \\ GO:0051225-IBA;GO:0003777-IEA;GO:0003777-IBA;GO:0000166-IEA;GO:0008017-IEA;GO:0008017-IBA;GO:0005871-IBA;GO:0005874-IEA;GO:0005874-IBA;GO:0003774-IEA;GO:0005524-IEA;GO:0016787-IEA;GO:0008569-IEA;GO:00</t>
  </si>
  <si>
    <t>TRINITY_DN15805_c1_g1</t>
  </si>
  <si>
    <t>FvH4_5g09210.1</t>
  </si>
  <si>
    <t>serine carboxypeptidase-like 45 \\ 0.00E+00 \\ 90.29 % \\ GO:0016020-IEA;GO:0016021-IEA \\ membrane-IEA;integral component of membrane-IEA \\ GO:0016021 \\ integral component of membrane</t>
  </si>
  <si>
    <t>TRINITY_DN15838_c0_g2</t>
  </si>
  <si>
    <t>FvH4_2g35620.1</t>
  </si>
  <si>
    <t>dehydration-responsive element-binding protein 3-like \\ 2.90E-150 \\ 84.28 % \\ GO:0003677-IEA;GO:0003700-IEA;GO:0006351-IEA;GO:0006355-IEA;GO:0005634-IEA \\ DNA binding-IEA;DNA-binding transcription factor activity-IEA;transcription, DNA-templated-IEA;r</t>
  </si>
  <si>
    <t>TRINITY_DN2481_c1_g2</t>
  </si>
  <si>
    <t>FvH4_2g37690.1</t>
  </si>
  <si>
    <t>dehydrin COR47-like \\ 0.00E+00 \\ 74.22 % \\ GO:0003677-IEA;GO:0015074-IEA;GO:0006313-IEA;GO:0003676-IEA \\ DNA binding-IEA;DNA integration-IEA;transposition, DNA-mediated-IEA;nucleic acid binding-IEA \\ GO:0003677;GO:0006313;GO:0015074 \\ DNA binding;tr</t>
  </si>
  <si>
    <t>TRINITY_DN2159_c0_g1</t>
  </si>
  <si>
    <t>FvH4_2g04580.1</t>
  </si>
  <si>
    <t>3-oxo-Delta(4,5)-steroid 5-beta-reductase-like \\ 0.00E+00 \\ 86.79 % \\ GO:0003854-IEA;GO:0050662-IEA;GO:0102294-IEA;GO:0016491-IEA;GO:0003824-IEA;GO:0016020-IEA;GO:0016021-IEA;GO:0055114-IEA;GO:0047568-IEA;GO:0047787-IEA \\ 3-beta-hydroxy-delta5-steroid</t>
  </si>
  <si>
    <t>TRINITY_DN4070_c0_g1</t>
  </si>
  <si>
    <t>FvH4_7g18380.1</t>
  </si>
  <si>
    <t>regulatory protein MIG1-like \\ 8.40E-105 \\ 64.58 %</t>
  </si>
  <si>
    <t>Protein of unknown function DUF1635</t>
  </si>
  <si>
    <t>TRINITY_DN3866_c1_g2</t>
  </si>
  <si>
    <t>FvH4_3g11120.1</t>
  </si>
  <si>
    <t>protein LIGHT-DEPENDENT SHORT HYPOCOTYLS 4-like</t>
  </si>
  <si>
    <t>ALOG domain</t>
  </si>
  <si>
    <t>TRINITY_DN383_c0_g3</t>
  </si>
  <si>
    <t>FvH4_4g16170.1</t>
  </si>
  <si>
    <t>protein MARD1-like \\ 1.20E-129 \\ 81.95 % \\ GO:0009749-IEA;GO:0042594-IEA;GO:0009744-IEA \\ response to glucose-IEA;response to starvation-IEA;response to sucrose-IEA \\ GO:0009744;GO:0009749;GO:0042594 \\ response to sucrose;response to glucose;respons</t>
  </si>
  <si>
    <t>TRINITY_DN9578_c0_g1</t>
  </si>
  <si>
    <t>FvH4_1g06610.1</t>
  </si>
  <si>
    <t>gamma-glutamyltranspeptidase 3 \\ 0.00E+00 \\ 90.12 % \\ GO:0006749-IBA;GO:0016020-IEA;GO:0006508-IEA;GO:0016021-IEA;GO:0019344-IBA;GO:0016740-IEA;GO:0016787-IEA;GO:0016746-IEA;GO:0036374-IEA;GO:0036374-IBA;GO:0006751-IEA;GO:0006751-IBA;GO:0006520-IBA;GO:</t>
  </si>
  <si>
    <t>gamma-glutamyltranspeptidase / glutathione hydrolase / leukotriene-C4 hydrolase [EC:2.3.2.2 3.4.19.13 3.4.19.14]</t>
  </si>
  <si>
    <t>Gamma-glutamyltranspeptidase</t>
  </si>
  <si>
    <t>TRINITY_DN2004_c0_g4</t>
  </si>
  <si>
    <t>FvH4_4g31350.1</t>
  </si>
  <si>
    <t>zinc-finger homeodomain protein 11-like \\ 3.40E-150 \\ 75.06 % \\ GO:0003677-IEA \\ DNA binding-IEA \\ GO:0003677 \\ DNA binding</t>
  </si>
  <si>
    <t>TRINITY_DN3031_c0_g1</t>
  </si>
  <si>
    <t>FvH4_5g13610.1</t>
  </si>
  <si>
    <t>RHOMBOID-like protein 12, mitochondrial \\ 2.20E-20 \\ 83.43 % \\ GO:0008233-IEA;GO:0005739-IEA;GO:0006508-IEA;GO:0016020-IEA;GO:0016021-IEA;GO:0004252-IEA;GO:0016787-IEA \\ peptidase activity-IEA;mitochondrion-IEA;proteolysis-IEA;membrane-IEA;integral co</t>
  </si>
  <si>
    <t>Peptidase S54, rhomboid domain</t>
  </si>
  <si>
    <t>TRINITY_DN8676_c0_g2</t>
  </si>
  <si>
    <t>FvH4_2g22860.1</t>
  </si>
  <si>
    <t>2-methyl-6-phytyl-1,4-hydroquinone methyltransferase, chloroplastic \\ 0.00E+00 \\ 93.78 % \\ GO:0016020-IEA;GO:0016021-IEA;GO:0008168-IEA;GO:0016740-IEA;GO:0032259-IEA \\ membrane-IEA;integral component of membrane-IEA;methyltransferase activity-IEA;tran</t>
  </si>
  <si>
    <t>peptidyl-prolyl isomerase G (cyclophilin G) [EC:5.2.1.8]</t>
  </si>
  <si>
    <t>Cyclophilin-type peptidyl-prolyl cis-trans isomerase domain</t>
  </si>
  <si>
    <t>TRINITY_DN14622_c0_g1</t>
  </si>
  <si>
    <t>FvH4_6g41190.1</t>
  </si>
  <si>
    <t>glucan endo-1,3-beta-glucosidase 4-like \\ 3.70E-40 \\ 92.48 % \\ GO:0016491-IEA;GO:0055114-IEA;GO:0008168-IEA;GO:0032259-IEA \\ oxidoreductase activity-IEA;oxidation-reduction process-IEA;methyltransferase activity-IEA;methylation-IEA \\ GO:0008168;GO:00</t>
  </si>
  <si>
    <t>X8 domain</t>
  </si>
  <si>
    <t>TRINITY_DN11774_c0_g3</t>
  </si>
  <si>
    <t>FvH4_6g40900.1</t>
  </si>
  <si>
    <t>zinc finger CCCH domain-containing protein 18 isoform X1 \\ 0.00E+00 \\ 90.85 % \\ GO:0003723-IEA;GO:0046872-IEA;GO:0003676-IEA \\ RNA binding-IEA;metal ion binding-IEA;nucleic acid binding-IEA \\ GO:0003723;GO:0046872 \\ RNA binding;metal ion binding</t>
  </si>
  <si>
    <t>TRINITY_DN6273_c0_g1</t>
  </si>
  <si>
    <t>FvH4_5g38440.1</t>
  </si>
  <si>
    <t>PREDICTED: uncharacterized protein LOC101299035 \\ 8.50E-174 \\ 90.26 % \\ GO:0016020-IEA;GO:0016021-IEA \\ membrane-IEA;integral component of membrane-IEA \\ GO:0016021 \\ integral component of membrane</t>
  </si>
  <si>
    <t>TRINITY_DN21574_c0_g1</t>
  </si>
  <si>
    <t>FvH4_6g26800.1</t>
  </si>
  <si>
    <t>trans-resveratrol di-O-methyltransferase-like \\ 0.00E+00 \\ 67.11 % \\ GO:0000166-IEA;GO:0048544-IEA;GO:0016020-IEA;GO:0016021-IEA;GO:0016310-IEA;GO:0016740-IEA;GO:0004672-IEA;GO:0016301-IEA;GO:0004674-IEA;GO:0005524-IEA;GO:0006468-IEA \\ nucleotide bind</t>
  </si>
  <si>
    <t>TRINITY_DN2047_c0_g3</t>
  </si>
  <si>
    <t>FvH4_2g09190.1</t>
  </si>
  <si>
    <t>isoform 2 of f-box protein \\ 0.00E+00 \\ 68.34 % \\ GO:0010099-IEA \\ regulation of photomorphogenesis-IEA \\ GO:0010099 \\ regulation of photomorphogenesis</t>
  </si>
  <si>
    <t>PCH1</t>
  </si>
  <si>
    <t>TRINITY_DN325367_c0_g1</t>
  </si>
  <si>
    <t>FvH4_6g38230.1</t>
  </si>
  <si>
    <t>transcription factor PAR1 \\ 4.30E-170 \\ 82.54 % \\ GO:0045927-IEA;GO:0005811-IEA;GO:0003746-IEA;GO:0080186-IEA;GO:1902584-IEA;GO:0034389-IEA;GO:0006414-IEA \\ positive regulation of growth-IEA;lipid droplet-IEA;translation elongation factor activity-IEA</t>
  </si>
  <si>
    <t>Helix-loop-helix DNA-binding domain superfamily</t>
  </si>
  <si>
    <t>TRINITY_DN11271_c0_g1</t>
  </si>
  <si>
    <t>FvH4_7g09180.1</t>
  </si>
  <si>
    <t>Nucleotide-diphospho-sugar transferase \\ 0.00E+00 \\ 77.03 % \\ GO:0032040-IEA;GO:0032040-IBA;GO:0030515-IBA;GO:0031428-IEA;GO:0031428-IBA;GO:0006364-IEA;GO:0019239-IEA;GO:0005730-IEA \\ small-subunit processome-IEA;small-subunit processome-IBA;snoRNA bi</t>
  </si>
  <si>
    <t>TRINITY_DN1178_c0_g2</t>
  </si>
  <si>
    <t>FvH4_3g14580.1</t>
  </si>
  <si>
    <t>metal tolerance protein 10-like \\ 7.70E-118 \\ 78.02 % \\ GO:0016998-IEA;GO:0008152-IEA;GO:0004568-IEA;GO:0008061-IEA;GO:0006032-IEA;GO:0005975-IEA;GO:0016798-IEA;GO:0016787-IEA \\ cell wall macromolecule catabolic process-IEA;metabolic process-IEA;chiti</t>
  </si>
  <si>
    <t>TRINITY_DN4922_c2_g1</t>
  </si>
  <si>
    <t>FvH4_5g27140.1</t>
  </si>
  <si>
    <t>ferric reduction oxidase 7, chloroplastic-like \\ 0.00E+00 \\ 77.89 % \\ GO:0016491-IEA;GO:0016020-IEA;GO:0000293-IEA;GO:0016021-IEA;GO:0055114-IEA \\ oxidoreductase activity-IEA;membrane-IEA;ferric-chelate reductase activity-IEA;integral component of mem</t>
  </si>
  <si>
    <t>ferric-chelate reductase [EC:1.16.1.7]</t>
  </si>
  <si>
    <t>FAD-binding 8</t>
  </si>
  <si>
    <t>TRINITY_DN8164_c0_g1</t>
  </si>
  <si>
    <t>FvH4_6g48140.1</t>
  </si>
  <si>
    <t>casparian strip membrane protein 1</t>
  </si>
  <si>
    <t>TRINITY_DN7454_c0_g1</t>
  </si>
  <si>
    <t>FvH4_1g26080.1</t>
  </si>
  <si>
    <t>putative pyridoxal phosphatase \\ 0.00E+00 \\ 88.15 % \\ GO:0016311-IEA;GO:0033883-IEA;GO:0016787-IEA \\ dephosphorylation-IEA;pyridoxal phosphatase activity-IEA;hydrolase activity-IEA \\ GO:0016311;GO:0033883 \\ dephosphorylation;pyridoxal phosphatase ac</t>
  </si>
  <si>
    <t>pyrimidine and pyridine-specific 5'-nucleotidase [EC:3.1.3.-]</t>
  </si>
  <si>
    <t>TRINITY_DN328515_c0_g1</t>
  </si>
  <si>
    <t>FvH4_7g33340.1</t>
  </si>
  <si>
    <t>putative golgin subfamily A member 6-like protein 3 \\ 1.30E-128 \\ 80.97 % \\ GO:0008150-ND;GO:0016020-IEA;GO:0016021-IEA;GO:0005575-ND;GO:0003674-ND \\ biological_process-ND;membrane-IEA;integral component of membrane-IEA;cellular_component-ND;molecular</t>
  </si>
  <si>
    <t>TRINITY_DN5430_c0_g1</t>
  </si>
  <si>
    <t>FvH4_3g25260.1</t>
  </si>
  <si>
    <t>pentatricopeptide repeat-containing protein At4g13650 \\ 0.00E+00 \\ 87.12 % \\ GO:0008270-IEA \\ zinc ion binding-IEA \\ GO:0008270 \\ zinc ion binding</t>
  </si>
  <si>
    <t>TRINITY_DN615_c0_g2</t>
  </si>
  <si>
    <t>FvH4_3g24570.1</t>
  </si>
  <si>
    <t>fatty acyl-CoA reductase 3-like \\ 1.80E-142 \\ 62.62 % \\ GO:0008270-IEA \\ zinc ion binding-IEA</t>
  </si>
  <si>
    <t>alcohol-forming fatty acyl-CoA reductase [EC:1.2.1.84]</t>
  </si>
  <si>
    <t>Male sterility, NAD-binding</t>
  </si>
  <si>
    <t>TRINITY_DN4372_c0_g1</t>
  </si>
  <si>
    <t>FvH4_4g29580.1</t>
  </si>
  <si>
    <t>universal stress protein PHOS32-like isoform X2 \\ 1.90E-10 \\ 79.99 % \\ GO:0003735-IEA;GO:0015934-IEA;GO:0005840-IEA;GO:0006412-IEA \\ structural constituent of ribosome-IEA;large ribosomal subunit-IEA;ribosome-IEA;translation-IEA \\ GO:0003735;GO:00064</t>
  </si>
  <si>
    <t>TRINITY_DN13035_c0_g1</t>
  </si>
  <si>
    <t>FvH4_1g23990.1</t>
  </si>
  <si>
    <t>protein IDA-LIKE 2 \\ 0.00E+00 \\ 94.14 % \\ GO:0000272-IEA;GO:0016829-IEA;GO:0005576-IEA;GO:0005975-IEA \\ polysaccharide catabolic process-IEA;lyase activity-IEA;extracellular region-IEA;carbohydrate metabolic process-IEA \\ GO:0000272;GO:0005576;GO:001</t>
  </si>
  <si>
    <t>TRINITY_DN22088_c0_g1</t>
  </si>
  <si>
    <t>FvH4_3g37320.1</t>
  </si>
  <si>
    <t>18.5 kDa class I heat shock protein-like \\ 0.00E+00 \\ 86.58 % \\ GO:0000166-IEA;GO:0016020-IEA;GO:0016021-IEA;GO:0016310-IEA;GO:0016740-IEA;GO:0004672-IEA;GO:0016301-IEA;GO:0004674-IEA;GO:0005524-IEA;GO:0006468-IEA \\ nucleotide binding-IEA;membrane-IEA</t>
  </si>
  <si>
    <t>TRINITY_DN6016_c0_g1</t>
  </si>
  <si>
    <t>FvH4_2g02090.1</t>
  </si>
  <si>
    <t>probable alkaline/neutral invertase B \\ 0.00E+00 \\ 92.10 % \\ GO:0008152-IEA;GO:0033926-IEA;GO:0005987-IBA;GO:0003824-IEA;GO:0005829-IBA;GO:0004575-IBA;GO:0004564-IEA;GO:0016787-IEA;GO:0016798-IEA \\ metabolic process-IEA;glycopeptide alpha-N-acetylgala</t>
  </si>
  <si>
    <t>Six-hairpin glycosidase-like</t>
  </si>
  <si>
    <t>TRINITY_DN8193_c0_g1</t>
  </si>
  <si>
    <t>FvH4_1g07160.1</t>
  </si>
  <si>
    <t>inactive protein kinase SELMODRAFT_444075-like \\ 0.00E+00 \\ 85.63 % \\ GO:0016310-IEA;GO:0004672-IEA;GO:0016740-IEA;GO:0016301-IEA;GO:0005524-IEA;GO:0006468-IEA \\ phosphorylation-IEA;protein kinase activity-IEA;transferase activity-IEA;kinase activity-</t>
  </si>
  <si>
    <t>TRINITY_DN4037_c0_g1</t>
  </si>
  <si>
    <t>FvH4_2g10390.1</t>
  </si>
  <si>
    <t>fructose-bisphosphate aldolase 1, chloroplastic</t>
  </si>
  <si>
    <t>fructose-bisphosphate aldolase, class I [EC:4.1.2.13]</t>
  </si>
  <si>
    <t>Fructose-bisphosphate aldolase, class-I</t>
  </si>
  <si>
    <t>TRINITY_DN2369_c0_g1</t>
  </si>
  <si>
    <t>FvH4_3g42300.1</t>
  </si>
  <si>
    <t>E3 ubiquitin-protein ligase At4g11680-like isoform X1 \\ 0.00E+00 \\ 92.33 % \\ GO:0016020-IEA;GO:0016021-IEA \\ membrane-IEA;integral component of membrane-IEA \\ GO:0016021 \\ integral component of membrane</t>
  </si>
  <si>
    <t>TRINITY_DN3624_c1_g1</t>
  </si>
  <si>
    <t>FvH4_5g10690.1</t>
  </si>
  <si>
    <t>NAC domain-containing protein 43-like \\ 0.00E+00 \\ 92.24 % \\ GO:0048046-IEA;GO:0005618-IEA;GO:0016020-IEA;GO:0016021-IEA;GO:0071555-IEA;GO:0016762-IEA;GO:0016740-IEA;GO:0016787-IEA;GO:0016798-IEA;GO:0010411-IEA;GO:0008152-IEA;GO:0006073-IEA;GO:0016757-</t>
  </si>
  <si>
    <t>TRINITY_DN8392_c1_g1</t>
  </si>
  <si>
    <t>FvH4_4g13940.1</t>
  </si>
  <si>
    <t>---NA--- \\ 1.70E-05 \\ 99.14 % \\ GO:0000145-IEA;GO:0000145-IBA;GO:0006887-IEA;GO:0006887-IBA;GO:0000149-IBA;GO:0051601-IBA \\ exocyst-IEA;exocyst-IBA;exocytosis-IEA;exocytosis-IBA;SNARE binding-IBA;exocyst localization-IBA</t>
  </si>
  <si>
    <t>TRINITY_DN5586_c0_g1</t>
  </si>
  <si>
    <t>FvH4_2g05900.1</t>
  </si>
  <si>
    <t xml:space="preserve">ABSCISIC ACID-INSENSITIVE 5-like protein 7 \\ 0.00E+00 \\ 78.96 % \\ GO:0003700-IEA;GO:0016020-IEA;GO:0016021-IEA;GO:0006355-IEA \\ DNA-binding transcription factor activity-IEA;membrane-IEA;integral component of membrane-IEA;regulation of transcription, </t>
  </si>
  <si>
    <t>ABA responsive element binding factor</t>
  </si>
  <si>
    <t>TRINITY_DN12819_c0_g1</t>
  </si>
  <si>
    <t>FvH4_6g48670.1</t>
  </si>
  <si>
    <t>lysosomal Pro-X carboxypeptidase-like \\ 0.00E+00 \\ 91.05 % \\ GO:0004180-IEA;GO:0006508-IEA;GO:0006508-IBA;GO:0008236-IEA;GO:0016787-IEA;GO:0008239-IBA \\ carboxypeptidase activity-IEA;proteolysis-IEA;proteolysis-IBA;serine-type peptidase activity-IEA;h</t>
  </si>
  <si>
    <t>TRINITY_DN12356_c0_g1</t>
  </si>
  <si>
    <t>FvH4_4g31480.1</t>
  </si>
  <si>
    <t>PREDICTED: uncharacterized protein LOC101306816 \\ 0.00E+00 \\ 80.97 % \\ GO:0016811-IEA;GO:0016020-IEA;GO:0016021-IEA;GO:0006672-IEA \\ hydrolase activity, acting on carbon-nitrogen (but not peptide) bonds, in linear amides-IEA;membrane-IEA;integral comp</t>
  </si>
  <si>
    <t>Protein of unknown function DUF616</t>
  </si>
  <si>
    <t>TRINITY_DN15184_c0_g1</t>
  </si>
  <si>
    <t>FvH4_2g02070.1</t>
  </si>
  <si>
    <t>hypothetical protein PRUPE_8G160000 \\ 0.00E+00 \\ 90.70 % \\ GO:0055085-IEA;GO:0006812-IEA;GO:0098655-IEA;GO:0016020-IEA;GO:0016021-IEA;GO:0008324-IEA \\ transmembrane transport-IEA;cation transport-IEA;cation transmembrane transport-IEA;membrane-IEA;int</t>
  </si>
  <si>
    <t>TRINITY_DN17730_c0_g1</t>
  </si>
  <si>
    <t>FvH4_5g10770.1</t>
  </si>
  <si>
    <t>protein BRANCHLESS TRICHOME \\ 0.00E+00 \\ 85.62 % \\ GO:0008152-IEA;GO:0004557-IEA;GO:0003824-IEA;GO:0016020-IEA;GO:0016021-IEA;GO:0052692-IEA;GO:0004553-IEA;GO:0009505-IBA;GO:0016798-IEA;GO:0005975-IEA;GO:0016787-IEA \\ metabolic process-IEA;alpha-galac</t>
  </si>
  <si>
    <t>TRINITY_DN2753_c0_g1</t>
  </si>
  <si>
    <t>FvH4_2g28350.1</t>
  </si>
  <si>
    <t>putative histone-lysine N-methyltransferase transcription regulator PHD family \\ 0.00E+00 \\ 87.22 % \\ GO:0046872-IEA;GO:0018024-IEA;GO:0016740-IEA;GO:0008168-IEA;GO:0034968-IEA;GO:0032259-IEA;GO:0005634-IEA \\ metal ion binding-IEA;histone-lysine N-met</t>
  </si>
  <si>
    <t>TRINITY_DN1367_c0_g1</t>
  </si>
  <si>
    <t>FvH4_6g14790.1</t>
  </si>
  <si>
    <t>F-box protein CPR30-like \\ 6.50E-148 \\ 64.91 %</t>
  </si>
  <si>
    <t>TRINITY_DN8528_c0_g2</t>
  </si>
  <si>
    <t>FvH4_4g07760.1</t>
  </si>
  <si>
    <t>ras guanine nucleotide exchange factor Q-like protein \\ 0.00E+00 \\ 81.00 %</t>
  </si>
  <si>
    <t>TRINITY_DN5702_c0_g1</t>
  </si>
  <si>
    <t>FvH4_3g01370.1</t>
  </si>
  <si>
    <t>translation initiation factor IF-2 \\ 2.90E-158 \\ 68.21 %</t>
  </si>
  <si>
    <t>TRINITY_DN297_c0_g1</t>
  </si>
  <si>
    <t>FvH4_4g32750.1</t>
  </si>
  <si>
    <t>MLP-like protein 31 \\ 3.80E-11 \\ 67.28 %</t>
  </si>
  <si>
    <t>TRINITY_DN8875_c1_g1</t>
  </si>
  <si>
    <t>FvH4_2g03180.1</t>
  </si>
  <si>
    <t>UDP-glycosyltransferase 74G1-like \\ 0.00E+00 \\ 83.67 % \\ GO:0016757-IEA;GO:0016758-IEA;GO:0016740-IEA \\ transferase activity, transferring glycosyl groups-IEA;transferase activity, transferring hexosyl groups-IEA;transferase activity-IEA \\ GO:0016758</t>
  </si>
  <si>
    <t>TRINITY_DN7727_c0_g1</t>
  </si>
  <si>
    <t>FvH4_6g08330.1</t>
  </si>
  <si>
    <t>PREDICTED: uncharacterized protein LOC101294277 \\ 0.00E+00 \\ 86.28 % \\ GO:0016755-IEA \\ transferase activity, transferring amino-acyl groups-IEA \\ GO:0016755 \\ transferase activity, transferring amino-acyl groups</t>
  </si>
  <si>
    <t>TRINITY_DN20138_c0_g1</t>
  </si>
  <si>
    <t>FvH4_7g20080.1</t>
  </si>
  <si>
    <t>protein IQ-DOMAIN 1 \\ 0.00E+00 \\ 74.08 %</t>
  </si>
  <si>
    <t>TRINITY_DN765_c5_g1</t>
  </si>
  <si>
    <t>FvH4_3g35950.1</t>
  </si>
  <si>
    <t>cyclin-dependent protein kinase inhibitor SMR3 \\ 1.20E-111 \\ 69.02 % \\ GO:0016020-IEA;GO:0016021-IEA \\ membrane-IEA;integral component of membrane-IEA \\ GO:0016021 \\ integral component of membrane</t>
  </si>
  <si>
    <t>TRINITY_DN10680_c0_g1</t>
  </si>
  <si>
    <t>FvH4_3g43820.1</t>
  </si>
  <si>
    <t>G-type lectin S-receptor-like serine/threonine-protein kinase RLK1 \\ 5.90E-33 \\ 67.27 % \\ GO:0005739-IEA;GO:0033819-IEA;GO:0016020-IEA;GO:0016021-IEA;GO:0009249-IEA;GO:0016310-IEA;GO:0006464-IEA;GO:0016740-IEA;GO:0016301-IEA;GO:0030246-IEA \\ mitochond</t>
  </si>
  <si>
    <t>TRINITY_DN403_c0_g1</t>
  </si>
  <si>
    <t>FvH4_5g32450.1</t>
  </si>
  <si>
    <t>protein RDM1 \\ 3.10E-56 \\ 90.35 % \\ GO:0016020-IEA;GO:0016021-IEA \\ membrane-IEA;integral component of membrane-IEA \\ GO:0016021 \\ integral component of membrane</t>
  </si>
  <si>
    <t>Protein RDM1</t>
  </si>
  <si>
    <t>TRINITY_DN9050_c0_g1</t>
  </si>
  <si>
    <t>FvH4_2g03540.1</t>
  </si>
  <si>
    <t>serine carboxypeptidase-like 18 \\ 0.00E+00 \\ 80.94 % \\ GO:0004180-IEA;GO:0004185-IEA;GO:0006508-IEA;GO:0016787-IEA \\ carboxypeptidase activity-IEA;serine-type carboxypeptidase activity-IEA;proteolysis-IEA;hydrolase activity-IEA \\ GO:0004185;GO:000650</t>
  </si>
  <si>
    <t>TRINITY_DN5169_c0_g1</t>
  </si>
  <si>
    <t>FvH4_5g39010.1</t>
  </si>
  <si>
    <t>nitrate reductase [NADH]-like \\ 0.00E+00 \\ 89.12 % \\ GO:0050464-IEA;GO:0030151-IEA;GO:0016491-IEA;GO:0046872-IEA;GO:0020037-IEA;GO:0055114-IEA;GO:0006809-IEA;GO:0043546-IEA;GO:0042128-IEA \\ nitrate reductase (NADPH) activity-IEA;molybdenum ion binding</t>
  </si>
  <si>
    <t>nitrate reductase (NAD(P)H) [EC:1.7.1.1 1.7.1.2 1.7.1.3]</t>
  </si>
  <si>
    <t>Oxidoreductase, molybdopterin-binding domain</t>
  </si>
  <si>
    <t>TRINITY_DN15294_c0_g1</t>
  </si>
  <si>
    <t>FvH4_7g08660.1</t>
  </si>
  <si>
    <t>protein WHAT'S THIS FACTOR 1 \\ 0.00E+00 \\ 84.95 % \\ GO:0003723-IEA;GO:0000373-IEA;GO:0005739-IEA;GO:0017004-IEA \\ RNA binding-IEA;Group II intron splicing-IEA;mitochondrion-IEA;cytochrome complex assembly-IEA \\ GO:0000373;GO:0003723;GO:0005739;GO:001</t>
  </si>
  <si>
    <t>Plant organelle RNA recognition domain</t>
  </si>
  <si>
    <t>TRINITY_DN9735_c0_g1</t>
  </si>
  <si>
    <t>FvH4_6g10230.1</t>
  </si>
  <si>
    <t>WEB family protein At2g38370 \\ 0.00E+00 \\ 86.77 %</t>
  </si>
  <si>
    <t>WEB family</t>
  </si>
  <si>
    <t>TRINITY_DN237396_c0_g1</t>
  </si>
  <si>
    <t>FvH4_3g08540.1</t>
  </si>
  <si>
    <t>protein DMP4-like</t>
  </si>
  <si>
    <t>TRINITY_DN12628_c0_g1</t>
  </si>
  <si>
    <t>FvH4_2g26340.1</t>
  </si>
  <si>
    <t>putative transcription factor C2H2 family</t>
  </si>
  <si>
    <t>TRINITY_DN6786_c0_g1</t>
  </si>
  <si>
    <t>FvH4_4g07970.1</t>
  </si>
  <si>
    <t>probable receptor-like serine/threonine-protein kinase At5g57670 \\ 0.00E+00 \\ 79.49 % \\ GO:0000166-IEA;GO:0007178-IEA;GO:0016310-IEA;GO:0004672-IEA;GO:0016740-IEA;GO:0004675-IBA;GO:0016301-IEA;GO:0004674-IEA;GO:0005524-IEA;GO:0006468-IEA;GO:0006468-IBA</t>
  </si>
  <si>
    <t>TRINITY_DN4573_c0_g1</t>
  </si>
  <si>
    <t>FvH4_6g48210.1</t>
  </si>
  <si>
    <t>expansin-A10-like isoform X1 \\ 0.00E+00 \\ 70.11 % \\ GO:0003723-IEA;GO:0046872-IEA;GO:0000502-IEA;GO:0003676-IEA \\ RNA binding-IEA;metal ion binding-IEA;proteasome complex-IEA;nucleic acid binding-IEA \\ GO:0003723;GO:0046872 \\ RNA binding;metal ion b</t>
  </si>
  <si>
    <t>TRINITY_DN514_c0_g1</t>
  </si>
  <si>
    <t>FvH4_4g21190.1</t>
  </si>
  <si>
    <t>putative ubiquitinyl hydrolase 1 \\ 6.20E-175 \\ 56.24 % \\ GO:0008233-IEA;GO:0006508-IEA \\ peptidase activity-IEA;proteolysis-IEA</t>
  </si>
  <si>
    <t>TRINITY_DN3988_c1_g1</t>
  </si>
  <si>
    <t>FvH4_3g33630.1</t>
  </si>
  <si>
    <t>tetraspanin-3-like \\ 2.10E-93 \\ 92.93 % \\ GO:0016020-IEA;GO:0016021-IEA;GO:0009506-IBA;GO:0005886-IBA \\ membrane-IEA;integral component of membrane-IEA;plasmodesma-IBA;plasma membrane-IBA \\ GO:0005886;GO:0009506;GO:0016021 \\ plasma membrane;plasmode</t>
  </si>
  <si>
    <t>Tetraspanin</t>
  </si>
  <si>
    <t>TRINITY_DN14117_c0_g1</t>
  </si>
  <si>
    <t>FvH4_3g12220.1</t>
  </si>
  <si>
    <t>cytochrome c6, chloroplastic isoform X1 \\ 9.90E-106 \\ 84.90 % \\ GO:0009733-IEA \\ response to auxin-IEA \\ GO:0009733 \\ response to auxin</t>
  </si>
  <si>
    <t>Cytochrome c-like domain</t>
  </si>
  <si>
    <t>TRINITY_DN2092_c1_g2</t>
  </si>
  <si>
    <t>FvH4_2g27180.1</t>
  </si>
  <si>
    <t>two-component response regulator ORR9-like isoform X1</t>
  </si>
  <si>
    <t>TRINITY_DN3847_c0_g1</t>
  </si>
  <si>
    <t>FvH4_6g44480.1</t>
  </si>
  <si>
    <t>vesicle-associated protein 4-2-like \\ 7.40E-29 \\ 79.94 % \\ GO:0016491-IEA;GO:0005749-IEA;GO:0008177-IEA;GO:0055114-IEA \\ oxidoreductase activity-IEA;mitochondrial respiratory chain complex II, succinate dehydrogenase complex (ubiquinone)-IEA;succinate</t>
  </si>
  <si>
    <t>Major sperm protein (MSP) domain</t>
  </si>
  <si>
    <t>TRINITY_DN15850_c0_g1</t>
  </si>
  <si>
    <t>FvH4_2g21690.1</t>
  </si>
  <si>
    <t>hyoscyamine 6-dioxygenase-like</t>
  </si>
  <si>
    <t>TRINITY_DN10529_c0_g2</t>
  </si>
  <si>
    <t>FvH4_1g11140.1</t>
  </si>
  <si>
    <t>nitrate regulatory gene2 protein-like \\ 0.00E+00 \\ 75.27 %</t>
  </si>
  <si>
    <t>Domain of unknown function DUF632</t>
  </si>
  <si>
    <t>TRINITY_DN10300_c0_g1</t>
  </si>
  <si>
    <t>FvH4_6g28190.1</t>
  </si>
  <si>
    <t>tubby-like protein 8 \\ 0.00E+00 \\ 81.79 %</t>
  </si>
  <si>
    <t>Tubby, C-terminal</t>
  </si>
  <si>
    <t>TRINITY_DN2527_c0_g1</t>
  </si>
  <si>
    <t>FvH4_3g12410.1</t>
  </si>
  <si>
    <t>protein NAP1 isoform X1 \\ 0.00E+00 \\ 95.83 % \\ GO:0005789-IEA;GO:0045893-IEA;GO:0007015-IEA;GO:0010090-IEA;GO:0009825-IEA;GO:0005634-IEA \\ endoplasmic reticulum membrane-IEA;positive regulation of transcription, DNA-templated-IEA;actin filament organi</t>
  </si>
  <si>
    <t>Nck-associated protein 1</t>
  </si>
  <si>
    <t>TRINITY_DN9143_c0_g1</t>
  </si>
  <si>
    <t>FvH4_6g45350.1</t>
  </si>
  <si>
    <t>uncharacterized protein LOC112188756 isoform X2 \\ 0.00E+00 \\ 81.95 % \\ GO:0016746-IEA;GO:0016740-IEA;GO:0016874-IEA;GO:0004842-IEA;GO:0016567-IEA \\ transferase activity, transferring acyl groups-IEA;transferase activity-IEA;ligase activity-IEA;ubiquit</t>
  </si>
  <si>
    <t>TRINITY_DN13494_c0_g1</t>
  </si>
  <si>
    <t>FvH4_6g26760.1</t>
  </si>
  <si>
    <t>zinc finger protein MAGPIE-like \\ 0.00E+00 \\ 77.01 % \\ GO:0003700-IBA;GO:0006355-IEA;GO:0005634-IBA;GO:0003676-IEA \\ DNA-binding transcription factor activity-IBA;regulation of transcription, DNA-templated-IEA;nucleus-IBA;nucleic acid binding-IEA \\ G</t>
  </si>
  <si>
    <t>TRINITY_DN383_c0_g2</t>
  </si>
  <si>
    <t>FvH4_2g30270.1</t>
  </si>
  <si>
    <t>Zf-FLZ domain containing protein \\ 0.00E+00 \\ 80.79 %</t>
  </si>
  <si>
    <t>TRINITY_DN7136_c0_g2</t>
  </si>
  <si>
    <t>FvH4_5g08380.1</t>
  </si>
  <si>
    <t>glucuronoxylan 4-O-methyltransferase 1 \\ 5.00E-112 \\ 76.90 %</t>
  </si>
  <si>
    <t>TRINITY_DN1505_c0_g2</t>
  </si>
  <si>
    <t>FvH4_4g21140.1</t>
  </si>
  <si>
    <t>putative ubiquitinyl hydrolase 1 \\ 0.00E+00 \\ 74.32 % \\ GO:0006508-IEA;GO:0016787-IEA;GO:0036459-IEA \\ proteolysis-IEA;hydrolase activity-IEA;thiol-dependent ubiquitinyl hydrolase activity-IEA \\ GO:0006508;GO:0036459 \\ proteolysis;thiol-dependent ub</t>
  </si>
  <si>
    <t>TRINITY_DN818_c0_g1</t>
  </si>
  <si>
    <t>FvH4_3g42650.1</t>
  </si>
  <si>
    <t>pentatricopeptide repeat-containing protein At5g66520-like \\ 0.00E+00 \\ 88.81 % \\ GO:0008270-IEA \\ zinc ion binding-IEA \\ GO:0008270 \\ zinc ion binding</t>
  </si>
  <si>
    <t>TRINITY_DN11245_c0_g1</t>
  </si>
  <si>
    <t>FvH4_2g18080.1</t>
  </si>
  <si>
    <t>GEM-like protein 2 \\ 0.00E+00 \\ 96.89 % \\ GO:0003824-IEA;GO:0006096-IEA;GO:0016829-IEA;GO:0004332-IEA \\ catalytic activity-IEA;glycolytic process-IEA;lyase activity-IEA;fructose-bisphosphate aldolase activity-IEA \\ GO:0004332;GO:0006096 \\ fructose-b</t>
  </si>
  <si>
    <t>TRINITY_DN2836_c0_g1</t>
  </si>
  <si>
    <t>FvH4_7g09150.1</t>
  </si>
  <si>
    <t>rac-like GTP-binding protein ARAC4 isoform X2 \\ 2.40E-151 \\ 94.02 % \\ GO:0070084-IEA;GO:0008233-IEA;GO:0046872-IEA;GO:0006508-IEA;GO:0070006-IEA;GO:0008235-IEA;GO:0004177-IEA;GO:0016787-IEA \\ protein initiator methionine removal-IEA;peptidase activity</t>
  </si>
  <si>
    <t>Ras-related C3 botulinum toxin substrate 1</t>
  </si>
  <si>
    <t>TRINITY_DN512_c0_g1</t>
  </si>
  <si>
    <t>FvH4_5g17220.1</t>
  </si>
  <si>
    <t>(R,S)-reticuline 7-O-methyltransferase-like \\ 1.90E-116 \\ 70.18 % \\ GO:0016020-IEA;GO:0016021-IEA \\ membrane-IEA;integral component of membrane-IEA \\ GO:0016020 \\ membrane</t>
  </si>
  <si>
    <t>TRINITY_DN14870_c0_g1</t>
  </si>
  <si>
    <t>FvH4_3g42160.1</t>
  </si>
  <si>
    <t>kinesin-like protein KIN-14F \\ 0.00E+00 \\ 89.53 % \\ GO:0003777-IEA;GO:0000166-IEA;GO:0008017-IEA;GO:0003774-IEA;GO:0005524-IEA;GO:0016787-IEA;GO:0008569-IEA;GO:0007018-IEA \\ microtubule motor activity-IEA;nucleotide binding-IEA;microtubule binding-IEA</t>
  </si>
  <si>
    <t>Calponin homology domain</t>
  </si>
  <si>
    <t>TRINITY_DN1642_c0_g1</t>
  </si>
  <si>
    <t>FvH4_1g07960.1</t>
  </si>
  <si>
    <t>UDP-glycosyltransferase 91C1-like \\ 0.00E+00 \\ 82.59 % \\ GO:0016757-IEA;GO:0016758-IEA;GO:0016020-IEA;GO:0016021-IEA;GO:0016740-IEA;GO:0102241-IEA \\ transferase activity, transferring glycosyl groups-IEA;transferase activity, transferring hexosyl grou</t>
  </si>
  <si>
    <t>TRINITY_DN8935_c0_g1</t>
  </si>
  <si>
    <t>FvH4_5g10870.1</t>
  </si>
  <si>
    <t>TRINITY_DN7758_c0_g2</t>
  </si>
  <si>
    <t>FvH4_7g15920.1</t>
  </si>
  <si>
    <t>tubulin gamma-1 chain \\ 0.00E+00 \\ 99.27 % \\ GO:0005525-IEA;GO:0005525-IBA;GO:0000166-IEA;GO:0005737-IBA;GO:0005813-IBA;GO:0003924-IEA;GO:0000070-IBA;GO:0005819-IBA;GO:0031122-IEA;GO:0016740-IEA;GO:0007052-IBA;GO:0016757-IEA;GO:0007020-IEA;GO:0007020-I</t>
  </si>
  <si>
    <t>Tubulin</t>
  </si>
  <si>
    <t>TRINITY_DN7509_c0_g1</t>
  </si>
  <si>
    <t>FvH4_7g26470.1</t>
  </si>
  <si>
    <t>putative Agenet-like domain-containing protein \\ 0.00E+00 \\ 56.17 %</t>
  </si>
  <si>
    <t>Protein of unknown function DUF724</t>
  </si>
  <si>
    <t>TRINITY_DN1913_c2_g2</t>
  </si>
  <si>
    <t>FvH4_7g25770.1</t>
  </si>
  <si>
    <t xml:space="preserve">alpha-galactosidase 3 \\ 0.00E+00 \\ 80.78 % \\ GO:0009690-IEA;GO:0071949-IEA;GO:0003824-IEA;GO:0050660-IEA;GO:0016491-IEA;GO:0055114-IEA;GO:0019139-IEA \\ cytokinin metabolic process-IEA;FAD binding-IEA;catalytic activity-IEA;flavin adenine dinucleotide </t>
  </si>
  <si>
    <t>alpha-galactosidase [EC:3.2.1.22]</t>
  </si>
  <si>
    <t>Glycoside hydrolase family 27/36, conserved site</t>
  </si>
  <si>
    <t>TRINITY_DN15925_c1_g1</t>
  </si>
  <si>
    <t>FvH4_3g24320.1</t>
  </si>
  <si>
    <t>GDSL esterase/lipase At2g27360 isoform X2 \\ 2.00E-104 \\ 81.97 % \\ GO:0016020-IEA;GO:0006629-IEA;GO:0016021-IEA;GO:0016298-IEA;GO:0016788-IEA \\ membrane-IEA;lipid metabolic process-IEA;integral component of membrane-IEA;lipase activity-IEA;hydrolase ac</t>
  </si>
  <si>
    <t>acetylajmaline esterase [EC:3.1.1.80]</t>
  </si>
  <si>
    <t>TRINITY_DN3850_c2_g1</t>
  </si>
  <si>
    <t>FvH4_2g10480.1</t>
  </si>
  <si>
    <t>epimerase family protein SDR39U1 homolog, chloroplastic isoform X1 \\ 1.10E-70 \\ 71.86 % \\ GO:0003700-IEA;GO:0006355-IEA \\ DNA-binding transcription factor activity-IEA;regulation of transcription, DNA-templated-IEA</t>
  </si>
  <si>
    <t>TRINITY_DN17569_c0_g1</t>
  </si>
  <si>
    <t>FvH4_1g07910.1</t>
  </si>
  <si>
    <t>diacylglycerol O-acyltransferase 1 \\ 0.00E+00 \\ 83.91 % \\ GO:0005789-ISS;GO:0005789-IEA;GO:0005811-IEA;GO:0009409-IEA;GO:0009749-IEA;GO:0016020-IEA;GO:0006629-IEA;GO:0016021-IEA;GO:0010029-IEA;GO:0019432-IEA;GO:0019432-IDA;GO:0016740-IEA;GO:0016746-IEA</t>
  </si>
  <si>
    <t>diacylglycerol O-acyltransferase 1 [EC:2.3.1.20 2.3.1.75 2.3.1.76]</t>
  </si>
  <si>
    <t>Membrane bound O-acyl transferase, MBOAT</t>
  </si>
  <si>
    <t>TRINITY_DN4668_c0_g1</t>
  </si>
  <si>
    <t>FvH4_7g25590.1</t>
  </si>
  <si>
    <t>cell wall protein RBR3-like \\ 1.20E-61 \\ 82.08 % \\ GO:0016746-IEA;GO:0016747-IEA;GO:0016740-IEA;GO:0047162-IEA;GO:0050636-IEA \\ transferase activity, transferring acyl groups-IEA;transferase activity, transferring acyl groups other than amino-acyl gro</t>
  </si>
  <si>
    <t>TRINITY_DN531_c0_g1</t>
  </si>
  <si>
    <t>FvH4_7g14240.1</t>
  </si>
  <si>
    <t>gibberellin 20-oxidase-like protein \\ 5.50E-151 \\ 90.67 % \\ GO:0051213-IEA;GO:0051213-IBA;GO:0047927-IEA;GO:0016491-IEA;GO:0046872-IEA;GO:0055114-IEA;GO:0048767-IBA;GO:0009686-IBA \\ dioxygenase activity-IEA;dioxygenase activity-IBA;gibberellin-44 diox</t>
  </si>
  <si>
    <t>TRINITY_DN13468_c0_g1</t>
  </si>
  <si>
    <t>FvH4_6g50410.1</t>
  </si>
  <si>
    <t>WAT1-related protein At5g40240-like \\ 2.80E-131 \\ 91.21 %</t>
  </si>
  <si>
    <t>WAT1-related protein</t>
  </si>
  <si>
    <t>TRINITY_DN6880_c1_g1</t>
  </si>
  <si>
    <t>FvH4_2g11650.1</t>
  </si>
  <si>
    <t>transcription factor ORG2-like \\ 0.00E+00 \\ 68.15 % \\ GO:0003677-IEA;GO:0045892-IEA \\ DNA binding-IEA;negative regulation of transcription, DNA-templated-IEA \\ GO:0003677;GO:0045892 \\ DNA binding;negative regulation of transcription, DNA-templated</t>
  </si>
  <si>
    <t>TRINITY_DN11027_c0_g1</t>
  </si>
  <si>
    <t>FvH4_7g19750.1</t>
  </si>
  <si>
    <t>chlorophyll a-b binding protein 6, chloroplastic \\ 0.00E+00 \\ 86.35 % \\ GO:0003735-IEA;GO:0016020-IEA;GO:0016021-IEA;GO:0006298-IEA;GO:0015934-IEA;GO:0005840-IEA;GO:0030983-IEA;GO:0006412-IEA;GO:0005524-IEA \\ structural constituent of ribosome-IEA;mem</t>
  </si>
  <si>
    <t>light-harvesting complex I chlorophyll a/b binding protein 1</t>
  </si>
  <si>
    <t>TRINITY_DN10630_c0_g1</t>
  </si>
  <si>
    <t>FvH4_2g40810.1</t>
  </si>
  <si>
    <t>ethylene-responsive transcription factor ERF003-like \\ 0.00E+00 \\ 78.93 % \\ GO:0055085-IEA;GO:0016020-IEA;GO:0016021-IEA;GO:0008643-IEA;GO:0022857-IEA;GO:0005215-IEA \\ transmembrane transport-IEA;membrane-IEA;integral component of membrane-IEA;carbohy</t>
  </si>
  <si>
    <t>TRINITY_DN1693_c0_g1</t>
  </si>
  <si>
    <t>FvH4_7g14480.1</t>
  </si>
  <si>
    <t xml:space="preserve">cytochrome P450 86A8-like \\ 0.00E+00 \\ 93.29 % \\ GO:0005506-IEA;GO:0016491-IEA;GO:0046872-IEA;GO:0016020-IEA;GO:0070330-IEA;GO:0016021-IEA;GO:0055114-IEA;GO:0006260-IEA;GO:0000808-IEA;GO:0016705-IEA;GO:0020037-IEA;GO:0004497-IEA;GO:0005634-IEA \\ iron </t>
  </si>
  <si>
    <t>TRINITY_DN7288_c0_g1</t>
  </si>
  <si>
    <t>FvH4_3g06470.1</t>
  </si>
  <si>
    <t>bidirectional sugar transporter SWEET2a-like \\ 8.90E-132 \\ 85.83 % \\ GO:0016020-IEA;GO:0016021-IEA;GO:0008643-IEA;GO:0005886-IEA \\ membrane-IEA;integral component of membrane-IEA;carbohydrate transport-IEA;plasma membrane-IEA \\ GO:0005886;GO:0008643;</t>
  </si>
  <si>
    <t>TRINITY_DN1376_c1_g1</t>
  </si>
  <si>
    <t>FvH4_2g00080.1</t>
  </si>
  <si>
    <t>probable fructokinase-5 \\ 2.40E-12 \\ 52.05 %</t>
  </si>
  <si>
    <t>fructokinase [EC:2.7.1.4]</t>
  </si>
  <si>
    <t>Carbohydrate/puine kinase, PfkB, conserved site</t>
  </si>
  <si>
    <t>TRINITY_DN16152_c0_g1</t>
  </si>
  <si>
    <t>FvH4_7g16430.1</t>
  </si>
  <si>
    <t>cytochrome b561 and DOMON domain-containing protein At3g61750 \\ 0.00E+00 \\ 85.14 % \\ GO:0016020-IEA;GO:0016021-IEA;GO:0055114-IEA \\ membrane-IEA;integral component of membrane-IEA;oxidation-reduction process-IEA \\ GO:0016021;GO:0055114 \\ integral co</t>
  </si>
  <si>
    <t>TRINITY_DN14237_c1_g2</t>
  </si>
  <si>
    <t>FvH4_4g23010.1</t>
  </si>
  <si>
    <t>PREDICTED: uncharacterized protein LOC101311350 \\ 0.00E+00 \\ 81.48 %</t>
  </si>
  <si>
    <t>Uncharacterised conserved protein UCP015417, vWA</t>
  </si>
  <si>
    <t>TRINITY_DN4107_c2_g1</t>
  </si>
  <si>
    <t>FvH4_7g10690.1</t>
  </si>
  <si>
    <t>metalloendoproteinase 4-MMP-like \\ 1.90E-61 \\ 54.35 % \\ GO:0003677-IEA;GO:0006355-IEA;GO:0043565-IEA;GO:0005634-IEA \\ DNA binding-IEA;regulation of transcription, DNA-templated-IEA;sequence-specific DNA binding-IEA;nucleus-IEA</t>
  </si>
  <si>
    <t>TRINITY_DN13841_c0_g1</t>
  </si>
  <si>
    <t>FvH4_4g14500.1</t>
  </si>
  <si>
    <t>probable E3 ubiquitin-protein ligase LUL4 \\ 1.00E-52 \\ 92.30 % \\ GO:0003723-IBA;GO:0003735-IEA;GO:0003735-IBA;GO:0002181-IBA;GO:0016020-IEA;GO:0016021-IEA;GO:0022625-IBA;GO:0005840-IEA;GO:0006412-IEA;GO:0005622-IEA \\ RNA binding-IBA;structural constit</t>
  </si>
  <si>
    <t>TRINITY_DN13591_c0_g1</t>
  </si>
  <si>
    <t>FvH4_5g02990.1</t>
  </si>
  <si>
    <t>transferase, transferring glycosyl groups, putative \\ 0.00E+00 \\ 84.84 % \\ GO:0008375-IBA;GO:0016020-IEA;GO:0016021-IEA;GO:0016740-IEA \\ acetylglucosaminyltransferase activity-IBA;membrane-IEA;integral component of membrane-IEA;transferase activity-IE</t>
  </si>
  <si>
    <t>Protein of unknown function DUF604</t>
  </si>
  <si>
    <t>TRINITY_DN9979_c0_g1</t>
  </si>
  <si>
    <t>FvH4_7g15750.1</t>
  </si>
  <si>
    <t>Plasma membrane-like protein isoform 1 \\ 0.00E+00 \\ 76.41 %</t>
  </si>
  <si>
    <t>TRINITY_DN2772_c0_g1</t>
  </si>
  <si>
    <t>FvH4_5g04400.1</t>
  </si>
  <si>
    <t>UDP-glycosyltransferase 76F1-like \\ 0.00E+00 \\ 78.51 % \\ GO:0016757-IEA;GO:0047807-IEA;GO:0016758-IEA;GO:0016740-IEA \\ transferase activity, transferring glycosyl groups-IEA;cytokinin 7-beta-glucosyltransferase activity-IEA;transferase activity, trans</t>
  </si>
  <si>
    <t>TRINITY_DN9130_c0_g2</t>
  </si>
  <si>
    <t>FvH4_2g18320.1</t>
  </si>
  <si>
    <t>putative quinone-oxidoreductase homolog, chloroplastic \\ 0.00E+00 \\ 91.63 % \\ GO:0016491-IEA;GO:0055114-IEA;GO:0003960-IEA \\ oxidoreductase activity-IEA;oxidation-reduction process-IEA;NADPH:quinone reductase activity-IEA \\ GO:0003960;GO:0055114 \\ N</t>
  </si>
  <si>
    <t>TRINITY_DN5895_c1_g1</t>
  </si>
  <si>
    <t>FvH4_7g00440.1</t>
  </si>
  <si>
    <t>linoleate 13S-lipoxygenase 2-1, chloroplastic-like \\ 0.00E+00 \\ 90.98 % \\ GO:0031408-IEA;GO:0016702-IEA;GO:0051213-IEA;GO:0046872-IEA;GO:0016491-IEA;GO:0055114-IEA;GO:0006633-IEA \\ oxylipin biosynthetic process-IEA;oxidoreductase activity, acting on s</t>
  </si>
  <si>
    <t>TRINITY_DN1771_c0_g2</t>
  </si>
  <si>
    <t>FvH4_2g37040.1</t>
  </si>
  <si>
    <t>probable WRKY transcription factor protein 1 isoform X1 \\ 0.00E+00 \\ 76.63 %</t>
  </si>
  <si>
    <t>TRINITY_DN9528_c0_g1</t>
  </si>
  <si>
    <t>FvH4_7g17520.1</t>
  </si>
  <si>
    <t>protein IQ-DOMAIN 1 isoform X1 \\ 0.00E+00 \\ 73.21 %</t>
  </si>
  <si>
    <t>TRINITY_DN2916_c1_g1</t>
  </si>
  <si>
    <t>FvH4_4g02260.1</t>
  </si>
  <si>
    <t>auxin-responsive protein IAA4-like \\ 2.50E-87 \\ 58.21 % \\ GO:0016310-IEA;GO:0016772-IEA \\ phosphorylation-IEA;transferase activity, transferring phosphorus-containing groups-IEA</t>
  </si>
  <si>
    <t>TRINITY_DN260779_c0_g1</t>
  </si>
  <si>
    <t>FvH4_6g11060.1</t>
  </si>
  <si>
    <t>putative phosphatidylethanolamine-binding protein \\ 1.80E-147 \\ 96.71 % \\ GO:0000166-IEA;GO:0008233-IEA;GO:0006508-IEA;GO:0005524-IEA;GO:0019538-IEA \\ nucleotide binding-IEA;peptidase activity-IEA;proteolysis-IEA;ATP binding-IEA;protein metabolic proc</t>
  </si>
  <si>
    <t>YbhB/YbcL</t>
  </si>
  <si>
    <t>TRINITY_DN1951_c0_g1</t>
  </si>
  <si>
    <t>FvH4_6g11850.1</t>
  </si>
  <si>
    <t>glycerol-3-phosphate 2-O-acyltransferase 6</t>
  </si>
  <si>
    <t>glycerol-3-phosphate acyltransferase [EC:2.3.1.15 2.3.1.198]</t>
  </si>
  <si>
    <t>Phospholipid/glycerol acyltransferase</t>
  </si>
  <si>
    <t>TRINITY_DN5958_c0_g1</t>
  </si>
  <si>
    <t>FvH4_7g12070.1</t>
  </si>
  <si>
    <t>protein LITTLE ZIPPER 1-like \\ 0.00E+00 \\ 48.28 %</t>
  </si>
  <si>
    <t>TRINITY_DN14791_c0_g1</t>
  </si>
  <si>
    <t>FvH4_3g44720.1</t>
  </si>
  <si>
    <t>TRINITY_DN9594_c0_g1</t>
  </si>
  <si>
    <t>FvH4_6g14470.1</t>
  </si>
  <si>
    <t>putative Agenet-like domain-containing protein \\ 1.40E-34 \\ 81.46 % \\ GO:0016020-IEA;GO:0016021-IEA \\ membrane-IEA;integral component of membrane-IEA \\ GO:0016021 \\ integral component of membrane</t>
  </si>
  <si>
    <t>Agenet-like domain</t>
  </si>
  <si>
    <t>TRINITY_DN3893_c0_g3</t>
  </si>
  <si>
    <t>FvH4_1g16970.1</t>
  </si>
  <si>
    <t>zinc finger protein 7-like \\ 0.00E+00 \\ 85.88 % \\ GO:0016020-IEA;GO:0016021-IEA;GO:0008643-IEA;GO:0005886-IEA \\ membrane-IEA;integral component of membrane-IEA;carbohydrate transport-IEA;plasma membrane-IEA \\ GO:0005886;GO:0008643;GO:0016021 \\ plasm</t>
  </si>
  <si>
    <t>TRINITY_DN4567_c0_g1</t>
  </si>
  <si>
    <t>FvH4_4g00500.1</t>
  </si>
  <si>
    <t>glycine-rich cell wall structural protein-like</t>
  </si>
  <si>
    <t>TRINITY_DN3533_c0_g1</t>
  </si>
  <si>
    <t>FvH4_1g12280.1</t>
  </si>
  <si>
    <t>aldehyde dehydrogenase family 3 member F1 \\ 0.00E+00 \\ 62.53 % \\ GO:2000031-IEA;GO:0016020-IEA;GO:0016021-IEA;GO:0071446-IEA;GO:0031347-IEA \\ regulation of salicylic acid mediated signaling pathway-IEA;membrane-IEA;integral component of membrane-IEA;c</t>
  </si>
  <si>
    <t>aldehyde dehydrogenase (NAD+) [EC:1.2.1.3]</t>
  </si>
  <si>
    <t>TRINITY_DN10922_c0_g1</t>
  </si>
  <si>
    <t>FvH4_2g14670.1</t>
  </si>
  <si>
    <t>proline-rich receptor-like protein kinase PERK2</t>
  </si>
  <si>
    <t>TRINITY_DN266272_c0_g1</t>
  </si>
  <si>
    <t>FvH4_7g02300.1</t>
  </si>
  <si>
    <t>dirigent protein 22-like \\ 7.20E-146 \\ 89.43 % \\ GO:0005737-IEA;GO:0044262-IBA;GO:0003824-IEA;GO:0046872-IEA;GO:0004619-IEA;GO:0030145-IEA;GO:0030145-IBA;GO:0006007-IEA;GO:0046537-IBA;GO:0016853-IEA \\ cytoplasm-IEA;cellular carbohydrate metabolic proc</t>
  </si>
  <si>
    <t>TRINITY_DN2460_c0_g1</t>
  </si>
  <si>
    <t>FvH4_3g05770.1</t>
  </si>
  <si>
    <t>cytochrome b561 domain-containing protein At4g18260 \\ 4.00E-71 \\ 74.54 % \\ GO:0016020-IEA;GO:0016021-IEA;GO:0055114-IEA \\ membrane-IEA;integral component of membrane-IEA;oxidation-reduction process-IEA \\ GO:0016021;GO:0055114 \\ integral component of</t>
  </si>
  <si>
    <t>Cytochrome b561/ferric reductase transmembrane</t>
  </si>
  <si>
    <t>TRINITY_DN1375_c5_g1</t>
  </si>
  <si>
    <t>FvH4_4g02470.1</t>
  </si>
  <si>
    <t>TRINITY_DN11745_c0_g1</t>
  </si>
  <si>
    <t>FvH4_7g31750.1</t>
  </si>
  <si>
    <t>probable plastid-lipid-associated protein 14, chloroplastic \\ 0.00E+00 \\ 83.17 % \\ GO:0016310-IEA;GO:0004672-IEA;GO:0016740-IEA;GO:0016301-IEA;GO:0004674-IEA;GO:0005524-IEA;GO:0006468-IEA \\ phosphorylation-IEA;protein kinase activity-IEA;transferase a</t>
  </si>
  <si>
    <t>TRINITY_DN569_c0_g1</t>
  </si>
  <si>
    <t>FvH4_6g18260.1</t>
  </si>
  <si>
    <t>putative transcription factor WD40-like family \\ 0.00E+00 \\ 75.36 % \\ GO:0003677-IEA;GO:0006355-IEA;GO:0000785-IEA;GO:0005634-IEA \\ DNA binding-IEA;regulation of transcription, DNA-templated-IEA;chromatin-IEA;nucleus-IEA \\ GO:0000785;GO:0003677;GO:00</t>
  </si>
  <si>
    <t>general transcription factor 3C polypeptide 2</t>
  </si>
  <si>
    <t>HMG-I/HMG-Y, DNA-binding, conserved site</t>
  </si>
  <si>
    <t>TRINITY_DN952_c0_g1</t>
  </si>
  <si>
    <t>FvH4_7g27630.1</t>
  </si>
  <si>
    <t>beta-fructofuranosidase, soluble isoenzyme I-like \\ 0.00E+00 \\ 88.61 % \\ GO:0008152-IEA;GO:0016020-IEA;GO:0016021-IEA;GO:0005773-IEA;GO:0005775-IEA;GO:0004553-IEA;GO:0004575-IEA;GO:0004564-IEA;GO:0016787-IEA;GO:0005975-IEA;GO:0016798-IEA \\ metabolic p</t>
  </si>
  <si>
    <t>TRINITY_DN28617_c2_g1</t>
  </si>
  <si>
    <t>FvH4_3g20030.1</t>
  </si>
  <si>
    <t>metallothionein-like protein \\ 1.10E-11 \\ 74.24 % \\ GO:0016020-IEA;GO:0016021-IEA \\ membrane-IEA;integral component of membrane-IEA \\ GO:0016021 \\ integral component of membrane</t>
  </si>
  <si>
    <t>TRINITY_DN237_c1_g1</t>
  </si>
  <si>
    <t>FvH4_3g18340.1</t>
  </si>
  <si>
    <t>protein LIGHT-DEPENDENT SHORT HYPOCOTYLS 7-like \\ 4.70E-99 \\ 87.15 % \\ GO:0009299-IBA;GO:0005634-IBA;GO:0009416-IBA \\ mRNA transcription-IBA;nucleus-IBA;response to light stimulus-IBA \\ GO:0005634;GO:0009299;GO:0009416 \\ nucleus;mRNA transcription;r</t>
  </si>
  <si>
    <t>TRINITY_DN556_c4_g1</t>
  </si>
  <si>
    <t>FvH4_3g29900.1</t>
  </si>
  <si>
    <t>putative phytosulfokines 6 isoform X2 \\ 3.60E-07 \\ 83.33 %</t>
  </si>
  <si>
    <t>Phytosulfokine</t>
  </si>
  <si>
    <t>TRINITY_DN1387_c0_g1</t>
  </si>
  <si>
    <t>FvH4_4g25720.1</t>
  </si>
  <si>
    <t>chloroplast sensor kinase, chloroplastic \\ 0.00E+00 \\ 86.66 % \\ GO:0000155-IEA;GO:0051776-IEA;GO:0023014-IEA;GO:0009507-IEA;GO:0010109-IEA;GO:0048038-IEA;GO:0000160-IEA;GO:0010468-IEA;GO:0016310-IEA;GO:0016301-IEA;GO:0018106-IEA;GO:0009570-IEA;GO:00071</t>
  </si>
  <si>
    <t>TRINITY_DN843_c0_g2</t>
  </si>
  <si>
    <t>FvH4_1g10480.1</t>
  </si>
  <si>
    <t>dehydrodolichyl diphosphate synthase 6-like \\ 0.00E+00 \\ 78.29 % \\ GO:0016740-IEA;GO:0016765-IEA \\ transferase activity-IEA;transferase activity, transferring alkyl or aryl (other than methyl) groups-IEA \\ GO:0016765 \\ transferase activity, transfer</t>
  </si>
  <si>
    <t>ditrans,polycis-polyprenyl diphosphate synthase [EC:2.5.1.87]</t>
  </si>
  <si>
    <t>Decaprenyl diphosphate synthase-like</t>
  </si>
  <si>
    <t>TRINITY_DN2052_c0_g1</t>
  </si>
  <si>
    <t>FvH4_5g17090.1</t>
  </si>
  <si>
    <t>beta-glucosidase 44-like \\ 0.00E+00 \\ 89.53 % \\ GO:0008152-IEA;GO:0008422-IEA;GO:0102483-IEA;GO:0004553-IEA;GO:0005975-IEA;GO:0016798-IEA;GO:0016787-IEA \\ metabolic process-IEA;beta-glucosidase activity-IEA;scopolin beta-glucosidase activity-IEA;hydro</t>
  </si>
  <si>
    <t>TRINITY_DN6825_c0_g1</t>
  </si>
  <si>
    <t>FvH4_1g01780.1</t>
  </si>
  <si>
    <t>---NA--- \\ 1.10E-139 \\ 77.52 % \\ GO:0016746-IEA;GO:0061630-IBA;GO:0005737-IBA;GO:0009630-IEA;GO:0004839-IEA;GO:0009501-IEA;GO:0016740-IEA;GO:0016874-IEA;GO:0016567-IEA;GO:0016567-IBA;GO:0004842-IEA \\ transferase activity, transferring acyl groups-IEA;</t>
  </si>
  <si>
    <t>TRINITY_DN1671_c0_g1</t>
  </si>
  <si>
    <t>FvH4_2g40050.1</t>
  </si>
  <si>
    <t>---NA--- \\ 2.10E-05 \\ 97.70 %</t>
  </si>
  <si>
    <t>TRINITY_DN1415_c0_g1</t>
  </si>
  <si>
    <t>FvH4_6g13430.1</t>
  </si>
  <si>
    <t>laccase-17-like \\ 0.00E+00 \\ 86.13 % \\ GO:0046274-IEA;GO:0048046-IEA;GO:0016491-IEA;GO:0046872-IEA;GO:0005507-IEA;GO:0055114-IEA;GO:0052716-IEA;GO:0005576-IEA \\ lignin catabolic process-IEA;apoplast-IEA;oxidoreductase activity-IEA;metal ion binding-IE</t>
  </si>
  <si>
    <t>TRINITY_DN7403_c0_g1</t>
  </si>
  <si>
    <t>FvH4_6g47790.1</t>
  </si>
  <si>
    <t>putative Cell division topological specificity factor MinE, calycin \\ 0.00E+00 \\ 83.35 % \\ GO:0009690-IEA;GO:0071949-IEA;GO:0016491-IEA;GO:0003824-IEA;GO:0050660-IEA;GO:0055114-IEA;GO:0019139-IEA \\ cytokinin metabolic process-IEA;FAD binding-IEA;oxido</t>
  </si>
  <si>
    <t>Cell division topological specificity factor MinE</t>
  </si>
  <si>
    <t>TRINITY_DN6656_c1_g1</t>
  </si>
  <si>
    <t>FvH4_1g14900.1</t>
  </si>
  <si>
    <t>probable esterase PIR7A</t>
  </si>
  <si>
    <t>TRINITY_DN1759_c0_g2</t>
  </si>
  <si>
    <t>FvH4_5g05740.1</t>
  </si>
  <si>
    <t>putative neprosin \\ 5.10E-168 \\ 73.70 % \\ GO:0016020-IEA;GO:0016021-IEA \\ membrane-IEA;integral component of membrane-IEA \\ GO:0016020 \\ membrane</t>
  </si>
  <si>
    <t>Neprosin</t>
  </si>
  <si>
    <t>TRINITY_DN621_c0_g1</t>
  </si>
  <si>
    <t>FvH4_5g30930.1</t>
  </si>
  <si>
    <t>probable protein phosphatase 2C 62 isoform X2 \\ 0.00E+00 \\ 81.31 % \\ GO:0003824-IEA;GO:0016787-IEA \\ catalytic activity-IEA;hydrolase activity-IEA \\ GO:0003824 \\ catalytic activity</t>
  </si>
  <si>
    <t>protein phosphatase PTC7 [EC:3.1.3.16]</t>
  </si>
  <si>
    <t>TRINITY_DN7592_c0_g1</t>
  </si>
  <si>
    <t>FvH4_6g40370.1</t>
  </si>
  <si>
    <t>PREDICTED: uncharacterized protein LOC101311698 \\ 0.00E+00 \\ 69.63 %</t>
  </si>
  <si>
    <t>TRINITY_DN554_c1_g2</t>
  </si>
  <si>
    <t>FvH4_1g11610.1</t>
  </si>
  <si>
    <t>---NA--- \\ 9.20E-101 \\ 94.24 % \\ GO:0016192-IEA;GO:0005802-IEA;GO:0006508-IEA;GO:0016020-IEA;GO:0016021-IEA;GO:0030124-IEA;GO:0030117-IEA;GO:0016787-IEA;GO:0004180-IEA;GO:0008233-IEA;GO:0004185-IEA;GO:0015031-IEA;GO:0005622-IEA;GO:0006886-IEA \\ vesicl</t>
  </si>
  <si>
    <t>TRINITY_DN402_c1_g1</t>
  </si>
  <si>
    <t>FvH4_1g04210.1</t>
  </si>
  <si>
    <t>ABC transporter G family member 32-like \\ 0.00E+00 \\ 94.11 % \\ GO:0000166-IEA;GO:0016020-IEA;GO:0015709-IEA;GO:0016021-IEA;GO:0102025-IEA;GO:0015419-IEA;GO:1902358-IEA;GO:0099133-IEA;GO:0005524-IEA;GO:0016787-IEA;GO:0016887-IEA \\ nucleotide binding-IE</t>
  </si>
  <si>
    <t>TRINITY_DN3620_c0_g1</t>
  </si>
  <si>
    <t>FvH4_6g29850.1</t>
  </si>
  <si>
    <t>aspartate, glycine, lysine and serine-rich protein-like \\ 1.10E-119 \\ 59.70 % \\ GO:0006979-IEA;GO:0006396-IEA;GO:0016020-IEA \\ response to oxidative stress-IEA;RNA processing-IEA;membrane-IEA</t>
  </si>
  <si>
    <t>TRINITY_DN8679_c0_g1</t>
  </si>
  <si>
    <t>FvH4_6g09040.1</t>
  </si>
  <si>
    <t xml:space="preserve">protein SCARECROW \\ 0.00E+00 \\ 83.59 % \\ GO:0003700-IEA;GO:0051457-IEA;GO:0009630-IEA;GO:0090610-IEA;GO:0048366-IEA;GO:0006355-IEA;GO:0008356-IEA;GO:0043565-IEA;GO:0009956-IEA;GO:0005634-IEA \\ DNA-binding transcription factor activity-IEA;maintenance </t>
  </si>
  <si>
    <t>TRINITY_DN1337_c0_g1</t>
  </si>
  <si>
    <t>FvH4_2g17820.1</t>
  </si>
  <si>
    <t>putative lipid-transfer protein DIR1</t>
  </si>
  <si>
    <t>TRINITY_DN205_c0_g1</t>
  </si>
  <si>
    <t>FvH4_5g33580.1</t>
  </si>
  <si>
    <t>receptor-like protein kinase HSL1 \\ 0.00E+00 \\ 90.86 % \\ GO:0000166-IEA;GO:0000165-IEA;GO:0000186-IEA;GO:0016491-IEA;GO:0016020-IEA;GO:0016021-IEA;GO:0004709-IEA;GO:0055114-IEA;GO:0016310-IEA;GO:0016740-IEA;GO:0016301-IEA;GO:0032440-IEA;GO:0004672-IEA;</t>
  </si>
  <si>
    <t>TRINITY_DN16929_c0_g1</t>
  </si>
  <si>
    <t>FvH4_5g07260.1</t>
  </si>
  <si>
    <t>GDSL esterase/lipase At3g48460 \\ 4.40E-159 \\ 77.30 %</t>
  </si>
  <si>
    <t>TRINITY_DN1823_c0_g1</t>
  </si>
  <si>
    <t>FvH4_1g07970.1</t>
  </si>
  <si>
    <t>U-box domain-containing protein 34 isoform X1 \\ 0.00E+00 \\ 89.07 % \\ GO:0004672-IEA;GO:0016740-IEA;GO:0016567-IEA;GO:0004842-IEA;GO:0005524-IEA;GO:0006468-IEA \\ protein kinase activity-IEA;transferase activity-IEA;protein ubiquitination-IEA;ubiquitin-</t>
  </si>
  <si>
    <t>TRINITY_DN7364_c0_g1</t>
  </si>
  <si>
    <t>FvH4_2g31380.1</t>
  </si>
  <si>
    <t>probable 28S rRNA (cytosine-C(5))-methyltransferase \\ 0.00E+00 \\ 88.19 % \\ GO:0003723-IEA;GO:0008168-IEA;GO:0016740-IEA;GO:0032259-IEA \\ RNA binding-IEA;methyltransferase activity-IEA;transferase activity-IEA;methylation-IEA \\ GO:0003723;GO:0008168;G</t>
  </si>
  <si>
    <t>25S rRNA (cytosine2278-C5)-methyltransferase [EC:2.1.1.311]</t>
  </si>
  <si>
    <t>SAM-dependent methyltransferase RsmB/NOP2-type</t>
  </si>
  <si>
    <t>TRINITY_DN10511_c0_g2</t>
  </si>
  <si>
    <t>FvH4_6g01160.1</t>
  </si>
  <si>
    <t>PREDICTED: uncharacterized protein LOC101302665 \\ 9.40E-147 \\ 74.24 %</t>
  </si>
  <si>
    <t>TRINITY_DN10249_c0_g1</t>
  </si>
  <si>
    <t>FvH4_6g35770.1</t>
  </si>
  <si>
    <t>1-phosphatidylinositol-3-phosphate 5-kinase FAB1B \\ 0.00E+00 \\ 84.84 % \\ GO:0005768-IEA;GO:0000166-IEA;GO:0000285-IEA;GO:0046872-IEA;GO:0005739-IEA;GO:0046488-IEA;GO:0016310-IEA;GO:0016740-IEA;GO:0016301-IEA;GO:0010256-IEA;GO:0016307-IEA;GO:0007033-IEA</t>
  </si>
  <si>
    <t>1-phosphatidylinositol-3-phosphate 5-kinase [EC:2.7.1.150]</t>
  </si>
  <si>
    <t>FYVE zinc finger</t>
  </si>
  <si>
    <t>TRINITY_DN13893_c0_g1</t>
  </si>
  <si>
    <t>FvH4_4g23980.1</t>
  </si>
  <si>
    <t>PREDICTED: uncharacterized protein LOC105349457 \\ 1.40E-13 \\ 86.62 % \\ GO:0009909-IEA \\ regulation of flower development-IEA \\ GO:0009909 \\ regulation of flower development</t>
  </si>
  <si>
    <t>TRINITY_DN7249_c0_g1</t>
  </si>
  <si>
    <t>FvH4_6g10480.1</t>
  </si>
  <si>
    <t>Transcription factor bHLH61 like \\ 4.60E-138 \\ 79.48 % \\ GO:0008152-IEA;GO:0033946-IEA;GO:0000272-IEA;GO:0005575-ND;GO:0071555-IEA;GO:0004553-IEA;GO:0005576-IEA;GO:0016787-IEA;GO:0016798-IEA;GO:0005975-IEA;GO:0008810-IEA;GO:0030248-IEA \\ metabolic pro</t>
  </si>
  <si>
    <t>TRINITY_DN5225_c0_g2</t>
  </si>
  <si>
    <t>FvH4_3g10080.1</t>
  </si>
  <si>
    <t>nuclear transcription factor Y subunit A-7 \\ 5.10E-64 \\ 82.64 % \\ GO:0003677-IEA;GO:0016602-IEA;GO:0003700-IEA;GO:0006355-IEA \\ DNA binding-IEA;CCAAT-binding factor complex-IEA;DNA-binding transcription factor activity-IEA;regulation of transcription,</t>
  </si>
  <si>
    <t>nuclear transcription factor Y, alpha</t>
  </si>
  <si>
    <t>Nuclear transcription factor Y subunit A</t>
  </si>
  <si>
    <t>TRINITY_DN23220_c0_g1</t>
  </si>
  <si>
    <t>FvH4_4g20180.1</t>
  </si>
  <si>
    <t>cell wall / vacuolar inhibitor of fructosidase 1 \\ 0.00E+00 \\ 83.04 % \\ GO:0008146-IEA;GO:0016740-IEA;GO:0016787-IEA \\ sulfotransferase activity-IEA;transferase activity-IEA;hydrolase activity-IEA \\ GO:0008146;GO:0016787 \\ sulfotransferase activity;</t>
  </si>
  <si>
    <t>TRINITY_DN13348_c0_g1</t>
  </si>
  <si>
    <t>FvH4_6g40710.1</t>
  </si>
  <si>
    <t>glucose-6-phosphate 1-dehydrogenase, chloroplastic \\ 0.00E+00 \\ 85.85 % \\ GO:0009570-IEA;GO:0009507-IEA;GO:0009051-IEA;GO:0006098-IEA;GO:0016491-IEA;GO:0050661-IEA;GO:0055114-IEA;GO:0004345-IEA;GO:0005975-IEA;GO:0006006-IEA \\ chloroplast stroma-IEA;ch</t>
  </si>
  <si>
    <t>glucose-6-phosphate 1-dehydrogenase [EC:1.1.1.49 1.1.1.363]</t>
  </si>
  <si>
    <t>Glucose-6-phosphate dehydrogenase</t>
  </si>
  <si>
    <t>TRINITY_DN1301_c0_g1</t>
  </si>
  <si>
    <t>FvH4_3g01530.1</t>
  </si>
  <si>
    <t>calcium permeable stress-gated cation channel 1-like \\ 0.00E+00 \\ 91.60 % \\ GO:0016020-IEA;GO:0016021-IEA \\ membrane-IEA;integral component of membrane-IEA \\ GO:0016021 \\ integral component of membrane</t>
  </si>
  <si>
    <t>TRINITY_DN27285_c0_g1</t>
  </si>
  <si>
    <t>FvH4_2g02210.1</t>
  </si>
  <si>
    <t>putative EF-hand domain pair protein \\ 0.00E+00 \\ 90.44 % \\ GO:0005509-IEA \\ calcium ion binding-IEA \\ GO:0005509 \\ calcium ion binding</t>
  </si>
  <si>
    <t>TRINITY_DN15775_c0_g1</t>
  </si>
  <si>
    <t>FvH4_1g26890.1</t>
  </si>
  <si>
    <t xml:space="preserve">aspartic proteinase nepenthesin-1 \\ 0.00E+00 \\ 84.59 % \\ GO:0004190-IEA;GO:0008233-IEA;GO:0006508-IEA;GO:0016020-IEA;GO:0016021-IEA;GO:0016787-IEA \\ aspartic-type endopeptidase activity-IEA;peptidase activity-IEA;proteolysis-IEA;membrane-IEA;integral </t>
  </si>
  <si>
    <t>TRINITY_DN13836_c0_g1</t>
  </si>
  <si>
    <t>FvH4_6g26970.1</t>
  </si>
  <si>
    <t>basic leucine zipper 61 \\ 0.00E+00 \\ 75.33 % \\ GO:0003700-IEA;GO:0006355-IEA \\ DNA-binding transcription factor activity-IEA;regulation of transcription, DNA-templated-IEA \\ GO:0003700;GO:0006355 \\ DNA-binding transcription factor activity;regulatio</t>
  </si>
  <si>
    <t>TRINITY_DN1353_c0_g1</t>
  </si>
  <si>
    <t>FvH4_5g19640.1</t>
  </si>
  <si>
    <t>putative dual specificity protein phosphatase DSP8 \\ 0.00E+00 \\ 89.64 % \\ GO:0004725-IEA;GO:0006470-IEA;GO:0016791-IEA;GO:0008138-IEA;GO:0016311-IEA;GO:0035335-IEA;GO:0016787-IEA \\ protein tyrosine phosphatase activity-IEA;protein dephosphorylation-IE</t>
  </si>
  <si>
    <t>TRINITY_DN472_c1_g2</t>
  </si>
  <si>
    <t>FvH4_1g20310.1</t>
  </si>
  <si>
    <t>serine/threonine-protein kinase SAPK2 \\ 0.00E+00 \\ 83.39 % \\ GO:0000166-IEA;GO:0016310-IEA;GO:0004672-IEA;GO:0016740-IEA;GO:0016301-IEA;GO:0004674-IEA;GO:0005524-IEA;GO:0006468-IEA \\ nucleotide binding-IEA;phosphorylation-IEA;protein kinase activity-I</t>
  </si>
  <si>
    <t>serine/threonine-protein kinase SRK2 [EC:2.7.11.1]</t>
  </si>
  <si>
    <t>TRINITY_DN887_c0_g2</t>
  </si>
  <si>
    <t>FvH4_7g12300.1</t>
  </si>
  <si>
    <t>cytochrome P450 704C1-like \\ 0.00E+00 \\ 92.66 % \\ GO:0005506-IEA;GO:0016491-IEA;GO:0046872-IEA;GO:0016705-IEA;GO:0016020-IEA;GO:0016021-IEA;GO:0020037-IEA;GO:0055114-IEA;GO:0004497-IEA;GO:0036204-IEA \\ iron ion binding-IEA;oxidoreductase activity-IEA;</t>
  </si>
  <si>
    <t>TRINITY_DN12005_c0_g1</t>
  </si>
  <si>
    <t>FvH4_2g41420.1</t>
  </si>
  <si>
    <t>zinc finger protein CONSTANS-LIKE 4</t>
  </si>
  <si>
    <t>TRINITY_DN37710_c0_g1</t>
  </si>
  <si>
    <t>FvH4_5g21990.1</t>
  </si>
  <si>
    <t>Auxin responsive SAUR protein \\ 2.90E-83 \\ 84.67 % \\ GO:0009733-IEA \\ response to auxin-IEA \\ GO:0009733 \\ response to auxin</t>
  </si>
  <si>
    <t>TRINITY_DN2760_c0_g1</t>
  </si>
  <si>
    <t>FvH4_4g03750.1</t>
  </si>
  <si>
    <t>protein LIGHT-DEPENDENT SHORT HYPOCOTYLS 4 \\ 2.80E-04 \\ 80.77 %</t>
  </si>
  <si>
    <t>TRINITY_DN203145_c0_g1</t>
  </si>
  <si>
    <t>FvH4_7g00040.1</t>
  </si>
  <si>
    <t>putative EF-hand domain pair protein \\ 2.80E-08 \\ 77.15 % \\ GO:0005856-IEA;GO:0005737-IEA;GO:0005815-IEA;GO:0007020-IEA;GO:0000922-IEA;GO:0043015-IEA;GO:0000226-IEA;GO:0005874-IEA \\ cytoskeleton-IEA;cytoplasm-IEA;microtubule organizing center-IEA;micr</t>
  </si>
  <si>
    <t>TRINITY_DN1533_c0_g2</t>
  </si>
  <si>
    <t>FvH4_5g15570.1</t>
  </si>
  <si>
    <t>LRR receptor-like serine/threonine-protein kinase FEI 2 \\ 0.00E+00 \\ 92.06 % \\ GO:0000166-IEA;GO:0016020-IEA;GO:0016021-IEA;GO:0016310-IEA;GO:0016740-IEA;GO:0004672-IEA;GO:0016301-IEA;GO:0004674-IEA;GO:0005524-IEA;GO:0006468-IEA \\ nucleotide binding-I</t>
  </si>
  <si>
    <t>TRINITY_DN2922_c0_g1</t>
  </si>
  <si>
    <t>FvH4_2g31450.1</t>
  </si>
  <si>
    <t>probable protein phosphatase 2C 50 \\ 0.00E+00 \\ 83.86 % \\ GO:0004722-IEA;GO:0046872-IEA;GO:0003824-IEA;GO:0006470-IEA;GO:0043169-IEA;GO:0004721-IEA;GO:0016787-IEA \\ protein serine/threonine phosphatase activity-IEA;metal ion binding-IEA;catalytic acti</t>
  </si>
  <si>
    <t>TRINITY_DN2252_c0_g1</t>
  </si>
  <si>
    <t>FvH4_4g12420.1</t>
  </si>
  <si>
    <t>protein ROOT PRIMORDIUM DEFECTIVE 1 \\ 0.00E+00 \\ 80.68 %</t>
  </si>
  <si>
    <t>TRINITY_DN8937_c0_g1</t>
  </si>
  <si>
    <t>FvH4_6g11950.1</t>
  </si>
  <si>
    <t>transcription factor DIVARICATA \\ 0.00E+00 \\ 82.35 % \\ GO:0003677-IEA;GO:0005634-IEA \\ DNA binding-IEA;nucleus-IEA \\ GO:0003677;GO:0005634 \\ DNA binding;nucleus</t>
  </si>
  <si>
    <t>TRINITY_DN1010_c1_g2</t>
  </si>
  <si>
    <t>FvH4_4g24500.1</t>
  </si>
  <si>
    <t>putative cytochrome P450 \\ 0.00E+00 \\ 82.75 % \\ GO:0005506-IEA;GO:0016491-IEA;GO:0016705-IEA;GO:0046872-IEA;GO:0016020-IEA;GO:0016021-IEA;GO:0020037-IEA;GO:0055114-IEA;GO:0004497-IEA \\ iron ion binding-IEA;oxidoreductase activity-IEA;oxidoreductase ac</t>
  </si>
  <si>
    <t>TRINITY_DN25513_c0_g2</t>
  </si>
  <si>
    <t>FvH4_6g19500.1</t>
  </si>
  <si>
    <t>casparian strip membrane protein 1-like \\ 6.30E-18 \\ 84.76 % \\ GO:0005737-IEA;GO:0046982-IEA;GO:0048579-IEA;GO:0005634-IEA \\ cytoplasm-IEA;protein heterodimerization activity-IEA;negative regulation of long-day photoperiodism, flowering-IEA;nucleus-IE</t>
  </si>
  <si>
    <t>TRINITY_DN5650_c0_g2</t>
  </si>
  <si>
    <t>FvH4_2g40100.1</t>
  </si>
  <si>
    <t>deSI-like protein At4g17486 \\ 1.20E-114 \\ 91.84 %</t>
  </si>
  <si>
    <t>PPPDE putative peptidase domain</t>
  </si>
  <si>
    <t>TRINITY_DN3625_c1_g1</t>
  </si>
  <si>
    <t>FvH4_1g11270.1</t>
  </si>
  <si>
    <t>protein FD-like \\ 2.10E-28 \\ 79.12 % \\ GO:0046872-IEA;GO:0030001-IEA \\ metal ion binding-IEA;metal ion transport-IEA \\ GO:0030001;GO:0046872 \\ metal ion transport;metal ion binding</t>
  </si>
  <si>
    <t>TRINITY_DN2623_c1_g1</t>
  </si>
  <si>
    <t>FvH4_5g37290.1</t>
  </si>
  <si>
    <t xml:space="preserve">cryptochrome-1 isoform X1 \\ 0.00E+00 \\ 95.74 % \\ GO:0009882-IEA;GO:0003904-IEA;GO:0016829-IEA;GO:0009785-IEA \\ blue light photoreceptor activity-IEA;deoxyribodipyrimidine photo-lyase activity-IEA;lyase activity-IEA;blue light signaling pathway-IEA \\ </t>
  </si>
  <si>
    <t>Cryptochrome/DNA photolyase class 1</t>
  </si>
  <si>
    <t>TRINITY_DN5383_c0_g1</t>
  </si>
  <si>
    <t>FvH4_7g22750.1</t>
  </si>
  <si>
    <t>PREDICTED: uncharacterized protein LOC101305304</t>
  </si>
  <si>
    <t>Protein of unknown function DUF674</t>
  </si>
  <si>
    <t>TRINITY_DN2998_c0_g1</t>
  </si>
  <si>
    <t>FvH4_4g02740.1</t>
  </si>
  <si>
    <t>protein WVD2-like 3 \\ 0.00E+00 \\ 76.75 %</t>
  </si>
  <si>
    <t>TPX2, C-terminal</t>
  </si>
  <si>
    <t>TRINITY_DN6158_c0_g1</t>
  </si>
  <si>
    <t>FvH4_5g24650.1</t>
  </si>
  <si>
    <t>rop guanine nucleotide exchange factor 14 \\ 0.00E+00 \\ 87.79 % \\ GO:0005085-IEA;GO:0005089-IEA;GO:0080092-IEA \\ guanyl-nucleotide exchange factor activity-IEA;Rho guanyl-nucleotide exchange factor activity-IEA;regulation of pollen tube growth-IEA \\ G</t>
  </si>
  <si>
    <t>TRINITY_DN73939_c0_g1</t>
  </si>
  <si>
    <t>FvH4_2g39010.1</t>
  </si>
  <si>
    <t>glycine-rich RNA-binding protein 1 \\ 5.20E-150 \\ 91.89 % \\ GO:0046961-IEA;GO:0015991-IEA;GO:0046034-IEA;GO:0016020-IEA;GO:0016021-IEA;GO:1902600-IEA;GO:0033180-IEA;GO:0005524-IEA \\ proton-transporting ATPase activity, rotational mechanism-IEA;ATP hydr</t>
  </si>
  <si>
    <t>TRINITY_DN27679_c0_g1</t>
  </si>
  <si>
    <t>FvH4_1g21810.1</t>
  </si>
  <si>
    <t>probable E3 ubiquitin-protein ligase XERICO \\ 0.00E+00 \\ 90.09 %</t>
  </si>
  <si>
    <t>TRINITY_DN4585_c0_g1</t>
  </si>
  <si>
    <t>FvH4_7g19430.1</t>
  </si>
  <si>
    <t>putative RNA polymerase II transcription factor SIII, subunit A \\ 5.40E-25 \\ 74.43 % \\ GO:0009507-IEA;GO:0009536-IEA \\ chloroplast-IEA;plastid-IEA \\ GO:0009507 \\ chloroplast</t>
  </si>
  <si>
    <t>RNA polymerase II transcription factor SIII, subunit A</t>
  </si>
  <si>
    <t>TRINITY_DN2248_c0_g1</t>
  </si>
  <si>
    <t>FvH4_7g01630.1</t>
  </si>
  <si>
    <t>RNA polymerase sigma factor sigD, chloroplastic \\ 4.50E-149 \\ 78.98 % \\ GO:0003700-IEA;GO:0071482-IEA;GO:0016310-IEA;GO:0016301-IEA;GO:0030246-IEA;GO:0016987-IEA;GO:2001141-IEA;GO:2000142-IEA;GO:0006352-IEA;GO:0006355-IEA;GO:0004672-IEA;GO:0005524-IEA;</t>
  </si>
  <si>
    <t>RNA polymerase sigma-70</t>
  </si>
  <si>
    <t>TRINITY_DN7269_c0_g1</t>
  </si>
  <si>
    <t>FvH4_5g03920.1</t>
  </si>
  <si>
    <t>ethylene-responsive transcription factor CRF2 \\ 6.40E-175 \\ 70.39 % \\ GO:0003677-IEA;GO:0003700-IEA;GO:0006351-IEA;GO:0006355-IEA;GO:0005634-IEA \\ DNA binding-IEA;DNA-binding transcription factor activity-IEA;transcription, DNA-templated-IEA;regulatio</t>
  </si>
  <si>
    <t>TRINITY_DN11761_c0_g1</t>
  </si>
  <si>
    <t>FvH4_3g38900.1</t>
  </si>
  <si>
    <t>GPI-anchored protein LORELEI-like \\ 0.00E+00 \\ 88.99 % \\ GO:0046470-IEA;GO:0003824-IEA;GO:0016042-IEA;GO:0016020-IEA;GO:0005509-IEA;GO:0004630-IEA;GO:0016787-IEA;GO:0070290-IEA \\ phosphatidylcholine metabolic process-IEA;catalytic activity-IEA;lipid c</t>
  </si>
  <si>
    <t>TRINITY_DN1944_c2_g1</t>
  </si>
  <si>
    <t>FvH4_4g07270.1</t>
  </si>
  <si>
    <t>protein CHLOROPLAST IMPORT APPARATUS 2-like isoform X1 \\ 9.00E-174 \\ 77.51 % \\ GO:0005634-IEA \\ nucleus-IEA \\ GO:0005634 \\ nucleus</t>
  </si>
  <si>
    <t>TRINITY_DN1800_c1_g1</t>
  </si>
  <si>
    <t>FvH4_5g04490.1</t>
  </si>
  <si>
    <t>endoglucanase 6 \\ 0.00E+00 \\ 93.08 % \\ GO:0008152-IEA;GO:0003824-IEA;GO:0000272-IEA;GO:0030245-IEA;GO:0030247-IEA;GO:0030246-IEA;GO:0004553-IEA;GO:0016787-IEA;GO:0016798-IEA;GO:0005975-IEA;GO:0008810-IEA \\ metabolic process-IEA;catalytic activity-IEA;</t>
  </si>
  <si>
    <t>TRINITY_DN1703_c0_g1</t>
  </si>
  <si>
    <t>FvH4_1g18680.1</t>
  </si>
  <si>
    <t>---NA--- \\ 7.40E-64 \\ 92.02 % \\ GO:0019344-IEA;GO:0016740-IEA;GO:0008652-IEA;GO:0006535-IEA;GO:0004124-IEA \\ cysteine biosynthetic process-IEA;transferase activity-IEA;cellular amino acid biosynthetic process-IEA;cysteine biosynthetic process from ser</t>
  </si>
  <si>
    <t>TRINITY_DN3608_c0_g1</t>
  </si>
  <si>
    <t>FvH4_6g40610.1</t>
  </si>
  <si>
    <t>myelin transcription factor 1-like protein \\ 1.80E-99 \\ 69.15 % \\ GO:0016616-IEA;GO:0016491-IEA;GO:0016020-IEA;GO:0016021-IEA;GO:0006102-IEA;GO:0004450-IEA;GO:0055114-IEA \\ oxidoreductase activity, acting on the CH-OH group of donors, NAD or NADP as a</t>
  </si>
  <si>
    <t>TRINITY_DN6007_c0_g1</t>
  </si>
  <si>
    <t>FvH4_5g12550.1</t>
  </si>
  <si>
    <t>cytochrome P450 94A1-like \\ 0.00E+00 \\ 85.95 % \\ GO:0005506-IEA;GO:0016491-IEA;GO:0046872-IEA;GO:0016705-IEA;GO:0016020-IEA;GO:0016021-IEA;GO:0020037-IEA;GO:0055114-IEA;GO:0004497-IEA \\ iron ion binding-IEA;oxidoreductase activity-IEA;metal ion bindin</t>
  </si>
  <si>
    <t>TRINITY_DN6204_c0_g1</t>
  </si>
  <si>
    <t>FvH4_2g34030.1</t>
  </si>
  <si>
    <t>WUSCHEL-related homeobox 4 \\ 2.30E-124 \\ 94.86 % \\ GO:0003677-IEA;GO:0005634-IEA \\ DNA binding-IEA;nucleus-IEA \\ GO:0003677;GO:0005634 \\ DNA binding;nucleus</t>
  </si>
  <si>
    <t>TRINITY_DN1339_c0_g1</t>
  </si>
  <si>
    <t>FvH4_1g16370.1</t>
  </si>
  <si>
    <t>ethylene-responsive transcription factor ERF010-like \\ 0.00E+00 \\ 92.68 % \\ GO:0000166-IEA;GO:0005737-IEA;GO:0003878-IEA;GO:0046872-IEA;GO:0003824-IEA;GO:0048037-IEA;GO:0006629-IEA;GO:0006085-IEA;GO:0006101-IEA;GO:0016740-IEA;GO:0005524-IEA;GO:0046912-</t>
  </si>
  <si>
    <t>TRINITY_DN18760_c0_g1</t>
  </si>
  <si>
    <t>FvH4_4g33350.1</t>
  </si>
  <si>
    <t>vacuolar iron transporter 1-like \\ 3.20E-63 \\ 93.66 % \\ GO:0016020-IEA;GO:0016021-IEA \\ membrane-IEA;integral component of membrane-IEA \\ GO:0016021 \\ integral component of membrane</t>
  </si>
  <si>
    <t>TRINITY_DN15549_c0_g2</t>
  </si>
  <si>
    <t>FvH4_7g32910.1</t>
  </si>
  <si>
    <t>transcription termination factor MTERF8, chloroplastic \\ 0.00E+00 \\ 83.19 % \\ GO:0009295-IEA;GO:0009508-IEA;GO:0009507-IEA;GO:0003690-IEA;GO:0006355-IEA \\ nucleoid-IEA;plastid chromosome-IEA;chloroplast-IEA;double-stranded DNA binding-IEA;regulation o</t>
  </si>
  <si>
    <t>TRINITY_DN5804_c0_g1</t>
  </si>
  <si>
    <t>FvH4_5g14950.1</t>
  </si>
  <si>
    <t>gibberellin-regulated protein 6 \\ 6.40E-103 \\ 75.14 % \\ GO:0000166-IEA;GO:0005737-IBA;GO:0043066-IEA;GO:0016310-IEA;GO:0016740-IEA;GO:0016301-IEA;GO:0035556-IBA;GO:0030587-N/A;GO:0005575-ND;GO:0004672-IEA;GO:0004674-IEA;GO:0004674-IBA;GO:0005634-IBA;GO</t>
  </si>
  <si>
    <t>TRINITY_DN4467_c0_g1</t>
  </si>
  <si>
    <t>FvH4_6g13290.1</t>
  </si>
  <si>
    <t>protein SRG1-like \\ 0.00E+00 \\ 83.49 % \\ GO:0016491-IEA;GO:0046872-IEA;GO:0050474-IEA;GO:0016829-IEA;GO:0055114-IEA \\ oxidoreductase activity-IEA;metal ion binding-IEA;(S)-norcoclaurine synthase activity-IEA;lyase activity-IEA;oxidation-reduction proc</t>
  </si>
  <si>
    <t>TRINITY_DN5801_c0_g1</t>
  </si>
  <si>
    <t>FvH4_6g14750.1</t>
  </si>
  <si>
    <t>PREDICTED: uncharacterized protein LOC101314581 \\ 1.60E-53 \\ 88.84 % \\ GO:0003677-IEA;GO:0007165-IEA;GO:0016020-IEA;GO:0016021-IEA;GO:0043531-IEA;GO:0016787-IEA \\ DNA binding-IEA;signal transduction-IEA;membrane-IEA;integral component of membrane-IEA;</t>
  </si>
  <si>
    <t>TRINITY_DN18770_c0_g1</t>
  </si>
  <si>
    <t>FvH4_5g21320.1</t>
  </si>
  <si>
    <t>peroxidase 20 \\ 6.40E-140 \\ 60.22 % \\ GO:0016020-IEA;GO:0016021-IEA \\ membrane-IEA;integral component of membrane-IEA \\ GO:0016020 \\ membrane</t>
  </si>
  <si>
    <t>TRINITY_DN39455_c0_g2</t>
  </si>
  <si>
    <t>FvH4_5g31910.1</t>
  </si>
  <si>
    <t>transcription factor bHLH80-like \\ 2.90E-74 \\ 72.66 % \\ GO:0003677-IEA;GO:0046983-IEA \\ DNA binding-IEA;protein dimerization activity-IEA \\ GO:0046983 \\ protein dimerization activity</t>
  </si>
  <si>
    <t>TRINITY_DN730_c0_g2</t>
  </si>
  <si>
    <t>FvH4_7g25330.1</t>
  </si>
  <si>
    <t>laccase-12-like \\ 0.00E+00 \\ 93.58 % \\ GO:0046274-IEA;GO:0048046-IEA;GO:0016491-IEA;GO:0046872-IEA;GO:0005507-IEA;GO:0055114-IEA;GO:0052716-IEA;GO:0005576-IEA \\ lignin catabolic process-IEA;apoplast-IEA;oxidoreductase activity-IEA;metal ion binding-IE</t>
  </si>
  <si>
    <t>TRINITY_DN3852_c0_g1</t>
  </si>
  <si>
    <t>FvH4_7g20910.1</t>
  </si>
  <si>
    <t xml:space="preserve">3-ketoacyl-CoA synthase 19-like \\ 0.00E+00 \\ 89.30 % \\ GO:0016746-IEA;GO:0016747-IEA;GO:0003824-IEA;GO:0016020-IEA;GO:0016740-IEA;GO:0006633-IEA \\ transferase activity, transferring acyl groups-IEA;transferase activity, transferring acyl groups other </t>
  </si>
  <si>
    <t>TRINITY_DN2499_c0_g1</t>
  </si>
  <si>
    <t>FvH4_3g00380.1</t>
  </si>
  <si>
    <t>acyl carrier protein 3, mitochondrial \\ 1.60E-61 \\ 87.56 % \\ GO:0006633-IEA \\ fatty acid biosynthetic process-IEA \\ GO:0006633 \\ fatty acid biosynthetic process</t>
  </si>
  <si>
    <t>Acyl carrier protein (ACP)</t>
  </si>
  <si>
    <t>TRINITY_DN1596_c0_g1</t>
  </si>
  <si>
    <t>FvH4_2g12590.1</t>
  </si>
  <si>
    <t>putative laccase-9 \\ 0.00E+00 \\ 86.52 % \\ GO:0046274-IEA;GO:0048046-IEA;GO:0016491-IEA;GO:0046872-IEA;GO:0005507-IEA;GO:0055114-IEA;GO:0052716-IEA;GO:0005576-IEA \\ lignin catabolic process-IEA;apoplast-IEA;oxidoreductase activity-IEA;metal ion binding</t>
  </si>
  <si>
    <t>TRINITY_DN5721_c0_g1</t>
  </si>
  <si>
    <t>FvH4_6g20850.1</t>
  </si>
  <si>
    <t>protein WVD2-like 4 \\ 0.00E+00 \\ 72.36 %</t>
  </si>
  <si>
    <t>TRINITY_DN8247_c0_g1</t>
  </si>
  <si>
    <t>FvH4_2g26700.1</t>
  </si>
  <si>
    <t>WAT1-related protein At1g21890 \\ 5.70E-04 \\ 69.23 %</t>
  </si>
  <si>
    <t>TRINITY_DN10006_c0_g1</t>
  </si>
  <si>
    <t>FvH4_2g26690.1</t>
  </si>
  <si>
    <t>WAT1-related protein At4g08290</t>
  </si>
  <si>
    <t>TRINITY_DN29883_c0_g1</t>
  </si>
  <si>
    <t>FvH4_1g19640.1</t>
  </si>
  <si>
    <t>magnesium-dependent phosphatase 1-like \\ 3.70E-05 \\ 64.36 % \\ GO:0004672-IEA;GO:0005524-IEA;GO:0006468-IEA \\ protein kinase activity-IEA;ATP binding-IEA;protein phosphorylation-IEA</t>
  </si>
  <si>
    <t>magnesium-dependent phosphatase 1 [EC:3.1.3.48 3.1.3.-]</t>
  </si>
  <si>
    <t>HAD-superfamily phosphatase, subfamily IIIC</t>
  </si>
  <si>
    <t>TRINITY_DN3976_c0_g1</t>
  </si>
  <si>
    <t>FvH4_5g07890.1</t>
  </si>
  <si>
    <t>probable inactive leucine-rich repeat receptor-like protein kinase At3g03770 \\ 0.00E+00 \\ 81.67 % \\ GO:0016020-IEA;GO:0016021-IEA;GO:0016310-IEA;GO:0004672-IEA;GO:0016740-IEA;GO:0016301-IEA;GO:0005524-IEA;GO:0006468-IEA \\ membrane-IEA;integral compone</t>
  </si>
  <si>
    <t>TRINITY_DN12148_c0_g1</t>
  </si>
  <si>
    <t>FvH4_3g12620.1</t>
  </si>
  <si>
    <t>PREDICTED: uncharacterized protein LOC105350362 \\ 0.00E+00 \\ 93.79 % \\ GO:0006418-IEA;GO:0004822-IEA;GO:0000166-IEA;GO:0005737-IEA;GO:0006428-IEA;GO:0004812-IEA;GO:0106074-IEA;GO:0002161-IEA;GO:0016874-IEA;GO:0000049-IEA;GO:0005524-IEA \\ tRNA aminoacy</t>
  </si>
  <si>
    <t>TRINITY_DN1440_c1_g1</t>
  </si>
  <si>
    <t>FvH4_2g36010.1</t>
  </si>
  <si>
    <t>i1 len=2177 path=[0:0-907 1:908-990 2:991-1087 3:1088-1235 4:1236-1314 5:1315-1411 6:1412-1495 7:1496-1515 8:1516-1675 9:1676-2176]</t>
  </si>
  <si>
    <t>TRINITY_DN10584_c0_g1</t>
  </si>
  <si>
    <t>FvH4_2g21330.1</t>
  </si>
  <si>
    <t>U-box domain-containing protein 3 \\ 0.00E+00 \\ 86.02 % \\ GO:0016746-IEA;GO:0016740-IEA;GO:0016874-IEA;GO:0004842-IEA;GO:0016567-IEA \\ transferase activity, transferring acyl groups-IEA;transferase activity-IEA;ligase activity-IEA;ubiquitin-protein tra</t>
  </si>
  <si>
    <t>TRINITY_DN7150_c0_g1</t>
  </si>
  <si>
    <t>FvH4_2g13810.1</t>
  </si>
  <si>
    <t>WAT1-related protein At1g43650 \\ 1.60E-135 \\ 86.17 % \\ GO:0055085-IEA;GO:0016020-IEA;GO:0016021-IEA;GO:0022857-IEA;GO:0005886-IBA \\ transmembrane transport-IEA;membrane-IEA;integral component of membrane-IEA;transmembrane transporter activity-IEA;plas</t>
  </si>
  <si>
    <t>TRINITY_DN3345_c0_g1</t>
  </si>
  <si>
    <t>FvH4_3g16600.1</t>
  </si>
  <si>
    <t>interactor of constitutive active ROPs 1-like \\ 0.00E+00 \\ 86.50 %</t>
  </si>
  <si>
    <t>Interactor of constitutive active ROPs</t>
  </si>
  <si>
    <t>TRINITY_DN329085_c0_g1</t>
  </si>
  <si>
    <t>FvH4_7g19610.1</t>
  </si>
  <si>
    <t>caffeoylshikimate esterase-like \\ 0.00E+00 \\ 70.79 % \\ GO:0016020-IEA;GO:0016021-IEA;GO:0016310-IEA;GO:0004672-IEA;GO:0016301-IEA;GO:0016787-IEA;GO:0005524-IEA;GO:0006468-IEA \\ membrane-IEA;integral component of membrane-IEA;phosphorylation-IEA;protei</t>
  </si>
  <si>
    <t>Serine aminopeptidase, S33</t>
  </si>
  <si>
    <t>TRINITY_DN5872_c0_g1</t>
  </si>
  <si>
    <t>FvH4_7g30410.1</t>
  </si>
  <si>
    <t>Pentatricopeptide repeat superfamily protein, putative isoform 1 \\ 0.00E+00 \\ 75.07 %</t>
  </si>
  <si>
    <t>FMN-binding split barrel</t>
  </si>
  <si>
    <t>TRINITY_DN2028_c0_g1</t>
  </si>
  <si>
    <t>FvH4_7g32780.1</t>
  </si>
  <si>
    <t>growth-regulating factor 8-like \\ 1.40E-128 \\ 69.92 % \\ GO:0006351-IEA;GO:0006355-IEA;GO:0005634-IEA;GO:0005524-IEA;GO:0032502-IEA \\ transcription, DNA-templated-IEA;regulation of transcription, DNA-templated-IEA;nucleus-IEA;ATP binding-IEA;developmen</t>
  </si>
  <si>
    <t>TRINITY_DN65809_c0_g1</t>
  </si>
  <si>
    <t>FvH4_2g23100.1</t>
  </si>
  <si>
    <t>sulfate transporter 3.1-like \\ 0.00E+00 \\ 94.45 % \\ GO:0015116-IEA;GO:0015116-IBA;GO:0008272-IEA;GO:0008271-IEA;GO:0055085-IEA;GO:0015301-IBA;GO:0009507-IEA;GO:0016020-IEA;GO:0016021-IEA;GO:0016021-IBA;GO:0098656-IEA;GO:1902358-IEA \\ sulfate transmemb</t>
  </si>
  <si>
    <t>SLC26A/SulP transporter</t>
  </si>
  <si>
    <t>TRINITY_DN12334_c0_g1</t>
  </si>
  <si>
    <t>FvH4_5g10840.1</t>
  </si>
  <si>
    <t>probable lysophospholipase BODYGUARD 3 \\ 0.00E+00 \\ 90.18 % \\ GO:0016020-IEA;GO:0016021-IEA;GO:0018775-IEA;GO:0016787-IEA \\ membrane-IEA;integral component of membrane-IEA;2-hydroxymuconate-semialdehyde hydrolase activity-IEA;hydrolase activity-IEA \\</t>
  </si>
  <si>
    <t>TRINITY_DN782_c0_g4</t>
  </si>
  <si>
    <t>FvH4_4g06320.1</t>
  </si>
  <si>
    <t>F-box protein At5g07610-like</t>
  </si>
  <si>
    <t>TRINITY_DN1496_c0_g1</t>
  </si>
  <si>
    <t>FvH4_5g07030.1</t>
  </si>
  <si>
    <t>probable UDP-N-acetylglucosamine--peptide N-acetylglucosaminyltransferase SPINDLY \\ 0.00E+00 \\ 82.67 % \\ GO:0016757-IEA;GO:0016740-IEA \\ transferase activity, transferring glycosyl groups-IEA;transferase activity-IEA \\ GO:0016757 \\ transferase activ</t>
  </si>
  <si>
    <t>TRINITY_DN72_c1_g1</t>
  </si>
  <si>
    <t>FvH4_1g07990.1</t>
  </si>
  <si>
    <t>serine/threonine-protein kinase tricorner-like \\ 0.00E+00 \\ 92.48 % \\ GO:0000166-IEA;GO:0016310-IEA;GO:0016740-IEA;GO:0004672-IEA;GO:0016301-IEA;GO:0004674-IEA;GO:0005524-IEA;GO:0006468-IEA \\ nucleotide binding-IEA;phosphorylation-IEA;transferase acti</t>
  </si>
  <si>
    <t>TRINITY_DN11782_c0_g1</t>
  </si>
  <si>
    <t>FvH4_5g36200.1</t>
  </si>
  <si>
    <t xml:space="preserve">protein DETOXIFICATION 27-like \\ 0.00E+00 \\ 87.12 % \\ GO:0055085-IEA;GO:0016020-IEA;GO:0015297-IEA;GO:0016021-IEA;GO:0006855-IEA;GO:0015238-IEA \\ transmembrane transport-IEA;membrane-IEA;antiporter activity-IEA;integral component of membrane-IEA;drug </t>
  </si>
  <si>
    <t>TRINITY_DN32671_c0_g1</t>
  </si>
  <si>
    <t>FvH4_6g51480.1</t>
  </si>
  <si>
    <t>PREDICTED: uncharacterized protein LOC101302486 isoform X1 \\ 9.80E-26 \\ 85.48 %</t>
  </si>
  <si>
    <t>TRINITY_DN119937_c0_g2</t>
  </si>
  <si>
    <t>FvH4_3g38270.1</t>
  </si>
  <si>
    <t>cytochrome P450 86A1 \\ 0.00E+00 \\ 67.51 % \\ GO:0003723-IEA;GO:0042254-IEA;GO:0006364-IEA;GO:0005730-IEA;GO:0005634-IEA \\ RNA binding-IEA;ribosome biogenesis-IEA;rRNA processing-IEA;nucleolus-IEA;nucleus-IEA \\ GO:0003723 \\ RNA binding</t>
  </si>
  <si>
    <t>TRINITY_DN12047_c0_g1</t>
  </si>
  <si>
    <t>FvH4_2g28800.1</t>
  </si>
  <si>
    <t>hypothetical protein RchiOBHm_Chr6g0297551 \\ 0.00E+00 \\ 90.24 % \\ GO:0016491-IEA;GO:0016639-IEA;GO:0006520-IEA;GO:0055114-IEA \\ oxidoreductase activity-IEA;oxidoreductase activity, acting on the CH-NH2 group of donors, NAD or NADP as acceptor-IEA;cell</t>
  </si>
  <si>
    <t>Armadillo-type fold</t>
  </si>
  <si>
    <t>TRINITY_DN13761_c0_g1</t>
  </si>
  <si>
    <t>FvH4_4g18460.1</t>
  </si>
  <si>
    <t>serine-rich adhesin for platelets \\ 0.00E+00 \\ 74.77 %</t>
  </si>
  <si>
    <t>TRINITY_DN2558_c0_g1</t>
  </si>
  <si>
    <t>FvH4_4g31640.1</t>
  </si>
  <si>
    <t>homeobox-leucine zipper protein ATHB-13-like \\ 5.00E-93 \\ 88.56 % \\ GO:0003677-IEA;GO:0003700-IEA;GO:0006355-IEA;GO:0043565-IEA;GO:0005634-IEA \\ DNA binding-IEA;DNA-binding transcription factor activity-IEA;regulation of transcription, DNA-templated-I</t>
  </si>
  <si>
    <t>TRINITY_DN6151_c1_g1</t>
  </si>
  <si>
    <t>FvH4_4g32260.1</t>
  </si>
  <si>
    <t>heavy metal-associated isoprenylated plant protein 37 \\ 6.40E-06 \\ 85.56 %</t>
  </si>
  <si>
    <t>TRINITY_DN32650_c1_g1</t>
  </si>
  <si>
    <t>FvH4_4g09580.1</t>
  </si>
  <si>
    <t>RING-H2 finger protein ATL13 \\ 0.00E+00 \\ 81.27 % \\ GO:0031625-IBA;GO:0016020-IEA;GO:0016021-IEA;GO:0016567-IBA \\ ubiquitin protein ligase binding-IBA;membrane-IEA;integral component of membrane-IEA;protein ubiquitination-IBA \\ GO:0016021;GO:0016567;</t>
  </si>
  <si>
    <t>TRINITY_DN1697_c1_g3</t>
  </si>
  <si>
    <t>FvH4_6g14620.1</t>
  </si>
  <si>
    <t>PREDICTED: uncharacterized protein LOC101298051 \\ 0.00E+00 \\ 76.81 %</t>
  </si>
  <si>
    <t>Domain of unknown function DUF3741</t>
  </si>
  <si>
    <t>TRINITY_DN1533_c0_g4</t>
  </si>
  <si>
    <t>FvH4_7g16670.1</t>
  </si>
  <si>
    <t>aspartyl protease family protein 2 \\ 0.00E+00 \\ 89.64 % \\ GO:0004190-IEA;GO:0004190-IBA;GO:0008233-IEA;GO:0006508-IEA;GO:0006508-IBA;GO:0030163-IBA;GO:0016787-IEA \\ aspartic-type endopeptidase activity-IEA;aspartic-type endopeptidase activity-IBA;pept</t>
  </si>
  <si>
    <t>TRINITY_DN1208_c0_g1</t>
  </si>
  <si>
    <t>FvH4_3g35590.1</t>
  </si>
  <si>
    <t>P-hydroxybenzoic acid efflux pump subunit aaeB \\ 0.00E+00 \\ 78.24 % \\ GO:0005515-IBA;GO:0016020-IEA;GO:0016021-IEA;GO:0005886-IBA \\ protein binding-IBA;membrane-IEA;integral component of membrane-IEA;plasma membrane-IBA \\ GO:0005515;GO:0005886;GO:001</t>
  </si>
  <si>
    <t>TRINITY_DN2314_c1_g1</t>
  </si>
  <si>
    <t>FvH4_2g05740.1</t>
  </si>
  <si>
    <t>filament-like plant protein 7 \\ 0.00E+00 \\ 82.32 % \\ GO:0016746-IEA;GO:0016020-IEA;GO:0016021-IEA;GO:0045017-IEA;GO:0004144-IEA;GO:0016740-IEA \\ transferase activity, transferring acyl groups-IEA;membrane-IEA;integral component of membrane-IEA;glycero</t>
  </si>
  <si>
    <t>Filament-like plant protein</t>
  </si>
  <si>
    <t>TRINITY_DN7998_c0_g1</t>
  </si>
  <si>
    <t>FvH4_6g36260.1</t>
  </si>
  <si>
    <t>homeobox-DDT domain protein RLT3 isoform X1 \\ 0.00E+00 \\ 82.34 % \\ GO:0003677-IEA;GO:0005634-IEA \\ DNA binding-IEA;nucleus-IEA \\ GO:0003677;GO:0005634 \\ DNA binding;nucleus</t>
  </si>
  <si>
    <t>TRINITY_DN832_c3_g1</t>
  </si>
  <si>
    <t>FvH4_7g01030.1</t>
  </si>
  <si>
    <t>PREDICTED: uncharacterized protein LOC101295559 isoform X2 \\ 0.00E+00 \\ 84.04 % \\ GO:0055085-IEA;GO:0016020-IEA;GO:0016021-IEA;GO:0022857-IEA;GO:0005743-IEA \\ transmembrane transport-IEA;membrane-IEA;integral component of membrane-IEA;transmembrane tr</t>
  </si>
  <si>
    <t>TRINITY_DN5654_c0_g1</t>
  </si>
  <si>
    <t>FvH4_5g15810.1</t>
  </si>
  <si>
    <t>protein NUCLEAR FUSION DEFECTIVE 4-like \\ 0.00E+00 \\ 78.61 % \\ GO:0055085-IEA;GO:0016020-IEA;GO:0016021-IEA \\ transmembrane transport-IEA;membrane-IEA;integral component of membrane-IEA \\ GO:0016021;GO:0055085 \\ integral component of membrane;transm</t>
  </si>
  <si>
    <t>TRINITY_DN3246_c0_g1</t>
  </si>
  <si>
    <t>FvH4_7g15450.1</t>
  </si>
  <si>
    <t>desiccation protectant protein Lea14 homolog \\ 0.00E+00 \\ 60.00 % \\ GO:0003777-IEA;GO:0016310-IEA;GO:0004672-IEA;GO:0005871-IEA;GO:0016301-IEA;GO:0004674-IEA;GO:0005524-IEA;GO:0006468-IEA \\ microtubule motor activity-IEA;phosphorylation-IEA;protein ki</t>
  </si>
  <si>
    <t>TRINITY_DN93_c0_g1</t>
  </si>
  <si>
    <t>FvH4_7g18160.1</t>
  </si>
  <si>
    <t>WAT1-related protein At3g30340-like \\ 0.00E+00 \\ 86.05 % \\ GO:0055085-IEA;GO:0016020-IEA;GO:0016021-IEA;GO:0022857-IEA \\ transmembrane transport-IEA;membrane-IEA;integral component of membrane-IEA;transmembrane transporter activity-IEA \\ GO:0016021;G</t>
  </si>
  <si>
    <t>TRINITY_DN11666_c0_g1</t>
  </si>
  <si>
    <t>FvH4_1g21340.1</t>
  </si>
  <si>
    <t>protein UPSTREAM OF FLC \\ 0.00E+00 \\ 75.50 %</t>
  </si>
  <si>
    <t>TRINITY_DN5507_c0_g1</t>
  </si>
  <si>
    <t>FvH4_4g05760.1</t>
  </si>
  <si>
    <t>probable pectate lyase 8 \\ 0.00E+00 \\ 97.88 % \\ GO:0046872-IEA;GO:0016020-IEA;GO:0016829-IEA;GO:0030570-IEA;GO:0016021-IEA;GO:0045490-IEA \\ metal ion binding-IEA;membrane-IEA;lyase activity-IEA;pectate lyase activity-IEA;integral component of membrane</t>
  </si>
  <si>
    <t>pectate lyase [EC:4.2.2.2]</t>
  </si>
  <si>
    <t>Pectate lyase</t>
  </si>
  <si>
    <t>TRINITY_DN10077_c0_g1</t>
  </si>
  <si>
    <t>FvH4_1g05980.1</t>
  </si>
  <si>
    <t>probable RNA-dependent RNA polymerase 3 \\ 0.00E+00 \\ 84.74 % \\ GO:0016779-IEA;GO:0003723-IEA;GO:0003968-IEA;GO:0001172-IEA;GO:0031047-IEA;GO:0016740-IEA \\ nucleotidyltransferase activity-IEA;RNA binding-IEA;RNA-directed 5'-3' RNA polymerase activity-I</t>
  </si>
  <si>
    <t>RNA-dependent RNA polymerase, eukaryotic-type</t>
  </si>
  <si>
    <t>TRINITY_DN296132_c0_g1</t>
  </si>
  <si>
    <t>FvH4_2g25710.1</t>
  </si>
  <si>
    <t>21 kDa protein-like \\ 0.00E+00 \\ 90.94 % \\ GO:0000166-IEA;GO:0005524-IEA;GO:0016887-IEA \\ nucleotide binding-IEA;ATP binding-IEA;ATPase activity-IEA \\ GO:0005524;GO:0016887 \\ ATP binding;ATPase activity</t>
  </si>
  <si>
    <t>TRINITY_DN2952_c0_g1</t>
  </si>
  <si>
    <t>FvH4_3g30760.1</t>
  </si>
  <si>
    <t>shugoshin-1-like isoform X2 \\ 8.70E-162 \\ 78.26 % \\ GO:0045132-IEA;GO:0000775-IEA;GO:0005634-IEA \\ meiotic chromosome segregation-IEA;chromosome, centromeric region-IEA;nucleus-IEA \\ GO:0000775;GO:0005634;GO:0045132 \\ chromosome, centromeric region;</t>
  </si>
  <si>
    <t>Shugoshin, C-terminal</t>
  </si>
  <si>
    <t>TRINITY_DN5220_c1_g1</t>
  </si>
  <si>
    <t>FvH4_6g33440.1</t>
  </si>
  <si>
    <t>NDR1/HIN1-like protein 13 \\ 9.00E-07 \\ 46.63 % \\ GO:0006869-IEA;GO:0009408-IEP;GO:0006972-IMP;GO:0009269-ISS;GO:0009269-IMP;GO:0042157-IEA;GO:0008289-IEA;GO:0008168-IEA;GO:0005576-IEA;GO:0005634-IEA;GO:0032259-IEA \\ lipid transport-IEA;response to hea</t>
  </si>
  <si>
    <t>TRINITY_DN5971_c0_g1</t>
  </si>
  <si>
    <t>FvH4_3g23400.1</t>
  </si>
  <si>
    <t>Retrovirus-related Pol polyprotein from transposon TNT 1-94 \\ 3.90E-81 \\ 58.68 % \\ GO:0003964-IEA;GO:0016779-IEA;GO:0006278-IEA;GO:0015074-IEA;GO:0000943-IEA;GO:0016740-IEA;GO:0003676-IEA \\ RNA-directed DNA polymerase activity-IEA;nucleotidyltransfera</t>
  </si>
  <si>
    <t>small ubiquitin-related modifier</t>
  </si>
  <si>
    <t>TRINITY_DN463_c0_g1</t>
  </si>
  <si>
    <t>FvH4_3g37720.1</t>
  </si>
  <si>
    <t>mitochondrial uncoupling protein 2 \\ 5.20E-143 \\ 91.59 % \\ GO:0031966-IEA;GO:0016020-IEA;GO:0016021-IEA;GO:0006839-IEA;GO:0015171-IEA;GO:0005794-IEA;GO:0003333-IEA;GO:0005886-IEA \\ mitochondrial membrane-IEA;membrane-IEA;integral component of membrane</t>
  </si>
  <si>
    <t>TRINITY_DN13209_c0_g1</t>
  </si>
  <si>
    <t>FvH4_7g07680.1</t>
  </si>
  <si>
    <t>xylulose 5-phosphate/phosphate translocator, chloroplastic \\ 6.40E-96 \\ 85.42 % \\ GO:0004857-IEA;GO:0043086-IEA;GO:0016020-IEA;GO:0016021-IEA \\ enzyme inhibitor activity-IEA;negative regulation of catalytic activity-IEA;membrane-IEA;integral component</t>
  </si>
  <si>
    <t>Triose phosphate/phosphoenolpyruvate translocator</t>
  </si>
  <si>
    <t>TRINITY_DN730_c0_g1</t>
  </si>
  <si>
    <t>FvH4_7g07750.1</t>
  </si>
  <si>
    <t>laccase-12-like \\ 0.00E+00 \\ 93.44 % \\ GO:0046274-IEA;GO:0048046-IEA;GO:0016491-IEA;GO:0046872-IEA;GO:0005507-IEA;GO:0055114-IEA;GO:0052716-IEA;GO:0005576-IEA \\ lignin catabolic process-IEA;apoplast-IEA;oxidoreductase activity-IEA;metal ion binding-IE</t>
  </si>
  <si>
    <t>TRINITY_DN12803_c0_g1</t>
  </si>
  <si>
    <t>FvH4_2g17950.1</t>
  </si>
  <si>
    <t>EPIDERMAL PATTERNING FACTOR-like protein 9 \\ 3.50E-06 \\ 97.04 %</t>
  </si>
  <si>
    <t>Stomagen</t>
  </si>
  <si>
    <t>TRINITY_DN87_c1_g2</t>
  </si>
  <si>
    <t>FvH4_6g15050.1</t>
  </si>
  <si>
    <t>WRKY transcription factor 44 \\ 0.00E+00 \\ 86.85 % \\ GO:0003677-IEA;GO:0003700-IEA;GO:0006355-IEA;GO:0043565-IEA;GO:0005634-IEA \\ DNA binding-IEA;DNA-binding transcription factor activity-IEA;regulation of transcription, DNA-templated-IEA;sequence-spec</t>
  </si>
  <si>
    <t>TRINITY_DN2558_c0_g3</t>
  </si>
  <si>
    <t>FvH4_6g49000.1</t>
  </si>
  <si>
    <t>homeobox-leucine zipper protein ATHB-20-like \\ 7.30E-97 \\ 80.71 % \\ GO:0003735-IEA;GO:0005840-IEA;GO:0006412-IEA \\ structural constituent of ribosome-IEA;ribosome-IEA;translation-IEA \\ GO:0003735;GO:0005840;GO:0006412 \\ structural constituent of rib</t>
  </si>
  <si>
    <t>TRINITY_DN22569_c0_g1</t>
  </si>
  <si>
    <t>FvH4_3g19630.1</t>
  </si>
  <si>
    <t>membrane-associated kinase regulator \\ 0.00E+00 \\ 83.26 % \\ GO:0055085-IEA;GO:0016020-IEA;GO:0016021-IEA;GO:0008643-IEA;GO:0022857-IEA \\ transmembrane transport-IEA;membrane-IEA;integral component of membrane-IEA;carbohydrate transport-IEA;transmembra</t>
  </si>
  <si>
    <t>TRINITY_DN34_c0_g1</t>
  </si>
  <si>
    <t>FvH4_2g09120.1</t>
  </si>
  <si>
    <t>isoflavone reductase homolog \\ 0.00E+00 \\ 68.51 % \\ GO:0016020-IEA;GO:0016021-IEA \\ membrane-IEA;integral component of membrane-IEA \\ GO:0016021 \\ integral component of membrane</t>
  </si>
  <si>
    <t>NmrA-like domain</t>
  </si>
  <si>
    <t>TRINITY_DN7039_c0_g1</t>
  </si>
  <si>
    <t>FvH4_2g30170.1</t>
  </si>
  <si>
    <t>psbP domain-containing protein 5, chloroplastic \\ 2.30E-07 \\ 89.29 %</t>
  </si>
  <si>
    <t>PsbP family</t>
  </si>
  <si>
    <t>TRINITY_DN8722_c0_g1</t>
  </si>
  <si>
    <t>FvH4_5g20800.1</t>
  </si>
  <si>
    <t>beta-amylase 3, chloroplastic \\ 0.00E+00 \\ 91.63 % \\ GO:0008152-IEA;GO:0016161-IEA;GO:0000272-IEA;GO:0102229-IEA;GO:0016787-IEA;GO:0016798-IEA;GO:0005975-IEA \\ metabolic process-IEA;beta-amylase activity-IEA;polysaccharide catabolic process-IEA;amylop</t>
  </si>
  <si>
    <t>beta-amylase [EC:3.2.1.2]</t>
  </si>
  <si>
    <t>Glycoside hydrolase, family 14</t>
  </si>
  <si>
    <t>TRINITY_DN4553_c0_g1</t>
  </si>
  <si>
    <t>FvH4_4g22950.1</t>
  </si>
  <si>
    <t>protein LAX PANICLE 2 isoform X2 \\ 2.30E-180 \\ 63.62 %</t>
  </si>
  <si>
    <t>TRINITY_DN2071_c0_g1</t>
  </si>
  <si>
    <t>FvH4_2g30620.1</t>
  </si>
  <si>
    <t>protein starmaker-like isoform X1 \\ 7.30E-177 \\ 81.62 %</t>
  </si>
  <si>
    <t>serine/arginine repetitive matrix protein 2</t>
  </si>
  <si>
    <t>mRNA splicing factor Cwf21 domain</t>
  </si>
  <si>
    <t>TRINITY_DN5706_c0_g1</t>
  </si>
  <si>
    <t>FvH4_7g32140.1</t>
  </si>
  <si>
    <t>WD repeat-containing protein 44 \\ 0.00E+00 \\ 79.98 % \\ GO:0017137-IBA \\ Rab GTPase binding-IBA \\ GO:0017137 \\ Rab GTPase binding</t>
  </si>
  <si>
    <t>TRINITY_DN2004_c0_g3</t>
  </si>
  <si>
    <t>FvH4_6g48610.1</t>
  </si>
  <si>
    <t>zinc-finger homeodomain protein 9-like \\ 3.90E-158 \\ 80.26 % \\ GO:0003677-IEA \\ DNA binding-IEA \\ GO:0003677 \\ DNA binding</t>
  </si>
  <si>
    <t>TRINITY_DN5592_c0_g1</t>
  </si>
  <si>
    <t>FvH4_1g18640.1</t>
  </si>
  <si>
    <t>Deoxyribodipyrimidine photo-lyase \\ 0.00E+00 \\ 91.72 %</t>
  </si>
  <si>
    <t>TRINITY_DN3104_c1_g1</t>
  </si>
  <si>
    <t>FvH4_1g06340.1</t>
  </si>
  <si>
    <t>30S ribosomal protein S5, chloroplastic-like \\ 8.90E-66 \\ 56.34 % \\ GO:0008270-IEA \\ zinc ion binding-IEA</t>
  </si>
  <si>
    <t>Ribosomal protein S5</t>
  </si>
  <si>
    <t>TRINITY_DN4887_c0_g2</t>
  </si>
  <si>
    <t>FvH4_3g23220.1</t>
  </si>
  <si>
    <t>1,4-alpha-glucan-branching enzyme 3, chloroplastic/amyloplastic isoform X1 \\ 0.00E+00 \\ 91.37 % \\ GO:0009791-IEA;GO:0003844-IEA;GO:0005978-IEA;GO:0009507-IEA;GO:0003824-IEA;GO:0043169-IEA;GO:0004553-IEA;GO:0005975-IEA;GO:0009536-IEA \\ post-embryonic d</t>
  </si>
  <si>
    <t>1,4-alpha-glucan branching enzyme [EC:2.4.1.18]</t>
  </si>
  <si>
    <t>Glycoside hydrolase, family 13, N-terminal</t>
  </si>
  <si>
    <t>TRINITY_DN5810_c0_g2</t>
  </si>
  <si>
    <t>FvH4_5g27410.1</t>
  </si>
  <si>
    <t>pentatricopeptide repeat-containing protein At1g14470 \\ 0.00E+00 \\ 85.49 % \\ GO:0008270-IEA \\ zinc ion binding-IEA \\ GO:0008270 \\ zinc ion binding</t>
  </si>
  <si>
    <t>TRINITY_DN8724_c0_g1</t>
  </si>
  <si>
    <t>FvH4_7g16910.1</t>
  </si>
  <si>
    <t>protein KINESIN LIGHT CHAIN-RELATED 1-like \\ 0.00E+00 \\ 91.77 % \\ GO:0016740-IEA \\ transferase activity-IEA \\ GO:0016740 \\ transferase activity</t>
  </si>
  <si>
    <t>TRINITY_DN5045_c0_g1</t>
  </si>
  <si>
    <t>FvH4_1g10900.1</t>
  </si>
  <si>
    <t>UPF0548 protein At2g17695 \\ 1.90E-11 \\ 93.66 % \\ GO:0016740-IEA;GO:0008168-IEA;GO:0032259-IEA \\ transferase activity-IEA;methyltransferase activity-IEA;methylation-IEA \\ GO:0008168;GO:0032259 \\ methyltransferase activity;methylation</t>
  </si>
  <si>
    <t>Domain of unknown function DUF1990</t>
  </si>
  <si>
    <t>TRINITY_DN9651_c0_g1</t>
  </si>
  <si>
    <t>FvH4_7g16780.1</t>
  </si>
  <si>
    <t>protein DEFECTIVE IN MERISTEM SILENCING 3</t>
  </si>
  <si>
    <t>TRINITY_DN1215_c0_g1</t>
  </si>
  <si>
    <t>FvH4_1g29580.1</t>
  </si>
  <si>
    <t>Calcium and calcium/calmodulin-dependent serine/threonine-protein kinase isoform 1 \\ 0.00E+00 \\ 90.85 % \\ GO:0016310-IEA;GO:0004683-IEA;GO:0016740-IEA;GO:0016301-IEA;GO:0006468-IEA \\ phosphorylation-IEA;calmodulin-dependent protein kinase activity-IEA</t>
  </si>
  <si>
    <t>TRINITY_DN22727_c0_g1</t>
  </si>
  <si>
    <t>FvH4_5g18860.1</t>
  </si>
  <si>
    <t>putative glucuronosyltransferase PGSIP8 \\ 0.00E+00 \\ 87.13 % \\ GO:0016757-IEA;GO:0016020-IEA;GO:0016021-IEA;GO:0102751-IEA;GO:0008466-IEA;GO:0016740-IEA \\ transferase activity, transferring glycosyl groups-IEA;membrane-IEA;integral component of membra</t>
  </si>
  <si>
    <t>Nucleotide-diphospho-sugar transferases</t>
  </si>
  <si>
    <t>TRINITY_DN232142_c0_g1</t>
  </si>
  <si>
    <t>FvH4_3g16730.1</t>
  </si>
  <si>
    <t>9-cis-epoxycarotenoid dioxygenase NCED1, chloroplastic-like \\ 0.00E+00 \\ 89.72 % \\ GO:0016702-IEA;GO:0051213-IEA;GO:0046872-IEA;GO:0016491-IEA;GO:0055114-IEA;GO:0045549-IEA \\ oxidoreductase activity, acting on single donors with incorporation of molec</t>
  </si>
  <si>
    <t>TRINITY_DN1569_c0_g1</t>
  </si>
  <si>
    <t>FvH4_4g07390.1</t>
  </si>
  <si>
    <t>oxysterol-binding protein-related protein 4B \\ 0.00E+00 \\ 89.12 %</t>
  </si>
  <si>
    <t>oxysterol-binding protein-related protein 8</t>
  </si>
  <si>
    <t>Oxysterol-binding protein</t>
  </si>
  <si>
    <t>TRINITY_DN1695_c0_g1</t>
  </si>
  <si>
    <t>FvH4_7g26210.1</t>
  </si>
  <si>
    <t>probable inactive receptor kinase At5g58300 \\ 0.00E+00 \\ 79.88 % \\ GO:0000166-IEA;GO:0016020-IEA;GO:0016021-IEA;GO:0016310-IEA;GO:0004672-IEA;GO:0016740-IEA;GO:0016301-IEA;GO:0005524-IEA;GO:0006468-IEA \\ nucleotide binding-IEA;membrane-IEA;integral co</t>
  </si>
  <si>
    <t>TRINITY_DN6212_c0_g1</t>
  </si>
  <si>
    <t>FvH4_2g34900.1</t>
  </si>
  <si>
    <t>serine carboxypeptidase II-3-like \\ 0.00E+00 \\ 79.00 % \\ GO:0004180-IEA;GO:0008233-IEA;GO:0006508-IEA;GO:0004185-IEA;GO:0004185-IBA;GO:0005773-IBA;GO:0051603-IBA;GO:0016787-IEA \\ carboxypeptidase activity-IEA;peptidase activity-IEA;proteolysis-IEA;ser</t>
  </si>
  <si>
    <t>TRINITY_DN1481_c0_g1</t>
  </si>
  <si>
    <t>FvH4_4g34980.1</t>
  </si>
  <si>
    <t>RNA-binding family protein, putative isoform 1 \\ 0.00E+00 \\ 71.34 % \\ GO:0003723-IEA;GO:0009409-IEA;GO:0009507-IEA;GO:0032544-IEA;GO:0006364-IEA;GO:0019843-IEA;GO:0003676-IEA \\ RNA binding-IEA;response to cold-IEA;chloroplast-IEA;plastid translation-I</t>
  </si>
  <si>
    <t>TRINITY_DN14472_c0_g1</t>
  </si>
  <si>
    <t>FvH4_4g16740.1</t>
  </si>
  <si>
    <t>PREDICTED: uncharacterized protein LOC101312046 \\ 1.80E-95 \\ 65.31 %</t>
  </si>
  <si>
    <t>TRINITY_DN412_c1_g1</t>
  </si>
  <si>
    <t>FvH4_6g06280.1</t>
  </si>
  <si>
    <t>psbP domain-containing protein 7, chloroplastic \\ 1.00E-46 \\ 67.52 % \\ GO:2000031-IEA;GO:0016020-IEA;GO:0016021-IEA;GO:0071446-IEA;GO:0031347-IEA \\ regulation of salicylic acid mediated signaling pathway-IEA;membrane-IEA;integral component of membrane</t>
  </si>
  <si>
    <t>TRINITY_DN11631_c0_g1</t>
  </si>
  <si>
    <t>FvH4_5g36400.1</t>
  </si>
  <si>
    <t>blue copper protein \\ 7.00E-99 \\ 75.66 % \\ GO:0005739-IEA;GO:0016020-IEA;GO:0016021-IEA;GO:0022900-IEA;GO:0005840-IEA \\ mitochondrion-IEA;membrane-IEA;integral component of membrane-IEA;electron transport chain-IEA;ribosome-IEA \\ GO:0016020 \\ membra</t>
  </si>
  <si>
    <t>TRINITY_DN4247_c0_g2</t>
  </si>
  <si>
    <t>FvH4_3g28690.1</t>
  </si>
  <si>
    <t>eukaryotic translation initiation factor 3 subunit A-like \\ 0.00E+00 \\ 69.97 % \\ GO:0043531-IEA \\ ADP binding-IEA \\ GO:0043531 \\ ADP binding</t>
  </si>
  <si>
    <t>TRINITY_DN2279_c0_g1</t>
  </si>
  <si>
    <t>FvH4_6g07460.1</t>
  </si>
  <si>
    <t>homeobox protein knotted-1-like 1 \\ 1.50E-116 \\ 82.82 % \\ GO:0003677-IEA;GO:0006355-IEA;GO:0043565-IEA;GO:0005634-IEA \\ DNA binding-IEA;regulation of transcription, DNA-templated-IEA;sequence-specific DNA binding-IEA;nucleus-IEA \\ GO:0005634;GO:00063</t>
  </si>
  <si>
    <t>TRINITY_DN6017_c0_g1</t>
  </si>
  <si>
    <t>FvH4_2g23540.1</t>
  </si>
  <si>
    <t>DAR GTPase 3, chloroplastic \\ 0.00E+00 \\ 90.21 % \\ GO:0005525-IEA;GO:0000166-IEA;GO:0005739-IEA;GO:0005743-IEA \\ GTP binding-IEA;nucleotide binding-IEA;mitochondrion-IEA;mitochondrial inner membrane-IEA \\ GO:0005525;GO:0005743 \\ GTP binding;mitochon</t>
  </si>
  <si>
    <t>mitochondrial GTPase 1</t>
  </si>
  <si>
    <t>GTP binding domain</t>
  </si>
  <si>
    <t>TRINITY_DN1379_c1_g1</t>
  </si>
  <si>
    <t>FvH4_5g13550.1</t>
  </si>
  <si>
    <t>protein COBRA-like \\ 0.00E+00 \\ 94.05 % \\ GO:0016020-IEA;GO:0016021-IEA;GO:0010215-IEA;GO:0031225-IEA \\ membrane-IEA;integral component of membrane-IEA;cellulose microfibril organization-IEA;anchored component of membrane-IEA \\ GO:0010215;GO:0016021;</t>
  </si>
  <si>
    <t>COBRA, plant</t>
  </si>
  <si>
    <t>TRINITY_DN3184_c0_g1</t>
  </si>
  <si>
    <t>FvH4_6g04660.1</t>
  </si>
  <si>
    <t>bifunctional 3-dehydroquinate dehydratase/shikimate dehydrogenase, chloroplastic-like \\ 0.00E+00 \\ 92.43 % \\ GO:0003855-IEA;GO:0009507-IEA;GO:0003824-IEA;GO:0016491-IEA;GO:0043087-IEA;GO:0050661-IEA;GO:0055114-IEA;GO:0019632-IEA;GO:0019632-IBA;GO:00481</t>
  </si>
  <si>
    <t>3-dehydroquinate dehydratase / shikimate dehydrogenase [EC:4.2.1.10 1.1.1.25]</t>
  </si>
  <si>
    <t>3-dehydroquinate dehydratase type I</t>
  </si>
  <si>
    <t>TRINITY_DN25826_c0_g1</t>
  </si>
  <si>
    <t>FvH4_5g27900.1</t>
  </si>
  <si>
    <t xml:space="preserve">PREDICTED: uncharacterized protein LOC101292699 \\ 5.80E-40 \\ 48.22 % \\ GO:0008270-IEA;GO:0090502-IEA;GO:0006355-IEA;GO:0043565-IEA;GO:0004523-IEA;GO:0003676-IEA \\ zinc ion binding-IEA;RNA phosphodiester bond hydrolysis, endonucleolytic-IEA;regulation </t>
  </si>
  <si>
    <t>Ribonuclease H superfamily</t>
  </si>
  <si>
    <t>TRINITY_DN13769_c0_g2</t>
  </si>
  <si>
    <t>FvH4_6g34350.1</t>
  </si>
  <si>
    <t>protein SODIUM POTASSIUM ROOT DEFECTIVE 3-like \\ 5.10E-14 \\ 87.44 % \\ GO:0046872-IEA;GO:0030001-IEA \\ metal ion binding-IEA;metal ion transport-IEA \\ GO:0030001;GO:0046872 \\ metal ion transport;metal ion binding</t>
  </si>
  <si>
    <t>TRINITY_DN8744_c0_g1</t>
  </si>
  <si>
    <t>FvH4_2g11660.1</t>
  </si>
  <si>
    <t>protein EXECUTER 1, chloroplastic \\ 0.00E+00 \\ 81.72 % \\ GO:0042651-IEA;GO:0042651-IBA;GO:0000304-IBA;GO:0010343-IEA \\ thylakoid membrane-IEA;thylakoid membrane-IBA;response to singlet oxygen-IBA;singlet oxygen-mediated programmed cell death-IEA \\ GO</t>
  </si>
  <si>
    <t>Domain of unknown function DUF3506</t>
  </si>
  <si>
    <t>TRINITY_DN1730_c0_g1</t>
  </si>
  <si>
    <t>FvH4_7g02540.1</t>
  </si>
  <si>
    <t>proline-rich protein 4-like \\ 4.00E-129 \\ 85.35 % \\ GO:0008168-IEA;GO:0016740-IEA;GO:0032259-IEA \\ methyltransferase activity-IEA;transferase activity-IEA;methylation-IEA \\ GO:0008168;GO:0032259 \\ methyltransferase activity;methylation</t>
  </si>
  <si>
    <t>TRINITY_DN179_c1_g1</t>
  </si>
  <si>
    <t>FvH4_3g20630.1</t>
  </si>
  <si>
    <t>COP1-interacting protein 7 \\ 0.00E+00 \\ 75.80 % \\ GO:0009718-IEA;GO:0015995-IEA;GO:0045893-IEA;GO:0009416-IEA;GO:0005634-IEA;GO:0005886-IEA \\ anthocyanin-containing compound biosynthetic process-IEA;chlorophyll biosynthetic process-IEA;positive regula</t>
  </si>
  <si>
    <t>TRINITY_DN8359_c0_g1</t>
  </si>
  <si>
    <t>FvH4_5g05240.1</t>
  </si>
  <si>
    <t>serine/threonine-protein kinase HT1-like \\ 2.30E-180 \\ 95.11 % \\ GO:0004672-IEA;GO:0016740-IEA;GO:0005524-IEA;GO:0006468-IEA \\ protein kinase activity-IEA;transferase activity-IEA;ATP binding-IEA;protein phosphorylation-IEA \\ GO:0004672;GO:0005524;GO</t>
  </si>
  <si>
    <t>TRINITY_DN8743_c0_g1</t>
  </si>
  <si>
    <t>FvH4_1g15910.1</t>
  </si>
  <si>
    <t>PREDICTED: uncharacterized protein LOC101296514 \\ 1.80E-118 \\ 79.06 % \\ GO:0009733-IEA \\ response to auxin-IEA \\ GO:0009733 \\ response to auxin</t>
  </si>
  <si>
    <t>TRINITY_DN1383_c0_g1</t>
  </si>
  <si>
    <t>FvH4_3g16240.1</t>
  </si>
  <si>
    <t>probable glutathione S-transferase \\ 6.60E-152 \\ 92.38 % \\ GO:0006749-IBA;GO:0005737-IBA;GO:0004364-IEA;GO:0004364-IBA;GO:0016740-IEA \\ glutathione metabolic process-IBA;cytoplasm-IBA;glutathione transferase activity-IEA;glutathione transferase activi</t>
  </si>
  <si>
    <t>TRINITY_DN11035_c0_g1</t>
  </si>
  <si>
    <t>FvH4_3g15550.1</t>
  </si>
  <si>
    <t>zinc finger protein CONSTANS-LIKE 3 \\ 0.00E+00 \\ 65.15 % \\ GO:0005634-IEA \\ nucleus-IEA \\ GO:0005634 \\ nucleus</t>
  </si>
  <si>
    <t>TRINITY_DN1723_c2_g3</t>
  </si>
  <si>
    <t>FvH4_6g06000.1</t>
  </si>
  <si>
    <t>probable Xaa-Pro aminopeptidase P \\ 0.00E+00 \\ 91.85 % \\ GO:0009570-IEA;GO:0009507-IEA;GO:0046872-IEA;GO:0006508-IEA;GO:0070006-IEA;GO:0004177-IEA;GO:0016787-IEA \\ chloroplast stroma-IEA;chloroplast-IEA;metal ion binding-IEA;proteolysis-IEA;metalloami</t>
  </si>
  <si>
    <t>Xaa-Pro aminopeptidase [EC:3.4.11.9]</t>
  </si>
  <si>
    <t>Creatinase, N-terminal</t>
  </si>
  <si>
    <t>TRINITY_DN3053_c0_g1</t>
  </si>
  <si>
    <t>FvH4_6g45000.1</t>
  </si>
  <si>
    <t>pentatricopeptide repeat-containing protein At1g03560, mitochondrial \\ 0.00E+00 \\ 88.95 %</t>
  </si>
  <si>
    <t>TRINITY_DN9237_c0_g1</t>
  </si>
  <si>
    <t>FvH4_6g03300.1</t>
  </si>
  <si>
    <t>serine/threonine-protein kinase Nek3 isoform X1 \\ 0.00E+00 \\ 88.21 % \\ GO:0004672-IEA;GO:0016740-IEA;GO:0005524-IEA;GO:0006468-IEA \\ protein kinase activity-IEA;transferase activity-IEA;ATP binding-IEA;protein phosphorylation-IEA \\ GO:0004672;GO:0005</t>
  </si>
  <si>
    <t>NIMA (never in mitosis gene a)-related kinase 1/4/5 [EC:2.7.11.1]</t>
  </si>
  <si>
    <t>TRINITY_DN10374_c1_g3</t>
  </si>
  <si>
    <t>FvH4_2g19540.1</t>
  </si>
  <si>
    <t>probable pectate lyase 8 \\ 0.00E+00 \\ 95.20 % \\ GO:0046872-IEA;GO:0030570-IEA;GO:0016829-IEA;GO:0045490-IEA \\ metal ion binding-IEA;pectate lyase activity-IEA;lyase activity-IEA;pectin catabolic process-IEA \\ GO:0030570;GO:0045490;GO:0046872 \\ pecta</t>
  </si>
  <si>
    <t>TRINITY_DN6291_c0_g1</t>
  </si>
  <si>
    <t>FvH4_1g18370.1</t>
  </si>
  <si>
    <t>pentatricopeptide repeat-containing protein At3g49710 \\ 0.00E+00 \\ 89.94 % \\ GO:0008270-IEA;GO:0009451-IBA \\ zinc ion binding-IEA;RNA modification-IBA \\ GO:0008270;GO:0009451 \\ zinc ion binding;RNA modification</t>
  </si>
  <si>
    <t>TRINITY_DN1360_c0_g1</t>
  </si>
  <si>
    <t>FvH4_7g30220.1</t>
  </si>
  <si>
    <t>beta-carotene hydroxylase 2, chloroplastic-like \\ 1.40E-156 \\ 59.56 % \\ GO:0005506-IEA;GO:0016491-IEA;GO:0016020-IEA;GO:0016021-IEA;GO:0008610-IEA;GO:0055114-IEA \\ iron ion binding-IEA;oxidoreductase activity-IEA;membrane-IEA;integral component of mem</t>
  </si>
  <si>
    <t>beta-carotene 3-hydroxylase [EC:1.14.13.129]</t>
  </si>
  <si>
    <t>Fatty acid hydroxylase</t>
  </si>
  <si>
    <t>TRINITY_DN1199_c1_g1</t>
  </si>
  <si>
    <t>FvH4_5g05450.1</t>
  </si>
  <si>
    <t>PREDICTED: uncharacterized protein LOC101304573 isoform X1 \\ 1.00E-142 \\ 77.54 % \\ GO:0016020-IEA;GO:0016021-IEA \\ membrane-IEA;integral component of membrane-IEA \\ GO:0016021 \\ integral component of membrane</t>
  </si>
  <si>
    <t>TRINITY_DN8597_c0_g1</t>
  </si>
  <si>
    <t>FvH4_5g04120.1</t>
  </si>
  <si>
    <t>high mobility group B protein 6-like \\ 0.00E+00 \\ 86.35 % \\ GO:0003677-IEA;GO:0005634-IEA \\ DNA binding-IEA;nucleus-IEA \\ GO:0003677;GO:0005634 \\ DNA binding;nucleus</t>
  </si>
  <si>
    <t>upstream-binding transcription factor</t>
  </si>
  <si>
    <t>High mobility group box domain</t>
  </si>
  <si>
    <t>TRINITY_DN4281_c0_g1</t>
  </si>
  <si>
    <t>FvH4_5g35170.1</t>
  </si>
  <si>
    <t>flavonoid 3',5'-methyltransferase-like isoform X1</t>
  </si>
  <si>
    <t>TRINITY_DN11606_c0_g1</t>
  </si>
  <si>
    <t>FvH4_2g38730.1</t>
  </si>
  <si>
    <t>filament-like plant protein 4 \\ 0.00E+00 \\ 82.93 %</t>
  </si>
  <si>
    <t>TRINITY_DN6729_c0_g1</t>
  </si>
  <si>
    <t>FvH4_3g38330.1</t>
  </si>
  <si>
    <t>Signal transduction response regulator \\ 0.00E+00 \\ 77.91 % \\ GO:0006396-IEA \\ RNA processing-IEA \\ GO:0006396 \\ RNA processing</t>
  </si>
  <si>
    <t>TRINITY_DN14197_c0_g2</t>
  </si>
  <si>
    <t>FvH4_6g21510.1</t>
  </si>
  <si>
    <t>PREDICTED: uncharacterized protein LOC101293609 \\ 0.00E+00 \\ 93.78 %</t>
  </si>
  <si>
    <t>Protein of unknown function DUF620</t>
  </si>
  <si>
    <t>TRINITY_DN8574_c0_g1</t>
  </si>
  <si>
    <t>FvH4_4g10110.1</t>
  </si>
  <si>
    <t>stearoyl-[acyl-carrier-protein] 9-desaturase, chloroplastic \\ 0.00E+00 \\ 93.92 % \\ GO:0005515-IPI;GO:0009507-IEA;GO:0016491-IEA;GO:0046872-IEA;GO:0045300-IEA;GO:0006629-IEA;GO:0055114-IEA;GO:0006631-IEA;GO:0102786-IEA;GO:0006633-IEA;GO:0009536-IEA \\ p</t>
  </si>
  <si>
    <t>acyl-[acyl-carrier-protein] desaturase [EC:1.14.19.2 1.14.19.11 1.14.19.26]</t>
  </si>
  <si>
    <t>Fatty acid desaturase, type 2</t>
  </si>
  <si>
    <t>TRINITY_DN291_c0_g3</t>
  </si>
  <si>
    <t>FvH4_6g34730.1</t>
  </si>
  <si>
    <t>growth-regulating factor 5 isoform X1 \\ 0.00E+00 \\ 69.43 % \\ GO:0016746-IEA;GO:0046872-IEA;GO:0016020-IEA;GO:0016021-IEA;GO:0016573-IEA;GO:0016740-IEA;GO:0004402-IEA \\ transferase activity, transferring acyl groups-IEA;metal ion binding-IEA;membrane-I</t>
  </si>
  <si>
    <t>TRINITY_DN6954_c0_g1</t>
  </si>
  <si>
    <t>FvH4_3g02670.1</t>
  </si>
  <si>
    <t>gibberellin 2-beta-dioxygenase 8 \\ 4.60E-66 \\ 87.00 % \\ GO:0016491-IEA;GO:0016829-IEA;GO:0009853-IEA;GO:0055114-IEA;GO:0004497-IEA;GO:0015979-IEA;GO:0015977-IEA;GO:0016984-IEA;GO:0009536-IEA \\ oxidoreductase activity-IEA;lyase activity-IEA;photorespir</t>
  </si>
  <si>
    <t>TRINITY_DN29907_c0_g1</t>
  </si>
  <si>
    <t>FvH4_4g22500.1</t>
  </si>
  <si>
    <t>Transferases, transferring glycosyl groups \\ 5.50E-08 \\ 88.89 % \\ GO:0003723-IEA;GO:0003676-IEA \\ RNA binding-IEA;nucleic acid binding-IEA</t>
  </si>
  <si>
    <t>TRINITY_DN716_c4_g1</t>
  </si>
  <si>
    <t>FvH4_2g39520.1</t>
  </si>
  <si>
    <t>dihydroflavonol 4-reductase \\ 6.40E-141 \\ 74.89 % \\ GO:0000166-IEA;GO:0016020-IEA;GO:0016021-IEA;GO:0016310-IEA;GO:0004672-IEA;GO:0016740-IEA;GO:0016301-IEA;GO:0004674-IEA;GO:0005524-IEA;GO:0006468-IEA \\ nucleotide binding-IEA;membrane-IEA;integral co</t>
  </si>
  <si>
    <t>bifunctional dihydroflavonol 4-reductase/flavanone 4-reductase [EC:1.1.1.219 1.1.1.234]</t>
  </si>
  <si>
    <t>TRINITY_DN1280_c0_g2</t>
  </si>
  <si>
    <t>FvH4_2g10080.1</t>
  </si>
  <si>
    <t>kinesin-like protein KIN-7D, mitochondrial isoform X1 \\ 0.00E+00 \\ 90.61 % \\ GO:0000166-IEA;GO:0003777-IEA;GO:0008017-IEA;GO:0003774-IEA;GO:0005524-IEA;GO:0007018-IEA \\ nucleotide binding-IEA;microtubule motor activity-IEA;microtubule binding-IEA;moto</t>
  </si>
  <si>
    <t>centromeric protein E</t>
  </si>
  <si>
    <t>TRINITY_DN171_c0_g2</t>
  </si>
  <si>
    <t>FvH4_7g31570.1</t>
  </si>
  <si>
    <t>lysine-specific demethylase JMJ25 isoform X3 \\ 0.00E+00 \\ 85.21 % \\ GO:0003677-IEA \\ DNA binding-IEA \\ GO:0003677 \\ DNA binding</t>
  </si>
  <si>
    <t>lysine-specific demethylase 3 [EC:1.14.11.-]</t>
  </si>
  <si>
    <t>TRINITY_DN16579_c0_g1</t>
  </si>
  <si>
    <t>FvH4_7g05950.1</t>
  </si>
  <si>
    <t>RING-H2 finger protein ATL7-like \\ 1.40E-88 \\ 82.08 % \\ GO:0016020-IEA;GO:0016021-IEA \\ membrane-IEA;integral component of membrane-IEA \\ GO:0016021 \\ integral component of membrane</t>
  </si>
  <si>
    <t>TRINITY_DN227_c0_g1</t>
  </si>
  <si>
    <t>FvH4_6g08300.1</t>
  </si>
  <si>
    <t>putative F-box domain, FBD domain, leucine-rich repeat domain, L domain-containing protein \\ 0.00E+00 \\ 63.73 % \\ GO:0016020-IEA;GO:0016021-IEA \\ membrane-IEA;integral component of membrane-IEA</t>
  </si>
  <si>
    <t>FBD domain</t>
  </si>
  <si>
    <t>TRINITY_DN7575_c1_g1</t>
  </si>
  <si>
    <t>FvH4_6g50700.1</t>
  </si>
  <si>
    <t>2-methylene-furan-3-one reductase \\ 0.00E+00 \\ 95.84 % \\ GO:0102978-IEA;GO:0008270-IEA;GO:0016491-IEA;GO:0055114-IEA \\ furaneol oxidoreductase activity-IEA;zinc ion binding-IEA;oxidoreductase activity-IEA;oxidation-reduction process-IEA \\ GO:0008270;</t>
  </si>
  <si>
    <t>2-methylene-furan-3-one reductase [EC:1.3.1.105]</t>
  </si>
  <si>
    <t>Quinone oxidoreductase/zeta-crystallin, conserved site</t>
  </si>
  <si>
    <t>TRINITY_DN4032_c0_g1</t>
  </si>
  <si>
    <t>FvH4_3g43720.1</t>
  </si>
  <si>
    <t>putative ribosomal protein L4/L1e \\ 9.70E-90 \\ 69.35 % \\ GO:0003735-IEA;GO:0005840-IEA;GO:0006412-IEA \\ structural constituent of ribosome-IEA;ribosome-IEA;translation-IEA \\ GO:0003735;GO:0005840;GO:0006412 \\ structural constituent of ribosome;ribos</t>
  </si>
  <si>
    <t>large subunit ribosomal protein L4</t>
  </si>
  <si>
    <t>Ribosomal protein L4/L1e</t>
  </si>
  <si>
    <t>TRINITY_DN16229_c0_g1</t>
  </si>
  <si>
    <t>FvH4_4g00650.1</t>
  </si>
  <si>
    <t>protein jagged-1b-like isoform X2 \\ 1.50E-121 \\ 73.67 %</t>
  </si>
  <si>
    <t>TRINITY_DN7224_c0_g1</t>
  </si>
  <si>
    <t>FvH4_1g11870.1</t>
  </si>
  <si>
    <t>WEB family protein At3g51220 \\ 0.00E+00 \\ 90.24 %</t>
  </si>
  <si>
    <t>TRINITY_DN23120_c0_g1</t>
  </si>
  <si>
    <t>FvH4_2g37920.1</t>
  </si>
  <si>
    <t>24-methylenesterol C-methyltransferase 2 \\ 0.00E+00 \\ 95.87 % \\ GO:0016020-IEA;GO:0016021-IEA;GO:0006694-IEA;GO:0016740-IEA;GO:0008168-IEA;GO:0032259-IEA \\ membrane-IEA;integral component of membrane-IEA;steroid biosynthetic process-IEA;transferase ac</t>
  </si>
  <si>
    <t>24-methylenesterol C-methyltransferase [EC:2.1.1.143]</t>
  </si>
  <si>
    <t>TRINITY_DN1035_c0_g1</t>
  </si>
  <si>
    <t>FvH4_7g15800.1</t>
  </si>
  <si>
    <t>GDSL esterase/lipase At4g01130 isoform X1 \\ 0.00E+00 \\ 90.02 % \\ GO:0008152-IEA;GO:0016020-IEA;GO:0016021-IEA;GO:0004560-IEA;GO:0016787-IEA;GO:0016798-IEA;GO:0016788-IEA \\ metabolic process-IEA;membrane-IEA;integral component of membrane-IEA;alpha-L-f</t>
  </si>
  <si>
    <t>TRINITY_DN21096_c0_g2</t>
  </si>
  <si>
    <t>FvH4_4g10370.1</t>
  </si>
  <si>
    <t>PREDICTED: uncharacterized protein LOC101315013 isoform X1 \\ 9.50E-84 \\ 85.19 %</t>
  </si>
  <si>
    <t>TRINITY_DN2203_c0_g1</t>
  </si>
  <si>
    <t>FvH4_1g16300.1</t>
  </si>
  <si>
    <t>uncharacterized acetyltransferase At3g50280-like \\ 0.00E+00 \\ 77.75 % \\ GO:0016746-IEA;GO:0016747-IEA;GO:0047205-IEA;GO:0016740-IEA \\ transferase activity, transferring acyl groups-IEA;transferase activity, transferring acyl groups other than amino-ac</t>
  </si>
  <si>
    <t>TRINITY_DN135233_c0_g1</t>
  </si>
  <si>
    <t>FvH4_2g08530.1</t>
  </si>
  <si>
    <t>BURP domain protein USPL1-like \\ 5.00E-177 \\ 84.79 %</t>
  </si>
  <si>
    <t>BURP domain</t>
  </si>
  <si>
    <t>TRINITY_DN7439_c0_g1</t>
  </si>
  <si>
    <t>FvH4_5g29550.1</t>
  </si>
  <si>
    <t>F-box protein At1g10780 \\ 0.00E+00 \\ 91.79 %</t>
  </si>
  <si>
    <t>TRINITY_DN11562_c0_g1</t>
  </si>
  <si>
    <t>FvH4_2g12380.1</t>
  </si>
  <si>
    <t>protein DETOXIFICATION 54 \\ 0.00E+00 \\ 90.59 % \\ GO:0055085-IEA;GO:0016020-IEA;GO:0015297-IEA;GO:0016021-IEA;GO:0006855-IEA;GO:0006855-IBA;GO:0015238-IEA;GO:0015238-IBA \\ transmembrane transport-IEA;membrane-IEA;antiporter activity-IEA;integral compon</t>
  </si>
  <si>
    <t>TRINITY_DN5345_c0_g1</t>
  </si>
  <si>
    <t>FvH4_3g03730.1</t>
  </si>
  <si>
    <t>ATP binding protein, putative \\ 0.00E+00 \\ 72.12 %</t>
  </si>
  <si>
    <t>TRINITY_DN1125_c0_g3</t>
  </si>
  <si>
    <t>FvH4_3g13300.1</t>
  </si>
  <si>
    <t>probable GMP synthase [glutamine-hydrolyzing] \\ 0.00E+00 \\ 82.14 % \\ GO:0006281-IEA;GO:0008152-IEA;GO:0003824-IEA;GO:0006284-IEA;GO:0016740-IEA;GO:0006541-IEA;GO:0008725-IEA;GO:0016798-IEA;GO:0016787-IEA \\ DNA repair-IEA;metabolic process-IEA;catalyti</t>
  </si>
  <si>
    <t>TRINITY_DN1389_c0_g1</t>
  </si>
  <si>
    <t>FvH4_3g40350.1</t>
  </si>
  <si>
    <t>uncharacterized membrane protein At1g06890</t>
  </si>
  <si>
    <t>TRINITY_DN6161_c0_g1</t>
  </si>
  <si>
    <t>FvH4_7g26360.1</t>
  </si>
  <si>
    <t>muscle M-line assembly protein unc-89-like \\ 0.00E+00 \\ 80.87 %</t>
  </si>
  <si>
    <t>TRINITY_DN11446_c0_g1</t>
  </si>
  <si>
    <t>FvH4_5g06400.1</t>
  </si>
  <si>
    <t>high-affinity nitrate transporter 3.2 \\ 1.80E-39 \\ 53.85 % \\ GO:0008171-IEA;GO:0016491-IEA;GO:0055114-IEA;GO:0016740-IEA;GO:0008168-IEA;GO:0032259-IEA \\ O-methyltransferase activity-IEA;oxidoreductase activity-IEA;oxidation-reduction process-IEA;trans</t>
  </si>
  <si>
    <t>High-affinity nitrate transporter</t>
  </si>
  <si>
    <t>TRINITY_DN8070_c0_g1</t>
  </si>
  <si>
    <t>FvH4_6g04990.1</t>
  </si>
  <si>
    <t>receptor-like cytosolic serine/threonine-protein kinase RBK2 \\ 0.00E+00 \\ 80.34 % \\ GO:0000166-IEA;GO:0004672-IEA;GO:0016740-IEA;GO:0004674-IEA;GO:0005524-IEA;GO:0006468-IEA \\ nucleotide binding-IEA;protein kinase activity-IEA;transferase activity-IEA</t>
  </si>
  <si>
    <t>TRINITY_DN8186_c0_g1</t>
  </si>
  <si>
    <t>FvH4_3g05530.1</t>
  </si>
  <si>
    <t xml:space="preserve">gibberellin 2-beta-dioxygenase-like \\ 6.70E-110 \\ 74.16 % \\ GO:0003677-IEA;GO:0003700-IEA;GO:0007165-IEA;GO:0000160-IEA;GO:0006355-IEA;GO:0005634-IEA \\ DNA binding-IEA;DNA-binding transcription factor activity-IEA;signal transduction-IEA;phosphorelay </t>
  </si>
  <si>
    <t>TRINITY_DN2336_c0_g1</t>
  </si>
  <si>
    <t>FvH4_7g30070.1</t>
  </si>
  <si>
    <t>protein DETOXIFICATION 35-like \\ 0.00E+00 \\ 82.82 % \\ GO:0055085-IEA;GO:0016020-IEA;GO:0015297-IEA;GO:0016021-IEA;GO:0009555-IEA;GO:0006855-IEA;GO:0009901-IEA;GO:0005774-IEA;GO:0009812-IEA;GO:0015238-IEA \\ transmembrane transport-IEA;membrane-IEA;anti</t>
  </si>
  <si>
    <t>TRINITY_DN28363_c0_g2</t>
  </si>
  <si>
    <t>FvH4_7g15140.1</t>
  </si>
  <si>
    <t>protein REVEILLE 3 \\ 0.00E+00 \\ 82.01 % \\ GO:0003677-IEA;GO:0005634-IEA \\ DNA binding-IEA;nucleus-IEA \\ GO:0003677;GO:0005634 \\ DNA binding;nucleus</t>
  </si>
  <si>
    <t>TRINITY_DN11577_c0_g1</t>
  </si>
  <si>
    <t>FvH4_5g33560.1</t>
  </si>
  <si>
    <t>tubulin alpha-3 chain \\ 0.00E+00 \\ 80.11 % \\ GO:0016491-IEA;GO:0003824-IEA;GO:0055114-IEA \\ oxidoreductase activity-IEA;catalytic activity-IEA;oxidation-reduction process-IEA \\ GO:0016491;GO:0055114 \\ oxidoreductase activity;oxidation-reduction proc</t>
  </si>
  <si>
    <t>tubulin alpha</t>
  </si>
  <si>
    <t>TRINITY_DN6631_c0_g1</t>
  </si>
  <si>
    <t>FvH4_1g11480.1</t>
  </si>
  <si>
    <t>nitrate regulatory gene2 protein \\ 0.00E+00 \\ 89.10 %</t>
  </si>
  <si>
    <t>TRINITY_DN2805_c0_g1</t>
  </si>
  <si>
    <t>FvH4_3g08000.1</t>
  </si>
  <si>
    <t>protein CHUP1, chloroplastic \\ 0.00E+00 \\ 84.17 %</t>
  </si>
  <si>
    <t>Conserved hypothetical protein CHP02058</t>
  </si>
  <si>
    <t>TRINITY_DN9007_c0_g1</t>
  </si>
  <si>
    <t>FvH4_3g07700.1</t>
  </si>
  <si>
    <t>low-temperature-induced cysteine proteinase-like \\ 0.00E+00 \\ 82.81 % \\ GO:0008233-IEA;GO:0006508-IEA;GO:0008234-IEA;GO:0016787-IEA \\ peptidase activity-IEA;proteolysis-IEA;cysteine-type peptidase activity-IEA;hydrolase activity-IEA \\ GO:0006508;GO:0</t>
  </si>
  <si>
    <t>Granulin</t>
  </si>
  <si>
    <t>TRINITY_DN10359_c1_g1</t>
  </si>
  <si>
    <t>FvH4_7g28510.1</t>
  </si>
  <si>
    <t>subtilisin-like protease SBT1.3 \\ 0.00E+00 \\ 88.75 % \\ GO:0008233-IEA;GO:0006508-IEA;GO:0004252-IEA;GO:0016787-IEA \\ peptidase activity-IEA;proteolysis-IEA;serine-type endopeptidase activity-IEA;hydrolase activity-IEA \\ GO:0004252;GO:0006508 \\ serin</t>
  </si>
  <si>
    <t>TRINITY_DN11437_c1_g1</t>
  </si>
  <si>
    <t>FvH4_5g00970.1</t>
  </si>
  <si>
    <t>probable LRR receptor-like serine/threonine-protein kinase At1g12460 \\ 0.00E+00 \\ 90.07 % \\ GO:0016020-IEA;GO:0016021-IEA;GO:0016310-IEA;GO:0004672-IEA;GO:0016740-IEA;GO:0016301-IEA;GO:0005524-IEA;GO:0006468-IEA \\ membrane-IEA;integral component of me</t>
  </si>
  <si>
    <t>TRINITY_DN1617_c0_g4</t>
  </si>
  <si>
    <t>FvH4_2g38230.1</t>
  </si>
  <si>
    <t>receptor protein kinase CLAVATA1 \\ 0.00E+00 \\ 86.68 % \\ GO:0016020-IEA;GO:0016021-IEA;GO:0016310-IEA;GO:0048833-IEA;GO:0004672-IEA;GO:0010080-IEA;GO:0016740-IEA;GO:0016301-IEA;GO:0005524-IEA;GO:0006468-IEA \\ membrane-IEA;integral component of membrane</t>
  </si>
  <si>
    <t>TRINITY_DN3715_c0_g2</t>
  </si>
  <si>
    <t>FvH4_1g18220.1</t>
  </si>
  <si>
    <t>growth-regulating factor 1 isoform X1 \\ 0.00E+00 \\ 78.45 % \\ GO:0006351-IEA;GO:0006355-IEA;GO:0005524-IEA;GO:0005634-IEA;GO:0032502-IEA \\ transcription, DNA-templated-IEA;regulation of transcription, DNA-templated-IEA;ATP binding-IEA;nucleus-IEA;devel</t>
  </si>
  <si>
    <t>TRINITY_DN14781_c0_g1</t>
  </si>
  <si>
    <t>FvH4_1g03040.1</t>
  </si>
  <si>
    <t>axial regulator YABBY 5 \\ 6.90E-79 \\ 89.25 % \\ GO:0016459-IEA;GO:0043051-IMP;GO:0007517-IGI;GO:0002119-IGI;GO:0002119-IMP;GO:0046872-IEA;GO:0005859-ISS;GO:0005859-IDA;GO:0006937-IGI;GO:0040011-IGI;GO:0005509-IEA \\ myosin complex-IEA;regulation of phar</t>
  </si>
  <si>
    <t>TRINITY_DN9111_c0_g1</t>
  </si>
  <si>
    <t>FvH4_1g01880.1</t>
  </si>
  <si>
    <t>plasma membrane fusion protein \\ 3.40E-149 \\ 88.82 % \\ GO:0016020-IEA;GO:0016021-IEA \\ membrane-IEA;integral component of membrane-IEA \\ GO:0016021 \\ integral component of membrane</t>
  </si>
  <si>
    <t>TRINITY_DN266_c0_g1</t>
  </si>
  <si>
    <t>FvH4_6g17870.1</t>
  </si>
  <si>
    <t>putative nuclear RNA export factor SDE5 \\ 4.60E-86 \\ 68.63 %</t>
  </si>
  <si>
    <t>Domain of unknown function DUF1771</t>
  </si>
  <si>
    <t>TRINITY_DN1120_c0_g1</t>
  </si>
  <si>
    <t>FvH4_3g34940.1</t>
  </si>
  <si>
    <t>probable aquaporin TIP1-2 \\ 0.00E+00 \\ 96.13 % \\ GO:0016491-IEA;GO:0046872-IEA;GO:0051287-IEA;GO:0004471-IEA;GO:0004470-IEA;GO:0055114-IEA \\ oxidoreductase activity-IEA;metal ion binding-IEA;NAD binding-IEA;malate dehydrogenase (decarboxylating) (NAD+</t>
  </si>
  <si>
    <t>Major intrinsic protein</t>
  </si>
  <si>
    <t>TRINITY_DN18398_c0_g1</t>
  </si>
  <si>
    <t>FvH4_2g24350.1</t>
  </si>
  <si>
    <t>LEC14B protein isoform X1 \\ 0.00E+00 \\ 83.77 % \\ GO:0043161-IBA;GO:0080008-IBA \\ proteasome-mediated ubiquitin-dependent protein catabolic process-IBA;Cul4-RING E3 ubiquitin ligase complex-IBA \\ GO:0043161;GO:0080008 \\ proteasome-mediated ubiquitin-</t>
  </si>
  <si>
    <t>WD repeat-containing protein 23</t>
  </si>
  <si>
    <t>TRINITY_DN3364_c1_g1</t>
  </si>
  <si>
    <t>FvH4_6g35020.1</t>
  </si>
  <si>
    <t>PREDICTED: uncharacterized protein LOC101303247 \\ 0.00E+00 \\ 62.44 % \\ GO:0008270-IEA;GO:0005509-IEA \\ zinc ion binding-IEA;calcium ion binding-IEA</t>
  </si>
  <si>
    <t>TRINITY_DN10695_c0_g2</t>
  </si>
  <si>
    <t>FvH4_3g34440.1</t>
  </si>
  <si>
    <t>kinesin-like protein KIN-5D \\ 0.00E+00 \\ 95.17 % \\ GO:0003777-IEA;GO:0003777-IBA;GO:0000166-IEA;GO:0008574-IEA;GO:0008574-IBA;GO:0008017-IEA;GO:0008017-IBA;GO:0005871-IBA;GO:0005874-IBA;GO:0005524-IEA;GO:0003774-IEA;GO:0016787-IEA;GO:0007018-IEA;GO:000</t>
  </si>
  <si>
    <t>TRINITY_DN4721_c1_g1</t>
  </si>
  <si>
    <t>FvH4_3g12900.1</t>
  </si>
  <si>
    <t>zinc transporter 5-like \\ 2.70E-121 \\ 78.87 % \\ GO:0055085-IEA;GO:0046873-IEA;GO:0016020-IEA;GO:0016021-IEA;GO:0030001-IEA;GO:0005385-IEA;GO:0071577-IEA;GO:0006811-IEA \\ transmembrane transport-IEA;metal ion transmembrane transporter activity-IEA;memb</t>
  </si>
  <si>
    <t>Zinc/iron permease</t>
  </si>
  <si>
    <t>TRINITY_DN4995_c0_g1</t>
  </si>
  <si>
    <t>FvH4_3g07500.1</t>
  </si>
  <si>
    <t>---NA--- \\ 5.20E-09 \\ 46.07 % \\ GO:0031969-IEA;GO:0006636-IEA;GO:0009507-IEA;GO:0016491-IEA;GO:0006629-IEA;GO:0016020-IEA;GO:0016021-IEA;GO:0055114-IEA;GO:0016720-IEA;GO:0016717-IEA;GO:0006631-IEA;GO:0009536-IEA;GO:0006633-IEA \\ chloroplast membrane-I</t>
  </si>
  <si>
    <t>TRINITY_DN3985_c0_g1</t>
  </si>
  <si>
    <t>FvH4_2g13650.1</t>
  </si>
  <si>
    <t>early nodulin-20 \\ 6.10E-115 \\ 79.79 % \\ GO:0016020-IEA;GO:0016021-IEA \\ membrane-IEA;integral component of membrane-IEA \\ GO:0016020 \\ membrane</t>
  </si>
  <si>
    <t>Cupredoxin</t>
  </si>
  <si>
    <t>TRINITY_DN714_c0_g3</t>
  </si>
  <si>
    <t>FvH4_2g01720.1</t>
  </si>
  <si>
    <t>probable amidase At4g34880 \\ 0.00E+00 \\ 85.15 % \\ GO:0050566-IEA;GO:0016874-IEA \\ asparaginyl-tRNA synthase (glutamine-hydrolyzing) activity-IEA;ligase activity-IEA \\ GO:0050566 \\ asparaginyl-tRNA synthase (glutamine-hydrolyzing) activity</t>
  </si>
  <si>
    <t>amidase [EC:3.5.1.4]</t>
  </si>
  <si>
    <t>Amidase signature domain</t>
  </si>
  <si>
    <t>TRINITY_DN66728_c0_g1</t>
  </si>
  <si>
    <t>FvH4_6g44270.1</t>
  </si>
  <si>
    <t>zinc finger protein CONSTANS-LIKE 4-like \\ 2.90E-103 \\ 83.65 % \\ GO:0008270-IEA;GO:0005622-IEA \\ zinc ion binding-IEA;intracellular-IEA \\ GO:0005622;GO:0008270 \\ intracellular;zinc ion binding</t>
  </si>
  <si>
    <t>TRINITY_DN203800_c0_g1</t>
  </si>
  <si>
    <t>FvH4_6g51980.1</t>
  </si>
  <si>
    <t>PREDICTED: uncharacterized protein LOC101312562 \\ 2.50E-79 \\ 55.27 % \\ GO:0045087-N/A;GO:0016020-IEA;GO:0016021-IEA;GO:0030246-IEA \\ innate immune response-N/A;membrane-IEA;integral component of membrane-IEA;carbohydrate binding-IEA</t>
  </si>
  <si>
    <t>TRINITY_DN4364_c0_g2</t>
  </si>
  <si>
    <t>FvH4_5g37930.1</t>
  </si>
  <si>
    <t>2,3-bisphosphoglycerate-dependent phosphoglycerate mutase-like \\ 0.00E+00 \\ 91.69 % \\ GO:0016868-IEA;GO:0003824-IEA;GO:0004619-IEA;GO:0006096-IEA;GO:0016853-IEA \\ intramolecular transferase activity, phosphotransferases-IEA;catalytic activity-IEA;phos</t>
  </si>
  <si>
    <t>2,3-bisphosphoglycerate-dependent phosphoglycerate mutase [EC:5.4.2.11]</t>
  </si>
  <si>
    <t>Phosphoglycerate/bisphosphoglycerate mutase, active site</t>
  </si>
  <si>
    <t>TRINITY_DN16625_c0_g1</t>
  </si>
  <si>
    <t>FvH4_5g09300.1</t>
  </si>
  <si>
    <t>transcription factor ICE1-like \\ 0.00E+00 \\ 81.97 % \\ GO:0046983-IEA \\ protein dimerization activity-IEA \\ GO:0046983 \\ protein dimerization activity</t>
  </si>
  <si>
    <t>TRINITY_DN16921_c0_g1</t>
  </si>
  <si>
    <t>FvH4_5g00760.1</t>
  </si>
  <si>
    <t xml:space="preserve">IRK-interacting protein \\ 0.00E+00 \\ 80.90 % \\ GO:0016192-IEA;GO:0006904-IEA;GO:0016310-IEA;GO:0016301-IEA \\ vesicle-mediated transport-IEA;vesicle docking involved in exocytosis-IEA;phosphorylation-IEA;kinase activity-IEA \\ GO:0009987;GO:0016192 \\ </t>
  </si>
  <si>
    <t>TRINITY_DN12541_c0_g1</t>
  </si>
  <si>
    <t>FvH4_5g01170.1</t>
  </si>
  <si>
    <t>anthocyanidin synthase \\ 5.00E-04 \\ 63.52 % \\ GO:0005739-IEA;GO:0016020-IEA;GO:0016021-IEA;GO:0009579-IEA;GO:0009522-IEA;GO:0015979-IEA \\ mitochondrion-IEA;membrane-IEA;integral component of membrane-IEA;thylakoid-IEA;photosystem I-IEA;photosynthesis-</t>
  </si>
  <si>
    <t>leucoanthocyanidin dioxygenase [EC:1.14.11.19]</t>
  </si>
  <si>
    <t>TRINITY_DN6142_c0_g1</t>
  </si>
  <si>
    <t>FvH4_4g17770.1</t>
  </si>
  <si>
    <t>PREDICTED: golgin-84-like \\ 0.00E+00 \\ 88.10 %</t>
  </si>
  <si>
    <t>TRINITY_DN2922_c0_g2</t>
  </si>
  <si>
    <t>FvH4_6g34170.1</t>
  </si>
  <si>
    <t>protein phosphatase 2C 16-like \\ 0.00E+00 \\ 92.05 % \\ GO:0004722-IEA;GO:0003824-IEA;GO:0046872-IEA;GO:0006470-IEA;GO:0043169-IEA;GO:0004721-IEA;GO:0016787-IEA \\ protein serine/threonine phosphatase activity-IEA;catalytic activity-IEA;metal ion binding</t>
  </si>
  <si>
    <t>TRINITY_DN13152_c0_g1</t>
  </si>
  <si>
    <t>FvH4_1g16140.1</t>
  </si>
  <si>
    <t>protein RALF-like 34 \\ 1.10E-87 \\ 56.96 %</t>
  </si>
  <si>
    <t>Rapid ALkalinization Factor</t>
  </si>
  <si>
    <t>TRINITY_DN9566_c0_g1</t>
  </si>
  <si>
    <t>FvH4_4g08170.1</t>
  </si>
  <si>
    <t>afadin- and alpha-actinin-binding protein isoform X1 \\ 0.00E+00 \\ 96.57 %</t>
  </si>
  <si>
    <t>Afadin/alpha-actinin-binding</t>
  </si>
  <si>
    <t>TRINITY_DN6180_c0_g1</t>
  </si>
  <si>
    <t>FvH4_1g25120.1</t>
  </si>
  <si>
    <t>PREDICTED: uncharacterized protein LOC101314992 isoform X1 \\ 1.10E-178 \\ 81.03 %</t>
  </si>
  <si>
    <t>Protein of unknown function DUF3727</t>
  </si>
  <si>
    <t>P value</t>
  </si>
  <si>
    <t>TRINITY_DN83060_c0_g1</t>
  </si>
  <si>
    <t>FvH4_5g03360.1</t>
  </si>
  <si>
    <t>putative Late embryogenesis abundant protein, LEA-14 \\ 4.10E-89 \\ 87.38 % \\ GO:0005515-IPI;GO:0030911-IEA;GO:0000166-IEA;GO:0019094-IEA;GO:0005737-IEA;GO:0005813-IEA;GO:0009408-IEA;GO:0005705-IEA;GO:0006607-IEA;GO:0045187-IEA;GO:0048477-IEA;GO:0010529-</t>
  </si>
  <si>
    <t>TRINITY_DN26459_c0_g1</t>
  </si>
  <si>
    <t>FvH4_5g24010.1</t>
  </si>
  <si>
    <t>peroxidase N1-like \\ 7.80E-33 \\ 84.57 % \\ GO:0005856-IEA;GO:0003777-IEA;GO:0003777-IBA;GO:0000166-IEA;GO:0005737-IEA;GO:0016020-IEA;GO:0016021-IEA;GO:0099609-IMP;GO:0016887-IBA;GO:0015630-IDA;GO:0008574-IBA;GO:0008017-IEA;GO:0008017-IBA;GO:0005871-IBA;</t>
  </si>
  <si>
    <t>TRINITY_DN295641_c0_g1</t>
  </si>
  <si>
    <t>FvH4_2g29200.1</t>
  </si>
  <si>
    <t xml:space="preserve">chaperone protein DnaJ-like \\ 1.10E-79 \\ 94.56 % \\ GO:0008299-IEA;GO:0004452-IEA;GO:0016853-IEA;GO:0016787-IEA \\ isoprenoid biosynthetic process-IEA;isopentenyl-diphosphate delta-isomerase activity-IEA;isomerase activity-IEA;hydrolase activity-IEA \\ </t>
  </si>
  <si>
    <t>Heat shock protein DnaJ, cysteine-rich domain superfamily</t>
  </si>
  <si>
    <t>TRINITY_DN845_c0_g4</t>
  </si>
  <si>
    <t>FvH4_6g13100.1</t>
  </si>
  <si>
    <t>tropinone reductase homolog \\ 0.00E+00 \\ 90.17 % \\ GO:0006418-IEA;GO:0000166-IEA;GO:0005737-IEA;GO:0004812-IEA;GO:0006436-IEA;GO:0006436-IBA;GO:0016874-IEA;GO:0006412-IEA;GO:0005524-IEA;GO:0004830-IEA;GO:0004830-IBA \\ tRNA aminoacylation for protein t</t>
  </si>
  <si>
    <t>TRINITY_DN6614_c1_g1</t>
  </si>
  <si>
    <t>FvH4_3g27080.1</t>
  </si>
  <si>
    <t>---NA--- \\ 3.70E-56 \\ 90.42 % \\ GO:0005506-IEA;GO:0016491-IEA;GO:0046872-IEA;GO:0016020-IEA;GO:0016021-IEA;GO:0016132-IBA;GO:0055114-IEA;GO:0055114-IBA;GO:0016125-IBA;GO:0010268-IBA;GO:0010295-IEA;GO:0016705-IEA;GO:0007275-IBA;GO:0020037-IEA;GO:0004497</t>
  </si>
  <si>
    <t>TRINITY_DN13579_c0_g1</t>
  </si>
  <si>
    <t>FvH4_1g00520.1</t>
  </si>
  <si>
    <t>2-oxoglutarate-dependent dioxygenase AOP3-like</t>
  </si>
  <si>
    <t>TRINITY_DN12804_c0_g1</t>
  </si>
  <si>
    <t>FvH4_2g38480.1</t>
  </si>
  <si>
    <t>gibberellin-regulated protein 1-like \\ 5.70E-87 \\ 86.89 % \\ GO:0055085-IEA;GO:0016020-IEA;GO:0016021-IEA;GO:0022857-IEA;GO:0006865-IEA \\ transmembrane transport-IEA;membrane-IEA;integral component of membrane-IEA;transmembrane transporter activity-IEA</t>
  </si>
  <si>
    <t>Gibberellin regulated protein</t>
  </si>
  <si>
    <t>TRINITY_DN273909_c0_g1</t>
  </si>
  <si>
    <t>FvH4_4g33950.1</t>
  </si>
  <si>
    <t>21 kDa protein-like \\ 1.30E-29 \\ 81.97 % \\ GO:0003824-IEA;GO:0016020-IEA;GO:0016021-IEA \\ catalytic activity-IEA;membrane-IEA;integral component of membrane-IEA \\ GO:0003824;GO:0016021 \\ catalytic activity;integral component of membrane</t>
  </si>
  <si>
    <t>TRINITY_DN10926_c0_g1</t>
  </si>
  <si>
    <t>FvH4_1g08290.1</t>
  </si>
  <si>
    <t>thermospermine synthase ACAULIS5-like \\ 3.10E-136 \\ 92.59 % \\ GO:0055085-IEA;GO:0015267-IEA;GO:0016020-IEA;GO:0016021-IEA \\ transmembrane transport-IEA;channel activity-IEA;membrane-IEA;integral component of membrane-IEA \\ GO:0015267;GO:0016021;GO:00</t>
  </si>
  <si>
    <t>thermospermine synthase [EC:2.5.1.79]</t>
  </si>
  <si>
    <t>TRINITY_DN7752_c0_g1</t>
  </si>
  <si>
    <t>FvH4_2g26380.1</t>
  </si>
  <si>
    <t>hypothetical protein RchiOBHm_Chr4g0404691 \\ 1.10E-63 \\ 58.12 % \\ GO:0043622-IBA;GO:0010005-IBA \\ cortical microtubule organization-IBA;cortical microtubule, transverse to long axis-IBA</t>
  </si>
  <si>
    <t>TRINITY_DN5956_c0_g3</t>
  </si>
  <si>
    <t>FvH4_2g10810.1</t>
  </si>
  <si>
    <t>putative small auxin-up RNA \\ 1.60E-12 \\ 52.97 % \\ GO:0005737-IBA;GO:0003824-IEA;GO:0045165-IEA;GO:0045165-IGI;GO:0008285-IBA;GO:0045930-IBA;GO:0005634-IBA \\ cytoplasm-IBA;catalytic activity-IEA;cell fate commitment-IEA;cell fate commitment-IGI;negati</t>
  </si>
  <si>
    <t>TRINITY_DN256_c0_g1</t>
  </si>
  <si>
    <t>FvH4_3g14170.1</t>
  </si>
  <si>
    <t>---NA--- \\ 2.10E-95 \\ 78.29 % \\ GO:0043531-IEA;GO:0016787-IEA \\ ADP binding-IEA;hydrolase activity-IEA \\ GO:0016787;GO:0043531 \\ hydrolase activity;ADP binding</t>
  </si>
  <si>
    <t>TRINITY_DN2112_c0_g2</t>
  </si>
  <si>
    <t>FvH4_1g10220.1</t>
  </si>
  <si>
    <t>probable protein phosphatase 2C 47 \\ 4.50E-04 \\ 84.38 %</t>
  </si>
  <si>
    <t>TRINITY_DN168206_c0_g1</t>
  </si>
  <si>
    <t>FvH4_2g37890.1</t>
  </si>
  <si>
    <t>plastocyanin \\ 1.80E-161 \\ 90.75 % \\ GO:0000166-IEA;GO:0016310-IEA;GO:0004672-IEA;GO:0016301-IEA;GO:0004674-IEA;GO:0005524-IEA;GO:0006468-IEA \\ nucleotide binding-IEA;phosphorylation-IEA;protein kinase activity-IEA;kinase activity-IEA;protein serine/t</t>
  </si>
  <si>
    <t>Blue (type 1) copper domain</t>
  </si>
  <si>
    <t>TRINITY_DN1352_c1_g1</t>
  </si>
  <si>
    <t>FvH4_1g18490.1</t>
  </si>
  <si>
    <t>1-aminocyclopropane-1-carboxylate synthase \\ 0.00E+00 \\ 94.22 % \\ GO:0042218-IEA;GO:0042803-NAS;GO:0030170-NAS;GO:0030170-IEA;GO:0016847-ISS;GO:0016847-IEA;GO:0016847-IDA;GO:0009058-IEA;GO:0003824-IEA;GO:0016491-IEA;GO:0016829-IEA;GO:0009693-IC;GO:0009</t>
  </si>
  <si>
    <t>1-aminocyclopropane-1-carboxylate synthase [EC:4.4.1.14]</t>
  </si>
  <si>
    <t>TRINITY_DN15162_c0_g1</t>
  </si>
  <si>
    <t>FvH4_6g52350.1</t>
  </si>
  <si>
    <t>TRINITY_DN740_c0_g2</t>
  </si>
  <si>
    <t>FvH4_5g16920.1</t>
  </si>
  <si>
    <t>probable glutathione S-transferase \\ 2.40E-66 \\ 72.73 % \\ GO:0046872-IEA;GO:0030001-IEA \\ metal ion binding-IEA;metal ion transport-IEA \\ GO:0030001;GO:0046872 \\ metal ion transport;metal ion binding</t>
  </si>
  <si>
    <t>TRINITY_DN37476_c0_g1</t>
  </si>
  <si>
    <t>FvH4_3g29310.1</t>
  </si>
  <si>
    <t>extensin-2-like</t>
  </si>
  <si>
    <t>Extensin domain</t>
  </si>
  <si>
    <t>TRINITY_DN5893_c0_g1</t>
  </si>
  <si>
    <t>FvH4_6g18970.1</t>
  </si>
  <si>
    <t>probable disease resistance protein At5g66900 \\ 0.00E+00 \\ 69.42 % \\ GO:0016020-IEA;GO:0016021-IEA;GO:0043531-IEA \\ membrane-IEA;integral component of membrane-IEA;ADP binding-IEA</t>
  </si>
  <si>
    <t>TRINITY_DN19068_c0_g1</t>
  </si>
  <si>
    <t>FvH4_3g02700.1</t>
  </si>
  <si>
    <t>peroxidase 27 \\ 8.10E-104 \\ 64.24 % \\ GO:0003677-IEA;GO:0034508-IEA;GO:0051301-IEA;GO:0046982-IEA;GO:0051321-IEA;GO:0005694-IEA;GO:0009567-IEA;GO:0000786-IEA;GO:0000775-IEA;GO:0051307-IEA;GO:0005634-IEA;GO:0000785-IEA \\ DNA binding-IEA;centromere comp</t>
  </si>
  <si>
    <t>TRINITY_DN1305_c1_g4</t>
  </si>
  <si>
    <t>FvH4_5g35080.1</t>
  </si>
  <si>
    <t>putative pentatricopeptide \\ 0.00E+00 \\ 62.60 %</t>
  </si>
  <si>
    <t>TRINITY_DN19431_c0_g1</t>
  </si>
  <si>
    <t>FvH4_5g21750.1</t>
  </si>
  <si>
    <t>protein LOL1</t>
  </si>
  <si>
    <t>TRINITY_DN10075_c0_g2</t>
  </si>
  <si>
    <t>FvH4_6g01060.1</t>
  </si>
  <si>
    <t>subtilisin-like protease SBT1.9 \\ 0.00E+00 \\ 83.85 % \\ GO:0008233-IEA;GO:0006508-IEA;GO:0004252-IEA;GO:0008236-IEA;GO:0016787-IEA \\ peptidase activity-IEA;proteolysis-IEA;serine-type endopeptidase activity-IEA;serine-type peptidase activity-IEA;hydrol</t>
  </si>
  <si>
    <t>TRINITY_DN9511_c0_g1</t>
  </si>
  <si>
    <t>FvH4_3g02920.1</t>
  </si>
  <si>
    <t>oxygen-evolving enhancer protein 3-2, chloroplastic \\ 0.00E+00 \\ 96.50 %</t>
  </si>
  <si>
    <t>photosystem II oxygen-evolving enhancer protein 3</t>
  </si>
  <si>
    <t>Oxygen-evolving enhancer protein 3</t>
  </si>
  <si>
    <t>TRINITY_DN26864_c2_g1</t>
  </si>
  <si>
    <t>FvH4_5g20780.1</t>
  </si>
  <si>
    <t>putative leucine-rich repeat-containing, plant-type, leucine-rich repeat domain, L \\ 0.00E+00 \\ 77.04 % \\ GO:0016020-IEA;GO:0016021-IEA;GO:0016310-IEA;GO:0016740-IEA;GO:0016301-IEA;GO:0004674-IEA;GO:0006468-IEA \\ membrane-IEA;integral component of mem</t>
  </si>
  <si>
    <t>TRINITY_DN4373_c1_g1</t>
  </si>
  <si>
    <t>FvH4_6g16360.1</t>
  </si>
  <si>
    <t>TRINITY_DN1560_c0_g1</t>
  </si>
  <si>
    <t>FvH4_1g07190.1</t>
  </si>
  <si>
    <t>1-aminocyclopropane-1-carboxylate oxidase 1 \\ 7.80E-102 \\ 71.31 %</t>
  </si>
  <si>
    <t>aminocyclopropanecarboxylate oxidase [EC:1.14.17.4]</t>
  </si>
  <si>
    <t>TRINITY_DN265699_c0_g1</t>
  </si>
  <si>
    <t>FvH4_3g25770.1</t>
  </si>
  <si>
    <t>photosystem I subunit O \\ 4.30E-31 \\ 68.47 %</t>
  </si>
  <si>
    <t>photosystem I subunit PsaO</t>
  </si>
  <si>
    <t>Photosystem I PsaO</t>
  </si>
  <si>
    <t>TRINITY_DN22839_c0_g1</t>
  </si>
  <si>
    <t>FvH4_6g33210.1</t>
  </si>
  <si>
    <t>probable LRR receptor-like serine/threonine-protein kinase At1g05700 \\ 0.00E+00 \\ 76.35 % \\ GO:0016020-IEA;GO:0016021-IEA;GO:0004672-IEA;GO:0016740-IEA;GO:0005524-IEA;GO:0006468-IEA \\ membrane-IEA;integral component of membrane-IEA;protein kinase acti</t>
  </si>
  <si>
    <t>TRINITY_DN9666_c0_g1</t>
  </si>
  <si>
    <t>FvH4_2g25940.1</t>
  </si>
  <si>
    <t>RING-H2 finger protein ATL64</t>
  </si>
  <si>
    <t>TRINITY_DN2749_c0_g1</t>
  </si>
  <si>
    <t>FvH4_2g35570.1</t>
  </si>
  <si>
    <t>hypothetical protein RchiOBHm_Chr6g0258361 \\ 6.00E-168 \\ 65.23 % \\ GO:2000031-IEA;GO:0016020-IEA;GO:0016021-IEA;GO:0071446-IEA;GO:0031347-IEA \\ regulation of salicylic acid mediated signaling pathway-IEA;membrane-IEA;integral component of membrane-IEA</t>
  </si>
  <si>
    <t>TRINITY_DN291941_c0_g1</t>
  </si>
  <si>
    <t>FvH4_3g14010.1</t>
  </si>
  <si>
    <t>organic cation/carnitine transporter 3-like \\ 2.70E-115 \\ 88.61 % \\ GO:0016491-IEA;GO:0055114-IEA \\ oxidoreductase activity-IEA;oxidation-reduction process-IEA \\ GO:0016491;GO:0055114 \\ oxidoreductase activity;oxidation-reduction process</t>
  </si>
  <si>
    <t>TRINITY_DN2212_c2_g1</t>
  </si>
  <si>
    <t>FvH4_6g35410.1</t>
  </si>
  <si>
    <t xml:space="preserve">auxin-responsive protein SAUR50 \\ 4.30E-154 \\ 83.83 % \\ GO:0003677-IEA;GO:0007165-IEA;GO:0043531-IEA;GO:0016787-IEA \\ DNA binding-IEA;signal transduction-IEA;ADP binding-IEA;hydrolase activity-IEA \\ GO:0003677;GO:0007165;GO:0016787;GO:0043531 \\ DNA </t>
  </si>
  <si>
    <t>TRINITY_DN1305_c1_g3</t>
  </si>
  <si>
    <t>FvH4_5g35070.1</t>
  </si>
  <si>
    <t>putative pentatricopeptide \\ 0.00E+00 \\ 68.21 % \\ GO:0016020-IEA;GO:0016021-IEA \\ membrane-IEA;integral component of membrane-IEA</t>
  </si>
  <si>
    <t>TRINITY_DN8874_c0_g1</t>
  </si>
  <si>
    <t>FvH4_2g32820.1</t>
  </si>
  <si>
    <t>lecithin-cholesterol acyltransferase-like 1 \\ 1.20E-05 \\ 50.17 % \\ GO:0000166-IEA;GO:0016020-IEA;GO:0016021-IEA;GO:0016310-IEA;GO:0016740-IEA;GO:0004672-IEA;GO:0016301-IEA;GO:0004674-IEA;GO:0005524-IEA;GO:0006468-IEA \\ nucleotide binding-IEA;membrane-</t>
  </si>
  <si>
    <t>lysophospholipase III [EC:3.1.1.5]</t>
  </si>
  <si>
    <t>Lecithin:cholesterol/phospholipid:diacylglycerol acyltransferase</t>
  </si>
  <si>
    <t>TRINITY_DN20894_c1_g1</t>
  </si>
  <si>
    <t>FvH4_4g28310.1</t>
  </si>
  <si>
    <t>nudix hydrolase 1-like \\ 5.50E-170 \\ 90.28 % \\ GO:0005789-IEA;GO:0016020-IEA;GO:0016021-IEA \\ endoplasmic reticulum membrane-IEA;membrane-IEA;integral component of membrane-IEA \\ GO:0005789;GO:0016021 \\ endoplasmic reticulum membrane;integral compon</t>
  </si>
  <si>
    <t>geranyl diphosphate phosphohydrolase [EC:3.6.1.68]</t>
  </si>
  <si>
    <t>TRINITY_DN36567_c0_g1</t>
  </si>
  <si>
    <t>FvH4_6g31740.1</t>
  </si>
  <si>
    <t>photosystem I reaction center subunit VI, chloroplastic \\ 3.00E-49 \\ 62.70 % \\ GO:0016020-IEA;GO:0016021-IEA \\ membrane-IEA;integral component of membrane-IEA \\ GO:0016021 \\ integral component of membrane</t>
  </si>
  <si>
    <t>photosystem I subunit VI</t>
  </si>
  <si>
    <t>Photosystem I PsaH, reaction centre subunit VI</t>
  </si>
  <si>
    <t>TRINITY_DN13423_c0_g1</t>
  </si>
  <si>
    <t>FvH4_2g38330.1</t>
  </si>
  <si>
    <t>putative ribosome-associated, YjgA, PSPTO4464-like domain-containing protein \\ 5.50E-178 \\ 75.98 %</t>
  </si>
  <si>
    <t>Ribosome-associated, YjgA</t>
  </si>
  <si>
    <t>TRINITY_DN11030_c0_g1</t>
  </si>
  <si>
    <t>FvH4_1g06670.1</t>
  </si>
  <si>
    <t>probable LRR receptor-like serine/threonine-protein kinase At4g29180 \\ 0.00E+00 \\ 84.80 % \\ GO:0000166-IEA;GO:0016020-IEA;GO:0016021-IEA;GO:0016310-IEA;GO:0004672-IEA;GO:0016740-IEA;GO:0016301-IEA;GO:0004674-IEA;GO:0005524-IEA;GO:0006468-IEA \\ nucleot</t>
  </si>
  <si>
    <t>TRINITY_DN19094_c0_g1</t>
  </si>
  <si>
    <t>FvH4_4g27380.1</t>
  </si>
  <si>
    <t>LOB domain-containing protein 42 \\ 9.90E-76 \\ 84.44 % \\ GO:0016020-IEA;GO:0016021-IEA;GO:0016874-IEA \\ membrane-IEA;integral component of membrane-IEA;ligase activity-IEA \\ GO:0016021;GO:0016874 \\ integral component of membrane;ligase activity</t>
  </si>
  <si>
    <t>TRINITY_DN34116_c0_g1</t>
  </si>
  <si>
    <t>FvH4_4g09300.1</t>
  </si>
  <si>
    <t>CASP-like protein 2C1</t>
  </si>
  <si>
    <t>TRINITY_DN138_c0_g2</t>
  </si>
  <si>
    <t>FvH4_6g46330.1</t>
  </si>
  <si>
    <t>formin-2 isoform X2 \\ 3.50E-32 \\ 68.02 %</t>
  </si>
  <si>
    <t>TRINITY_DN41_c0_g1</t>
  </si>
  <si>
    <t>FvH4_6g18060.1</t>
  </si>
  <si>
    <t>UPF0481 protein At3g47200-like \\ 1.10E-53 \\ 82.72 %</t>
  </si>
  <si>
    <t>TRINITY_DN13098_c0_g1</t>
  </si>
  <si>
    <t>FvH4_2g20030.1</t>
  </si>
  <si>
    <t>probable glutathione S-transferase \\ 0.00E+00 \\ 86.67 %</t>
  </si>
  <si>
    <t>TRINITY_DN8570_c0_g1</t>
  </si>
  <si>
    <t>FvH4_5g00370.1</t>
  </si>
  <si>
    <t>Vacuolar-processing enzyme \\ 0.00E+00 \\ 83.72 % \\ GO:0008233-IEA;GO:0006508-IEA;GO:0016020-IEA;GO:0016021-IEA;GO:0004197-IBA;GO:0005773-IEA;GO:0008234-IEA;GO:0051603-IBA;GO:0006624-IBA;GO:0016787-IEA \\ peptidase activity-IEA;proteolysis-IEA;membrane-I</t>
  </si>
  <si>
    <t>legumain [EC:3.4.22.34]</t>
  </si>
  <si>
    <t>Peptidase C13, legumain</t>
  </si>
  <si>
    <t>TRINITY_DN2530_c0_g1</t>
  </si>
  <si>
    <t>FvH4_7g25180.1</t>
  </si>
  <si>
    <t>abscisic acid receptor PYL4-like</t>
  </si>
  <si>
    <t>TRINITY_DN1568_c0_g2</t>
  </si>
  <si>
    <t>FvH4_7g27680.1</t>
  </si>
  <si>
    <t>C2 calcium-dependent membrane targeting \\ 1.10E-25 \\ 58.69 % \\ GO:0016459-IEA;GO:0000166-IEA;GO:0003779-IEA;GO:0051276-IEA;GO:0005694-IEA;GO:0005524-IEA;GO:0003774-IEA \\ myosin complex-IEA;nucleotide binding-IEA;actin binding-IEA;chromosome organizati</t>
  </si>
  <si>
    <t>TRINITY_DN260935_c0_g1</t>
  </si>
  <si>
    <t>FvH4_2g27450.1</t>
  </si>
  <si>
    <t>E3 ubiquitin ligase BIG BROTHER-related \\ 0.00E+00 \\ 75.51 % \\ GO:0009507-IEA \\ chloroplast-IEA</t>
  </si>
  <si>
    <t>E3 ubiquitin-protein ligase BIG BROTHER and related proteins [EC:2.3.2.27]</t>
  </si>
  <si>
    <t>TRINITY_DN11822_c0_g1</t>
  </si>
  <si>
    <t>FvH4_2g36430.1</t>
  </si>
  <si>
    <t>auxin-responsive protein SAUR72 \\ 7.40E-98 \\ 82.68 % \\ GO:0009733-IEA \\ response to auxin-IEA \\ GO:0009733 \\ response to auxin</t>
  </si>
  <si>
    <t>TRINITY_DN412_c0_g1</t>
  </si>
  <si>
    <t>FvH4_7g17420.1</t>
  </si>
  <si>
    <t>putative ATP-synthase-associated protein \\ 5.40E-36 \\ 89.80 %</t>
  </si>
  <si>
    <t>Putative ATP-synthase-associated protein</t>
  </si>
  <si>
    <t>TRINITY_DN13374_c0_g2</t>
  </si>
  <si>
    <t>FvH4_1g21820.1</t>
  </si>
  <si>
    <t>hypothetical protein PRUPE_6G177500</t>
  </si>
  <si>
    <t>TRINITY_DN1227_c0_g1</t>
  </si>
  <si>
    <t>FvH4_5g30900.1</t>
  </si>
  <si>
    <t>sulfate transporter 1.3-like \\ 0.00E+00 \\ 88.25 % \\ GO:0015116-IEA;GO:0015116-IBA;GO:0008272-IEA;GO:0055085-IEA;GO:0008271-IEA;GO:0015301-IBA;GO:0016020-IEA;GO:0098656-IEA;GO:0016021-IEA;GO:0016021-IBA;GO:1902358-IEA;GO:0005886-IEA \\ sulfate transmemb</t>
  </si>
  <si>
    <t>TRINITY_DN138_c0_g1</t>
  </si>
  <si>
    <t>FvH4_6g46340.1</t>
  </si>
  <si>
    <t>collagen alpha-2(IV) chain-like isoform X1 \\ 2.40E-137 \\ 81.50 %</t>
  </si>
  <si>
    <t>Collagen triple helix repeat</t>
  </si>
  <si>
    <t>TRINITY_DN5926_c0_g1</t>
  </si>
  <si>
    <t>FvH4_1g06350.1</t>
  </si>
  <si>
    <t>probable pectinesterase 53 \\ 3.10E-169 \\ 91.94 % \\ GO:0005618-IEA;GO:0045330-IEA;GO:0016829-IEA;GO:0030599-IEA;GO:0045490-IEA;GO:0042545-IEA;GO:0016787-IEA \\ cell wall-IEA;aspartyl esterase activity-IEA;lyase activity-IEA;pectinesterase activity-IEA;p</t>
  </si>
  <si>
    <t>TRINITY_DN1944_c1_g1</t>
  </si>
  <si>
    <t>FvH4_1g01930.1</t>
  </si>
  <si>
    <t>plant/F18G18-20 protein \\ 6.10E-95 \\ 80.07 %</t>
  </si>
  <si>
    <t>TRINITY_DN4006_c1_g1</t>
  </si>
  <si>
    <t>FvH4_5g21270.1</t>
  </si>
  <si>
    <t xml:space="preserve">---NA--- \\ 2.70E-48 \\ 89.87 % \\ GO:0003723-IEA;GO:0003723-IBA;GO:0003735-IEA;GO:0003735-IBA;GO:0022625-IBA;GO:0005840-IEA;GO:0006412-IEA;GO:0005622-IEA \\ RNA binding-IEA;RNA binding-IBA;structural constituent of ribosome-IEA;structural constituent of </t>
  </si>
  <si>
    <t>TRINITY_DN4254_c1_g1</t>
  </si>
  <si>
    <t>FvH4_3g36900.1</t>
  </si>
  <si>
    <t>pentatricopeptide repeat-containing protein At5g59600 \\ 0.00E+00 \\ 86.22 % \\ GO:0008270-IEA \\ zinc ion binding-IEA \\ GO:0008270 \\ zinc ion binding</t>
  </si>
  <si>
    <t>TRINITY_DN3786_c1_g2</t>
  </si>
  <si>
    <t>FvH4_7g20260.1</t>
  </si>
  <si>
    <t>probable RNA-binding protein ARP1 \\ 1.00E-151 \\ 88.60 % \\ GO:0003723-IEA;GO:0003676-IEA \\ RNA binding-IEA;nucleic acid binding-IEA \\ GO:0003723 \\ RNA binding</t>
  </si>
  <si>
    <t>TRINITY_DN14816_c0_g1</t>
  </si>
  <si>
    <t>FvH4_1g14430.1</t>
  </si>
  <si>
    <t>oxygen-evolving enhancer protein 1, chloroplastic \\ 1.10E-176 \\ 94.68 % \\ GO:0042549-IEA;GO:0010242-IEA;GO:0055114-IEA;GO:0009654-IEA;GO:0010207-IEA \\ photosystem II stabilization-IEA;oxygen evolving activity-IEA;oxidation-reduction process-IEA;photos</t>
  </si>
  <si>
    <t>photosystem II oxygen-evolving enhancer protein 1</t>
  </si>
  <si>
    <t>Photosystem II PsbO, manganese-stabilising</t>
  </si>
  <si>
    <t>TRINITY_DN18348_c0_g2</t>
  </si>
  <si>
    <t>FvH4_3g30830.1</t>
  </si>
  <si>
    <t>protein NUCLEAR FUSION DEFECTIVE 4-like \\ 0.00E+00 \\ 92.12 % \\ GO:0016020-IEA;GO:0016021-IEA \\ membrane-IEA;integral component of membrane-IEA \\ GO:0016021 \\ integral component of membrane</t>
  </si>
  <si>
    <t>TRINITY_DN214708_c0_g1</t>
  </si>
  <si>
    <t>FvH4_3g28710.1</t>
  </si>
  <si>
    <t>photosystem II 5 kDa protein, chloroplastic \\ 6.30E-34 \\ 55.60 %</t>
  </si>
  <si>
    <t>TRINITY_DN1006_c1_g2</t>
  </si>
  <si>
    <t>FvH4_7g30500.1</t>
  </si>
  <si>
    <t>UDP-glycosyltransferase 88A1-like \\ 4.00E-25 \\ 73.11 % \\ GO:0016020-IEA;GO:0016021-IEA;GO:0016310-IEA;GO:0004672-IEA;GO:0016740-IEA;GO:0016301-IEA;GO:0030246-IEA;GO:0005524-IEA;GO:0006468-IEA \\ membrane-IEA;integral component of membrane-IEA;phosphory</t>
  </si>
  <si>
    <t>TRINITY_DN3542_c3_g1</t>
  </si>
  <si>
    <t>FvH4_5g35540.1</t>
  </si>
  <si>
    <t>aspartyl protease AED3 \\ 1.40E-13 \\ 94.95 % \\ GO:0003824-IEA;GO:0046872-IEA;GO:0016020-IEA;GO:0016021-IEA;GO:0051539-IEA;GO:0006777-IEA;GO:0019008-IEA;GO:0051536-IEA \\ catalytic activity-IEA;metal ion binding-IEA;membrane-IEA;integral component of mem</t>
  </si>
  <si>
    <t>TRINITY_DN2845_c0_g1</t>
  </si>
  <si>
    <t>FvH4_7g33080.1</t>
  </si>
  <si>
    <t>uncharacterized calcium-binding protein At1g02270 \\ 0.00E+00 \\ 73.07 % \\ GO:0005509-IEA \\ calcium ion binding-IEA</t>
  </si>
  <si>
    <t>Endonuclease/exonuclease/phosphatase</t>
  </si>
  <si>
    <t>TRINITY_DN322442_c0_g1</t>
  </si>
  <si>
    <t>FvH4_4g25080.1</t>
  </si>
  <si>
    <t>photosystem II core complex proteins psbY, chloroplastic</t>
  </si>
  <si>
    <t>photosystem II PsbY protein</t>
  </si>
  <si>
    <t>Photosystem II PsbY</t>
  </si>
  <si>
    <t>TRINITY_DN8054_c1_g1</t>
  </si>
  <si>
    <t>FvH4_7g16520.1</t>
  </si>
  <si>
    <t>cytochrome P450 CYP82D47-like \\ 0.00E+00 \\ 83.13 % \\ GO:0005506-IEA;GO:0046872-IEA;GO:0016491-IEA;GO:0016705-IEA;GO:0016020-IEA;GO:0016021-IEA;GO:0020037-IEA;GO:0055114-IEA;GO:0004497-IEA \\ iron ion binding-IEA;metal ion binding-IEA;oxidoreductase act</t>
  </si>
  <si>
    <t>TRINITY_DN10230_c0_g1</t>
  </si>
  <si>
    <t>FvH4_4g22030.1</t>
  </si>
  <si>
    <t>LEAF RUST 10 DISEASE-RESISTANCE LOCUS RECEPTOR-LIKE PROTEIN KINASE-like 2.2 \\ 0.00E+00 \\ 82.25 % \\ GO:0000166-IEA;GO:0016020-IEA;GO:0016021-IEA;GO:0016310-IEA;GO:0004672-IEA;GO:0016740-IEA;GO:0016301-IEA;GO:0004674-IEA;GO:0030246-IEA;GO:0005524-IEA;GO:</t>
  </si>
  <si>
    <t>TRINITY_DN404_c0_g3</t>
  </si>
  <si>
    <t>FvH4_3g40710.1</t>
  </si>
  <si>
    <t>methylesterase 17-like \\ 5.00E-174 \\ 73.87 % \\ GO:0052689-IEA;GO:0016787-IEA \\ carboxylic ester hydrolase activity-IEA;hydrolase activity-IEA \\ GO:0052689 \\ carboxylic ester hydrolase activity</t>
  </si>
  <si>
    <t>TRINITY_DN3737_c0_g1</t>
  </si>
  <si>
    <t>FvH4_6g39270.1</t>
  </si>
  <si>
    <t>36.4 kDa proline-rich protein-like \\ 1.20E-21 \\ 95.14 % \\ GO:0005199-IEA \\ structural constituent of cell wall-IEA \\ GO:0005199 \\ structural constituent of cell wall</t>
  </si>
  <si>
    <t>TRINITY_DN11900_c0_g2</t>
  </si>
  <si>
    <t>FvH4_6g21250.1</t>
  </si>
  <si>
    <t>universal stress protein A-like protein \\ 4.20E-77 \\ 81.90 % \\ GO:0009507-IEA;GO:0009507-IBA \\ chloroplast-IEA;chloroplast-IBA \\ GO:0009507 \\ chloroplast</t>
  </si>
  <si>
    <t>TRINITY_DN9460_c0_g1</t>
  </si>
  <si>
    <t>FvH4_4g08000.1</t>
  </si>
  <si>
    <t>ribulose bisphosphate carboxylase small chain clone 512-like</t>
  </si>
  <si>
    <t>ribulose-bisphosphate carboxylase small chain [EC:4.1.1.39]</t>
  </si>
  <si>
    <t>Ribulose bisphosphate carboxylase small chain, domain</t>
  </si>
  <si>
    <t>TRINITY_DN6244_c0_g1</t>
  </si>
  <si>
    <t>FvH4_4g00980.1</t>
  </si>
  <si>
    <t>TRINITY_DN12775_c0_g1</t>
  </si>
  <si>
    <t>FvH4_4g22790.1</t>
  </si>
  <si>
    <t>light-regulated protein \\ 4.50E-43 \\ 89.88 % \\ GO:0000502-IEA;GO:0043248-IEA \\ proteasome complex-IEA;proteasome assembly-IEA \\ GO:0000502;GO:0043248 \\ proteasome complex;proteasome assembly</t>
  </si>
  <si>
    <t>Light regulated Lir1</t>
  </si>
  <si>
    <t>TRINITY_DN2045_c1_g1</t>
  </si>
  <si>
    <t>FvH4_1g27630.1</t>
  </si>
  <si>
    <t>psbQ-like protein 3, chloroplastic</t>
  </si>
  <si>
    <t>TRINITY_DN5502_c0_g1</t>
  </si>
  <si>
    <t>FvH4_4g36220.1</t>
  </si>
  <si>
    <t>putative transcription factor interactor and regulator CCHC(Zn) family \\ 0.00E+00 \\ 77.39 % \\ GO:0046872-IEA \\ metal ion binding-IEA \\ GO:0046872 \\ metal ion binding</t>
  </si>
  <si>
    <t>TRINITY_DN2849_c0_g1</t>
  </si>
  <si>
    <t>FvH4_2g07780.1</t>
  </si>
  <si>
    <t>plastid division protein PDV2 \\ 3.30E-145 \\ 80.13 % \\ GO:0010020-IEA;GO:0016020-IEA;GO:0016021-IEA;GO:0031359-IEA;GO:0009536-IEA \\ chloroplast fission-IEA;membrane-IEA;integral component of membrane-IEA;integral component of chloroplast outer membrane</t>
  </si>
  <si>
    <t>TRINITY_DN1774_c0_g1</t>
  </si>
  <si>
    <t>FvH4_3g23550.1</t>
  </si>
  <si>
    <t>---NA--- \\ 0.00E+00 \\ 77.93 %</t>
  </si>
  <si>
    <t>TRINITY_DN3073_c1_g1</t>
  </si>
  <si>
    <t>FvH4_6g33170.1</t>
  </si>
  <si>
    <t>3-epi-6-deoxocathasterone 23-monooxygenase \\ 0.00E+00 \\ 89.46 % \\ GO:0005506-IEA;GO:0016491-IEA;GO:0046872-IEA;GO:0016705-IEA;GO:0016020-IEA;GO:0016021-IEA;GO:0020037-IEA;GO:0055114-IEA;GO:0004497-IEA;GO:0102097-IEA \\ iron ion binding-IEA;oxidoreducta</t>
  </si>
  <si>
    <t>3-epi-6-deoxocathasterone 23-monooxygenase [EC:1.14.13.112]</t>
  </si>
  <si>
    <t>TRINITY_DN9107_c0_g1</t>
  </si>
  <si>
    <t>FvH4_5g04930.1</t>
  </si>
  <si>
    <t>PREDICTED: uncharacterized protein LOC101295130</t>
  </si>
  <si>
    <t>TRINITY_DN1896_c0_g1</t>
  </si>
  <si>
    <t>FvH4_5g14690.1</t>
  </si>
  <si>
    <t>photosynthetic NDH subunit of subcomplex B 4, chloroplastic</t>
  </si>
  <si>
    <t>Photosynthetic NDH subunit of subcomplex B 4, chloroplastic</t>
  </si>
  <si>
    <t>TRINITY_DN234199_c0_g1</t>
  </si>
  <si>
    <t>FvH4_1g11980.1</t>
  </si>
  <si>
    <t xml:space="preserve">auxin-responsive protein SAUR50 \\ 7.40E-108 \\ 96.24 % \\ GO:0003735-IEA;GO:0003735-IBA;GO:0022625-IEA;GO:0022625-IBA;GO:0005840-IEA;GO:0006412-IEA;GO:0005622-IEA \\ structural constituent of ribosome-IEA;structural constituent of ribosome-IBA;cytosolic </t>
  </si>
  <si>
    <t>TRINITY_DN8731_c0_g1</t>
  </si>
  <si>
    <t>FvH4_7g31270.1</t>
  </si>
  <si>
    <t>putative disease resistance protein RGA3 \\ 0.00E+00 \\ 76.73 % \\ GO:0043531-IEA;GO:0016787-IEA \\ ADP binding-IEA;hydrolase activity-IEA \\ GO:0016787;GO:0043531 \\ hydrolase activity;ADP binding</t>
  </si>
  <si>
    <t>TRINITY_DN9803_c0_g1</t>
  </si>
  <si>
    <t>FvH4_3g10690.1</t>
  </si>
  <si>
    <t>putative wall-associated receptor kinase-like 16 \\ 0.00E+00 \\ 73.34 % \\ GO:0016020-IEA;GO:0016021-IEA;GO:0005509-IEA;GO:0016310-IEA;GO:0004672-IEA;GO:0016740-IEA;GO:0030247-IEA;GO:0016301-IEA;GO:0005524-IEA;GO:0006468-IEA \\ membrane-IEA;integral compo</t>
  </si>
  <si>
    <t>TRINITY_DN16121_c0_g1</t>
  </si>
  <si>
    <t>FvH4_2g07760.1</t>
  </si>
  <si>
    <t>PREDICTED: uncharacterized protein LOC105350018 \\ 1.50E-58 \\ 71.14 % \\ GO:0016020-IEA;GO:0016021-IEA \\ membrane-IEA;integral component of membrane-IEA \\ GO:0016021 \\ integral component of membrane</t>
  </si>
  <si>
    <t>TRINITY_DN4929_c1_g1</t>
  </si>
  <si>
    <t>FvH4_6g50960.1</t>
  </si>
  <si>
    <t>polygalacturonase At1g48100 \\ 0.00E+00 \\ 82.53 % \\ GO:0008152-IEA;GO:0016020-IEA;GO:0016829-IEA;GO:0016021-IEA;GO:0071555-IEA;GO:0004650-IEA;GO:0005576-IEA;GO:0016787-IEA;GO:0016798-IEA;GO:0005975-IEA \\ metabolic process-IEA;membrane-IEA;lyase activit</t>
  </si>
  <si>
    <t>TRINITY_DN266955_c0_g1</t>
  </si>
  <si>
    <t>FvH4_5g26470.1</t>
  </si>
  <si>
    <t>calvin cycle protein CP12-3, chloroplastic</t>
  </si>
  <si>
    <t>Domain of unknown function CP12</t>
  </si>
  <si>
    <t>TRINITY_DN33864_c0_g1</t>
  </si>
  <si>
    <t>FvH4_1g18100.1</t>
  </si>
  <si>
    <t>phytosulfokines 3 \\ 2.00E-05 \\ 96.38 % \\ GO:0016192-IEA;GO:0016020-IEA;GO:0030131-IEA;GO:0015031-IEA;GO:0006886-IEA \\ vesicle-mediated transport-IEA;membrane-IEA;clathrin adaptor complex-IEA;protein transport-IEA;intracellular protein transport-IEA</t>
  </si>
  <si>
    <t>TRINITY_DN24931_c0_g1</t>
  </si>
  <si>
    <t>FvH4_7g21000.1</t>
  </si>
  <si>
    <t>dirigent protein 24 \\ 0.00E+00 \\ 80.39 % \\ GO:0003677-IEA;GO:0006355-IEA;GO:0005634-IEA \\ DNA binding-IEA;regulation of transcription, DNA-templated-IEA;nucleus-IEA \\ GO:0003677;GO:0005634;GO:0006355 \\ DNA binding;nucleus;regulation of transcription</t>
  </si>
  <si>
    <t>TRINITY_DN8102_c0_g1</t>
  </si>
  <si>
    <t>FvH4_7g10710.1</t>
  </si>
  <si>
    <t>putative chromatin regulator PHD family \\ 3.00E-116 \\ 60.44 % \\ GO:0016020-IEA;GO:0016021-IEA \\ membrane-IEA;integral component of membrane-IEA \\ GO:0016021 \\ integral component of membrane</t>
  </si>
  <si>
    <t>Zinc finger, FYVE/PHD-type</t>
  </si>
  <si>
    <t>TRINITY_DN6409_c0_g1</t>
  </si>
  <si>
    <t>FvH4_3g30330.1</t>
  </si>
  <si>
    <t>p53 negative regulator \\ 6.20E-121 \\ 70.32 %</t>
  </si>
  <si>
    <t>upstream activation factor subunit UAF30</t>
  </si>
  <si>
    <t>SWIB/MDM2 domain</t>
  </si>
  <si>
    <t>TRINITY_DN9168_c0_g1</t>
  </si>
  <si>
    <t>FvH4_3g02560.1</t>
  </si>
  <si>
    <t>Pectinesterase/pectinesterase inhibitor \\ 0.00E+00 \\ 84.20 % \\ GO:0004857-IEA;GO:0005618-IEA;GO:0043086-IEA;GO:0016020-IEA;GO:0045330-IEA;GO:0016021-IEA;GO:0071555-IEA;GO:0030599-IEA;GO:0045490-IEA;GO:0016787-IEA;GO:0016829-IEA;GO:0005576-IEA;GO:004254</t>
  </si>
  <si>
    <t>TRINITY_DN20079_c0_g1</t>
  </si>
  <si>
    <t>FvH4_6g39710.1</t>
  </si>
  <si>
    <t>UDP-glycosyltransferase 82A1 \\ 0.00E+00 \\ 82.74 % \\ GO:0008171-IEA;GO:0046983-IEA;GO:0016740-IEA;GO:0008168-IEA;GO:0032259-IEA \\ O-methyltransferase activity-IEA;protein dimerization activity-IEA;transferase activity-IEA;methyltransferase activity-IEA</t>
  </si>
  <si>
    <t>TRINITY_DN1386_c0_g1</t>
  </si>
  <si>
    <t>FvH4_7g12550.1</t>
  </si>
  <si>
    <t>beta-amyrin 28-oxidase-like \\ 0.00E+00 \\ 79.59 % \\ GO:0005506-IEA;GO:0046872-IEA;GO:0016491-IEA;GO:0016705-IEA;GO:0102557-IEA;GO:0016020-IEA;GO:0016021-IEA;GO:0020037-IEA;GO:0055114-IEA;GO:0004497-IEA \\ iron ion binding-IEA;metal ion binding-IEA;oxido</t>
  </si>
  <si>
    <t>TRINITY_DN6626_c0_g2</t>
  </si>
  <si>
    <t>FvH4_7g32490.1</t>
  </si>
  <si>
    <t>---NA--- \\ 7.10E-111 \\ 68.65 % \\ GO:0008097-IEA;GO:0008097-IBA;GO:0005737-IEA;GO:0003723-IEA;GO:0003735-IEA;GO:0022625-IBA;GO:0005840-IEA;GO:0019843-IEA;GO:0000027-IBA;GO:0006412-IEA;GO:0005634-IEA;GO:0005622-IEA \\ 5S rRNA binding-IEA;5S rRNA binding-</t>
  </si>
  <si>
    <t>TRINITY_DN1439_c0_g1</t>
  </si>
  <si>
    <t>FvH4_7g15350.1</t>
  </si>
  <si>
    <t>WRKY transcription factor 22 \\ 5.80E-92 \\ 47.14 % \\ GO:0007094-IEA \\ mitotic spindle assembly checkpoint-IEA</t>
  </si>
  <si>
    <t>WRKY transcription factor 22</t>
  </si>
  <si>
    <t>TRINITY_DN6055_c0_g1</t>
  </si>
  <si>
    <t>FvH4_6g49500.1</t>
  </si>
  <si>
    <t>TMV resistance protein N-like \\ 0.00E+00 \\ 79.65 %</t>
  </si>
  <si>
    <t>TRINITY_DN12734_c0_g1</t>
  </si>
  <si>
    <t>FvH4_2g41050.1</t>
  </si>
  <si>
    <t>CBL-interacting serine/threonine-protein kinase 25-like \\ 0.00E+00 \\ 90.74 % \\ GO:0000166-IEA;GO:0007165-IEA;GO:0016020-IEA;GO:0016021-IEA;GO:0016310-IEA;GO:0016740-IEA;GO:0004672-IEA;GO:0016301-IEA;GO:0004674-IEA;GO:0005524-IEA;GO:0006468-IEA \\ nucle</t>
  </si>
  <si>
    <t>5'-AMP-activated protein kinase, catalytic alpha subunit [EC:2.7.11.11]</t>
  </si>
  <si>
    <t>TRINITY_DN10987_c0_g1</t>
  </si>
  <si>
    <t>FvH4_5g20840.1</t>
  </si>
  <si>
    <t>Zf-FLZ domain containing protein \\ 1.50E-20 \\ 70.90 % \\ GO:0008270-IEA \\ zinc ion binding-IEA</t>
  </si>
  <si>
    <t>TRINITY_DN3134_c0_g1</t>
  </si>
  <si>
    <t>FvH4_3g01900.1</t>
  </si>
  <si>
    <t>5'-adenylylsulfate reductase 3, chloroplastic-like \\ 3.20E-143 \\ 83.55 % \\ GO:0019419-IEA;GO:0004604-IEA;GO:0003824-IEA;GO:0016491-IEA;GO:0045454-IEA;GO:0016671-IEA;GO:0055114-IEA;GO:0019344-IEA;GO:0005623-IEA;GO:0043866-IEA \\ sulfate reduction-IEA;ph</t>
  </si>
  <si>
    <t>adenylyl-sulfate reductase (glutathione) [EC:1.8.4.9]</t>
  </si>
  <si>
    <t>Phosphoadenosine phosphosulphate reductase</t>
  </si>
  <si>
    <t>TRINITY_DN328707_c0_g1</t>
  </si>
  <si>
    <t>FvH4_1g09300.1</t>
  </si>
  <si>
    <t>auxin-responsive protein SAUR50-like \\ 3.40E-37 \\ 89.91 % \\ GO:0016020-IEA;GO:0016021-IEA \\ membrane-IEA;integral component of membrane-IEA \\ GO:0016021 \\ integral component of membrane</t>
  </si>
  <si>
    <t>TRINITY_DN6305_c0_g1</t>
  </si>
  <si>
    <t>FvH4_4g00960.1</t>
  </si>
  <si>
    <t>PREDICTED: uncharacterized protein LOC101302446 isoform X2 \\ 0.00E+00 \\ 80.88 % \\ GO:0003676-IEA \\ nucleic acid binding-IEA \\ GO:0003676 \\ nucleic acid binding</t>
  </si>
  <si>
    <t>TRINITY_DN1641_c1_g3</t>
  </si>
  <si>
    <t>FvH4_1g08680.1</t>
  </si>
  <si>
    <t>PREDICTED: uncharacterized protein LOC101308410</t>
  </si>
  <si>
    <t>TRINITY_DN19547_c0_g2</t>
  </si>
  <si>
    <t>FvH4_5g20460.1</t>
  </si>
  <si>
    <t>phospho-2-dehydro-3-deoxyheptonate aldolase 2, chloroplastic-like \\ 0.00E+00 \\ 92.65 % \\ GO:0090305-IEA;GO:0003677-IEA;GO:0009073-IEA;GO:0009507-IEA;GO:0003824-IEA;GO:0004518-IEA;GO:0003849-IEA;GO:0004519-IEA;GO:0009423-IEA;GO:0016740-IEA;GO:0008652-IE</t>
  </si>
  <si>
    <t>3-deoxy-7-phosphoheptulonate synthase [EC:2.5.1.54]</t>
  </si>
  <si>
    <t>DAHP synthetase, class II</t>
  </si>
  <si>
    <t>TRINITY_DN646_c1_g2</t>
  </si>
  <si>
    <t>FvH4_1g20670.1</t>
  </si>
  <si>
    <t>protein SENSITIVE TO PROTON RHIZOTOXICITY 1-like \\ 0.00E+00 \\ 73.98 % \\ GO:0003700-IBA;GO:0006355-IEA;GO:0005634-IBA;GO:0003676-IEA \\ DNA-binding transcription factor activity-IBA;regulation of transcription, DNA-templated-IEA;nucleus-IBA;nucleic acid</t>
  </si>
  <si>
    <t>TRINITY_DN40083_c1_g1</t>
  </si>
  <si>
    <t>FvH4_4g35150.1</t>
  </si>
  <si>
    <t>protein JINGUBANG \\ 0.00E+00 \\ 76.64 % \\ GO:0016905-IEA;GO:0016740-IEA;GO:0006468-IEA \\ myosin heavy chain kinase activity-IEA;transferase activity-IEA;protein phosphorylation-IEA</t>
  </si>
  <si>
    <t>TRINITY_DN5451_c0_g1</t>
  </si>
  <si>
    <t>FvH4_7g11190.1</t>
  </si>
  <si>
    <t>putative lipid-binding protein At4g00165</t>
  </si>
  <si>
    <t>TRINITY_DN506_c0_g4</t>
  </si>
  <si>
    <t>FvH4_7g03750.1</t>
  </si>
  <si>
    <t>DEAD-box ATP-dependent RNA helicase FANCM isoform X1 \\ 1.80E-74 \\ 86.56 % \\ GO:0019904-IEA;GO:0055114-IEA;GO:0004497-IEA \\ protein domain specific binding-IEA;oxidation-reduction process-IEA;monooxygenase activity-IEA \\ GO:0004497;GO:0019904;GO:00551</t>
  </si>
  <si>
    <t>TRINITY_DN262841_c0_g1</t>
  </si>
  <si>
    <t>FvH4_1g04770.1</t>
  </si>
  <si>
    <t>transcription repressor OFP8 \\ 0.00E+00 \\ 90.40 % \\ GO:0005978-IEA;GO:0003824-IEA;GO:0005980-IEA;GO:0005980-IBA;GO:0004134-IEA;GO:0004134-IBA;GO:0004135-IEA;GO:0004135-IBA;GO:0016787-IEA \\ glycogen biosynthetic process-IEA;catalytic activity-IEA;glyco</t>
  </si>
  <si>
    <t>TRINITY_DN972_c0_g1</t>
  </si>
  <si>
    <t>FvH4_3g01810.1</t>
  </si>
  <si>
    <t>TRINITY_DN262776_c0_g1</t>
  </si>
  <si>
    <t>FvH4_5g10360.1</t>
  </si>
  <si>
    <t>PREDICTED: uncharacterized protein LOC105353441 \\ 3.90E-129 \\ 81.20 % \\ GO:0031505-IEA;GO:0031505-IBA;GO:0000131-IEA;GO:0005618-IEA;GO:0071555-IEA;GO:0016740-IEA;GO:0016798-IEA;GO:0016787-IEA;GO:0008152-IEA;GO:0016757-IEA;GO:0016757-IBA;GO:0009277-IEA;</t>
  </si>
  <si>
    <t>TRINITY_DN4148_c0_g1</t>
  </si>
  <si>
    <t>FvH4_4g18540.1</t>
  </si>
  <si>
    <t>DUF581 family protein \\ 1.50E-17 \\ 72.54 %</t>
  </si>
  <si>
    <t>TRINITY_DN4580_c0_g1</t>
  </si>
  <si>
    <t>FvH4_6g14330.1</t>
  </si>
  <si>
    <t>histone H2B.9-like \\ 4.30E-06 \\ 100.00 %</t>
  </si>
  <si>
    <t>histone H2B</t>
  </si>
  <si>
    <t>Histone H2B</t>
  </si>
  <si>
    <t>TRINITY_DN1748_c2_g1</t>
  </si>
  <si>
    <t>FvH4_5g00100.1</t>
  </si>
  <si>
    <t>14 kDa proline-rich protein DC2.15-like \\ 0.00E+00 \\ 75.01 % \\ GO:0055085-IEA;GO:0016020-IEA;GO:0016021-IEA;GO:0005215-IEA \\ transmembrane transport-IEA;membrane-IEA;integral component of membrane-IEA;transporter activity-IEA \\ GO:0005215;GO:0016021;</t>
  </si>
  <si>
    <t>TRINITY_DN10919_c1_g1</t>
  </si>
  <si>
    <t>FvH4_6g19760.1</t>
  </si>
  <si>
    <t>40S ribosomal protein S17 \\ 0.00E+00 \\ 83.10 % \\ GO:0000166-IEA;GO:0016020-IEA;GO:0016021-IEA;GO:0005524-IEA \\ nucleotide binding-IEA;membrane-IEA;integral component of membrane-IEA;ATP binding-IEA \\ GO:0005524;GO:0016021 \\ ATP binding;integral comp</t>
  </si>
  <si>
    <t>small subunit ribosomal protein S17e</t>
  </si>
  <si>
    <t>Ribosomal protein S17e</t>
  </si>
  <si>
    <t>TRINITY_DN6949_c0_g1</t>
  </si>
  <si>
    <t>FvH4_2g08510.1</t>
  </si>
  <si>
    <t>BURP domain protein USPL1-like \\ 0.00E+00 \\ 74.33 % \\ GO:0016020-IEA;GO:0016021-IEA \\ membrane-IEA;integral component of membrane-IEA \\ GO:0016021 \\ integral component of membrane</t>
  </si>
  <si>
    <t>TRINITY_DN9247_c0_g1</t>
  </si>
  <si>
    <t>FvH4_3g15900.1</t>
  </si>
  <si>
    <t>BAHD acyltransferase At5g47980-like</t>
  </si>
  <si>
    <t>TRINITY_DN14694_c0_g5</t>
  </si>
  <si>
    <t>FvH4_7g18470.1</t>
  </si>
  <si>
    <t>3-hydroxyisobutyryl-CoA hydrolase 1 \\ 0.00E+00 \\ 74.06 % \\ GO:0007165-IEA;GO:0043531-IEA;GO:0016787-IEA \\ signal transduction-IEA;ADP binding-IEA;hydrolase activity-IEA</t>
  </si>
  <si>
    <t>3-hydroxyisobutyryl-CoA hydrolase [EC:3.1.2.4]</t>
  </si>
  <si>
    <t>ClpP/crotonase-like domain superfamily</t>
  </si>
  <si>
    <t>TRINITY_DN3679_c0_g1</t>
  </si>
  <si>
    <t>FvH4_4g26180.1</t>
  </si>
  <si>
    <t xml:space="preserve">putative glucan 1,3-beta-glucosidase \\ 0.00E+00 \\ 90.44 % \\ GO:0004338-IEA;GO:0008152-IEA;GO:0004553-IEA;GO:0005975-IEA;GO:0016787-IEA;GO:0016798-IEA \\ glucan exo-1,3-beta-glucosidase activity-IEA;metabolic process-IEA;hydrolase activity, hydrolyzing </t>
  </si>
  <si>
    <t>TRINITY_DN9769_c0_g1</t>
  </si>
  <si>
    <t>FvH4_4g22080.1</t>
  </si>
  <si>
    <t>60S ribosomal protein L21-1-like \\ 0.00E+00 \\ 82.82 % \\ GO:0005525-IEA;GO:0003746-IEA;GO:0003924-IEA;GO:0006414-IEA \\ GTP binding-IEA;translation elongation factor activity-IEA;GTPase activity-IEA;translational elongation-IEA \\ GO:0003746;GO:0003924;</t>
  </si>
  <si>
    <t>large subunit ribosomal protein L21e</t>
  </si>
  <si>
    <t>Ribosomal protein L21e</t>
  </si>
  <si>
    <t>TRINITY_DN7597_c0_g1</t>
  </si>
  <si>
    <t>FvH4_2g11230.1</t>
  </si>
  <si>
    <t>oligopeptide transporter 4 \\ 0.00E+00 \\ 93.36 % \\ GO:0055085-IEA;GO:0016020-IEA;GO:0016021-IEA \\ transmembrane transport-IEA;membrane-IEA;integral component of membrane-IEA \\ GO:0016021;GO:0055085 \\ integral component of membrane;transmembrane trans</t>
  </si>
  <si>
    <t>TRINITY_DN64030_c1_g1</t>
  </si>
  <si>
    <t>FvH4_6g05720.1</t>
  </si>
  <si>
    <t>CLE43p like \\ 2.90E-122 \\ 64.80 % \\ GO:0070701-IEA \\ mucus layer-IEA</t>
  </si>
  <si>
    <t>TRINITY_DN4929_c0_g2</t>
  </si>
  <si>
    <t>FvH4_4g34120.1</t>
  </si>
  <si>
    <t>polygalacturonase At1g48100 \\ 0.00E+00 \\ 64.36 % \\ GO:0008152-IEA;GO:0071555-IEA;GO:0004650-IEA;GO:0005576-IEA;GO:0016798-IEA;GO:0016787-IEA;GO:0005975-IEA \\ metabolic process-IEA;cell wall organization-IEA;polygalacturonase activity-IEA;extracellular</t>
  </si>
  <si>
    <t>TRINITY_DN30655_c0_g1</t>
  </si>
  <si>
    <t>FvH4_2g03830.1</t>
  </si>
  <si>
    <t>ABC transporter G family member 4 \\ 0.00E+00 \\ 89.08 % \\ GO:0000166-IEA;GO:0042626-IBA;GO:0055085-IBA;GO:0016020-IEA;GO:0016021-IEA;GO:0005524-IEA;GO:0016787-IEA;GO:0005886-IBA;GO:0016887-IEA \\ nucleotide binding-IEA;ATPase activity, coupled to transm</t>
  </si>
  <si>
    <t>TRINITY_DN7110_c0_g1</t>
  </si>
  <si>
    <t>FvH4_7g01050.1</t>
  </si>
  <si>
    <t>RING-H2 finger protein ATL70-like</t>
  </si>
  <si>
    <t>TRINITY_DN7713_c0_g1</t>
  </si>
  <si>
    <t>FvH4_3g37220.1</t>
  </si>
  <si>
    <t>universal stress protein PHOS34-like \\ 4.70E-07 \\ 97.64 %</t>
  </si>
  <si>
    <t>TRINITY_DN5990_c0_g1</t>
  </si>
  <si>
    <t>FvH4_6g46560.1</t>
  </si>
  <si>
    <t>hypothetical protein T07_5763, partial</t>
  </si>
  <si>
    <t>TRINITY_DN22335_c0_g1</t>
  </si>
  <si>
    <t>FvH4_6g17800.1</t>
  </si>
  <si>
    <t>protein CDI \\ 0.00E+00 \\ 93.69 % \\ GO:0016740-IEA \\ transferase activity-IEA \\ GO:0016740 \\ transferase activity</t>
  </si>
  <si>
    <t>TRINITY_DN306_c0_g1</t>
  </si>
  <si>
    <t>FvH4_7g08440.1</t>
  </si>
  <si>
    <t>putative ABC transporter C family member 15 isoform X1 \\ 0.00E+00 \\ 91.14 % \\ GO:0000166-IEA;GO:0042626-IEA;GO:0055085-IEA;GO:0016020-IEA;GO:0016021-IEA;GO:0042908-IEA;GO:0008559-IEA;GO:0006855-IEA;GO:0005524-IEA;GO:0016787-IEA;GO:0016887-IEA \\ nucleo</t>
  </si>
  <si>
    <t>TRINITY_DN14676_c0_g1</t>
  </si>
  <si>
    <t>FvH4_1g11830.1</t>
  </si>
  <si>
    <t>gibberellin-regulated protein 1-like</t>
  </si>
  <si>
    <t>TRINITY_DN9016_c0_g1</t>
  </si>
  <si>
    <t>FvH4_5g15850.1</t>
  </si>
  <si>
    <t>HIPL1 protein \\ 0.00E+00 \\ 89.73 % \\ GO:0003824-IEA;GO:0016491-IEA;GO:0016020-IEA;GO:0016021-IEA;GO:0055114-IEA \\ catalytic activity-IEA;oxidoreductase activity-IEA;membrane-IEA;integral component of membrane-IEA;oxidation-reduction process-IEA \\ GO:</t>
  </si>
  <si>
    <t>Soluble quinoprotein glucose/sorbosone dehydrogenase</t>
  </si>
  <si>
    <t>TRINITY_DN13395_c0_g1</t>
  </si>
  <si>
    <t>FvH4_3g20580.1</t>
  </si>
  <si>
    <t>GTPase Der \\ 0.00E+00 \\ 84.07 % \\ GO:0005525-IEA;GO:0005739-IEA;GO:0016020-IEA;GO:0016021-IEA;GO:0017111-IEA;GO:0016787-IEA \\ GTP binding-IEA;mitochondrion-IEA;membrane-IEA;integral component of membrane-IEA;nucleoside-triphosphatase activity-IEA;hydr</t>
  </si>
  <si>
    <t>Small GTP-binding protein domain</t>
  </si>
  <si>
    <t>TRINITY_DN11413_c0_g1</t>
  </si>
  <si>
    <t>FvH4_1g10030.1</t>
  </si>
  <si>
    <t>F-box protein CPR30-like \\ 0.00E+00 \\ 57.38 %</t>
  </si>
  <si>
    <t>TRINITY_DN4511_c1_g1</t>
  </si>
  <si>
    <t>FvH4_3g16190.1</t>
  </si>
  <si>
    <t>serine/threonine-protein kinase WAG1 \\ 0.00E+00 \\ 78.46 % \\ GO:0016310-IEA;GO:0004672-IEA;GO:0016740-IEA;GO:0016301-IEA;GO:0005524-IEA;GO:0006468-IEA \\ phosphorylation-IEA;protein kinase activity-IEA;transferase activity-IEA;kinase activity-IEA;ATP bi</t>
  </si>
  <si>
    <t>TRINITY_DN1567_c1_g2</t>
  </si>
  <si>
    <t>FvH4_2g06480.1</t>
  </si>
  <si>
    <t>probable carboxylesterase 12 \\ 1.60E-14 \\ 66.36 % \\ GO:0006629-IEA;GO:0004806-IEA;GO:0016787-IEA \\ lipid metabolic process-IEA;triglyceride lipase activity-IEA;hydrolase activity-IEA \\ GO:0016787 \\ hydrolase activity</t>
  </si>
  <si>
    <t>TRINITY_DN7234_c1_g1</t>
  </si>
  <si>
    <t>FvH4_4g06370.1</t>
  </si>
  <si>
    <t>F-box protein At5g07610-like \\ 0.00E+00 \\ 58.03 %</t>
  </si>
  <si>
    <t>TRINITY_DN1279_c1_g1</t>
  </si>
  <si>
    <t>FvH4_2g26170.1</t>
  </si>
  <si>
    <t>delta(7)-sterol-C5(6)-desaturase-like \\ 4.10E-129 \\ 96.04 % \\ GO:0005789-IBA;GO:0005506-IEA;GO:0016491-IEA;GO:0016020-IEA;GO:0016021-IEA;GO:0008610-IEA;GO:0055114-IEA;GO:0000248-IBA;GO:0016126-IBA \\ endoplasmic reticulum membrane-IBA;iron ion binding-</t>
  </si>
  <si>
    <t>Delta7-sterol 5-desaturase [EC:1.14.19.20]</t>
  </si>
  <si>
    <t>TRINITY_DN261593_c0_g1</t>
  </si>
  <si>
    <t>FvH4_3g34760.1</t>
  </si>
  <si>
    <t>dirigent protein 25-like \\ 1.10E-12 \\ 71.12 % \\ GO:0016757-IEA;GO:0016020-IEA;GO:0016021-IEA;GO:0006486-IEA;GO:0016740-IEA \\ transferase activity, transferring glycosyl groups-IEA;membrane-IEA;integral component of membrane-IEA;protein glycosylation-I</t>
  </si>
  <si>
    <t>TRINITY_DN2868_c0_g1</t>
  </si>
  <si>
    <t>FvH4_5g10480.1</t>
  </si>
  <si>
    <t>subtilisin-like protease SBT3.9 \\ 0.00E+00 \\ 87.74 % \\ GO:0008233-IEA;GO:0006508-IEA;GO:0004252-IEA;GO:0008236-IEA;GO:0016787-IEA \\ peptidase activity-IEA;proteolysis-IEA;serine-type endopeptidase activity-IEA;serine-type peptidase activity-IEA;hydrol</t>
  </si>
  <si>
    <t>TRINITY_DN13627_c0_g1</t>
  </si>
  <si>
    <t>FvH4_6g30930.1</t>
  </si>
  <si>
    <t>F-box/kelch-repeat protein At1g80440 \\ 1.90E-08 \\ 81.71 % \\ GO:0000166-IEA;GO:0009507-IEA;GO:0003824-IEA;GO:0006807-IEA;GO:0006542-IEA;GO:0004356-IEA;GO:0016874-IEA;GO:0005524-IEA;GO:0009536-IEA \\ nucleotide binding-IEA;chloroplast-IEA;catalytic activ</t>
  </si>
  <si>
    <t>Kelch repeat type 1</t>
  </si>
  <si>
    <t>TRINITY_DN13191_c0_g1</t>
  </si>
  <si>
    <t>FvH4_5g36930.1</t>
  </si>
  <si>
    <t>protein EXORDIUM-like \\ 0.00E+00 \\ 72.54 % \\ GO:0003677-IEA \\ DNA binding-IEA \\ GO:0003677 \\ DNA binding</t>
  </si>
  <si>
    <t>TRINITY_DN7163_c0_g2</t>
  </si>
  <si>
    <t>FvH4_6g40300.1</t>
  </si>
  <si>
    <t>subtilisin-like protease SBT5.3 \\ 0.00E+00 \\ 90.46 % \\ GO:0008233-IEA;GO:0006508-IEA;GO:0004252-IEA;GO:0016787-IEA \\ peptidase activity-IEA;proteolysis-IEA;serine-type endopeptidase activity-IEA;hydrolase activity-IEA \\ GO:0004252;GO:0006508 \\ serin</t>
  </si>
  <si>
    <t>TRINITY_DN4197_c0_g1</t>
  </si>
  <si>
    <t>FvH4_5g37510.1</t>
  </si>
  <si>
    <t>MDIS1-interacting receptor like kinase 2-like \\ 0.00E+00 \\ 79.26 % \\ GO:0000166-IEA;GO:0016020-IEA;GO:0016021-IEA;GO:0016740-IEA;GO:0004672-IEA;GO:0005524-IEA;GO:0006468-IEA \\ nucleotide binding-IEA;membrane-IEA;integral component of membrane-IEA;tran</t>
  </si>
  <si>
    <t>TRINITY_DN3492_c0_g1</t>
  </si>
  <si>
    <t>FvH4_4g11900.1</t>
  </si>
  <si>
    <t>signal peptide peptidase-like 3 \\ 5.00E-164 \\ 88.67 % \\ GO:0033619-IBA;GO:0016020-IEA;GO:0006508-IEA;GO:0016021-IEA;GO:0071458-IBA;GO:0030660-IBA;GO:0071556-IBA;GO:0016787-IEA;GO:0016798-IEA;GO:0004190-IEA;GO:0008152-IEA;GO:0004571-IEA;GO:0042500-IBA;G</t>
  </si>
  <si>
    <t>signal peptide peptidase-like 2B [EC:3.4.23.-]</t>
  </si>
  <si>
    <t>PA domain</t>
  </si>
  <si>
    <t>TRINITY_DN7361_c0_g2</t>
  </si>
  <si>
    <t>FvH4_5g22560.1</t>
  </si>
  <si>
    <t>putative HAD-like domain, mitochondrial PGP phosphatase</t>
  </si>
  <si>
    <t>TRINITY_DN7489_c0_g1</t>
  </si>
  <si>
    <t>FvH4_7g24750.1</t>
  </si>
  <si>
    <t>RING-H2 finger protein ATL66 \\ 2.00E-142 \\ 83.21 % \\ GO:0008150-ND;GO:0005575-ND;GO:0016740-IEA;GO:0008168-IEA;GO:0032259-IEA \\ biological_process-ND;cellular_component-ND;transferase activity-IEA;methyltransferase activity-IEA;methylation-IEA \\ GO:0</t>
  </si>
  <si>
    <t>TRINITY_DN4584_c2_g2</t>
  </si>
  <si>
    <t>FvH4_6g18810.1</t>
  </si>
  <si>
    <t>PREDICTED: uncharacterized protein LOC105352151</t>
  </si>
  <si>
    <t>TRINITY_DN12538_c0_g1</t>
  </si>
  <si>
    <t>FvH4_2g32360.1</t>
  </si>
  <si>
    <t>zinc finger CCCH domain-containing protein 23 \\ 0.00E+00 \\ 72.78 % \\ GO:0046872-IEA \\ metal ion binding-IEA \\ GO:0046872 \\ metal ion binding</t>
  </si>
  <si>
    <t>TRINITY_DN205_c1_g2</t>
  </si>
  <si>
    <t>FvH4_4g36680.1</t>
  </si>
  <si>
    <t>UPF0496 protein 4-like \\ 0.00E+00 \\ 86.95 % \\ GO:0034399-IEA;GO:0034399-IBA;GO:0006607-IBA;GO:0031965-IBA;GO:0008536-IEA;GO:0006610-IBA;GO:0006886-IEA;GO:0005622-IEA;GO:0008139-IBA \\ nuclear periphery-IEA;nuclear periphery-IBA;NLS-bearing protein impo</t>
  </si>
  <si>
    <t>TRINITY_DN1965_c4_g1</t>
  </si>
  <si>
    <t>FvH4_6g10890.1</t>
  </si>
  <si>
    <t xml:space="preserve">importin subunit beta-1-like \\ 0.00E+00 \\ 81.72 % \\ GO:0006913-IEA;GO:0008565-IEA;GO:0008536-IEA;GO:0005634-IEA;GO:0006886-IEA \\ nucleocytoplasmic transport-IEA;protein transporter activity-IEA;Ran GTPase binding-IEA;nucleus-IEA;intracellular protein </t>
  </si>
  <si>
    <t>Importin-beta, N-terminal domain</t>
  </si>
  <si>
    <t>TRINITY_DN14237_c1_g6</t>
  </si>
  <si>
    <t>FvH4_5g12490.1</t>
  </si>
  <si>
    <t>GPI inositol-deacylase PGAP1-like protein \\ 0.00E+00 \\ 80.78 % \\ GO:0016020-IEA;GO:0016021-IEA;GO:0016788-IEA \\ membrane-IEA;integral component of membrane-IEA;hydrolase activity, acting on ester bonds-IEA \\ GO:0016021;GO:0016788 \\ integral componen</t>
  </si>
  <si>
    <t>TRINITY_DN2068_c1_g1</t>
  </si>
  <si>
    <t>FvH4_2g21740.1</t>
  </si>
  <si>
    <t>---NA--- \\ 0.00E+00 \\ 92.63 % \\ GO:0016020-IEA;GO:0016740-IEA;GO:0031225-IEA;GO:0005886-IEA \\ membrane-IEA;transferase activity-IEA;anchored component of membrane-IEA;plasma membrane-IEA \\ GO:0005886;GO:0016740;GO:0031225 \\ plasma membrane;transfera</t>
  </si>
  <si>
    <t>TRINITY_DN3631_c0_g1</t>
  </si>
  <si>
    <t>FvH4_5g33810.1</t>
  </si>
  <si>
    <t>transcription factor bHLH93-like \\ 1.20E-159 \\ 68.25 % \\ GO:0046983-IEA \\ protein dimerization activity-IEA \\ GO:0046983 \\ protein dimerization activity</t>
  </si>
  <si>
    <t>TRINITY_DN14351_c0_g1</t>
  </si>
  <si>
    <t>FvH4_4g32840.1</t>
  </si>
  <si>
    <t>probable polygalacturonase At1g80170 isoform X1 \\ 0.00E+00 \\ 84.84 % \\ GO:0000266-IBA;GO:0000001-IBA;GO:0015631-IBA;GO:0030989-IBA;GO:0032065-IEA;GO:0005938-IEA;GO:0005938-IBA;GO:0000226-IBA;GO:0005543-IEA \\ mitochondrial fission-IBA;mitochondrion inh</t>
  </si>
  <si>
    <t>TRINITY_DN13982_c0_g1</t>
  </si>
  <si>
    <t>FvH4_7g14900.1</t>
  </si>
  <si>
    <t>E3 ubiquitin-protein ligase RHA1B-like \\ 4.90E-178 \\ 79.83 % \\ GO:0005789-IEA;GO:0016020-IEA;GO:0016021-IEA;GO:0005783-IEA \\ endoplasmic reticulum membrane-IEA;membrane-IEA;integral component of membrane-IEA;endoplasmic reticulum-IEA \\ GO:0005789;GO:</t>
  </si>
  <si>
    <t>TRINITY_DN4721_c0_g1</t>
  </si>
  <si>
    <t>FvH4_2g31200.1</t>
  </si>
  <si>
    <t>thermospermine synthase ACAULIS5 \\ 0.00E+00 \\ 89.49 % \\ GO:0004766-IEA;GO:0003824-IEA;GO:0006596-IEA;GO:0006596-IBA;GO:0016740-IEA;GO:0010487-IBA \\ spermidine synthase activity-IEA;catalytic activity-IEA;polyamine biosynthetic process-IEA;polyamine bi</t>
  </si>
  <si>
    <t>TRINITY_DN561_c0_g1</t>
  </si>
  <si>
    <t>FvH4_5g21720.1</t>
  </si>
  <si>
    <t>plant intracellular Ras-group-related LRR protein 5-like \\ 0.00E+00 \\ 85.96 %</t>
  </si>
  <si>
    <t>TRINITY_DN378_c1_g1</t>
  </si>
  <si>
    <t>FvH4_5g36240.1</t>
  </si>
  <si>
    <t>transcription factor bHLH96 \\ 0.00E+00 \\ 70.40 % \\ GO:0046983-IEA \\ protein dimerization activity-IEA \\ GO:0046983 \\ protein dimerization activity</t>
  </si>
  <si>
    <t>TRINITY_DN553_c0_g1</t>
  </si>
  <si>
    <t>FvH4_3g09660.1</t>
  </si>
  <si>
    <t>protein kinase PINOID \\ 0.00E+00 \\ 86.89 % \\ GO:0009926-IEA;GO:0005737-IBA;GO:0009958-IEA;GO:0016310-IEA;GO:0016740-IEA;GO:0016301-IEA;GO:0080167-IEA;GO:0009986-IEA;GO:0009733-IEA;GO:0048767-IEA;GO:0004672-IEA;GO:0048766-IEA;GO:0048827-IEA;GO:0004674-I</t>
  </si>
  <si>
    <t>TRINITY_DN3179_c2_g1</t>
  </si>
  <si>
    <t>FvH4_2g17760.1</t>
  </si>
  <si>
    <t>transcription factor IBH1-like \\ 4.80E-137 \\ 65.93 % \\ GO:0000166-IEA;GO:0005525-IEA;GO:0007165-IEA;GO:0003924-IEA;GO:0019001-IEA;GO:0007186-IEA;GO:0031683-IEA \\ nucleotide binding-IEA;GTP binding-IEA;signal transduction-IEA;GTPase activity-IEA;guanyl</t>
  </si>
  <si>
    <t>TRINITY_DN6582_c0_g1</t>
  </si>
  <si>
    <t>FvH4_4g28630.1</t>
  </si>
  <si>
    <t>protein STRICTOSIDINE SYNTHASE-LIKE 10-like \\ 3.80E-167 \\ 77.85 % \\ GO:0009055-IEA;GO:0022900-IEA \\ electron transfer activity-IEA;electron transport chain-IEA \\ GO:0009055;GO:0022900 \\ electron transfer activity;electron transport chain</t>
  </si>
  <si>
    <t>adipocyte plasma membrane-associated protein</t>
  </si>
  <si>
    <t>Strictosidine synthase</t>
  </si>
  <si>
    <t>TRINITY_DN12257_c0_g1</t>
  </si>
  <si>
    <t>FvH4_7g06630.1</t>
  </si>
  <si>
    <t>transcription factor DIVARICATA \\ 3.50E-67 \\ 75.10 % \\ GO:0003677-IEA;GO:0005634-IEA \\ DNA binding-IEA;nucleus-IEA \\ GO:0003677;GO:0005634 \\ DNA binding;nucleus</t>
  </si>
  <si>
    <t>TRINITY_DN2630_c2_g2</t>
  </si>
  <si>
    <t>FvH4_6g32690.1</t>
  </si>
  <si>
    <t>probable LRR receptor-like serine/threonine-protein kinase At1g05700 \\ 0.00E+00 \\ 75.72 % \\ GO:0016020-IEA;GO:0016021-IEA;GO:0004672-IEA;GO:0005524-IEA;GO:0006468-IEA \\ membrane-IEA;integral component of membrane-IEA;protein kinase activity-IEA;ATP bi</t>
  </si>
  <si>
    <t>TRINITY_DN26596_c0_g1</t>
  </si>
  <si>
    <t>FvH4_5g33770.1</t>
  </si>
  <si>
    <t>---NA--- \\ 2.30E-141 \\ 96.71 % \\ GO:0005576-IEA;GO:0005975-IEA;GO:0030248-IEA \\ extracellular region-IEA;carbohydrate metabolic process-IEA;cellulose binding-IEA \\ GO:0005576;GO:0005975;GO:0030248 \\ extracellular region;carbohydrate metabolic proces</t>
  </si>
  <si>
    <t>TRINITY_DN15099_c0_g1</t>
  </si>
  <si>
    <t>FvH4_6g29370.1</t>
  </si>
  <si>
    <t>VQ motif-containing protein 11 \\ 1.30E-89 \\ 69.96 % \\ GO:0016020-IEA;GO:0016021-IEA \\ membrane-IEA;integral component of membrane-IEA</t>
  </si>
  <si>
    <t>TRINITY_DN12340_c0_g1</t>
  </si>
  <si>
    <t>FvH4_4g17960.1</t>
  </si>
  <si>
    <t>Alanine-tRNA ligase, archaea \\ 1.50E-177 \\ 86.74 % \\ GO:0000166-IEA;GO:0006419-IEA;GO:0004813-IEA;GO:0004812-IEA;GO:0016874-IEA;GO:0043039-IEA;GO:0005524-IEA;GO:0003676-IEA \\ nucleotide binding-IEA;alanyl-tRNA aminoacylation-IEA;alanine-tRNA ligase ac</t>
  </si>
  <si>
    <t>Translation protein, beta-barrel domain superfamily</t>
  </si>
  <si>
    <t>TRINITY_DN9498_c0_g1</t>
  </si>
  <si>
    <t>FvH4_4g22540.1</t>
  </si>
  <si>
    <t>sterol 14-demethylase-like \\ 0.00E+00 \\ 94.60 % \\ GO:0005506-IEA;GO:0046872-IEA;GO:0016491-IEA;GO:0016020-IEA;GO:0016021-IEA;GO:0055114-IEA;GO:0055114-IBA;GO:0016125-IBA;GO:0016126-IBA;GO:0032259-IEA;GO:0070988-IEA;GO:0016705-IEA;GO:0008398-IEA;GO:0008</t>
  </si>
  <si>
    <t>sterol 14-demethylase [EC:1.14.13.70]</t>
  </si>
  <si>
    <t>TRINITY_DN24700_c0_g1</t>
  </si>
  <si>
    <t>FvH4_6g20170.1</t>
  </si>
  <si>
    <t>NDR1/HIN1-like protein 1 \\ 3.90E-113 \\ 90.12 % \\ GO:0016020-IEA;GO:0016021-IEA \\ membrane-IEA;integral component of membrane-IEA \\ GO:0016021 \\ integral component of membrane</t>
  </si>
  <si>
    <t>TRINITY_DN11980_c0_g1</t>
  </si>
  <si>
    <t>FvH4_1g12210.1</t>
  </si>
  <si>
    <t>cytochrome P450 84A1 \\ 0.00E+00 \\ 93.16 % \\ GO:0005506-IEA;GO:0016705-IEA;GO:0016491-IEA;GO:0046872-IEA;GO:0016020-IEA;GO:0016021-IEA;GO:0020037-IEA;GO:0055114-IEA;GO:0004497-IEA \\ iron ion binding-IEA;oxidoreductase activity, acting on paired donors,</t>
  </si>
  <si>
    <t>ferulate-5-hydroxylase [EC:1.14.-.-]</t>
  </si>
  <si>
    <t>TRINITY_DN40341_c0_g1</t>
  </si>
  <si>
    <t>FvH4_1g21780.1</t>
  </si>
  <si>
    <t>hypothetical protein RchiOBHm_Chr2g0115661 \\ 8.80E-167 \\ 93.79 % \\ GO:0097255-IEA;GO:0000166-IEA;GO:0032508-IEA;GO:0003678-IEA;GO:0035267-IEA;GO:0031011-IEA;GO:0043141-IEA;GO:0004386-IEA;GO:0005524-IEA;GO:0016787-IEA;GO:0005634-IEA \\ R2TP complex-IEA;</t>
  </si>
  <si>
    <t>FDR corrected p-value</t>
  </si>
  <si>
    <t>TRINITY_DN5847_c0_g3</t>
  </si>
  <si>
    <t>FvH4_5g37760.1</t>
  </si>
  <si>
    <t>putative HAD-like domain, mitochondrial PGP phosphatase \\ 2.50E-34 \\ 56.32 % \\ GO:0008270-IEA;GO:0016020-IEA;GO:0016021-IEA;GO:0051260-IEA;GO:0005622-IEA \\ zinc ion binding-IEA;membrane-IEA;integral component of membrane-IEA;protein homooligomerizatio</t>
  </si>
  <si>
    <t>TRINITY_DN327357_c0_g1</t>
  </si>
  <si>
    <t>FvH4_2g27800.1</t>
  </si>
  <si>
    <t>1-aminocyclopropane-1-carboxylate oxidase 5 \\ 2.50E-08 \\ 89.47 %</t>
  </si>
  <si>
    <t>TRINITY_DN634_c2_g1</t>
  </si>
  <si>
    <t>FvH4_6g06050.1</t>
  </si>
  <si>
    <t>PREDICTED: uncharacterized protein LOC105350704 \\ 5.80E-66 \\ 62.48 %</t>
  </si>
  <si>
    <t>TRINITY_DN4399_c0_g4</t>
  </si>
  <si>
    <t>FvH4_1g14460.1</t>
  </si>
  <si>
    <t>cold-regulated 413 plasma membrane protein 2</t>
  </si>
  <si>
    <t>TRINITY_DN22169_c0_g4</t>
  </si>
  <si>
    <t>FvH4_1g26560.1</t>
  </si>
  <si>
    <t>galactinol synthase 1 \\ 2.50E-11 \\ 89.39 % \\ GO:0006979-IEA;GO:0009915-IEA;GO:0009507-IEA;GO:0016122-IEA;GO:0010189-IEA;GO:0016853-IEA;GO:0031347-IEA;GO:0010287-IEA;GO:0015994-IEA;GO:0009266-IEA;GO:0009534-IEA;GO:0006631-IEA;GO:0009644-IEA;GO:0009941-I</t>
  </si>
  <si>
    <t>inositol 3-alpha-galactosyltransferase [EC:2.4.1.123]</t>
  </si>
  <si>
    <t>TRINITY_DN1684_c0_g2</t>
  </si>
  <si>
    <t>FvH4_7g09560.1</t>
  </si>
  <si>
    <t>lysine-specific demethylase JMJ25-like \\ 2.10E-166 \\ 85.88 % \\ GO:0008168-IEA;GO:0032259-IEA \\ methyltransferase activity-IEA;methylation-IEA \\ GO:0008168;GO:0032259 \\ methyltransferase activity;methylation</t>
  </si>
  <si>
    <t>TRINITY_DN8458_c0_g1</t>
  </si>
  <si>
    <t>FvH4_7g18050.1</t>
  </si>
  <si>
    <t xml:space="preserve">cucumisin-like \\ 0.00E+00 \\ 82.72 % \\ GO:0008233-IEA;GO:0006508-IEA;GO:0004252-IEA;GO:0008236-IEA;GO:0016787-IEA \\ peptidase activity-IEA;proteolysis-IEA;serine-type endopeptidase activity-IEA;serine-type peptidase activity-IEA;hydrolase activity-IEA </t>
  </si>
  <si>
    <t>TRINITY_DN203567_c0_g1</t>
  </si>
  <si>
    <t>FvH4_6g46420.1</t>
  </si>
  <si>
    <t>developmental protein SEPALLATA 1 isoform X1 \\ 0.00E+00 \\ 60.83 %</t>
  </si>
  <si>
    <t>TRINITY_DN651_c3_g1</t>
  </si>
  <si>
    <t>FvH4_6g08990.1</t>
  </si>
  <si>
    <t>---NA--- \\ 1.00E-08 \\ 70.04 % \\ GO:0006508-IEA;GO:0016020-IEA;GO:0016021-IEA;GO:0004177-IEA;GO:0016787-IEA \\ proteolysis-IEA;membrane-IEA;integral component of membrane-IEA;aminopeptidase activity-IEA;hydrolase activity-IEA</t>
  </si>
  <si>
    <t>TRINITY_DN15524_c0_g1</t>
  </si>
  <si>
    <t>FvH4_2g23930.1</t>
  </si>
  <si>
    <t>EID1-like F-box protein 3</t>
  </si>
  <si>
    <t>TRINITY_DN1151_c1_g2</t>
  </si>
  <si>
    <t>FvH4_2g04940.1</t>
  </si>
  <si>
    <t xml:space="preserve">---NA--- \\ 8.20E-12 \\ 89.10 % \\ GO:0003677-IEA;GO:0016020-IEA;GO:0016021-IEA;GO:0005634-IEA \\ DNA binding-IEA;membrane-IEA;integral component of membrane-IEA;nucleus-IEA \\ GO:0003677;GO:0005634;GO:0016021 \\ DNA binding;nucleus;integral component of </t>
  </si>
  <si>
    <t>TRINITY_DN2054_c0_g1</t>
  </si>
  <si>
    <t>FvH4_6g09750.1</t>
  </si>
  <si>
    <t>probable WRKY transcription factor 70 \\ 0.00E+00 \\ 96.02 % \\ GO:0005515-IPI;GO:0043065-IEA;GO:0043065-IGI;GO:0005739-IEA;GO:0005739-IDA;GO:0016020-IEA;GO:0016021-IEA;GO:0015867-IEA;GO:0015866-IEA;GO:0055085-IEA;GO:0005471-IBA;GO:0008340-IEA;GO:0008340-</t>
  </si>
  <si>
    <t>TRINITY_DN9083_c0_g1</t>
  </si>
  <si>
    <t>FvH4_4g33480.1</t>
  </si>
  <si>
    <t>Choline-phosphate cytidylyltransferase</t>
  </si>
  <si>
    <t>TRINITY_DN7058_c0_g2</t>
  </si>
  <si>
    <t>FvH4_5g15010.1</t>
  </si>
  <si>
    <t xml:space="preserve">glutathione S-transferase U9-like \\ 5.20E-150 \\ 82.86 % \\ GO:0006749-IBA;GO:0005737-IBA;GO:0016829-IEA;GO:0004462-IEA;GO:0004364-IEA;GO:0004364-IBA;GO:0016740-IEA \\ glutathione metabolic process-IBA;cytoplasm-IBA;lyase activity-IEA;lactoylglutathione </t>
  </si>
  <si>
    <t>TRINITY_DN7496_c0_g2</t>
  </si>
  <si>
    <t>FvH4_5g32140.1</t>
  </si>
  <si>
    <t>ase inhibitor I20 \\ 7.10E-149 \\ 84.80 % \\ GO:0000166-IEA;GO:0016310-IEA;GO:0004672-IEA;GO:0016301-IEA;GO:0004674-IEA;GO:0005524-IEA;GO:0006468-IEA \\ nucleotide binding-IEA;phosphorylation-IEA;protein kinase activity-IEA;kinase activity-IEA;protein ser</t>
  </si>
  <si>
    <t>TRINITY_DN2687_c0_g1</t>
  </si>
  <si>
    <t>FvH4_5g11430.1</t>
  </si>
  <si>
    <t>myb-related protein 308-like \\ 9.90E-39 \\ 85.34 % \\ GO:0000166-IEA;GO:0048544-IEA;GO:0016020-IEA;GO:0016021-IEA;GO:0016310-IEA;GO:0016740-IEA;GO:0004672-IEA;GO:0016301-IEA;GO:0004674-IEA;GO:0005524-IEA;GO:0006468-IEA \\ nucleotide binding-IEA;recogniti</t>
  </si>
  <si>
    <t>TRINITY_DN1414_c0_g1</t>
  </si>
  <si>
    <t>FvH4_3g10300.1</t>
  </si>
  <si>
    <t>hypothetical protein RchiOBHm_Chr3g0458511 \\ 0.00E+00 \\ 76.43 % \\ GO:0016020-IEA;GO:0016021-IEA;GO:0016310-IEA;GO:0004672-IEA;GO:0016740-IEA;GO:0016301-IEA;GO:0005524-IEA;GO:0006468-IEA \\ membrane-IEA;integral component of membrane-IEA;phosphorylation</t>
  </si>
  <si>
    <t>TRINITY_DN6320_c0_g1</t>
  </si>
  <si>
    <t>FvH4_2g35420.1</t>
  </si>
  <si>
    <t>lachrymatory-factor synthase-like \\ 1.90E-103 \\ 72.88 % \\ GO:0042254-IEA;GO:0005840-IEA;GO:0005622-IEA \\ ribosome biogenesis-IEA;ribosome-IEA;intracellular-IEA \\ GO:0005622 \\ intracellular</t>
  </si>
  <si>
    <t>TRINITY_DN5847_c0_g2</t>
  </si>
  <si>
    <t>FvH4_6g15880.1</t>
  </si>
  <si>
    <t>putative HAD-like domain, mitochondrial PGP phosphatase \\ 3.00E-172 \\ 68.69 %</t>
  </si>
  <si>
    <t>TRINITY_DN1966_c1_g2</t>
  </si>
  <si>
    <t>FvH4_6g00920.1</t>
  </si>
  <si>
    <t>---NA--- \\ 1.30E-31 \\ 50.28 % \\ GO:0003824-IEA;GO:0051087-IEA;GO:0004334-IEA;GO:0009072-IEA;GO:0016787-IEA \\ catalytic activity-IEA;chaperone binding-IEA;fumarylacetoacetase activity-IEA;aromatic amino acid family metabolic process-IEA;hydrolase activ</t>
  </si>
  <si>
    <t>TRINITY_DN12904_c0_g1</t>
  </si>
  <si>
    <t>FvH4_1g29660.1</t>
  </si>
  <si>
    <t>putative zinc finger protein CONSTANS-LIKE 11</t>
  </si>
  <si>
    <t>TRINITY_DN4063_c0_g1</t>
  </si>
  <si>
    <t>FvH4_3g37270.1</t>
  </si>
  <si>
    <t>UDP-glycosyltransferase 76E2-like \\ 0.00E+00 \\ 71.64 % \\ GO:0016020-IEA;GO:0016021-IEA \\ membrane-IEA;integral component of membrane-IEA \\ GO:0016020 \\ membrane</t>
  </si>
  <si>
    <t>TRINITY_DN7136_c0_g1</t>
  </si>
  <si>
    <t>FvH4_5g09360.1</t>
  </si>
  <si>
    <t>glucuronoxylan 4-O-methyltransferase 1 \\ 2.00E-10 \\ 68.37 % \\ GO:0045492-IEA;GO:0016020-IEA;GO:0016021-IEA;GO:0008168-IEA;GO:0016740-IEA;GO:0030775-IEA;GO:0032259-IEA \\ xylan biosynthetic process-IEA;membrane-IEA;integral component of membrane-IEA;met</t>
  </si>
  <si>
    <t>TRINITY_DN9602_c0_g1</t>
  </si>
  <si>
    <t>FvH4_7g31920.1</t>
  </si>
  <si>
    <t>kinase RLK-Pelle-WAK family \\ 0.00E+00 \\ 67.40 % \\ GO:0016020-IEA;GO:0016021-IEA;GO:0005509-IEA;GO:0016310-IEA;GO:0004672-IEA;GO:0016740-IEA;GO:0030247-IEA;GO:0016301-IEA;GO:0005524-IEA;GO:0006468-IEA \\ membrane-IEA;integral component of membrane-IEA;</t>
  </si>
  <si>
    <t>TRINITY_DN2403_c1_g1</t>
  </si>
  <si>
    <t>FvH4_6g15370.1</t>
  </si>
  <si>
    <t xml:space="preserve">cyclic nucleotide-gated ion channel 1-like \\ 6.50E-168 \\ 69.02 % \\ GO:0055085-IEA;GO:0016020-IEA;GO:0034220-IEA;GO:0016021-IEA;GO:0006811-IEA;GO:0005216-IEA \\ transmembrane transport-IEA;membrane-IEA;ion transmembrane transport-IEA;integral component </t>
  </si>
  <si>
    <t>TRINITY_DN1237_c0_g3</t>
  </si>
  <si>
    <t>FvH4_5g06910.1</t>
  </si>
  <si>
    <t>putative transcription factor C2H2 family \\ 0.00E+00 \\ 95.76 % \\ GO:0008168-IEA;GO:0016740-IEA;GO:0032259-IEA \\ methyltransferase activity-IEA;transferase activity-IEA;methylation-IEA \\ GO:0008168;GO:0032259 \\ methyltransferase activity;methylation</t>
  </si>
  <si>
    <t>TRINITY_DN3106_c1_g1</t>
  </si>
  <si>
    <t>FvH4_7g23660.1</t>
  </si>
  <si>
    <t>UDP-glycosyltransferase 76F1-like \\ 0.00E+00 \\ 84.41 % \\ GO:0016757-IEA;GO:0047807-IEA;GO:0016758-IEA;GO:0016740-IEA \\ transferase activity, transferring glycosyl groups-IEA;cytokinin 7-beta-glucosyltransferase activity-IEA;transferase activity, trans</t>
  </si>
  <si>
    <t>TRINITY_DN14044_c1_g1</t>
  </si>
  <si>
    <t>FvH4_5g13970.1</t>
  </si>
  <si>
    <t>---NA--- \\ 0.00E+00 \\ 90.20 % \\ GO:0004348-IEA;GO:0016787-IEA;GO:0006665-IEA \\ glucosylceramidase activity-IEA;hydrolase activity-IEA;sphingolipid metabolic process-IEA \\ GO:0004348;GO:0006665 \\ glucosylceramidase activity;sphingolipid metabolic pro</t>
  </si>
  <si>
    <t>TRINITY_DN17070_c0_g3</t>
  </si>
  <si>
    <t>FvH4_3g15750.1</t>
  </si>
  <si>
    <t>F-box protein CPR30-like \\ 0.00E+00 \\ 85.14 % \\ GO:0046872-IEA;GO:0003824-IEA;GO:0006508-IEA;GO:0004222-IEA;GO:0016787-IEA \\ metal ion binding-IEA;catalytic activity-IEA;proteolysis-IEA;metalloendopeptidase activity-IEA;hydrolase activity-IEA \\ GO:00</t>
  </si>
  <si>
    <t>TRINITY_DN2824_c1_g3</t>
  </si>
  <si>
    <t>FvH4_7g17880.1</t>
  </si>
  <si>
    <t>soluble inorganic pyrophosphatase 1 \\ 4.60E-09 \\ 84.62 %</t>
  </si>
  <si>
    <t>inorganic pyrophosphatase [EC:3.6.1.1]</t>
  </si>
  <si>
    <t>Inorganic pyrophosphatase</t>
  </si>
  <si>
    <t>TRINITY_DN265063_c0_g1</t>
  </si>
  <si>
    <t>FvH4_6g12690.1</t>
  </si>
  <si>
    <t>glutathione S-transferase U8-like \\ 8.60E-13 \\ 57.94 % \\ GO:0003735-IEA;GO:0005840-IEA;GO:0006412-IEA;GO:0005622-IEA \\ structural constituent of ribosome-IEA;ribosome-IEA;translation-IEA;intracellular-IEA</t>
  </si>
  <si>
    <t>TRINITY_DN1205_c0_g1</t>
  </si>
  <si>
    <t>FvH4_5g21090.1</t>
  </si>
  <si>
    <t>mannose-6-phosphate isomerase 1-like \\ 0.00E+00 \\ 84.97 % \\ GO:0008270-IEA;GO:0046872-IEA;GO:0009298-IEA;GO:0004476-IEA;GO:0016853-IEA;GO:0005975-IEA \\ zinc ion binding-IEA;metal ion binding-IEA;GDP-mannose biosynthetic process-IEA;mannose-6-phosphate</t>
  </si>
  <si>
    <t>mannose-6-phosphate isomerase [EC:5.3.1.8]</t>
  </si>
  <si>
    <t>Mannose-6-phosphate isomerase, type I</t>
  </si>
  <si>
    <t>TRINITY_DN830_c0_g2</t>
  </si>
  <si>
    <t>FvH4_3g42840.1</t>
  </si>
  <si>
    <t>enhancer of mRNA-decapping protein 4 \\ 2.10E-44 \\ 74.16 % \\ GO:0003700-IMP;GO:0003700-IDA;GO:0001701-IMP;GO:0005829-IDA;GO:0006816-IMP;GO:0071354-IDA;GO:0048872-IMP;GO:0008150-ND;GO:0030183-IMP;GO:0000978-IDA;GO:0000978-ISO;GO:0006355-IEA;GO:0006355-IM</t>
  </si>
  <si>
    <t>TRINITY_DN2146_c1_g1</t>
  </si>
  <si>
    <t>FvH4_1g12590.1</t>
  </si>
  <si>
    <t>putative dehydrin \\ 3.90E-137 \\ 89.67 % \\ GO:0016020-IEA;GO:0016021-IEA \\ membrane-IEA;integral component of membrane-IEA \\ GO:0016021 \\ integral component of membrane</t>
  </si>
  <si>
    <t>TRINITY_DN1383_c0_g3</t>
  </si>
  <si>
    <t>FvH4_3g16380.1</t>
  </si>
  <si>
    <t>probable glutathione S-transferase</t>
  </si>
  <si>
    <t>TRINITY_DN7444_c0_g1</t>
  </si>
  <si>
    <t>FvH4_1g15780.1</t>
  </si>
  <si>
    <t>patatin-like protein 3 \\ 0.00E+00 \\ 87.27 % \\ GO:0016042-IEA;GO:0006629-IEA;GO:0016787-IEA \\ lipid catabolic process-IEA;lipid metabolic process-IEA;hydrolase activity-IEA \\ GO:0016042;GO:0016787 \\ lipid catabolic process;hydrolase activity</t>
  </si>
  <si>
    <t>TRINITY_DN198_c0_g1</t>
  </si>
  <si>
    <t>FvH4_3g02870.1</t>
  </si>
  <si>
    <t>cysteine-rich receptor-like protein kinase 10 \\ 0.00E+00 \\ 79.32 % \\ GO:0016020-IEA;GO:0016021-IEA;GO:0016310-IEA;GO:0016740-IEA;GO:0004672-IEA;GO:0016301-IEA;GO:0005524-IEA;GO:0006468-IEA \\ membrane-IEA;integral component of membrane-IEA;phosphorylat</t>
  </si>
  <si>
    <t>TRINITY_DN9512_c0_g1</t>
  </si>
  <si>
    <t>FvH4_5g11530.1</t>
  </si>
  <si>
    <t>hypothetical protein Pyn_38651 \\ 4.20E-15 \\ 69.68 %</t>
  </si>
  <si>
    <t>TRINITY_DN26018_c0_g1</t>
  </si>
  <si>
    <t>FvH4_1g09520.1</t>
  </si>
  <si>
    <t>transcription factor bHLH112 \\ 3.30E-58 \\ 69.07 % \\ GO:0000166-IEA;GO:0043066-IEA;GO:0005509-IEA;GO:0016310-IEA;GO:0016740-IEA;GO:0016301-IEA;GO:0030010-IEA;GO:0004691-IEA;GO:0006355-IEA;GO:0004672-IEA;GO:0000226-IEA;GO:0004674-IEA;GO:0005524-IEA;GO:00</t>
  </si>
  <si>
    <t>TRINITY_DN21446_c0_g1</t>
  </si>
  <si>
    <t>FvH4_3g10420.1</t>
  </si>
  <si>
    <t>TRINITY_DN2667_c0_g1</t>
  </si>
  <si>
    <t>FvH4_3g21460.1</t>
  </si>
  <si>
    <t>indole-3-acetic acid-amido synthetase GH3.6 \\ 0.00E+00 \\ 93.03 %</t>
  </si>
  <si>
    <t>TRINITY_DN5502_c0_g2</t>
  </si>
  <si>
    <t>FvH4_4g36160.1</t>
  </si>
  <si>
    <t>PREDICTED: uncharacterized protein LOC101297831 \\ 9.80E-06 \\ 97.30 %</t>
  </si>
  <si>
    <t>TRINITY_DN40362_c0_g1</t>
  </si>
  <si>
    <t>FvH4_4g27510.1</t>
  </si>
  <si>
    <t>protein NIM1-INTERACTING 2 \\ 5.30E-87 \\ 58.76 % \\ GO:0030866-IEA;GO:0030866-IGI;GO:0045184-IEA;GO:0045184-IGI;GO:0043087-IEA;GO:0043087-IGI;GO:0005826-IEA;GO:0005826-IDA;GO:0005829-IEA;GO:0005829-IDA;GO:0015629-IEA;GO:0015629-IDA;GO:0031254-IEA;GO:0031</t>
  </si>
  <si>
    <t>TRINITY_DN296709_c0_g1</t>
  </si>
  <si>
    <t>FvH4_7g22870.1</t>
  </si>
  <si>
    <t>glycerol-3-phosphate acyltransferase 5-like \\ 0.00E+00 \\ 83.91 % \\ GO:0055085-IEA;GO:0016020-IEA;GO:0016021-IEA;GO:0022857-IEA;GO:0015171-IEA;GO:0006865-IEA;GO:0003333-IEA \\ transmembrane transport-IEA;membrane-IEA;integral component of membrane-IEA;t</t>
  </si>
  <si>
    <t>TRINITY_DN3787_c0_g1</t>
  </si>
  <si>
    <t>FvH4_3g29400.1</t>
  </si>
  <si>
    <t>two-pore potassium channel 1-like</t>
  </si>
  <si>
    <t>Two pore domain potassium channel</t>
  </si>
  <si>
    <t>TRINITY_DN422_c0_g1</t>
  </si>
  <si>
    <t>FvH4_4g02460.1</t>
  </si>
  <si>
    <t>protein SIEVE ELEMENT OCCLUSION B-like \\ 0.00E+00 \\ 83.75 % \\ GO:0010088-IEA \\ phloem development-IEA \\ GO:0010088 \\ phloem development</t>
  </si>
  <si>
    <t>Sieve element occlusion, N-terminal</t>
  </si>
  <si>
    <t>TRINITY_DN8333_c2_g2</t>
  </si>
  <si>
    <t>FvH4_4g06300.1</t>
  </si>
  <si>
    <t>F-box protein At5g07610-like \\ 0.00E+00 \\ 76.84 %</t>
  </si>
  <si>
    <t>TRINITY_DN6605_c0_g1</t>
  </si>
  <si>
    <t>FvH4_7g01120.1</t>
  </si>
  <si>
    <t>nuclear transcription factor Y subunit A-4-like \\ 1.60E-153 \\ 81.67 % \\ GO:0016602-IEA;GO:0003677-IEA;GO:0003700-IEA;GO:0006355-IEA \\ CCAAT-binding factor complex-IEA;DNA binding-IEA;DNA-binding transcription factor activity-IEA;regulation of transcri</t>
  </si>
  <si>
    <t>TRINITY_DN65604_c0_g1</t>
  </si>
  <si>
    <t>FvH4_2g41270.1</t>
  </si>
  <si>
    <t>---NA--- \\ 3.80E-83 \\ 72.43 % \\ GO:0016020-IEA;GO:0016021-IEA;GO:0009055-IEA;GO:0022900-IEA \\ membrane-IEA;integral component of membrane-IEA;electron transfer activity-IEA;electron transport chain-IEA \\ GO:0009055;GO:0016021;GO:0022900 \\ electron t</t>
  </si>
  <si>
    <t>TRINITY_DN474_c0_g1</t>
  </si>
  <si>
    <t>FvH4_3g12570.1</t>
  </si>
  <si>
    <t>F-box/LRR-repeat protein At3g48880-like \\ 0.00E+00 \\ 63.82 %</t>
  </si>
  <si>
    <t>TRINITY_DN2999_c0_g2</t>
  </si>
  <si>
    <t>FvH4_4g35030.1</t>
  </si>
  <si>
    <t>DNA polymerase lambda isoform X1 \\ 0.00E+00 \\ 88.66 % \\ GO:0006281-IEA;GO:0003677-IEA;GO:0003887-IEA;GO:0003887-IBA;GO:0016779-IEA;GO:0046872-IEA;GO:0016740-IEA;GO:0071897-IEA;GO:0034061-IEA;GO:0005634-IEA;GO:0006259-IEA \\ DNA repair-IEA;DNA binding-I</t>
  </si>
  <si>
    <t>TRINITY_DN272_c0_g1</t>
  </si>
  <si>
    <t>FvH4_5g14440.1</t>
  </si>
  <si>
    <t>PREDICTED: uncharacterized protein At5g01610-like \\ 0.00E+00 \\ 85.08 % \\ GO:0000166-IEA;GO:0016020-IEA;GO:0016021-IEA;GO:0016310-IEA;GO:0004672-IEA;GO:0016740-IEA;GO:0016301-IEA;GO:0004674-IEA;GO:0005524-IEA;GO:0006468-IEA \\ nucleotide binding-IEA;mem</t>
  </si>
  <si>
    <t>Protein of unknown function DUF538</t>
  </si>
  <si>
    <t>TRINITY_DN10211_c0_g1</t>
  </si>
  <si>
    <t>FvH4_6g13510.1</t>
  </si>
  <si>
    <t>UPF0161 protein At3g09310 \\ 4.70E-57 \\ 63.01 % \\ GO:0003676-IEA \\ nucleic acid binding-IEA</t>
  </si>
  <si>
    <t>Putative membrane protein insertion efficiency factor</t>
  </si>
  <si>
    <t>TRINITY_DN1813_c0_g1</t>
  </si>
  <si>
    <t>FvH4_5g31940.1</t>
  </si>
  <si>
    <t>titin homolog isoform X1 \\ 2.50E-05 \\ 96.80 %</t>
  </si>
  <si>
    <t>TRINITY_DN6739_c0_g1</t>
  </si>
  <si>
    <t>FvH4_1g30240.1</t>
  </si>
  <si>
    <t>nudix hydrolase 18, mitochondrial-like \\ 5.20E-45 \\ 57.17 % \\ GO:0016779-IEA;GO:0003964-IEA;GO:0008270-IEA;GO:0006278-IEA;GO:0015074-IEA;GO:0000943-IEA;GO:0016740-IEA;GO:0003676-IEA \\ nucleotidyltransferase activity-IEA;RNA-directed DNA polymerase act</t>
  </si>
  <si>
    <t>TRINITY_DN13187_c0_g1</t>
  </si>
  <si>
    <t>FvH4_1g15680.1</t>
  </si>
  <si>
    <t>3-ketodihydrosphingosine reductase \\ 6.20E-20 \\ 56.62 %</t>
  </si>
  <si>
    <t>TRINITY_DN3065_c0_g2</t>
  </si>
  <si>
    <t>FvH4_2g15850.1</t>
  </si>
  <si>
    <t>protein PELPK1 \\ 3.20E-51 \\ 81.50 % \\ GO:0005737-IEA;GO:0003723-IEA;GO:0003676-IEA \\ cytoplasm-IEA;RNA binding-IEA;nucleic acid binding-IEA \\ GO:0003723;GO:0005737 \\ RNA binding;cytoplasm</t>
  </si>
  <si>
    <t>TRINITY_DN910_c0_g1</t>
  </si>
  <si>
    <t>FvH4_7g17810.1</t>
  </si>
  <si>
    <t xml:space="preserve">caffeic acid 3-O-methyltransferase-like \\ 0.00E+00 \\ 89.95 % \\ GO:0008171-IEA;GO:0047763-IEA;GO:0046983-IEA;GO:0016740-IEA;GO:0008168-IEA;GO:0032259-IEA \\ O-methyltransferase activity-IEA;caffeate O-methyltransferase activity-IEA;protein dimerization </t>
  </si>
  <si>
    <t>caffeic acid 3-O-methyltransferase [EC:2.1.1.68]</t>
  </si>
  <si>
    <t>TRINITY_DN4889_c0_g1</t>
  </si>
  <si>
    <t>FvH4_3g36060.1</t>
  </si>
  <si>
    <t>pentatricopeptide repeat-containing protein At1g07590, mitochondrial \\ 0.00E+00 \\ 90.72 % \\ GO:0005739-IBA;GO:0046686-IEA \\ mitochondrion-IBA;response to cadmium ion-IEA \\ GO:0005739;GO:0046686 \\ mitochondrion;response to cadmium ion</t>
  </si>
  <si>
    <t>TRINITY_DN2299_c0_g1</t>
  </si>
  <si>
    <t>FvH4_5g13990.1</t>
  </si>
  <si>
    <t>DExH-box ATP-dependent RNA helicase DExH14 \\ 0.00E+00 \\ 93.48 % \\ GO:0004386-IEA;GO:0005524-IEA;GO:0016787-IEA;GO:0003676-IEA \\ helicase activity-IEA;ATP binding-IEA;hydrolase activity-IEA;nucleic acid binding-IEA \\ GO:0003676;GO:0004386;GO:0005524 \</t>
  </si>
  <si>
    <t>activating signal cointegrator complex subunit 3 [EC:3.6.4.12]</t>
  </si>
  <si>
    <t>TRINITY_DN9997_c1_g1</t>
  </si>
  <si>
    <t>FvH4_6g13830.1</t>
  </si>
  <si>
    <t>TRINITY_DN1741_c0_g2</t>
  </si>
  <si>
    <t>FvH4_4g08190.1</t>
  </si>
  <si>
    <t>Reverse transcriptase, RNA-dependent DNA polymerase \\ 0.00E+00 \\ 76.16 % \\ GO:0003964-IEA;GO:0016779-IEA;GO:0008270-IEA;GO:0006278-IEA;GO:0043531-IEA;GO:0015074-IEA;GO:0055114-IEA;GO:0000943-IEA;GO:0016740-IEA;GO:0003676-IEA \\ RNA-directed DNA polymer</t>
  </si>
  <si>
    <t>Reverse transcriptase, RNA-dependent DNA polymerase</t>
  </si>
  <si>
    <t>TRINITY_DN644_c2_g1</t>
  </si>
  <si>
    <t>FvH4_4g02520.1</t>
  </si>
  <si>
    <t>UPF0481 protein At3g47200-like \\ 0.00E+00 \\ 78.18 % \\ GO:0016020-IEA;GO:0016021-IEA \\ membrane-IEA;integral component of membrane-IEA \\ GO:0016021 \\ integral component of membrane</t>
  </si>
  <si>
    <t>TRINITY_DN24096_c0_g1</t>
  </si>
  <si>
    <t>FvH4_4g05650.1</t>
  </si>
  <si>
    <t>putative plant self-incompatibility S1</t>
  </si>
  <si>
    <t>TRINITY_DN8422_c0_g1</t>
  </si>
  <si>
    <t>FvH4_6g02970.1</t>
  </si>
  <si>
    <t>---NA--- \\ 2.70E-07 \\ 88.64 % \\ GO:0042578-IEA \\ phosphoric ester hydrolase activity-IEA \\ GO:0042578 \\ phosphoric ester hydrolase activity</t>
  </si>
  <si>
    <t>TRINITY_DN6648_c0_g2</t>
  </si>
  <si>
    <t>FvH4_2g28010.1</t>
  </si>
  <si>
    <t>probable calcium-binding protein CML44 \\ 0.00E+00 \\ 91.30 % \\ GO:0015035-IEA;GO:0045454-IEA;GO:0043130-IEA;GO:0009055-IEA;GO:0055114-IEA;GO:0022900-IEA;GO:0032266-IEA;GO:0005623-IEA \\ protein disulfide oxidoreductase activity-IEA;cell redox homeostasi</t>
  </si>
  <si>
    <t>TRINITY_DN12151_c0_g1</t>
  </si>
  <si>
    <t>FvH4_7g19790.1</t>
  </si>
  <si>
    <t>MLO-like protein 6 \\ 0.00E+00 \\ 81.19 % \\ GO:0009817-IEA;GO:0009817-IMP;GO:0009607-IEA;GO:0005516-IEA;GO:0016020-IEA;GO:0016021-IEA;GO:0006952-IEA;GO:0005886-TAS \\ defense response to fungus, incompatible interaction-IEA;defense response to fungus, in</t>
  </si>
  <si>
    <t>TRINITY_DN354_c0_g1</t>
  </si>
  <si>
    <t>FvH4_2g34330.1</t>
  </si>
  <si>
    <t>ABSCISIC ACID-INSENSITIVE 5-like protein 5 \\ 0.00E+00 \\ 72.22 % \\ GO:0003700-IEA;GO:0006355-IEA \\ DNA-binding transcription factor activity-IEA;regulation of transcription, DNA-templated-IEA \\ GO:0003700;GO:0006355 \\ DNA-binding transcription factor</t>
  </si>
  <si>
    <t>TRINITY_DN5319_c1_g1</t>
  </si>
  <si>
    <t>FvH4_5g12810.1</t>
  </si>
  <si>
    <t>putative rossmann-like alpha/beta/alpha sandwich protein \\ 8.90E-30 \\ 85.18 %</t>
  </si>
  <si>
    <t>TRINITY_DN12032_c0_g1</t>
  </si>
  <si>
    <t>FvH4_6g32560.1</t>
  </si>
  <si>
    <t>acid phosphatase 1-like \\ 0.00E+00 \\ 72.99 % \\ GO:0005921-IEA;GO:0003723-IEA;GO:0006508-IEA;GO:0016020-IEA;GO:0016021-IEA;GO:0051603-IBA;GO:0016787-IEA;GO:0004180-IEA;GO:0008233-IEA;GO:0004185-IEA;GO:0004185-IBA;GO:0030054-IEA;GO:0006355-IEA;GO:0006811</t>
  </si>
  <si>
    <t>TRINITY_DN29_c0_g2</t>
  </si>
  <si>
    <t>FvH4_7g31470.1</t>
  </si>
  <si>
    <t>deacetoxyvindoline 4-hydroxylase-like \\ 0.00E+00 \\ 77.39 % \\ GO:0051213-IEA;GO:0046872-IEA;GO:0016491-IEA;GO:0050590-IEA;GO:0055114-IEA \\ dioxygenase activity-IEA;metal ion binding-IEA;oxidoreductase activity-IEA;desacetoxyvindoline 4-hydroxylase acti</t>
  </si>
  <si>
    <t>TRINITY_DN228_c0_g1</t>
  </si>
  <si>
    <t>FvH4_6g04580.1</t>
  </si>
  <si>
    <t>---NA--- \\ 0.00E+00 \\ 72.53 % \\ GO:0010090-IBA \\ trichome morphogenesis-IBA</t>
  </si>
  <si>
    <t>TRINITY_DN938_c1_g1</t>
  </si>
  <si>
    <t>FvH4_6g06740.1</t>
  </si>
  <si>
    <t>TRINITY_DN359_c1_g1</t>
  </si>
  <si>
    <t>FvH4_5g18560.1</t>
  </si>
  <si>
    <t>UPF0415 protein C7orf25 homolog \\ 0.00E+00 \\ 75.63 %</t>
  </si>
  <si>
    <t>Protein of unknown function DUF1308</t>
  </si>
  <si>
    <t>TRINITY_DN1995_c0_g4</t>
  </si>
  <si>
    <t>FvH4_3g21590.1</t>
  </si>
  <si>
    <t>calcium/calmodulin-regulated receptor-like kinase 1 \\ 0.00E+00 \\ 95.06 % \\ GO:0016020-IEA;GO:0016021-IEA;GO:0016310-IEA;GO:0007178-IEA;GO:0004672-IEA;GO:0016740-IEA;GO:0016301-IEA;GO:0004675-IBA;GO:0004674-IEA;GO:0005524-IEA;GO:0006468-IEA;GO:0006468-I</t>
  </si>
  <si>
    <t>TRINITY_DN9547_c0_g2</t>
  </si>
  <si>
    <t>FvH4_4g28690.1</t>
  </si>
  <si>
    <t>peroxidase 11 \\ 1.40E-40 \\ 78.64 % \\ GO:0006397-IEA \\ mRNA processing-IEA \\ GO:0006397 \\ mRNA processing</t>
  </si>
  <si>
    <t>TRINITY_DN12811_c0_g2</t>
  </si>
  <si>
    <t>FvH4_3g03560.1</t>
  </si>
  <si>
    <t>kinase RLK-Pelle-DLSV family \\ 0.00E+00 \\ 82.32 % \\ GO:0000166-IEA;GO:0048544-IEA;GO:0016020-IEA;GO:0016021-IEA;GO:0016310-IEA;GO:0004672-IEA;GO:0016740-IEA;GO:0016301-IEA;GO:0004674-IEA;GO:0005524-IEA;GO:0006468-IEA \\ nucleotide binding-IEA;recogniti</t>
  </si>
  <si>
    <t>TRINITY_DN22672_c0_g1</t>
  </si>
  <si>
    <t>FvH4_3g46010.1</t>
  </si>
  <si>
    <t>probable mannitol dehydrogenase</t>
  </si>
  <si>
    <t>TRINITY_DN18567_c0_g1</t>
  </si>
  <si>
    <t>FvH4_4g25700.1</t>
  </si>
  <si>
    <t>probable E3 ubiquitin-protein ligase XERICO</t>
  </si>
  <si>
    <t>RING/U-box domain-containing protein [EC:2.3.2.27]</t>
  </si>
  <si>
    <t>TRINITY_DN1885_c0_g1</t>
  </si>
  <si>
    <t>FvH4_4g24960.1</t>
  </si>
  <si>
    <t>putative CAAX amino terminal protease \\ 1.20E-175 \\ 80.42 % \\ GO:0016020-IEA;GO:0016021-IEA \\ membrane-IEA;integral component of membrane-IEA \\ GO:0016021 \\ integral component of membrane</t>
  </si>
  <si>
    <t>CAAX amino terminal protease</t>
  </si>
  <si>
    <t>TRINITY_DN170_c2_g1</t>
  </si>
  <si>
    <t>FvH4_3g40910.1</t>
  </si>
  <si>
    <t>putative nucleotide-binding alpha-beta plait domain-containing protein \\ 3.50E-58 \\ 58.14 % \\ GO:0003723-IEA;GO:0030619-IEA;GO:0016554-IEA;GO:0003676-IEA \\ RNA binding-IEA;U1 snRNA binding-IEA;cytidine to uridine editing-IEA;nucleic acid binding-IEA</t>
  </si>
  <si>
    <t>TRINITY_DN9198_c0_g1</t>
  </si>
  <si>
    <t>FvH4_7g06210.1</t>
  </si>
  <si>
    <t>transmembrane protein 97-like \\ 3.00E-155 \\ 85.59 % \\ GO:0016020-IEA;GO:0016021-IEA \\ membrane-IEA;integral component of membrane-IEA \\ GO:0016021 \\ integral component of membrane</t>
  </si>
  <si>
    <t>Sigma intracellular receptor 2</t>
  </si>
  <si>
    <t>TRINITY_DN789_c1_g1</t>
  </si>
  <si>
    <t>FvH4_3g23260.1</t>
  </si>
  <si>
    <t>protein O-linked-mannose beta-1,4-N-acetylglucosaminyltransferase 2-like \\ 0.00E+00 \\ 84.54 % \\ GO:0016757-IEA;GO:0016020-IEA;GO:0016021-IEA;GO:0016740-IEA \\ transferase activity, transferring glycosyl groups-IEA;membrane-IEA;integral component of mem</t>
  </si>
  <si>
    <t>protein O-mannose beta-1,4-N-acetylglucosaminyltransferase [EC:2.4.1.312]</t>
  </si>
  <si>
    <t>TRINITY_DN10706_c0_g1</t>
  </si>
  <si>
    <t>FvH4_3g05720.1</t>
  </si>
  <si>
    <t>phospho-N-acetylmuramoyl-pentapeptide-transferase homolog \\ 0.00E+00 \\ 82.71 % \\ GO:0051992-IEA;GO:0016020-IEA;GO:0016021-IEA;GO:0008963-IEA;GO:0016740-IEA \\ UDP-N-acetylmuramoyl-L-alanyl-D-glutamyl-meso-2,6-diaminopimelyl-D-alanyl-D-alanine:undecapre</t>
  </si>
  <si>
    <t>phospho-N-acetylmuramoyl-pentapeptide-transferase [EC:2.7.8.13]</t>
  </si>
  <si>
    <t>Glycosyl transferase, family 4</t>
  </si>
  <si>
    <t>TRINITY_DN10962_c0_g1</t>
  </si>
  <si>
    <t>FvH4_2g29980.1</t>
  </si>
  <si>
    <t>probable 2-oxoglutarate-dependent dioxygenase AOP1 \\ 1.40E-139 \\ 60.71 %</t>
  </si>
  <si>
    <t>TRINITY_DN10571_c0_g1</t>
  </si>
  <si>
    <t>FvH4_5g17800.1</t>
  </si>
  <si>
    <t>N-alpha-acetyltransferase 40 isoform X2 \\ 4.20E-108 \\ 84.77 % \\ GO:0019904-IEA \\ protein domain specific binding-IEA \\ GO:0019904 \\ protein domain specific binding</t>
  </si>
  <si>
    <t>N-alpha-acetyltransferase 40 [EC:2.3.1.257]</t>
  </si>
  <si>
    <t>TRINITY_DN2014_c0_g1</t>
  </si>
  <si>
    <t>FvH4_6g13490.1</t>
  </si>
  <si>
    <t>HAD hydrolase, subfamily IA \\ 1.30E-165 \\ 91.41 % \\ GO:0033883-IEA;GO:0016311-IEA;GO:0016787-IEA \\ pyridoxal phosphatase activity-IEA;dephosphorylation-IEA;hydrolase activity-IEA \\ GO:0016311;GO:0033883 \\ dephosphorylation;pyridoxal phosphatase acti</t>
  </si>
  <si>
    <t>TRINITY_DN201_c1_g1</t>
  </si>
  <si>
    <t>FvH4_7g33300.1</t>
  </si>
  <si>
    <t>PREDICTED: uncharacterized protein LOC105353126 \\ 8.50E-92 \\ 91.60 %</t>
  </si>
  <si>
    <t>TRINITY_DN9684_c0_g1</t>
  </si>
  <si>
    <t>FvH4_7g14470.1</t>
  </si>
  <si>
    <t>ascorbate transporter, chloroplastic \\ 0.00E+00 \\ 84.48 % \\ GO:0055085-IEA;GO:0016020-IEA;GO:0016021-IEA;GO:0016021-IBA;GO:0005315-IBA;GO:0009536-IBA \\ transmembrane transport-IEA;membrane-IEA;integral component of membrane-IEA;integral component of m</t>
  </si>
  <si>
    <t>TRINITY_DN4067_c0_g1</t>
  </si>
  <si>
    <t>FvH4_5g18040.1</t>
  </si>
  <si>
    <t>PREDICTED: uncharacterized protein LOC101310807 isoform X2 \\ 0.00E+00 \\ 77.85 %</t>
  </si>
  <si>
    <t>Protein of unknown function DUF789</t>
  </si>
  <si>
    <t>TRINITY_DN387_c2_g2</t>
  </si>
  <si>
    <t>FvH4_6g50140.1</t>
  </si>
  <si>
    <t>probable disease resistance protein At5g66900 \\ 0.00E+00 \\ 67.56 % \\ GO:0016020-IEA;GO:0016021-IEA;GO:0043531-IEA \\ membrane-IEA;integral component of membrane-IEA;ADP binding-IEA</t>
  </si>
  <si>
    <t>TRINITY_DN4246_c0_g1</t>
  </si>
  <si>
    <t>FvH4_4g36940.1</t>
  </si>
  <si>
    <t>kinesin-like protein KIN-5A \\ 0.00E+00 \\ 87.23 % \\ GO:0004190-IEA;GO:0004190-IBA;GO:0008233-IEA;GO:0006508-IEA;GO:0006508-IBA;GO:0043067-IEA;GO:0030163-IBA;GO:0016787-IEA \\ aspartic-type endopeptidase activity-IEA;aspartic-type endopeptidase activity-</t>
  </si>
  <si>
    <t>Kinesin-like protein</t>
  </si>
  <si>
    <t>TRINITY_DN1537_c1_g1</t>
  </si>
  <si>
    <t>FvH4_3g02980.1</t>
  </si>
  <si>
    <t>anthocyanidin reductase \\ 0.00E+00 \\ 93.59 % \\ GO:0033729-IEA;GO:0050662-IEA;GO:0003824-IEA;GO:0016491-IEA;GO:0055114-IEA \\ anthocyanidin reductase activity-IEA;coenzyme binding-IEA;catalytic activity-IEA;oxidoreductase activity-IEA;oxidation-reductio</t>
  </si>
  <si>
    <t>anthocyanidin reductase [EC:1.3.1.77]</t>
  </si>
  <si>
    <t>TRINITY_DN3605_c0_g1</t>
  </si>
  <si>
    <t>FvH4_6g38930.1</t>
  </si>
  <si>
    <t>uncharacterized oxidoreductase At1g06690, chloroplastic \\ 0.00E+00 \\ 84.92 % \\ GO:0016844-IEA;GO:0009058-IEA;GO:0016020-IEA;GO:0016829-IEA;GO:0016021-IEA \\ strictosidine synthase activity-IEA;biosynthetic process-IEA;membrane-IEA;lyase activity-IEA;in</t>
  </si>
  <si>
    <t>Aldo/keto reductase, conserved site</t>
  </si>
  <si>
    <t>TRINITY_DN9843_c0_g1</t>
  </si>
  <si>
    <t>FvH4_5g04150.1</t>
  </si>
  <si>
    <t>probable inactive serine/threonine-protein kinase slob1 isoform X1</t>
  </si>
  <si>
    <t>TRINITY_DN5504_c0_g1</t>
  </si>
  <si>
    <t>FvH4_6g52320.1</t>
  </si>
  <si>
    <t>cystinosin homolog \\ 0.00E+00 \\ 65.85 % \\ GO:0003677-IEA;GO:0006355-IEA;GO:0005634-IEA \\ DNA binding-IEA;regulation of transcription, DNA-templated-IEA;nucleus-IEA \\ GO:0003677;GO:0005634;GO:0006355 \\ DNA binding;nucleus;regulation of transcription,</t>
  </si>
  <si>
    <t>cystinosin</t>
  </si>
  <si>
    <t>Lysosomal cystine transporter</t>
  </si>
  <si>
    <t>TRINITY_DN5906_c0_g1</t>
  </si>
  <si>
    <t>FvH4_2g07730.1</t>
  </si>
  <si>
    <t>DC1 domain-containing protein \\ 4.20E-93 \\ 71.11 %</t>
  </si>
  <si>
    <t>Protein kinase C-like, phorbol ester/diacylglycerol-binding domain</t>
  </si>
  <si>
    <t>TRINITY_DN168499_c0_g1</t>
  </si>
  <si>
    <t>FvH4_3g36840.1</t>
  </si>
  <si>
    <t>zinc transporter 2 \\ 5.50E-130 \\ 71.62 %</t>
  </si>
  <si>
    <t>TRINITY_DN802_c0_g2</t>
  </si>
  <si>
    <t>FvH4_2g10120.1</t>
  </si>
  <si>
    <t>protein DETOXIFICATION 46, chloroplastic \\ 0.00E+00 \\ 85.18 % \\ GO:0055085-IEA;GO:0016020-IEA;GO:0015297-IEA;GO:0016021-IEA;GO:0006855-IEA;GO:0015238-IEA \\ transmembrane transport-IEA;membrane-IEA;antiporter activity-IEA;integral component of membrane</t>
  </si>
  <si>
    <t>TRINITY_DN46_c0_g2</t>
  </si>
  <si>
    <t>FvH4_7g13280.1</t>
  </si>
  <si>
    <t xml:space="preserve">cyclic nucleotide-gated ion channel 1-like \\ 0.00E+00 \\ 66.22 % \\ GO:0055085-IEA;GO:0016020-IEA;GO:0016021-IEA;GO:0034220-IEA;GO:0016310-IEA;GO:0016301-IEA;GO:0006811-IEA;GO:0005216-IEA \\ transmembrane transport-IEA;membrane-IEA;integral component of </t>
  </si>
  <si>
    <t>TRINITY_DN10316_c0_g1</t>
  </si>
  <si>
    <t>FvH4_6g36430.1</t>
  </si>
  <si>
    <t>myb family transcription factor PHL6 \\ 0.00E+00 \\ 82.53 % \\ GO:0003677-IEA;GO:0005634-IEA \\ DNA binding-IEA;nucleus-IEA \\ GO:0003677;GO:0005634 \\ DNA binding;nucleus</t>
  </si>
  <si>
    <t>TRINITY_DN6311_c0_g1</t>
  </si>
  <si>
    <t>FvH4_1g14780.1</t>
  </si>
  <si>
    <t>GDSL esterase/lipase At2g23540 \\ 2.70E-171 \\ 95.92 % \\ GO:0052886-IEA;GO:0052887-IEA;GO:0016491-IEA;GO:0004806-IEA;GO:0055114-IEA;GO:0016787-IEA;GO:0016788-IEA;GO:0052889-IEA \\ 9,9'-dicis-carotene:quinone oxidoreductase activity-IEA;7,9,9'-tricis-neur</t>
  </si>
  <si>
    <t>TRINITY_DN5325_c0_g1</t>
  </si>
  <si>
    <t>FvH4_5g37640.1</t>
  </si>
  <si>
    <t xml:space="preserve">putative endonuclease/exonuclease/phosphatase \\ 4.50E-09 \\ 59.15 % \\ GO:0090305-IEA;GO:0004527-IEA;GO:0016020-IEA;GO:0016021-IEA;GO:0004519-IEA \\ nucleic acid phosphodiester bond hydrolysis-IEA;exonuclease activity-IEA;membrane-IEA;integral component </t>
  </si>
  <si>
    <t>TRINITY_DN24941_c0_g1</t>
  </si>
  <si>
    <t>FvH4_6g15740.1</t>
  </si>
  <si>
    <t>putative S-adenosyl-L-methionine-dependent methyltransferase \\ 0.00E+00 \\ 87.68 % \\ GO:0016020-IEA;GO:0016021-IEA;GO:0016740-IEA;GO:0008168-IEA;GO:0032259-IEA \\ membrane-IEA;integral component of membrane-IEA;transferase activity-IEA;methyltransferase</t>
  </si>
  <si>
    <t>TRINITY_DN1491_c0_g1</t>
  </si>
  <si>
    <t>FvH4_6g53110.1</t>
  </si>
  <si>
    <t>probable inactive leucine-rich repeat receptor-like protein kinase At3g03770 \\ 0.00E+00 \\ 81.56 % \\ GO:0016020-IEA;GO:0016021-IEA;GO:0016310-IEA;GO:0004672-IEA;GO:0016740-IEA;GO:0016301-IEA;GO:0005524-IEA;GO:0006468-IEA \\ membrane-IEA;integral compone</t>
  </si>
  <si>
    <t>TRINITY_DN11366_c0_g1</t>
  </si>
  <si>
    <t>FvH4_7g12980.1</t>
  </si>
  <si>
    <t>PREDICTED: uncharacterized protein LOC101297873 \\ 7.80E-96 \\ 72.96 %</t>
  </si>
  <si>
    <t>TRINITY_DN8686_c0_g1</t>
  </si>
  <si>
    <t>FvH4_2g07030.1</t>
  </si>
  <si>
    <t>kinesin-like protein KIN-12D isoform X1 \\ 0.00E+00 \\ 81.69 % \\ GO:0000166-IEA;GO:0003777-IEA;GO:0008574-IEA;GO:0008017-IEA;GO:0005524-IEA;GO:0003774-IEA;GO:0016787-IEA;GO:0007018-IEA \\ nucleotide binding-IEA;microtubule motor activity-IEA;ATP-dependen</t>
  </si>
  <si>
    <t>TRINITY_DN9680_c1_g1</t>
  </si>
  <si>
    <t>FvH4_4g04450.1</t>
  </si>
  <si>
    <t>peroxygenase-like \\ 2.00E-38 \\ 94.85 % \\ GO:0046872-IEA;GO:0003682-IEA;GO:0005524-IEA \\ metal ion binding-IEA;chromatin binding-IEA;ATP binding-IEA \\ GO:0003682;GO:0005524;GO:0046872 \\ chromatin binding;ATP binding;metal ion binding</t>
  </si>
  <si>
    <t>peroxygenase [EC:1.11.2.3]</t>
  </si>
  <si>
    <t>Caleosin-related</t>
  </si>
  <si>
    <t>TRINITY_DN1241_c1_g3</t>
  </si>
  <si>
    <t>FvH4_2g28130.1</t>
  </si>
  <si>
    <t>---NA--- \\ 0.00E+00 \\ 81.67 % \\ GO:0009570-IEA;GO:0003723-IEA;GO:0009507-IEA;GO:0003729-IEA;GO:0009941-IEA;GO:0005634-IEA;GO:0003676-IEA \\ chloroplast stroma-IEA;RNA binding-IEA;chloroplast-IEA;mRNA binding-IEA;chloroplast envelope-IEA;nucleus-IEA;nuc</t>
  </si>
  <si>
    <t>TRINITY_DN3229_c0_g1</t>
  </si>
  <si>
    <t>FvH4_5g15410.1</t>
  </si>
  <si>
    <t>YLP motif-containing protein 1 isoform X2 \\ 0.00E+00 \\ 63.52 % \\ GO:0005634-IEA \\ nucleus-IEA</t>
  </si>
  <si>
    <t>YLP motif-containing protein 1</t>
  </si>
  <si>
    <t>P-loop containing nucleoside triphosphate hydrolase</t>
  </si>
  <si>
    <t>TRINITY_DN685_c0_g1</t>
  </si>
  <si>
    <t>FvH4_5g30740.1</t>
  </si>
  <si>
    <t>histone-lysine N-methyltransferase, H3 lysine-9 specific SUVH6-like \\ 0.00E+00 \\ 83.58 % \\ GO:0008270-IEA;GO:0016571-IEA;GO:0005694-IEA;GO:0018024-IEA;GO:0016740-IEA;GO:0008168-IEA;GO:0034968-IEA;GO:0005634-IEA;GO:0032259-IEA \\ zinc ion binding-IEA;hi</t>
  </si>
  <si>
    <t>SRA-YDG</t>
  </si>
  <si>
    <t>TRINITY_DN2630_c2_g4</t>
  </si>
  <si>
    <t>FvH4_3g03630.1</t>
  </si>
  <si>
    <t>MADS-box protein AGL24-like isoform X1 \\ 3.20E-104 \\ 77.67 % \\ GO:0003677-IEA;GO:0003700-IEA;GO:0006351-IEA;GO:0046983-IEA;GO:0006355-IEA;GO:0000977-IEA;GO:0005634-IEA;GO:0045944-IEA \\ DNA binding-IEA;DNA-binding transcription factor activity-IEA;tran</t>
  </si>
  <si>
    <t>TRINITY_DN599_c3_g1</t>
  </si>
  <si>
    <t>FvH4_5g34560.1</t>
  </si>
  <si>
    <t>serine/threonine-protein kinase CTR1 isoform X1 \\ 0.00E+00 \\ 83.71 % \\ GO:0016310-IEA;GO:0004672-IEA;GO:0016740-IEA;GO:0016301-IEA;GO:0004674-IBA;GO:0005524-IEA;GO:0006468-IEA \\ phosphorylation-IEA;protein kinase activity-IEA;transferase activity-IEA;</t>
  </si>
  <si>
    <t>TRINITY_DN14834_c1_g1</t>
  </si>
  <si>
    <t>FvH4_1g24300.1</t>
  </si>
  <si>
    <t>callose synthase 5 \\ 0.00E+00 \\ 93.53 % \\ GO:0003843-IEA;GO:0016020-IEA;GO:0016021-IEA;GO:0006075-IEA;GO:0000148-IEA \\ 1,3-beta-D-glucan synthase activity-IEA;membrane-IEA;integral component of membrane-IEA;(1-&gt;3)-beta-D-glucan biosynthetic process-IE</t>
  </si>
  <si>
    <t>callose synthase [EC:2.4.1.-]</t>
  </si>
  <si>
    <t>Glycosyl transferase, family 48</t>
  </si>
  <si>
    <t>TRINITY_DN4410_c0_g1</t>
  </si>
  <si>
    <t>FvH4_4g07160.1</t>
  </si>
  <si>
    <t>DNA ligase 4 isoform X2 \\ 0.00E+00 \\ 66.70 % \\ GO:0048046-IEA;GO:0003677-IEA;GO:0000166-IEA;GO:0003910-IEA;GO:0051103-IEA;GO:0032807-IBA;GO:0071897-IEA;GO:0003909-IEA;GO:0016874-IEA;GO:0006281-IEA;GO:0006260-IEA;GO:0010165-IEA;GO:0006297-IBA;GO:0006310</t>
  </si>
  <si>
    <t>DNA ligase 4 [EC:6.5.1.1]</t>
  </si>
  <si>
    <t>DNA ligase, ATP-dependent</t>
  </si>
  <si>
    <t>TRINITY_DN11214_c0_g1</t>
  </si>
  <si>
    <t>FvH4_3g30030.1</t>
  </si>
  <si>
    <t>GDSL esterase/lipase At5g22810 \\ 9.10E-93 \\ 53.14 % \\ GO:0003756-ISS;GO:0003756-IEA;GO:0003756-IBA;GO:0009617-N/A;GO:0045454-IEA;GO:0031012-N/A;GO:0005783-IEA;GO:0005783-IBA;GO:0045335-N/A;GO:0019953-IEP;GO:0005623-IEA;GO:0016853-IEA;GO:0005788-IEA;GO:</t>
  </si>
  <si>
    <t>TRINITY_DN815_c0_g1</t>
  </si>
  <si>
    <t>FvH4_4g25800.1</t>
  </si>
  <si>
    <t>alpha-glucan water dikinase 1, chloroplastic isoform X1 \\ 0.00E+00 \\ 90.36 % \\ GO:0050521-IEA;GO:0102216-IEA;GO:0102218-IEA;GO:0016310-IEA;GO:0016740-IEA;GO:0016301-IEA;GO:0005524-IEA \\ alpha-glucan, water dikinase activity-IEA;maltodextrin water diki</t>
  </si>
  <si>
    <t>alpha-glucan, water dikinase [EC:2.7.9.4]</t>
  </si>
  <si>
    <t>Pyruvate phosphate dikinase, PEP/pyruvate-binding</t>
  </si>
  <si>
    <t>TRINITY_DN783_c2_g2</t>
  </si>
  <si>
    <t>FvH4_3g04300.1</t>
  </si>
  <si>
    <t>cytokinin riboside 5'-monophosphate phosphoribohydrolase LOG5-like</t>
  </si>
  <si>
    <t>Cytokinin riboside 5'-monophosphate phosphoribohydrolase LOG</t>
  </si>
  <si>
    <t>TRINITY_DN9492_c1_g1</t>
  </si>
  <si>
    <t>FvH4_2g38020.1</t>
  </si>
  <si>
    <t>probable nucleoredoxin 2 \\ 0.00E+00 \\ 89.84 % \\ GO:0045454-IEA;GO:0035556-IEA;GO:0005623-IEA;GO:0005622-IEA \\ cell redox homeostasis-IEA;intracellular signal transduction-IEA;cell-IEA;intracellular-IEA \\ GO:0005622;GO:0035556;GO:0045454 \\ intracellu</t>
  </si>
  <si>
    <t>nucleoredoxin [EC:1.8.1.8]</t>
  </si>
  <si>
    <t>DC1</t>
  </si>
  <si>
    <t>TRINITY_DN4888_c1_g2</t>
  </si>
  <si>
    <t>FvH4_2g19930.1</t>
  </si>
  <si>
    <t>probable lysophospholipase BODYGUARD 4 isoform X1 \\ 1.90E-114 \\ 83.28 % \\ GO:0016020-IEA;GO:0016021-IEA \\ membrane-IEA;integral component of membrane-IEA \\ GO:0016021 \\ integral component of membrane</t>
  </si>
  <si>
    <t>TRINITY_DN9757_c0_g1</t>
  </si>
  <si>
    <t>FvH4_5g17790.1</t>
  </si>
  <si>
    <t>monoglyceride lipase \\ 1.00E-143 \\ 92.70 % \\ GO:0009507-IEA;GO:0047372-IEA;GO:0016020-IEA;GO:0016020-IBA;GO:0016021-IEA;GO:0016787-IEA \\ chloroplast-IEA;acylglycerol lipase activity-IEA;membrane-IEA;membrane-IBA;integral component of membrane-IEA;hydr</t>
  </si>
  <si>
    <t>acylglycerol lipase [EC:3.1.1.23]</t>
  </si>
  <si>
    <t>TRINITY_DN19059_c0_g2</t>
  </si>
  <si>
    <t>FvH4_7g14680.1</t>
  </si>
  <si>
    <t>BURP domain-containing protein 3-like \\ 1.40E-04 \\ 93.75 %</t>
  </si>
  <si>
    <t>TRINITY_DN5890_c0_g1</t>
  </si>
  <si>
    <t>FvH4_1g25540.1</t>
  </si>
  <si>
    <t>fatty acid amide hydrolase-like isoform X1 \\ 0.00E+00 \\ 82.89 % \\ GO:0004040-IEA;GO:0016020-IEA;GO:0016021-IEA;GO:0016787-IEA \\ amidase activity-IEA;membrane-IEA;integral component of membrane-IEA;hydrolase activity-IEA \\ GO:0004040;GO:0016021 \\ ami</t>
  </si>
  <si>
    <t>Amidase</t>
  </si>
  <si>
    <t>TRINITY_DN6715_c0_g1</t>
  </si>
  <si>
    <t>FvH4_2g12580.1</t>
  </si>
  <si>
    <t>---NA--- \\ 0.00E+00 \\ 90.90 % \\ GO:0070273-IEA;GO:0000166-IEA;GO:0000144-IEA;GO:0005525-IEA;GO:0051301-IEA;GO:0005619-IEA;GO:0000281-IEA;GO:0010314-IEA;GO:0031107-IEA;GO:0031105-IEA;GO:0032160-IEA;GO:0005198-IEA;GO:0000921-IEA;GO:0001400-IEA \\ phospha</t>
  </si>
  <si>
    <t>TRINITY_DN1883_c0_g2</t>
  </si>
  <si>
    <t>FvH4_7g03640.1</t>
  </si>
  <si>
    <t>TRINITY_DN8003_c0_g1</t>
  </si>
  <si>
    <t>FvH4_6g45650.1</t>
  </si>
  <si>
    <t>Glucose-repressible alcohol dehydrogenase transcriptional effector like \\ 2.50E-30 \\ 88.57 %</t>
  </si>
  <si>
    <t>TRINITY_DN7573_c0_g1</t>
  </si>
  <si>
    <t>FvH4_6g53760.1</t>
  </si>
  <si>
    <t>squamosa promoter-binding-like protein 13A \\ 6.00E-150 \\ 62.82 % \\ GO:0003677-IEA;GO:0046872-IEA;GO:0005634-IEA \\ DNA binding-IEA;metal ion binding-IEA;nucleus-IEA</t>
  </si>
  <si>
    <t>TRINITY_DN10865_c1_g2</t>
  </si>
  <si>
    <t>FvH4_7g15240.1</t>
  </si>
  <si>
    <t>putative disease resistance protein At1g50180 \\ 0.00E+00 \\ 73.08 % \\ GO:0043531-IEA;GO:0016787-IEA \\ ADP binding-IEA;hydrolase activity-IEA \\ GO:0016787;GO:0043531 \\ hydrolase activity;ADP binding</t>
  </si>
  <si>
    <t>TRINITY_DN979_c0_g1</t>
  </si>
  <si>
    <t>FvH4_5g23970.1</t>
  </si>
  <si>
    <t>RINT1-like protein MAG2L \\ 0.00E+00 \\ 82.79 % \\ GO:0005783-IEA;GO:0048193-IEA \\ endoplasmic reticulum-IEA;Golgi vesicle transport-IEA \\ GO:0005783;GO:0048193 \\ endoplasmic reticulum;Golgi vesicle transport</t>
  </si>
  <si>
    <t>RAD50-interacting protein 1</t>
  </si>
  <si>
    <t>RINT-1/Tip20</t>
  </si>
  <si>
    <t>TRINITY_DN1284_c0_g1</t>
  </si>
  <si>
    <t>FvH4_6g38960.1</t>
  </si>
  <si>
    <t>protein NPG1 \\ 0.00E+00 \\ 90.40 % \\ GO:0016740-IEA \\ transferase activity-IEA \\ GO:0016740 \\ transferase activity</t>
  </si>
  <si>
    <t>tetratricopeptide repeat protein 7</t>
  </si>
  <si>
    <t>TRINITY_DN7628_c0_g2</t>
  </si>
  <si>
    <t>FvH4_4g02690.1</t>
  </si>
  <si>
    <t>putative transcription factor interactor and regulator CCHC(Zn) family \\ 0.00E+00 \\ 79.45 % \\ GO:0003677-IEA;GO:0008270-IEA;GO:0016570-IEA;GO:0016593-IEA;GO:0006368-IEA;GO:0003676-IEA \\ DNA binding-IEA;zinc ion binding-IEA;histone modification-IEA;Cdc</t>
  </si>
  <si>
    <t>Zinc finger, CCHC-type</t>
  </si>
  <si>
    <t>TRINITY_DN1949_c0_g1</t>
  </si>
  <si>
    <t>FvH4_2g29550.1</t>
  </si>
  <si>
    <t>receptor-like serine/threonine-protein kinase SD1-8 \\ 0.00E+00 \\ 82.33 % \\ GO:0000166-IEA;GO:0016020-IEA;GO:0016021-IEA;GO:0016310-IEA;GO:0016740-IEA;GO:0004672-IEA;GO:0016301-IEA;GO:0004674-IEA;GO:0005524-IEA;GO:0006468-IEA \\ nucleotide binding-IEA;m</t>
  </si>
  <si>
    <t>TRINITY_DN3103_c0_g2</t>
  </si>
  <si>
    <t>FvH4_5g07120.1</t>
  </si>
  <si>
    <t>programmed cell death protein 4 \\ 9.80E-157 \\ 92.46 % \\ GO:0003743-IEA;GO:0006413-IEA \\ translation initiation factor activity-IEA;translational initiation-IEA \\ GO:0003743;GO:0006413 \\ translation initiation factor activity;translational initiation</t>
  </si>
  <si>
    <t>Initiation factor eIF-4 gamma, MA3</t>
  </si>
  <si>
    <t>TRINITY_DN2176_c0_g1</t>
  </si>
  <si>
    <t>FvH4_5g01950.1</t>
  </si>
  <si>
    <t>Polyribonucleotide nucleotidyltransferase \\ 0.00E+00 \\ 72.76 % \\ GO:0009507-IEA;GO:0046872-IEA;GO:0003729-IEA;GO:0034337-IEA;GO:0016740-IEA;GO:1901259-IEA;GO:0019843-IEA;GO:0005840-IEA;GO:0003676-IEA \\ chloroplast-IEA;metal ion binding-IEA;mRNA bindin</t>
  </si>
  <si>
    <t>TRINITY_DN23155_c0_g1</t>
  </si>
  <si>
    <t>FvH4_5g32850.1</t>
  </si>
  <si>
    <t>agamous-like MADS-box protein AGL12 \\ 3.80E-08 \\ 99.67 % \\ GO:0055085-IEA;GO:0016020-IEA;GO:0016021-IEA \\ transmembrane transport-IEA;membrane-IEA;integral component of membrane-IEA \\ GO:0016021;GO:0055085 \\ integral component of membrane;transmembr</t>
  </si>
  <si>
    <t>TRINITY_DN3690_c6_g1</t>
  </si>
  <si>
    <t>FvH4_6g30760.1</t>
  </si>
  <si>
    <t>probable 2-oxoglutarate-dependent dioxygenase AOP1 \\ 0.00E+00 \\ 92.14 % \\ GO:0042538-IEA;GO:0009751-IEA;GO:0010226-IEA;GO:0016788-IEA \\ hyperosmotic salinity response-IEA;response to salicylic acid-IEA;response to lithium ion-IEA;hydrolase activity, a</t>
  </si>
  <si>
    <t>TRINITY_DN1110_c2_g3</t>
  </si>
  <si>
    <t>FvH4_2g13440.1</t>
  </si>
  <si>
    <t>TRINITY_DN3213_c1_g2</t>
  </si>
  <si>
    <t>FvH4_6g19330.1</t>
  </si>
  <si>
    <t>protein ORANGE-LIKE, chloroplastic \\ 0.00E+00 \\ 75.57 % \\ GO:0016310-IEA;GO:0004672-IEA;GO:0016740-IEA;GO:0016301-IEA;GO:0005524-IEA;GO:0006468-IEA \\ phosphorylation-IEA;protein kinase activity-IEA;transferase activity-IEA;kinase activity-IEA;ATP bind</t>
  </si>
  <si>
    <t>TRINITY_DN2843_c0_g1</t>
  </si>
  <si>
    <t>FvH4_6g00630.1</t>
  </si>
  <si>
    <t>i6 len=2180 path=[1:0-278 4:279-515 5:516-516 6:517-553 7:554-608 10:609-717 11:718-745 13:746-826 14:827-864 17:865-888 18:889-929 20:930-969 22:970-995 23:996-1116 24:1117-1207 26:1208-1235 27:1236-1279 29:1280-1355 31:1356-1605 32:1606-1664 33:1665-169</t>
  </si>
  <si>
    <t>TRINITY_DN10429_c0_g1</t>
  </si>
  <si>
    <t>FvH4_1g01260.1</t>
  </si>
  <si>
    <t>temperature-induced lipocalin-1 \\ 0.00E+00 \\ 96.59 % \\ GO:0009916-IEA;GO:0016192-IEA;GO:0016020-IEA;GO:0030131-IEA;GO:0016021-IEA;GO:0015031-IEA;GO:0055114-IEA;GO:0006886-IEA \\ alternative oxidase activity-IEA;vesicle-mediated transport-IEA;membrane-I</t>
  </si>
  <si>
    <t>apolipoprotein D and lipocalin family protein</t>
  </si>
  <si>
    <t>Lipocalin/cytosolic fatty-acid binding domain</t>
  </si>
  <si>
    <t>TRINITY_DN12686_c0_g1</t>
  </si>
  <si>
    <t>FvH4_2g26030.1</t>
  </si>
  <si>
    <t>putative GTP diphosphokinase RSH1, chloroplastic \\ 0.00E+00 \\ 91.66 % \\ GO:0008728-IEA;GO:0009507-IEA;GO:0008893-IEA;GO:0010150-IEA;GO:0009611-IEA;GO:0015969-IEA;GO:0016310-IEA;GO:0016740-IEA;GO:0015979-IEA;GO:0016301-IEA;GO:0016787-IEA \\ GTP diphosph</t>
  </si>
  <si>
    <t>TRINITY_DN2235_c0_g1</t>
  </si>
  <si>
    <t>FvH4_5g13400.1</t>
  </si>
  <si>
    <t>18S pre-ribosomal assembly protein gar2-like protein \\ 0.00E+00 \\ 60.16 %</t>
  </si>
  <si>
    <t>TRINITY_DN5292_c0_g3</t>
  </si>
  <si>
    <t>FvH4_5g20670.1</t>
  </si>
  <si>
    <t>protein ABA DEFICIENT 4, chloroplastic isoform X2 \\ 2.80E-67 \\ 93.45 % \\ GO:0016020-IEA;GO:0016021-IEA \\ membrane-IEA;integral component of membrane-IEA \\ GO:0016021 \\ integral component of membrane</t>
  </si>
  <si>
    <t>ABA DEFICIENT 4-like</t>
  </si>
  <si>
    <t>TRINITY_DN581_c0_g1</t>
  </si>
  <si>
    <t>FvH4_4g21020.1</t>
  </si>
  <si>
    <t>probable boron transporter 2 \\ 0.00E+00 \\ 93.27 % \\ GO:0015698-IEA;GO:0051453-IBA;GO:0016020-IEA;GO:0016021-IEA;GO:0005452-IEA;GO:0035445-IEA;GO:0080139-IBA;GO:0046713-IBA;GO:0005887-IBA;GO:0006820-IEA \\ inorganic anion transport-IEA;regulation of int</t>
  </si>
  <si>
    <t>Bicarbonate transporter, eukaryotic</t>
  </si>
  <si>
    <t>TRINITY_DN1835_c0_g1</t>
  </si>
  <si>
    <t>FvH4_4g29100.1</t>
  </si>
  <si>
    <t>importin subunit alpha-2 \\ 3.30E-79 \\ 50.52 % \\ GO:0006606-IEA;GO:0005737-IEA;GO:0061608-IEA;GO:0005829-IBA;GO:0006607-IBA;GO:0015031-IEA;GO:0008565-IEA;GO:0008565-IBA;GO:0005643-IBA;GO:0005654-IBA;GO:0005634-IEA;GO:0008139-IBA \\ protein import into n</t>
  </si>
  <si>
    <t>TRINITY_DN20806_c0_g1</t>
  </si>
  <si>
    <t>FvH4_4g29030.1</t>
  </si>
  <si>
    <t>protein ABHD17B-like</t>
  </si>
  <si>
    <t>TRINITY_DN7543_c0_g1</t>
  </si>
  <si>
    <t>FvH4_5g01640.1</t>
  </si>
  <si>
    <t>cytochrome P450 87A3 \\ 1.00E-62 \\ 78.89 % \\ GO:0016020-IEA;GO:0016021-IEA;GO:0009535-IBA \\ membrane-IEA;integral component of membrane-IEA;chloroplast thylakoid membrane-IBA \\ GO:0009535;GO:0016021 \\ chloroplast thylakoid membrane;integral component</t>
  </si>
  <si>
    <t>TRINITY_DN4123_c0_g1</t>
  </si>
  <si>
    <t>FvH4_7g06090.1</t>
  </si>
  <si>
    <t>Inner centromere protein, ARK-binding domain containing protein \\ 0.00E+00 \\ 68.60 %</t>
  </si>
  <si>
    <t>Inner centromere protein, ARK-binding domain</t>
  </si>
  <si>
    <t>TRINITY_DN7279_c0_g1</t>
  </si>
  <si>
    <t>FvH4_2g36120.1</t>
  </si>
  <si>
    <t>rhomboid-like protein 11, chloroplastic \\ 0.00E+00 \\ 87.15 % \\ GO:0006629-IEA;GO:0016787-IEA \\ lipid metabolic process-IEA;hydrolase activity-IEA \\ GO:0006629;GO:0016787 \\ lipid metabolic process;hydrolase activity</t>
  </si>
  <si>
    <t>TRINITY_DN15234_c0_g1</t>
  </si>
  <si>
    <t>FvH4_4g05250.1</t>
  </si>
  <si>
    <t>putative feruloyl esterase \\ 0.00E+00 \\ 85.64 % \\ GO:0006629-IEA;GO:0016787-IEA;GO:0030600-IEA \\ lipid metabolic process-IEA;hydrolase activity-IEA;feruloyl esterase activity-IEA \\ GO:0006629;GO:0030600 \\ lipid metabolic process;feruloyl esterase ac</t>
  </si>
  <si>
    <t>TRINITY_DN9885_c0_g2</t>
  </si>
  <si>
    <t>FvH4_6g33720.1</t>
  </si>
  <si>
    <t>serine/threonine-protein phosphatase 7-like isoform X2 \\ 0.00E+00 \\ 80.17 % \\ GO:0006470-IEA;GO:0004721-IEA;GO:0016787-IEA \\ protein dephosphorylation-IEA;phosphoprotein phosphatase activity-IEA;hydrolase activity-IEA \\ GO:0004721;GO:0006470 \\ phosp</t>
  </si>
  <si>
    <t>serine/threonine-protein phosphatase 5 [EC:3.1.3.16]</t>
  </si>
  <si>
    <t>TRINITY_DN9938_c0_g1</t>
  </si>
  <si>
    <t>FvH4_4g28200.1</t>
  </si>
  <si>
    <t>Arsenical pump ATPase \\ 0.00E+00 \\ 73.10 % \\ GO:0016787-IEA \\ hydrolase activity-IEA \\ GO:0016787 \\ hydrolase activity</t>
  </si>
  <si>
    <t>Anion-transporting ATPase-like domain</t>
  </si>
  <si>
    <t>TRINITY_DN1542_c0_g1</t>
  </si>
  <si>
    <t>FvH4_6g08720.1</t>
  </si>
  <si>
    <t>PREDICTED: uncharacterized protein LOC101311974 isoform X4 \\ 0.00E+00 \\ 96.86 % \\ GO:0009640-IEA;GO:0080167-IEA;GO:0080167-IBA;GO:0009704-IEA;GO:0016787-IEA \\ photomorphogenesis-IEA;response to karrikin-IEA;response to karrikin-IBA;de-etiolation-IEA;h</t>
  </si>
  <si>
    <t>TRINITY_DN4502_c0_g1</t>
  </si>
  <si>
    <t>FvH4_3g01250.1</t>
  </si>
  <si>
    <t>ubiquinol oxidase 4, chloroplastic/chromoplastic \\ 4.50E-107 \\ 84.23 % \\ GO:0009916-IEA;GO:0016491-IEA;GO:0046872-IEA;GO:0102721-IEA;GO:0016020-IEA;GO:0016021-IEA;GO:0009579-IBA;GO:0070469-IEA;GO:0055114-IEA;GO:0016117-IBA \\ alternative oxidase activi</t>
  </si>
  <si>
    <t>TRINITY_DN1961_c0_g2</t>
  </si>
  <si>
    <t>FvH4_6g01420.1</t>
  </si>
  <si>
    <t>putative neprosin \\ 0.00E+00 \\ 87.57 % \\ GO:0003899-IEA;GO:0032774-IEA \\ DNA-directed 5'-3' RNA polymerase activity-IEA;RNA biosynthetic process-IEA \\ GO:0003899;GO:0032774 \\ DNA-directed 5'-3' RNA polymerase activity;RNA biosynthetic process</t>
  </si>
  <si>
    <t>TRINITY_DN7863_c0_g1</t>
  </si>
  <si>
    <t>FvH4_3g21240.1</t>
  </si>
  <si>
    <t>TRINITY_DN3237_c0_g1</t>
  </si>
  <si>
    <t>FvH4_2g37520.1</t>
  </si>
  <si>
    <t xml:space="preserve">probable serine/threonine-protein kinase roco9 isoform X3 \\ 2.40E-29 \\ 58.06 % \\ GO:0016779-IEA;GO:0003964-IEA;GO:0006278-IEA;GO:0016740-IEA \\ nucleotidyltransferase activity-IEA;RNA-directed DNA polymerase activity-IEA;RNA-dependent DNA biosynthetic </t>
  </si>
  <si>
    <t>Protein of unknown function DUF760</t>
  </si>
  <si>
    <t>TRINITY_DN293946_c0_g1</t>
  </si>
  <si>
    <t>FvH4_7g34050.1</t>
  </si>
  <si>
    <t>probable calcium-binding protein CML18 \\ 4.70E-04 \\ 100.00 % \\ GO:0004843-IEA;GO:0008270-IEA;GO:0008233-IEA;GO:0046872-IEA;GO:0006508-IEA;GO:0008234-IEA;GO:0006511-IEA;GO:0036459-IEA;GO:0016787-IEA;GO:0016579-IEA \\ thiol-dependent ubiquitin-specific p</t>
  </si>
  <si>
    <t>TRINITY_DN8907_c1_g1</t>
  </si>
  <si>
    <t>FvH4_2g41090.1</t>
  </si>
  <si>
    <t>protein POLAR LOCALIZATION DURING ASYMMETRIC DIVISION AND REDISTRIBUTION \\ 0.00E+00 \\ 52.46 % \\ GO:0016020-IEA;GO:0016021-IEA \\ membrane-IEA;integral component of membrane-IEA</t>
  </si>
  <si>
    <t>TRINITY_DN19557_c0_g2</t>
  </si>
  <si>
    <t>FvH4_3g08880.1</t>
  </si>
  <si>
    <t>squamosa promoter-binding-like protein 3 \\ 2.40E-162 \\ 87.48 % \\ GO:0003743-IEA;GO:0000166-IEA;GO:0016702-IEA;GO:0055114-IEA;GO:0004386-IEA;GO:0004004-IEA;GO:0005524-IEA;GO:0016787-IEA;GO:0003676-IEA;GO:0006413-IEA \\ translation initiation factor acti</t>
  </si>
  <si>
    <t>TRINITY_DN2858_c0_g1</t>
  </si>
  <si>
    <t>FvH4_7g02140.1</t>
  </si>
  <si>
    <t>protein IQ-DOMAIN 14 \\ 0.00E+00 \\ 73.85 %</t>
  </si>
  <si>
    <t>TRINITY_DN3571_c0_g1</t>
  </si>
  <si>
    <t>FvH4_1g09310.1</t>
  </si>
  <si>
    <t>Embryogenesis-associated protein \\ 0.00E+00 \\ 79.68 % \\ GO:0016746-IEA;GO:0008233-IEA;GO:0016020-IEA;GO:0006508-IEA;GO:0016021-IEA;GO:0016740-IEA;GO:0004026-IEA \\ transferase activity, transferring acyl groups-IEA;peptidase activity-IEA;membrane-IEA;p</t>
  </si>
  <si>
    <t>TRINITY_DN8878_c1_g1</t>
  </si>
  <si>
    <t>FvH4_1g01650.1</t>
  </si>
  <si>
    <t>hypothetical protein RchiOBHm_Chr2g0086601 \\ 1.80E-49 \\ 74.62 % \\ GO:0016020-IEA;GO:0016021-IEA \\ membrane-IEA;integral component of membrane-IEA \\ GO:0016021 \\ integral component of membrane</t>
  </si>
  <si>
    <t>TRINITY_DN1900_c0_g2</t>
  </si>
  <si>
    <t>FvH4_6g17300.1</t>
  </si>
  <si>
    <t>polyadenylate-binding protein 7 isoform X2 \\ 0.00E+00 \\ 89.38 % \\ GO:0005737-IEA;GO:0003723-IEA;GO:0003676-IEA \\ cytoplasm-IEA;RNA binding-IEA;nucleic acid binding-IEA \\ GO:0003723;GO:0005737 \\ RNA binding;cytoplasm</t>
  </si>
  <si>
    <t>polyadenylate-binding protein</t>
  </si>
  <si>
    <t>TRINITY_DN6431_c0_g1</t>
  </si>
  <si>
    <t>FvH4_5g01220.1</t>
  </si>
  <si>
    <t>protein FIZZY-RELATED 2-like \\ 0.00E+00 \\ 93.87 % \\ GO:0097027-IEA;GO:0010997-IEA;GO:1904668-IEA \\ ubiquitin-protein transferase activator activity-IEA;anaphase-promoting complex binding-IEA;positive regulation of ubiquitin protein ligase activity-IEA</t>
  </si>
  <si>
    <t>cell division cycle 20-like protein 1, cofactor of APC complex</t>
  </si>
  <si>
    <t>TRINITY_DN6607_c0_g1</t>
  </si>
  <si>
    <t>FvH4_6g42430.1</t>
  </si>
  <si>
    <t>probable plastidic glucose transporter 1 \\ 0.00E+00 \\ 84.21 % \\ GO:0055085-IEA;GO:0016020-IEA;GO:0016021-IEA;GO:0008643-IEA;GO:0022857-IEA;GO:0005215-IEA \\ transmembrane transport-IEA;membrane-IEA;integral component of membrane-IEA;carbohydrate transp</t>
  </si>
  <si>
    <t>TRINITY_DN868_c0_g1</t>
  </si>
  <si>
    <t>FvH4_1g26340.1</t>
  </si>
  <si>
    <t>protein RADIALIS-like 3 \\ 4.10E-61 \\ 83.83 % \\ GO:0003677-IEA \\ DNA binding-IEA \\ GO:0003677 \\ DNA binding</t>
  </si>
  <si>
    <t>TRINITY_DN11417_c0_g1</t>
  </si>
  <si>
    <t>FvH4_6g08500.1</t>
  </si>
  <si>
    <t>aspartic proteinase-like \\ 0.00E+00 \\ 88.03 % \\ GO:0004190-IEA;GO:0008233-IEA;GO:0006629-IEA;GO:0006508-IEA;GO:0016020-IEA;GO:0016021-IEA;GO:0016787-IEA \\ aspartic-type endopeptidase activity-IEA;peptidase activity-IEA;lipid metabolic process-IEA;prot</t>
  </si>
  <si>
    <t>phytepsin [EC:3.4.23.40]</t>
  </si>
  <si>
    <t>TRINITY_DN3101_c0_g1</t>
  </si>
  <si>
    <t>FvH4_1g19810.1</t>
  </si>
  <si>
    <t>uncharacterized protein LOC112183928 \\ 7.00E-155 \\ 71.93 % \\ GO:0016310-IEA;GO:0016740-IEA;GO:0016301-IEA \\ phosphorylation-IEA;transferase activity-IEA;kinase activity-IEA \\ GO:0016740 \\ transferase activity</t>
  </si>
  <si>
    <t>TRINITY_DN921_c1_g2</t>
  </si>
  <si>
    <t>FvH4_3g16040.1</t>
  </si>
  <si>
    <t>NAC domain-containing protein 21/22 \\ 0.00E+00 \\ 61.85 % \\ GO:0016874-IEA \\ ligase activity-IEA</t>
  </si>
  <si>
    <t>TRINITY_DN13436_c0_g1</t>
  </si>
  <si>
    <t>FvH4_2g21280.1</t>
  </si>
  <si>
    <t>protein CUP-SHAPED COTYLEDON 3-like \\ 1.80E-50 \\ 44.90 % \\ GO:0005737-IBA;GO:0003944-IEA;GO:0008233-IBA;GO:0007155-IEA;GO:0006508-IEA;GO:0016020-IEA;GO:0016021-IEA;GO:0004222-IEA;GO:0016787-IEA \\ cytoplasm-IBA;N-acetylglucosamine-1-phosphodiester alph</t>
  </si>
  <si>
    <t>TRINITY_DN1964_c1_g2</t>
  </si>
  <si>
    <t>FvH4_6g13450.1</t>
  </si>
  <si>
    <t>putative disease resistance protein RGA3 \\ 0.00E+00 \\ 81.24 % \\ GO:0043531-IEA;GO:0016787-IEA \\ ADP binding-IEA;hydrolase activity-IEA \\ GO:0016787;GO:0043531 \\ hydrolase activity;ADP binding</t>
  </si>
  <si>
    <t>TRINITY_DN361_c0_g1</t>
  </si>
  <si>
    <t>FvH4_3g29220.1</t>
  </si>
  <si>
    <t xml:space="preserve">inactive beta-amylase 4, chloroplastic \\ 3.20E-108 \\ 91.82 % \\ GO:0008152-IEA;GO:0009507-IEA;GO:0016161-IEA;GO:0000272-IEA;GO:0102229-IEA;GO:0005983-IEA;GO:0005975-IEA;GO:0016798-IEA;GO:0016787-IEA \\ metabolic process-IEA;chloroplast-IEA;beta-amylase </t>
  </si>
  <si>
    <t>Glycoside hydrolase, family 14B, plant</t>
  </si>
  <si>
    <t>TRINITY_DN8670_c0_g3</t>
  </si>
  <si>
    <t>FvH4_5g02090.1</t>
  </si>
  <si>
    <t>probable copper-transporting ATPase HMA5 \\ 0.00E+00 \\ 93.76 % \\ GO:0004008-IEA;GO:0000166-IEA;GO:0006812-IEA;GO:0060003-IEA;GO:0046872-IEA;GO:0005507-IEA;GO:0019829-IEA;GO:0016020-IEA;GO:0016021-IEA;GO:0030001-IEA;GO:0016787-IEA;GO:0099132-IEA \\ coppe</t>
  </si>
  <si>
    <t>Cu+-exporting ATPase [EC:3.6.3.54]</t>
  </si>
  <si>
    <t>TRINITY_DN10540_c0_g1</t>
  </si>
  <si>
    <t>FvH4_7g05970.1</t>
  </si>
  <si>
    <t>trihelix transcription factor PTL-like \\ 5.40E-161 \\ 72.76 % \\ GO:0003700-IBA;GO:0006355-IEA;GO:0043565-IBA;GO:0005634-IBA \\ DNA-binding transcription factor activity-IBA;regulation of transcription, DNA-templated-IEA;sequence-specific DNA binding-IBA</t>
  </si>
  <si>
    <t>Myb-like domain</t>
  </si>
  <si>
    <t>TRINITY_DN50372_c0_g1</t>
  </si>
  <si>
    <t>FvH4_6g20510.1</t>
  </si>
  <si>
    <t>nuclear transcription factor Y subunit A-10-like \\ 0.00E+00 \\ 80.48 % \\ GO:0003700-IEA;GO:0016020-IEA;GO:0016021-IEA;GO:0006355-IEA \\ DNA-binding transcription factor activity-IEA;membrane-IEA;integral component of membrane-IEA;regulation of transcrip</t>
  </si>
  <si>
    <t>TRINITY_DN6804_c0_g1</t>
  </si>
  <si>
    <t>FvH4_5g01080.1</t>
  </si>
  <si>
    <t>nudix hydrolase 14, chloroplastic \\ 1.20E-37 \\ 91.77 %</t>
  </si>
  <si>
    <t>ADP-sugar diphosphatase [EC:3.6.1.21]</t>
  </si>
  <si>
    <t>TRINITY_DN10221_c1_g2</t>
  </si>
  <si>
    <t>FvH4_7g28100.1</t>
  </si>
  <si>
    <t>putative transcription factor C2H2 family \\ 4.00E-55 \\ 77.43 % \\ GO:0000166-IEA;GO:0048544-IEA;GO:0016020-IEA;GO:0016021-IEA;GO:0016310-IEA;GO:0004672-IEA;GO:0016740-IEA;GO:0016301-IEA;GO:0004674-IEA;GO:0005524-IEA;GO:0006468-IEA \\ nucleotide binding-</t>
  </si>
  <si>
    <t>TRINITY_DN6040_c0_g1</t>
  </si>
  <si>
    <t>FvH4_6g24490.1</t>
  </si>
  <si>
    <t>PREDICTED: uncharacterized protein LOC101307028</t>
  </si>
  <si>
    <t>TRINITY_DN24306_c0_g2</t>
  </si>
  <si>
    <t>FvH4_3g11820.1</t>
  </si>
  <si>
    <t>putative gamma-tubulin complex component protein \\ 1.20E-48 \\ 68.02 %</t>
  </si>
  <si>
    <t>TRINITY_DN12999_c0_g1</t>
  </si>
  <si>
    <t>FvH4_5g05440.1</t>
  </si>
  <si>
    <t>UVR domain containing protein \\ 3.00E-131 \\ 95.36 %</t>
  </si>
  <si>
    <t>UVR domain</t>
  </si>
  <si>
    <t>TRINITY_DN3017_c0_g2</t>
  </si>
  <si>
    <t>FvH4_2g31090.1</t>
  </si>
  <si>
    <t>transcription repressor MYB6-like \\ 9.40E-61 \\ 94.00 % \\ GO:0006749-IBA;GO:0005737-IEA;GO:0005737-IBA;GO:0016740-IEA;GO:0004364-IEA;GO:0004364-IBA \\ glutathione metabolic process-IBA;cytoplasm-IEA;cytoplasm-IBA;transferase activity-IEA;glutathione tra</t>
  </si>
  <si>
    <t>TRINITY_DN341_c0_g1</t>
  </si>
  <si>
    <t>FvH4_6g24130.1</t>
  </si>
  <si>
    <t>pentatricopeptide repeat-containing protein At2g13420, mitochondrial-like \\ 0.00E+00 \\ 90.75 %</t>
  </si>
  <si>
    <t>TRINITY_DN4789_c0_g1</t>
  </si>
  <si>
    <t>FvH4_3g41800.1</t>
  </si>
  <si>
    <t>PREDICTED: uncharacterized protein LOC101294445 \\ 6.10E-141 \\ 89.51 % \\ GO:0016020-IEA;GO:0016021-IEA \\ membrane-IEA;integral component of membrane-IEA \\ GO:0016021 \\ integral component of membrane</t>
  </si>
  <si>
    <t>TRINITY_DN288_c1_g2</t>
  </si>
  <si>
    <t>FvH4_3g36770.1</t>
  </si>
  <si>
    <t>ubiquitin fusion degradation protein 1 homolog \\ 0.00E+00 \\ 87.95 % \\ GO:0016311-IEA;GO:0033883-IEA;GO:0006511-IEA;GO:0016787-IEA \\ dephosphorylation-IEA;pyridoxal phosphatase activity-IEA;ubiquitin-dependent protein catabolic process-IEA;hydrolase ac</t>
  </si>
  <si>
    <t>Ubiquitin fusion degradation protein Ufd1-like</t>
  </si>
  <si>
    <t>TRINITY_DN2107_c0_g1</t>
  </si>
  <si>
    <t>FvH4_7g32790.1</t>
  </si>
  <si>
    <t>protein IQ-DOMAIN 14-like \\ 0.00E+00 \\ 65.95 % \\ GO:0016020-IEA;GO:0016021-IEA;GO:0016787-IEA \\ membrane-IEA;integral component of membrane-IEA;hydrolase activity-IEA \\ GO:0016787 \\ hydrolase activity</t>
  </si>
  <si>
    <t>TRINITY_DN215_c0_g1</t>
  </si>
  <si>
    <t>FvH4_6g11640.1</t>
  </si>
  <si>
    <t xml:space="preserve">RNA polymerase II C-terminal domain phosphatase-like 2 \\ 0.00E+00 \\ 85.14 % \\ GO:0003723-IEA;GO:0008420-IEA;GO:0048589-IEA;GO:0016791-IEA;GO:0009733-IEA;GO:0070940-IEA;GO:0006970-IEA;GO:0016787-IEA \\ RNA binding-IEA;RNA polymerase II CTD heptapeptide </t>
  </si>
  <si>
    <t>RNA polymerase II C-terminal domain phosphatase-like 1/2 [EC:3.1.3.16]</t>
  </si>
  <si>
    <t>FCP1 homology domain</t>
  </si>
  <si>
    <t>TRINITY_DN7636_c0_g1</t>
  </si>
  <si>
    <t>FvH4_2g35900.1</t>
  </si>
  <si>
    <t>putative esterase YitV \\ 0.00E+00 \\ 94.00 % \\ GO:0006508-IEA;GO:0008236-IEA;GO:0016787-IEA \\ proteolysis-IEA;serine-type peptidase activity-IEA;hydrolase activity-IEA \\ GO:0006508;GO:0008236 \\ proteolysis;serine-type peptidase activity</t>
  </si>
  <si>
    <t>Peptidase S9, prolyl oligopeptidase, catalytic domain</t>
  </si>
  <si>
    <t>TRINITY_DN207086_c0_g1</t>
  </si>
  <si>
    <t>FvH4_1g23630.1</t>
  </si>
  <si>
    <t>PREDICTED: titin-like \\ 6.70E-07 \\ 48.95 %</t>
  </si>
  <si>
    <t>TRINITY_DN11955_c0_g1</t>
  </si>
  <si>
    <t>FvH4_5g24410.1</t>
  </si>
  <si>
    <t>protein NUCLEAR FUSION DEFECTIVE 4 \\ 0.00E+00 \\ 88.76 % \\ GO:0016020-IEA;GO:0016021-IEA \\ membrane-IEA;integral component of membrane-IEA \\ GO:0016021 \\ integral component of membrane</t>
  </si>
  <si>
    <t>TRINITY_DN5835_c0_g2</t>
  </si>
  <si>
    <t>FvH4_1g18540.1</t>
  </si>
  <si>
    <t>E3 ubiquitin-protein ligase FANCL isoform X1 \\ 9.00E-105 \\ 85.00 % \\ GO:0043240-IEA;GO:0036297-IEA;GO:0016567-IEA;GO:0004842-IEA \\ Fanconi anaemia nuclear complex-IEA;interstrand cross-link repair-IEA;protein ubiquitination-IEA;ubiquitin-protein trans</t>
  </si>
  <si>
    <t>E3 ubiquitin-protein ligase FANCL [EC:2.3.2.27]</t>
  </si>
  <si>
    <t>TRINITY_DN16451_c0_g1</t>
  </si>
  <si>
    <t>FvH4_6g41880.1</t>
  </si>
  <si>
    <t>GDSL esterase/lipase At2g04570-like \\ 8.90E-87 \\ 66.91 % \\ GO:0003677-IEA \\ DNA binding-IEA</t>
  </si>
  <si>
    <t>TRINITY_DN21245_c0_g1</t>
  </si>
  <si>
    <t>FvH4_7g06530.1</t>
  </si>
  <si>
    <t>malate dehydrogenase [NADP], chloroplastic \\ 0.00E+00 \\ 92.25 % \\ GO:0006108-IEA;GO:0016615-IEA;GO:0016616-IEA;GO:0003824-IEA;GO:0016491-IEA;GO:0046554-IEA;GO:0055114-IEA;GO:0005975-IEA \\ malate metabolic process-IEA;malate dehydrogenase activity-IEA;</t>
  </si>
  <si>
    <t>malate dehydrogenase (NADP+) [EC:1.1.1.82]</t>
  </si>
  <si>
    <t>TRINITY_DN6232_c0_g1</t>
  </si>
  <si>
    <t>FvH4_4g09140.1</t>
  </si>
  <si>
    <t>---NA--- \\ 3.00E-09 \\ 96.87 % \\ GO:0016746-IEA;GO:0004839-IEA;GO:0016740-IEA;GO:0016874-IEA;GO:0016567-IEA \\ transferase activity, transferring acyl groups-IEA;ubiquitin activating enzyme activity-IEA;transferase activity-IEA;ligase activity-IEA;prote</t>
  </si>
  <si>
    <t>TRINITY_DN5661_c1_g1</t>
  </si>
  <si>
    <t>FvH4_5g00190.1</t>
  </si>
  <si>
    <t>adenine phosphoribosyltransferase 3 \\ 1.10E-41 \\ 96.28 % \\ GO:0016757-IEA;GO:0005737-IEA;GO:0003999-IEA;GO:0006168-IEA;GO:0009116-IEA;GO:0016740-IEA \\ transferase activity, transferring glycosyl groups-IEA;cytoplasm-IEA;adenine phosphoribosyltransfera</t>
  </si>
  <si>
    <t>adenine phosphoribosyltransferase [EC:2.4.2.7]</t>
  </si>
  <si>
    <t>TRINITY_DN1327_c1_g1</t>
  </si>
  <si>
    <t>FvH4_7g06140.1</t>
  </si>
  <si>
    <t>TRINITY_DN15820_c0_g2</t>
  </si>
  <si>
    <t>FvH4_3g33510.1</t>
  </si>
  <si>
    <t xml:space="preserve">LOB domain-containing protein 1-like \\ 0.00E+00 \\ 83.78 % \\ GO:0008152-IEA;GO:0016020-IEA;GO:0016021-IEA;GO:0008422-IEA;GO:0102483-IEA;GO:0004553-IEA;GO:0016798-IEA;GO:0016787-IEA;GO:0005975-IEA \\ metabolic process-IEA;membrane-IEA;integral component </t>
  </si>
  <si>
    <t>TRINITY_DN5190_c0_g1</t>
  </si>
  <si>
    <t>FvH4_2g28300.1</t>
  </si>
  <si>
    <t>homeobox protein knotted-1-like 3 isoform X1 \\ 9.20E-05 \\ 73.81 %</t>
  </si>
  <si>
    <t>TRINITY_DN16215_c0_g1</t>
  </si>
  <si>
    <t>FvH4_7g24210.1</t>
  </si>
  <si>
    <t>putative WIYLD domain-containing protein \\ 2.40E-28 \\ 90.10 % \\ GO:0018024-IEA;GO:0034968-IEA \\ histone-lysine N-methyltransferase activity-IEA;histone lysine methylation-IEA \\ GO:0018024;GO:0034968 \\ histone-lysine N-methyltransferase activity;hist</t>
  </si>
  <si>
    <t>WIYLD domain</t>
  </si>
  <si>
    <t>TRINITY_DN3252_c0_g1</t>
  </si>
  <si>
    <t>FvH4_6g35990.1</t>
  </si>
  <si>
    <t>putative nuclease associated modular domain 3 \\ 0.00E+00 \\ 72.44 % \\ GO:0003677-IEA;GO:0016020-IEA;GO:0016021-IEA \\ DNA binding-IEA;membrane-IEA;integral component of membrane-IEA \\ GO:0003677 \\ DNA binding</t>
  </si>
  <si>
    <t>Nuclease associated modular domain 3</t>
  </si>
  <si>
    <t>TRINITY_DN8378_c0_g1</t>
  </si>
  <si>
    <t>FvH4_6g45790.1</t>
  </si>
  <si>
    <t>Ribosomal RNA-processing protein \\ 9.40E-71 \\ 79.38 %</t>
  </si>
  <si>
    <t>Ribosomal RNA-processing protein 7</t>
  </si>
  <si>
    <t>TRINITY_DN210_c0_g1</t>
  </si>
  <si>
    <t>FvH4_5g12320.1</t>
  </si>
  <si>
    <t>heavy metal-associated isoprenylated plant protein 26-like</t>
  </si>
  <si>
    <t>Heavy metal-associated domain superfamily</t>
  </si>
  <si>
    <t>TRINITY_DN2981_c0_g1</t>
  </si>
  <si>
    <t>FvH4_5g35240.1</t>
  </si>
  <si>
    <t>kinesin-like protein KIN-4C \\ 0.00E+00 \\ 75.49 % \\ GO:0003777-IEA;GO:0007018-IEA \\ microtubule motor activity-IEA;microtubule-based movement-IEA \\ GO:0003777;GO:0007018 \\ microtubule motor activity;microtubule-based movement</t>
  </si>
  <si>
    <t>TRINITY_DN3055_c0_g1</t>
  </si>
  <si>
    <t>FvH4_6g26020.1</t>
  </si>
  <si>
    <t>PREDICTED: uncharacterized protein LOC101297750 isoform X2 \\ 2.90E-05 \\ 100.00 %</t>
  </si>
  <si>
    <t>TRINITY_DN5279_c0_g2</t>
  </si>
  <si>
    <t>FvH4_3g11190.1</t>
  </si>
  <si>
    <t xml:space="preserve">transcription factor bHLH52-like \\ 7.10E-117 \\ 68.34 % \\ GO:0046983-IEA;GO:0001228-IBA;GO:0005634-IBA;GO:0045944-IEA \\ protein dimerization activity-IEA;DNA-binding transcription activator activity, RNA polymerase II-specific-IBA;nucleus-IBA;positive </t>
  </si>
  <si>
    <t>TRINITY_DN245_c0_g1</t>
  </si>
  <si>
    <t>FvH4_2g21030.1</t>
  </si>
  <si>
    <t>TRINITY_DN1275_c0_g3</t>
  </si>
  <si>
    <t>FvH4_6g34650.1</t>
  </si>
  <si>
    <t>transcription factor TT2-like \\ 2.20E-143 \\ 70.88 % \\ GO:0003677-IEA \\ DNA binding-IEA \\ GO:0003677 \\ DNA binding</t>
  </si>
  <si>
    <t>TRINITY_DN8663_c0_g1</t>
  </si>
  <si>
    <t>FvH4_2g00450.1</t>
  </si>
  <si>
    <t>two-component response regulator ORR3-like</t>
  </si>
  <si>
    <t>TRINITY_DN1272_c1_g1</t>
  </si>
  <si>
    <t>FvH4_7g12950.1</t>
  </si>
  <si>
    <t>UDP-galactose/UDP-glucose transporter 2-like \\ 4.00E-180 \\ 82.78 % \\ GO:0055085-IEA;GO:0016020-IEA;GO:0016021-IEA;GO:0008643-IEA \\ transmembrane transport-IEA;membrane-IEA;integral component of membrane-IEA;carbohydrate transport-IEA \\ GO:0008643;GO:</t>
  </si>
  <si>
    <t>UAA transporter</t>
  </si>
  <si>
    <t>TRINITY_DN7802_c0_g2</t>
  </si>
  <si>
    <t>FvH4_6g34090.1</t>
  </si>
  <si>
    <t>Fumarate hydratase class II \\ 3.10E-166 \\ 61.34 % \\ GO:0016829-IEA;GO:0004333-IEA \\ lyase activity-IEA;fumarate hydratase activity-IEA</t>
  </si>
  <si>
    <t>TRINITY_DN15575_c0_g1</t>
  </si>
  <si>
    <t>FvH4_5g19120.1</t>
  </si>
  <si>
    <t>VAN3-binding protein \\ 0.00E+00 \\ 80.44 % \\ GO:0016020-IEA;GO:0016021-IEA \\ membrane-IEA;integral component of membrane-IEA \\ GO:0016020 \\ membrane</t>
  </si>
  <si>
    <t>Domain of unknown function DUF828</t>
  </si>
  <si>
    <t>TRINITY_DN1229_c0_g2</t>
  </si>
  <si>
    <t>FvH4_5g17350.1</t>
  </si>
  <si>
    <t>2-phytyl-1,4-beta-naphthoquinone methyltransferase, chloroplastic \\ 7.10E-27 \\ 84.41 % \\ GO:0009507-IEA;GO:0042372-IEA;GO:0016740-IEA;GO:0008168-IEA;GO:0052624-IEA;GO:0032259-IEA;GO:0009536-IEA \\ chloroplast-IEA;phylloquinone biosynthetic process-IEA;</t>
  </si>
  <si>
    <t>TRINITY_DN1112_c0_g2</t>
  </si>
  <si>
    <t>FvH4_2g03920.1</t>
  </si>
  <si>
    <t>mediator of rna polymerase ii transcription subunit 28 \\ 2.40E-100 \\ 83.87 %</t>
  </si>
  <si>
    <t>mediator of RNA polymerase II transcription subunit 28</t>
  </si>
  <si>
    <t>Mediator of RNA polymerase II transcription subunit 28</t>
  </si>
  <si>
    <t>TRINITY_DN8995_c0_g1</t>
  </si>
  <si>
    <t>FvH4_6g03680.1</t>
  </si>
  <si>
    <t>Rubredoxin, iron-binding site \\ 7.40E-39 \\ 52.43 % \\ GO:0003677-IEA;GO:0003676-IEA \\ DNA binding-IEA;nucleic acid binding-IEA</t>
  </si>
  <si>
    <t>Rubredoxin, iron-binding site</t>
  </si>
  <si>
    <t>TRINITY_DN886_c2_g1</t>
  </si>
  <si>
    <t>FvH4_1g24010.1</t>
  </si>
  <si>
    <t>WD repeat-containing protein 44 \\ 0.00E+00 \\ 74.56 % \\ GO:0017137-IBA \\ Rab GTPase binding-IBA \\ GO:0017137 \\ Rab GTPase binding</t>
  </si>
  <si>
    <t>TRINITY_DN16471_c0_g4</t>
  </si>
  <si>
    <t>FvH4_1g28620.1</t>
  </si>
  <si>
    <t>pentatricopeptide repeat-containing protein At3g14330 \\ 0.00E+00 \\ 84.66 % \\ GO:0008270-IEA;GO:0009451-IBA \\ zinc ion binding-IEA;RNA modification-IBA \\ GO:0008270;GO:0009451 \\ zinc ion binding;RNA modification</t>
  </si>
  <si>
    <t>TRINITY_DN3289_c0_g1</t>
  </si>
  <si>
    <t>FvH4_1g06070.1</t>
  </si>
  <si>
    <t>tRNA A64-2'-O-ribosylphosphate transferase isoform X1 \\ 0.00E+00 \\ 87.11 % \\ GO:0043399-IEA;GO:0016740-IEA;GO:0019988-IEA \\ tRNA A64-2'-O-ribosylphosphate transferase activity-IEA;transferase activity-IEA;charged-tRNA amino acid modification-IEA \\ GO</t>
  </si>
  <si>
    <t>tRNA A64-2'-O-ribosylphosphate transferase [EC:2.4.2.-]</t>
  </si>
  <si>
    <t>tRNA A64-2'-O-ribosylphosphate transferase</t>
  </si>
  <si>
    <t>TRINITY_DN15618_c0_g1</t>
  </si>
  <si>
    <t>FvH4_7g10300.1</t>
  </si>
  <si>
    <t>disease resistance protein RPM1-like isoform X1 \\ 1.20E-22 \\ 57.02 % \\ GO:0043531-IEA;GO:0016787-IEA \\ ADP binding-IEA;hydrolase activity-IEA</t>
  </si>
  <si>
    <t>TRINITY_DN2439_c0_g1</t>
  </si>
  <si>
    <t>FvH4_7g18530.1</t>
  </si>
  <si>
    <t>AAA+ ATPase domain containing protein \\ 0.00E+00 \\ 88.45 % \\ GO:0009507-IEA;GO:0009507-IBA;GO:0005524-IEA \\ chloroplast-IEA;chloroplast-IBA;ATP binding-IEA \\ GO:0005524;GO:0009507 \\ ATP binding;chloroplast</t>
  </si>
  <si>
    <t>TRINITY_DN18650_c0_g1</t>
  </si>
  <si>
    <t>FvH4_4g20740.1</t>
  </si>
  <si>
    <t>alkaline/neutral invertase A, mitochondrial \\ 0.00E+00 \\ 87.57 % \\ GO:0008152-IEA;GO:0033926-IEA;GO:0003824-IEA;GO:0005739-IEA;GO:0048510-IEA;GO:0010029-IEA;GO:0004575-IEA;GO:0004564-IEA;GO:0016787-IEA;GO:0016798-IEA;GO:0007623-IEA \\ metabolic process</t>
  </si>
  <si>
    <t>TRINITY_DN5070_c0_g1</t>
  </si>
  <si>
    <t>FvH4_6g41680.1</t>
  </si>
  <si>
    <t>protein IQ-DOMAIN 1 \\ 0.00E+00 \\ 75.92 %</t>
  </si>
  <si>
    <t>TRINITY_DN9442_c0_g1</t>
  </si>
  <si>
    <t>FvH4_5g07080.1</t>
  </si>
  <si>
    <t>DNA-(apurinic or apyrimidinic site) lyase \\ 0.00E+00 \\ 91.98 % \\ GO:0090305-IEA;GO:0006281-IEA;GO:0009507-IEA;GO:0004518-IEA;GO:0046872-IEA;GO:0016829-IEA;GO:0004519-IEA;GO:0140078-IEA;GO:0006974-IEA \\ nucleic acid phosphodiester bond hydrolysis-IEA;D</t>
  </si>
  <si>
    <t>AP endonuclease 1</t>
  </si>
  <si>
    <t>TRINITY_DN16935_c0_g1</t>
  </si>
  <si>
    <t>FvH4_4g03500.1</t>
  </si>
  <si>
    <t>gibberellin-regulated protein 14-like \\ 2.50E-157 \\ 75.50 %</t>
  </si>
  <si>
    <t>TRINITY_DN1281_c0_g1</t>
  </si>
  <si>
    <t>FvH4_1g11840.1</t>
  </si>
  <si>
    <t>ribosome quality control complex subunit 2 \\ 2.50E-111 \\ 82.80 % \\ GO:0016853-IEA \\ isomerase activity-IEA</t>
  </si>
  <si>
    <t>TRINITY_DN12948_c0_g1</t>
  </si>
  <si>
    <t>FvH4_2g39370.1</t>
  </si>
  <si>
    <t>AP-4 complex subunit mu \\ 0.00E+00 \\ 75.81 % \\ GO:0003677-IEA;GO:0003700-IEA;GO:0006351-IEA;GO:0006355-IEA;GO:0005634-IEA \\ DNA binding-IEA;DNA-binding transcription factor activity-IEA;transcription, DNA-templated-IEA;regulation of transcription, DNA</t>
  </si>
  <si>
    <t>AP-4 complex subunit mu-1</t>
  </si>
  <si>
    <t>Clathrin adaptor, mu subunit</t>
  </si>
  <si>
    <t>TRINITY_DN1838_c1_g1</t>
  </si>
  <si>
    <t>FvH4_2g09080.1</t>
  </si>
  <si>
    <t>syntaxin-112-like \\ 0.00E+00 \\ 85.59 % \\ GO:0008152-IEA;GO:0016020-IEA;GO:0016021-IEA;GO:0004553-IEA;GO:0016787-IEA;GO:0005975-IEA;GO:0016798-IEA \\ metabolic process-IEA;membrane-IEA;integral component of membrane-IEA;hydrolase activity, hydrolyzing O</t>
  </si>
  <si>
    <t>syntaxin 1B/2/3</t>
  </si>
  <si>
    <t>Target SNARE coiled-coil homology domain</t>
  </si>
  <si>
    <t>TRINITY_DN210303_c0_g1</t>
  </si>
  <si>
    <t>FvH4_3g24120.1</t>
  </si>
  <si>
    <t>probable LRR receptor-like serine/threonine-protein kinase At4g08850 \\ 4.70E-90 \\ 83.97 % \\ GO:0016020-IEA;GO:0016021-IEA \\ membrane-IEA;integral component of membrane-IEA \\ GO:0016021 \\ integral component of membrane</t>
  </si>
  <si>
    <t>TRINITY_DN1949_c0_g3</t>
  </si>
  <si>
    <t>FvH4_4g02170.1</t>
  </si>
  <si>
    <t>G-type lectin S-receptor-like serine/threonine-protein kinase CES101 \\ 0.00E+00 \\ 81.33 % \\ GO:0000166-IEA;GO:0048544-IEA;GO:0016020-IEA;GO:0016021-IEA;GO:0016310-IEA;GO:0016740-IEA;GO:0004672-IEA;GO:0016301-IEA;GO:0030246-IEA;GO:0004674-IEA;GO:0005524</t>
  </si>
  <si>
    <t>acylaminoacyl-peptidase [EC:3.4.19.1]</t>
  </si>
  <si>
    <t>TRINITY_DN290194_c0_g1</t>
  </si>
  <si>
    <t>FvH4_1g04060.1</t>
  </si>
  <si>
    <t>hypothetical protein RchiOBHm_Chr2g0089531</t>
  </si>
  <si>
    <t>TRINITY_DN9371_c0_g1</t>
  </si>
  <si>
    <t>FvH4_6g08100.1</t>
  </si>
  <si>
    <t>putative NPR1/NH1-interacting protein \\ 4.00E-07 \\ 93.13 % \\ GO:0008152-IEA;GO:0016020-IEA;GO:0016021-IEA;GO:0004553-IEA;GO:0016787-IEA;GO:0005975-IEA;GO:0016798-IEA;GO:0016985-IEA \\ metabolic process-IEA;membrane-IEA;integral component of membrane-IE</t>
  </si>
  <si>
    <t>NPR1/NH1-interacting protein</t>
  </si>
  <si>
    <t>TRINITY_DN4066_c0_g1</t>
  </si>
  <si>
    <t>FvH4_2g14420.1</t>
  </si>
  <si>
    <t xml:space="preserve">putative peroxiredoxin \\ 3.60E-131 \\ 92.86 % \\ GO:0004601-IEA;GO:0016209-IEA;GO:0016491-IEA;GO:0045454-IEA;GO:0055114-IEA;GO:0098869-IEA;GO:0005623-IEA;GO:0051920-IEA \\ peroxidase activity-IEA;antioxidant activity-IEA;oxidoreductase activity-IEA;cell </t>
  </si>
  <si>
    <t>TRINITY_DN266461_c0_g1</t>
  </si>
  <si>
    <t>FvH4_5g20950.1</t>
  </si>
  <si>
    <t>putative invertase inhibitor \\ 1.30E-70 \\ 65.28 %</t>
  </si>
  <si>
    <t>TRINITY_DN875_c0_g1</t>
  </si>
  <si>
    <t>FvH4_1g22980.1</t>
  </si>
  <si>
    <t>tRNA(His) guanylyltransferase 1-like isoform X1 \\ 0.00E+00 \\ 90.77 % \\ GO:0099116-IEA;GO:0000287-IEA;GO:0008193-IEA;GO:0006400-IEA \\ tRNA 5'-end processing-IEA;magnesium ion binding-IEA;tRNA guanylyltransferase activity-IEA;tRNA modification-IEA \\ GO</t>
  </si>
  <si>
    <t>tRNA(His) guanylyltransferase [EC:2.7.7.79]</t>
  </si>
  <si>
    <t>TRINITY_DN3862_c0_g1</t>
  </si>
  <si>
    <t>FvH4_5g13940.1</t>
  </si>
  <si>
    <t>putative chromatin regulator PHD family \\ 4.30E-118 \\ 66.31 % \\ GO:0046872-IEA \\ metal ion binding-IEA</t>
  </si>
  <si>
    <t>TRINITY_DN2472_c2_g1</t>
  </si>
  <si>
    <t>FvH4_1g09220.1</t>
  </si>
  <si>
    <t>21 kDa protein \\ 3.60E-29 \\ 63.99 % \\ GO:0003755-IEA;GO:0003755-IBA;GO:0003755-IDA;GO:0005737-IEA;GO:0032991-NAS;GO:0005829-N/A;GO:0005829-IBA;GO:0043022-IEA;GO:0043022-IBA;GO:0042026-IEA;GO:0042026-IBA;GO:0000413-IEA;GO:0051082-IEA;GO:0051082-IBA;GO:0</t>
  </si>
  <si>
    <t>TRINITY_DN847_c0_g2</t>
  </si>
  <si>
    <t>FvH4_1g06630.1</t>
  </si>
  <si>
    <t>inositol oxygenase 2 \\ 0.00E+00 \\ 91.04 % \\ GO:0050113-IEA;GO:0005506-IEA;GO:0005737-IEA;GO:0016491-IEA;GO:0019310-IEA;GO:0055114-IEA \\ inositol oxygenase activity-IEA;iron ion binding-IEA;cytoplasm-IEA;oxidoreductase activity-IEA;inositol catabolic p</t>
  </si>
  <si>
    <t>inositol oxygenase [EC:1.13.99.1]</t>
  </si>
  <si>
    <t>Inositol oxygenase</t>
  </si>
  <si>
    <t>TRINITY_DN2475_c0_g2</t>
  </si>
  <si>
    <t>FvH4_4g27390.1</t>
  </si>
  <si>
    <t xml:space="preserve">zinc finger protein CONSTANS-LIKE 6-like \\ 0.00E+00 \\ 71.34 % \\ GO:0008270-IEA;GO:0006355-IBA;GO:0005634-IEA;GO:0005634-IBA;GO:0005622-IEA \\ zinc ion binding-IEA;regulation of transcription, DNA-templated-IBA;nucleus-IEA;nucleus-IBA;intracellular-IEA </t>
  </si>
  <si>
    <t>TRINITY_DN2725_c0_g1</t>
  </si>
  <si>
    <t>FvH4_3g43590.1</t>
  </si>
  <si>
    <t>CLAVATA3/ESR (CLE)-related protein 40</t>
  </si>
  <si>
    <t>TRINITY_DN8317_c0_g1</t>
  </si>
  <si>
    <t>FvH4_3g29630.1</t>
  </si>
  <si>
    <t>TGF-beta-activated kinase 1 and MAP3K7-binding protein 3-like \\ 0.00E+00 \\ 85.84 % \\ GO:0016746-IEA;GO:0016747-IEA;GO:0003824-IEA;GO:0016020-IEA;GO:0016021-IEA;GO:0016740-IEA;GO:0006633-IEA \\ transferase activity, transferring acyl groups-IEA;transfer</t>
  </si>
  <si>
    <t>Root cap</t>
  </si>
  <si>
    <t>TRINITY_DN8018_c0_g1</t>
  </si>
  <si>
    <t>FvH4_6g06130.1</t>
  </si>
  <si>
    <t>hypothetical protein MANES_07G105300 \\ 7.50E-145 \\ 99.58 % \\ GO:0000166-IEA;GO:0005737-IEA;GO:0006508-IEA;GO:0031597-IBA;GO:0031595-IBA;GO:0017025-IBA;GO:0036402-IEA;GO:0016787-IEA;GO:0008233-IEA;GO:0008540-IBA;GO:0030163-IEA;GO:0000502-IEA;GO:1901800-</t>
  </si>
  <si>
    <t>TRINITY_DN1900_c0_g4</t>
  </si>
  <si>
    <t>FvH4_c1g00560.1</t>
  </si>
  <si>
    <t>hypothetical protein CFP56_77290</t>
  </si>
  <si>
    <t>TRINITY_DN28495_c0_g1</t>
  </si>
  <si>
    <t>FvH4_7g26580.1</t>
  </si>
  <si>
    <t>LRR receptor-like serine/threonine-protein kinase GSO1 isoform X2 \\ 0.00E+00 \\ 72.64 % \\ GO:0016020-IEA;GO:0016021-IEA \\ membrane-IEA;integral component of membrane-IEA \\ GO:0016021 \\ integral component of membrane</t>
  </si>
  <si>
    <t>TRINITY_DN12700_c0_g1</t>
  </si>
  <si>
    <t>FvH4_6g19420.1</t>
  </si>
  <si>
    <t>Senescence regulator \\ 2.10E-99 \\ 66.93 %</t>
  </si>
  <si>
    <t>TRINITY_DN2439_c3_g1</t>
  </si>
  <si>
    <t>FvH4_6g54460.1</t>
  </si>
  <si>
    <t>glyceraldehyde-3-phosphate dehydrogenase A, chloroplastic \\ 0.00E+00 \\ 96.76 % \\ GO:0000166-IEA;GO:0051287-IEA;GO:0016491-IEA;GO:0050661-IEA;GO:0055114-IEA;GO:0016620-IEA;GO:0006006-IEA \\ nucleotide binding-IEA;NAD binding-IEA;oxidoreductase activity-</t>
  </si>
  <si>
    <t>glyceraldehyde-3-phosphate dehydrogenase (NADP+) (phosphorylating) [EC:1.2.1.13]</t>
  </si>
  <si>
    <t>Glyceraldehyde-3-phosphate dehydrogenase, type I</t>
  </si>
  <si>
    <t>TRINITY_DN177469_c0_g1</t>
  </si>
  <si>
    <t>FvH4_1g15750.1</t>
  </si>
  <si>
    <t>precursor of CEP9-like \\ 1.60E-57 \\ 79.95 % \\ GO:0006614-IEA;GO:0016020-IEA;GO:0016021-IEA;GO:0005622-IEA \\ SRP-dependent cotranslational protein targeting to membrane-IEA;membrane-IEA;integral component of membrane-IEA;intracellular-IEA \\ GO:0005622</t>
  </si>
  <si>
    <t>C-terminally encoded peptide</t>
  </si>
  <si>
    <t>TRINITY_DN26050_c0_g2</t>
  </si>
  <si>
    <t>FvH4_3g18040.1</t>
  </si>
  <si>
    <t>putative FBD-associated F-box protein At3g50710 \\ 1.70E-45 \\ 78.99 % \\ GO:0032041-IEA;GO:0004407-IEA;GO:0016020-IEA;GO:0016021-IEA;GO:0016310-IEA;GO:0016575-IEA;GO:0016740-IEA;GO:0016301-IEA;GO:0004674-IEA;GO:0070932-IEA;GO:0016787-IEA;GO:0006468-IEA \</t>
  </si>
  <si>
    <t>TRINITY_DN2311_c0_g1</t>
  </si>
  <si>
    <t>FvH4_5g22810.1</t>
  </si>
  <si>
    <t>putative small auxin-up RNA \\ 1.10E-42 \\ 88.75 % \\ GO:0009733-IEA \\ response to auxin-IEA \\ GO:0009733 \\ response to auxin</t>
  </si>
  <si>
    <t>TRINITY_DN9376_c0_g1</t>
  </si>
  <si>
    <t>FvH4_6g53900.1</t>
  </si>
  <si>
    <t>glutaredoxin-C5-like \\ 4.80E-127 \\ 78.45 % \\ GO:0048046-IEA;GO:0046274-IEA;GO:0016491-IEA;GO:0046872-IEA;GO:0005507-IEA;GO:0055114-IEA;GO:0052716-IEA;GO:0005576-IEA \\ apoplast-IEA;lignin catabolic process-IEA;oxidoreductase activity-IEA;metal ion bind</t>
  </si>
  <si>
    <t>TRINITY_DN21906_c0_g1</t>
  </si>
  <si>
    <t>FvH4_6g08700.1</t>
  </si>
  <si>
    <t>PREDICTED: uncharacterized protein LOC101312647 isoform X2</t>
  </si>
  <si>
    <t>TRINITY_DN33629_c0_g1</t>
  </si>
  <si>
    <t>FvH4_3g23190.1</t>
  </si>
  <si>
    <t>stigma-specific STIG1-like protein 1 \\ 2.10E-06 \\ 96.11 %</t>
  </si>
  <si>
    <t>TRINITY_DN6675_c0_g1</t>
  </si>
  <si>
    <t>FvH4_2g17810.1</t>
  </si>
  <si>
    <t>Glyoxalase-like domain containing protein \\ 3.70E-50 \\ 68.50 % \\ GO:0051213-IEA;GO:0005829-IEA;GO:0055114-IEA \\ dioxygenase activity-IEA;cytosol-IEA;oxidation-reduction process-IEA \\ GO:0051213;GO:0055114 \\ dioxygenase activity;oxidation-reduction p</t>
  </si>
  <si>
    <t>PhnB-like</t>
  </si>
  <si>
    <t>TRINITY_DN1905_c3_g1</t>
  </si>
  <si>
    <t>FvH4_4g07980.1</t>
  </si>
  <si>
    <t>TRINITY_DN25041_c0_g2</t>
  </si>
  <si>
    <t>FvH4_6g33030.1</t>
  </si>
  <si>
    <t>inorganic pyrophosphatase 1-like \\ 0.00E+00 \\ 83.34 % \\ GO:0000056-IBA;GO:0005737-IBA;GO:0000055-IBA;GO:0005049-IBA;GO:0046825-IBA;GO:0008536-IEA;GO:0005634-IEA;GO:0005634-IBA;GO:0006886-IEA \\ ribosomal small subunit export from nucleus-IBA;cytoplasm-</t>
  </si>
  <si>
    <t>pyridoxal phosphate phosphatase PHOSPHO2 [EC:3.1.3.74]</t>
  </si>
  <si>
    <t>Pyridoxal phosphate phosphatase-related</t>
  </si>
  <si>
    <t>TRINITY_DN555_c0_g1</t>
  </si>
  <si>
    <t>FvH4_3g01260.1</t>
  </si>
  <si>
    <t>E3 ubiquitin-protein ligase COP1-like isoform X1 \\ 0.00E+00 \\ 82.72 % \\ GO:0016874-IEA \\ ligase activity-IEA</t>
  </si>
  <si>
    <t>E3 ubiquitin-protein ligase RFWD2 [EC:2.3.2.27]</t>
  </si>
  <si>
    <t>TRINITY_DN1187_c0_g1</t>
  </si>
  <si>
    <t>FvH4_7g22630.1</t>
  </si>
  <si>
    <t>cytochrome P450 71A4-like \\ 0.00E+00 \\ 77.58 % \\ GO:0005506-IEA;GO:0016491-IEA;GO:0016705-IEA;GO:0046872-IEA;GO:0016020-IEA;GO:0016021-IEA;GO:0020037-IEA;GO:0055114-IEA;GO:0004497-IEA \\ iron ion binding-IEA;oxidoreductase activity-IEA;oxidoreductase a</t>
  </si>
  <si>
    <t>TRINITY_DN822_c1_g1</t>
  </si>
  <si>
    <t>FvH4_3g01910.1</t>
  </si>
  <si>
    <t>60S acidic ribosomal protein P2B-like</t>
  </si>
  <si>
    <t>large subunit ribosomal protein LP2</t>
  </si>
  <si>
    <t>Ribosomal protein L12 family</t>
  </si>
  <si>
    <t>TRINITY_DN36277_c0_g1</t>
  </si>
  <si>
    <t>FvH4_6g38420.1</t>
  </si>
  <si>
    <t>PREDICTED: uncharacterized protein LOC105349692 \\ 0.00E+00 \\ 74.52 % \\ GO:0005092-IEA;GO:0005737-IEA;GO:0005093-IEA;GO:0007264-IEA;GO:0005096-IEA;GO:0050790-IEA;GO:0015031-IEA;GO:0005622-IEA;GO:0043547-IEA \\ GDP-dissociation inhibitor activity-IEA;cyt</t>
  </si>
  <si>
    <t>TRINITY_DN1970_c0_g1</t>
  </si>
  <si>
    <t>FvH4_4g10610.1</t>
  </si>
  <si>
    <t>endochitinase EP3-like \\ 1.10E-68 \\ 85.54 % \\ GO:0005737-IBA;GO:0005829-ISS;GO:0005829-IBA;GO:0051087-IBA;GO:0051131-IBA;GO:0007346-ISS;GO:0051879-IBA;GO:0005634-ISS;GO:0005634-IBA;GO:0006457-IBA \\ cytoplasm-IBA;cytosol-ISS;cytosol-IBA;chaperone bindi</t>
  </si>
  <si>
    <t>TRINITY_DN441_c1_g1</t>
  </si>
  <si>
    <t>FvH4_3g20790.1</t>
  </si>
  <si>
    <t>Root cap \\ 0.00E+00 \\ 89.07 %</t>
  </si>
  <si>
    <t>TRINITY_DN205010_c0_g1</t>
  </si>
  <si>
    <t>FvH4_2g14270.1</t>
  </si>
  <si>
    <t>hypothetical protein RchiOBHm_Chr6g0276561 \\ 1.10E-124 \\ 71.55 % \\ GO:0003723-IEA \\ RNA binding-IEA \\ GO:0003723 \\ RNA binding</t>
  </si>
  <si>
    <t>TRINITY_DN15678_c0_g1</t>
  </si>
  <si>
    <t>FvH4_6g45730.1</t>
  </si>
  <si>
    <t>proline dehydrogenase 2, mitochondrial \\ 0.00E+00 \\ 86.98 % \\ GO:0004657-IEA;GO:0004657-IBA;GO:0010133-IBA;GO:0071949-IBA;GO:0016491-IEA;GO:0006560-IEA;GO:0005739-IBA;GO:0055114-IEA;GO:0006562-IEA \\ proline dehydrogenase activity-IEA;proline dehydroge</t>
  </si>
  <si>
    <t>proline dehydrogenase [EC:1.5.-.-]</t>
  </si>
  <si>
    <t>Proline dehydrogenase domain</t>
  </si>
  <si>
    <t>TRINITY_DN22939_c0_g1</t>
  </si>
  <si>
    <t>FvH4_3g40210.1</t>
  </si>
  <si>
    <t>hypothetical protein RchiOBHm_Chr5g0072421 \\ 6.50E-175 \\ 81.65 % \\ GO:0016020-IEA;GO:0016021-IEA;GO:0005576-IEA;GO:0019953-IEA \\ membrane-IEA;integral component of membrane-IEA;extracellular region-IEA;sexual reproduction-IEA \\ GO:0005576;GO:0016021;</t>
  </si>
  <si>
    <t>TRINITY_DN3633_c0_g1</t>
  </si>
  <si>
    <t>FvH4_3g19190.1</t>
  </si>
  <si>
    <t>Serine/arginine repetitive matrix protein 2, putative \\ 4.10E-57 \\ 64.37 % \\ GO:0016491-IEA;GO:0000293-IEA;GO:0016020-IEA;GO:0016021-IEA;GO:0055114-IEA \\ oxidoreductase activity-IEA;ferric-chelate reductase activity-IEA;membrane-IEA;integral component</t>
  </si>
  <si>
    <t>TRINITY_DN3721_c0_g1</t>
  </si>
  <si>
    <t>FvH4_1g15090.1</t>
  </si>
  <si>
    <t>probable disease resistance protein At5g66900 \\ 0.00E+00 \\ 68.02 % \\ GO:0016020-IEA;GO:0016021-IEA;GO:0043531-IEA \\ membrane-IEA;integral component of membrane-IEA;ADP binding-IEA</t>
  </si>
  <si>
    <t>TRINITY_DN7496_c0_g6</t>
  </si>
  <si>
    <t>FvH4_5g32170.1</t>
  </si>
  <si>
    <t>proteinase inhibitor PSI-1.2 \\ 5.50E-98 \\ 83.57 % \\ GO:0030246-IEA \\ carbohydrate binding-IEA \\ GO:0030246 \\ carbohydrate binding</t>
  </si>
  <si>
    <t>TRINITY_DN1349_c0_g2</t>
  </si>
  <si>
    <t>FvH4_2g22170.1</t>
  </si>
  <si>
    <t>cytochrome P450 94A1-like \\ 0.00E+00 \\ 87.88 % \\ GO:0005506-IEA;GO:0016705-IEA;GO:0020037-IEA;GO:0055114-IEA \\ iron ion binding-IEA;oxidoreductase activity, acting on paired donors, with incorporation or reduction of molecular oxygen-IEA;heme binding-</t>
  </si>
  <si>
    <t>TRINITY_DN15401_c0_g1</t>
  </si>
  <si>
    <t>FvH4_6g10820.1</t>
  </si>
  <si>
    <t>tryptophan synthase alpha chain-like \\ 4.90E-68 \\ 86.16 %</t>
  </si>
  <si>
    <t>tryptophan synthase alpha chain [EC:4.2.1.20]</t>
  </si>
  <si>
    <t>Tryptophan synthase, alpha chain</t>
  </si>
  <si>
    <t>TRINITY_DN5259_c1_g2</t>
  </si>
  <si>
    <t>FvH4_6g36780.1</t>
  </si>
  <si>
    <t>tyrosine-sulfated glycopeptide receptor 1 \\ 0.00E+00 \\ 81.42 % \\ GO:0000166-IEA;GO:0016020-IEA;GO:0016021-IEA;GO:0016310-IEA;GO:0016740-IEA;GO:0004672-IEA;GO:0016301-IEA;GO:0004674-IEA;GO:0005524-IEA;GO:0006468-IEA \\ nucleotide binding-IEA;membrane-IE</t>
  </si>
  <si>
    <t>TRINITY_DN2026_c1_g2</t>
  </si>
  <si>
    <t>FvH4_1g15240.1</t>
  </si>
  <si>
    <t>probable disease resistance protein At5g66900 \\ 0.00E+00 \\ 65.83 % \\ GO:0006508-IEA;GO:0043531-IEA;GO:0008234-IEA \\ proteolysis-IEA;ADP binding-IEA;cysteine-type peptidase activity-IEA</t>
  </si>
  <si>
    <t>TRINITY_DN5479_c0_g1</t>
  </si>
  <si>
    <t>FvH4_4g31460.1</t>
  </si>
  <si>
    <t>origin of replication complex subunit 6 \\ 2.00E-73 \\ 96.38 % \\ GO:0003677-IEA;GO:0008150-ND;GO:0008270-IEA;GO:0006351-IEA;GO:0005634-IEA;GO:0003676-IEA \\ DNA binding-IEA;biological_process-ND;zinc ion binding-IEA;transcription, DNA-templated-IEA;nucle</t>
  </si>
  <si>
    <t>sphinganine C4-monooxygenase [EC:1.14.18.5]</t>
  </si>
  <si>
    <t>TRINITY_DN11590_c0_g1</t>
  </si>
  <si>
    <t>FvH4_4g19350.1</t>
  </si>
  <si>
    <t>putative beta-D-xylosidase \\ 0.00E+00 \\ 92.83 % \\ GO:0008152-IEA;GO:0016020-IEA;GO:0016021-IEA;GO:0046556-IEA;GO:0004553-IEA;GO:0016787-IEA;GO:0005975-IEA;GO:0016798-IEA \\ metabolic process-IEA;membrane-IEA;integral component of membrane-IEA;alpha-L-a</t>
  </si>
  <si>
    <t>TRINITY_DN3115_c0_g1</t>
  </si>
  <si>
    <t>FvH4_3g43500.1</t>
  </si>
  <si>
    <t>beta-glucosidase 12-like isoform X1 \\ 0.00E+00 \\ 86.10 % \\ GO:0008152-IEA;GO:0016020-IEA;GO:0016021-IEA;GO:0008422-IEA;GO:0102483-IEA;GO:0004553-IEA;GO:0016798-IEA;GO:0016787-IEA;GO:0005975-IEA \\ metabolic process-IEA;membrane-IEA;integral component o</t>
  </si>
  <si>
    <t>TRINITY_DN2885_c0_g2</t>
  </si>
  <si>
    <t>FvH4_5g15560.1</t>
  </si>
  <si>
    <t>(-)-isopiperitenol/(-)-carveol dehydrogenase, mitochondrial-like \\ 1.10E-16 \\ 45.28 % \\ GO:0000166-IEA;GO:0004386-IEA;GO:0016787-IEA;GO:0005524-IEA \\ nucleotide binding-IEA;helicase activity-IEA;hydrolase activity-IEA;ATP binding-IEA</t>
  </si>
  <si>
    <t>TRINITY_DN5460_c0_g2</t>
  </si>
  <si>
    <t>FvH4_2g23950.1</t>
  </si>
  <si>
    <t>isoamylase 2, chloroplastic \\ 0.00E+00 \\ 82.38 % \\ GO:0005977-IEA;GO:0010021-IEA;GO:0008152-IEA;GO:0009507-IEA;GO:0003824-IEA;GO:0019156-IEA;GO:0004553-IEA;GO:0005975-IEA;GO:0016787-IEA;GO:0016798-IEA \\ glycogen metabolic process-IEA;amylopectin biosy</t>
  </si>
  <si>
    <t>isoamylase [EC:3.2.1.68]</t>
  </si>
  <si>
    <t>Glycosyl hydrolase, family 13, catalytic domain</t>
  </si>
  <si>
    <t>TRINITY_DN10857_c0_g1</t>
  </si>
  <si>
    <t>FvH4_5g33420.1</t>
  </si>
  <si>
    <t>i1 len=2176 path=[0:0-916 1:917-1117 2:1118-2175]</t>
  </si>
  <si>
    <t>Protein of unknown function DUF1005</t>
  </si>
  <si>
    <t>TRINITY_DN14537_c0_g1</t>
  </si>
  <si>
    <t>FvH4_1g10910.1</t>
  </si>
  <si>
    <t>ganglioside-induced differentiation-associated protein 2 \\ 9.80E-120 \\ 84.25 %</t>
  </si>
  <si>
    <t>TRINITY_DN4207_c0_g1</t>
  </si>
  <si>
    <t>FvH4_6g53560.1</t>
  </si>
  <si>
    <t>ribonucleoside-diphosphate reductase small chain \\ 4.80E-30 \\ 81.05 %</t>
  </si>
  <si>
    <t>ribonucleoside-diphosphate reductase subunit M2 [EC:1.17.4.1]</t>
  </si>
  <si>
    <t>Ribonucleotide reductase small subunit family</t>
  </si>
  <si>
    <t>TRINITY_DN3638_c0_g1</t>
  </si>
  <si>
    <t>FvH4_5g14700.1</t>
  </si>
  <si>
    <t>thioredoxin-like 1-2, chloroplastic \\ 6.00E-71 \\ 88.48 % \\ GO:0016491-IEA;GO:0045454-IEA;GO:0055114-IEA;GO:0005623-IEA;GO:0016656-IEA \\ oxidoreductase activity-IEA;cell redox homeostasis-IEA;oxidation-reduction process-IEA;cell-IEA;monodehydroascorbat</t>
  </si>
  <si>
    <t>Thioredoxin domain</t>
  </si>
  <si>
    <t>TRINITY_DN4049_c0_g1</t>
  </si>
  <si>
    <t>FvH4_6g47290.1</t>
  </si>
  <si>
    <t>protein EXORDIUM-like 5 \\ 0.00E+00 \\ 92.21 %</t>
  </si>
  <si>
    <t>TRINITY_DN200364_c0_g1</t>
  </si>
  <si>
    <t>FvH4_5g06650.1</t>
  </si>
  <si>
    <t>proline transporter 2-like \\ 0.00E+00 \\ 96.99 % \\ GO:0046872-IEA;GO:0016829-IEA;GO:0030570-IEA;GO:0045490-IEA \\ metal ion binding-IEA;lyase activity-IEA;pectate lyase activity-IEA;pectin catabolic process-IEA \\ GO:0030570;GO:0045490;GO:0046872 \\ pec</t>
  </si>
  <si>
    <t>TRINITY_DN18670_c0_g1</t>
  </si>
  <si>
    <t>FvH4_2g26620.1</t>
  </si>
  <si>
    <t xml:space="preserve">peroxidase 3-like \\ 0.00E+00 \\ 73.92 % \\ GO:0000166-IEA;GO:0000165-IEA;GO:0000186-IEA;GO:0004709-IEA;GO:0016310-IEA;GO:0004672-IEA;GO:0016740-IEA;GO:0016301-IEA;GO:0004674-IEA;GO:0005524-IEA;GO:0006468-IEA;GO:0005622-IEA \\ nucleotide binding-IEA;MAPK </t>
  </si>
  <si>
    <t>TRINITY_DN19775_c0_g1</t>
  </si>
  <si>
    <t>FvH4_3g03680.1</t>
  </si>
  <si>
    <t>myb-related protein Myb4-like \\ 3.30E-36 \\ 66.93 % \\ GO:0007165-IEA;GO:0016020-IEA;GO:0016021-IEA;GO:0043531-IEA;GO:0016787-IEA \\ signal transduction-IEA;membrane-IEA;integral component of membrane-IEA;ADP binding-IEA;hydrolase activity-IEA</t>
  </si>
  <si>
    <t>TRINITY_DN204_c2_g1</t>
  </si>
  <si>
    <t>FvH4_4g20460.1</t>
  </si>
  <si>
    <t>prostatic spermine-binding protein-like \\ 1.10E-10 \\ 100.00 %</t>
  </si>
  <si>
    <t>TRINITY_DN793_c2_g1</t>
  </si>
  <si>
    <t>FvH4_6g38580.1</t>
  </si>
  <si>
    <t>cytochrome b561 domain-containing protein At2g30890 isoform X1 \\ 0.00E+00 \\ 94.32 % \\ GO:0008152-IEA;GO:0016020-IEA;GO:0016021-IEA;GO:0016829-IEA;GO:0004650-IEA;GO:0016787-IEA;GO:0016798-IEA;GO:0005975-IEA \\ metabolic process-IEA;membrane-IEA;integral</t>
  </si>
  <si>
    <t>TRINITY_DN170558_c0_g1</t>
  </si>
  <si>
    <t>FvH4_7g08000.1</t>
  </si>
  <si>
    <t>E3 ubiquitin-protein ligase PUB23-like \\ 0.00E+00 \\ 87.48 % \\ GO:0016746-IEA;GO:0016740-IEA;GO:0016874-IEA;GO:0016567-IEA;GO:0004842-IEA \\ transferase activity, transferring acyl groups-IEA;transferase activity-IEA;ligase activity-IEA;protein ubiquiti</t>
  </si>
  <si>
    <t>TRINITY_DN269720_c0_g1</t>
  </si>
  <si>
    <t>FvH4_5g02010.1</t>
  </si>
  <si>
    <t>protein LURP-one-related 2-like \\ 6.00E-10 \\ 80.78 % \\ GO:0005829-IEA \\ cytosol-IEA \\ GO:0005829 \\ cytosol</t>
  </si>
  <si>
    <t>TRINITY_DN21633_c0_g1</t>
  </si>
  <si>
    <t>FvH4_4g23840.1</t>
  </si>
  <si>
    <t>DNA polymerase epsilon subunit C</t>
  </si>
  <si>
    <t>Transcription factor CBF/NF-Y/archaeal histone domain</t>
  </si>
  <si>
    <t>TRINITY_DN28563_c0_g1</t>
  </si>
  <si>
    <t>FvH4_2g16890.1</t>
  </si>
  <si>
    <t>cyclin-dependent kinase F-4-like \\ 3.80E-135 \\ 68.60 % \\ GO:0043531-IEA;GO:0016787-IEA \\ ADP binding-IEA;hydrolase activity-IEA</t>
  </si>
  <si>
    <t>male germ cell-associated kinase [EC:2.7.11.22]</t>
  </si>
  <si>
    <t>TRINITY_DN241162_c0_g1</t>
  </si>
  <si>
    <t>FvH4_6g19170.1</t>
  </si>
  <si>
    <t>auxin-responsive protein SAUR15-like \\ 1.10E-80 \\ 74.04 % \\ GO:0008152-IEA;GO:0019863-IEA;GO:0042973-IEA;GO:0005576-IEA;GO:0016798-IEA;GO:0016787-IEA \\ metabolic process-IEA;IgE binding-IEA;glucan endo-1,3-beta-D-glucosidase activity-IEA;extracellular</t>
  </si>
  <si>
    <t>TRINITY_DN5644_c0_g1</t>
  </si>
  <si>
    <t>FvH4_2g16960.1</t>
  </si>
  <si>
    <t>actin cytoskeleton-regulatory complex protein pan1-like \\ 0.00E+00 \\ 78.03 % \\ GO:0000166-IEA;GO:0016779-IEA;GO:0003723-IEA;GO:0046872-IEA;GO:0043631-IEA;GO:0031123-IEA;GO:0016740-IEA;GO:0004652-IEA;GO:0005634-IEA;GO:0005524-IEA \\ nucleotide binding-I</t>
  </si>
  <si>
    <t>TRINITY_DN5096_c0_g3</t>
  </si>
  <si>
    <t>FvH4_5g06390.1</t>
  </si>
  <si>
    <t>PREDICTED: uncharacterized protein LOC101312836 \\ 3.70E-161 \\ 53.32 % \\ GO:0008233-IEA;GO:0006508-IEA;GO:0016020-IEA;GO:0016021-IEA;GO:0004252-IEA;GO:0004252-IBA;GO:0004175-IBA;GO:0016787-IEA \\ peptidase activity-IEA;proteolysis-IEA;membrane-IEA;integ</t>
  </si>
  <si>
    <t>Protein of unknown function DUF868, plant</t>
  </si>
  <si>
    <t>TRINITY_DN10227_c0_g1</t>
  </si>
  <si>
    <t>FvH4_1g17150.1</t>
  </si>
  <si>
    <t>subtilisin-like protease SBT1.7 \\ 0.00E+00 \\ 90.40 % \\ GO:0008233-IEA;GO:0006508-IEA;GO:0004252-IEA;GO:0016787-IEA \\ peptidase activity-IEA;proteolysis-IEA;serine-type endopeptidase activity-IEA;hydrolase activity-IEA \\ GO:0004252;GO:0006508 \\ serin</t>
  </si>
  <si>
    <t>TRINITY_DN15497_c0_g1</t>
  </si>
  <si>
    <t>FvH4_5g10490.1</t>
  </si>
  <si>
    <t>subtilisin-like protease SBT3.4 \\ 0.00E+00 \\ 90.32 % \\ GO:0008233-IEA;GO:0006508-IEA;GO:0004252-IEA;GO:0008236-IEA;GO:0016787-IEA \\ peptidase activity-IEA;proteolysis-IEA;serine-type endopeptidase activity-IEA;serine-type peptidase activity-IEA;hydrol</t>
  </si>
  <si>
    <t>TRINITY_DN7959_c0_g1</t>
  </si>
  <si>
    <t>FvH4_4g23220.1</t>
  </si>
  <si>
    <t>protein MICRORCHIDIA 7 \\ 0.00E+00 \\ 74.66 % \\ GO:0016310-IEA;GO:0016301-IEA \\ phosphorylation-IEA;kinase activity-IEA \\ GO:0016301;GO:0016310 \\ kinase activity;phosphorylation</t>
  </si>
  <si>
    <t>Histidine kinase/HSP90-like ATPase superfamily</t>
  </si>
  <si>
    <t>TRINITY_DN11937_c0_g1</t>
  </si>
  <si>
    <t>FvH4_3g26850.1</t>
  </si>
  <si>
    <t>probable peroxidase 26 \\ 3.10E-126 \\ 59.13 %</t>
  </si>
  <si>
    <t>TRINITY_DN1345_c1_g1</t>
  </si>
  <si>
    <t>FvH4_7g30620.1</t>
  </si>
  <si>
    <t>nuclear valosin-containing protein-like \\ 0.00E+00 \\ 89.65 % \\ GO:0051013-IEA;GO:0005524-IEA;GO:0016787-IEA;GO:0008568-IEA \\ microtubule severing-IEA;ATP binding-IEA;hydrolase activity-IEA;microtubule-severing ATPase activity-IEA \\ GO:0005524;GO:0008</t>
  </si>
  <si>
    <t>TRINITY_DN168011_c0_g1</t>
  </si>
  <si>
    <t>FvH4_4g14940.1</t>
  </si>
  <si>
    <t>protein FANTASTIC FOUR 3 \\ 0.00E+00 \\ 80.25 % \\ GO:0004672-IEA;GO:0016740-IEA;GO:0005524-IEA;GO:0006468-IEA \\ protein kinase activity-IEA;transferase activity-IEA;ATP binding-IEA;protein phosphorylation-IEA \\ GO:0004672;GO:0005524;GO:0006468 \\ prote</t>
  </si>
  <si>
    <t>TRINITY_DN14499_c0_g3</t>
  </si>
  <si>
    <t>FvH4_7g24780.1</t>
  </si>
  <si>
    <t>taxadien-5-alpha-ol O-acetyltransferase \\ 0.00E+00 \\ 82.62 % \\ GO:0102406-IEA;GO:0016746-IEA;GO:0016747-IEA;GO:0016740-IEA \\ omega-hydroxypalmitate O-sinapoyl transferase activity-IEA;transferase activity, transferring acyl groups-IEA;transferase acti</t>
  </si>
  <si>
    <t>TRINITY_DN6391_c0_g1</t>
  </si>
  <si>
    <t>FvH4_1g06490.1</t>
  </si>
  <si>
    <t>DUF1005 domain-containing protein \\ 0.00E+00 \\ 91.03 % \\ GO:0009505-IEA \\ plant-type cell wall-IEA \\ GO:0009505 \\ plant-type cell wall</t>
  </si>
  <si>
    <t>TRINITY_DN1605_c0_g1</t>
  </si>
  <si>
    <t>FvH4_2g16110.1</t>
  </si>
  <si>
    <t>expansin-like A2 \\ 6.40E-64 \\ 92.77 % \\ GO:0016020-IEA;GO:0016021-IEA;GO:0005576-IEA;GO:0019953-IEA \\ membrane-IEA;integral component of membrane-IEA;extracellular region-IEA;sexual reproduction-IEA \\ GO:0005576;GO:0016021;GO:0019953 \\ extracellular</t>
  </si>
  <si>
    <t>TRINITY_DN3035_c0_g1</t>
  </si>
  <si>
    <t>FvH4_4g34470.1</t>
  </si>
  <si>
    <t>polygalacturonase 1 beta-like protein 3 \\ 0.00E+00 \\ 85.08 %</t>
  </si>
  <si>
    <t>TRINITY_DN7416_c0_g1</t>
  </si>
  <si>
    <t>FvH4_5g15990.1</t>
  </si>
  <si>
    <t>germin-like protein subfamily T member 2 \\ 1.90E-135 \\ 91.09 % \\ GO:0000166-IEA;GO:0046872-IEA;GO:0016491-IEA;GO:0030272-IEA;GO:0019430-IEA;GO:0055114-IEA;GO:0030145-IEA;GO:0005576-IEA;GO:0004784-IEA;GO:0016874-IEA;GO:0005524-IEA;GO:0045735-IEA \\ nucl</t>
  </si>
  <si>
    <t>5-formyltetrahydrofolate cyclo-ligase [EC:6.3.3.2]</t>
  </si>
  <si>
    <t>5-formyltetrahydrofolate cyclo-ligase</t>
  </si>
  <si>
    <t>TRINITY_DN441_c0_g1</t>
  </si>
  <si>
    <t>FvH4_3g20780.1</t>
  </si>
  <si>
    <t>receptor-like protein kinase THESEUS 1 \\ 0.00E+00 \\ 92.51 % \\ GO:0009817-IEA;GO:0016020-IEA;GO:0016021-IEA;GO:0046777-IEA;GO:0016310-IEA;GO:0004672-IEA;GO:0016740-IEA;GO:0016301-IEA;GO:0009506-IEA;GO:0005524-IEA;GO:0006468-IEA;GO:0005886-IEA \\ defense</t>
  </si>
  <si>
    <t>TRINITY_DN27832_c0_g1</t>
  </si>
  <si>
    <t>FvH4_4g05050.1</t>
  </si>
  <si>
    <t>membrane protein PM19L</t>
  </si>
  <si>
    <t>TRINITY_DN122_c0_g2</t>
  </si>
  <si>
    <t>FvH4_2g32700.1</t>
  </si>
  <si>
    <t>cold-regulated protein \\ 4.90E-98 \\ 97.49 % \\ GO:0043292-IEA;GO:0043292-IDA;GO:0006936-IEA;GO:0006936-IMP;GO:0051300-IBA;GO:0050790-IEA;GO:0005509-ISS;GO:0005509-IEA;GO:0030240-IEA;GO:0030240-IMP;GO:0009792-IEA;GO:0009792-IMP;GO:0030234-IBA;GO:0031013-</t>
  </si>
  <si>
    <t>TRINITY_DN8996_c0_g3</t>
  </si>
  <si>
    <t>FvH4_7g32800.1</t>
  </si>
  <si>
    <t>small heat shock protein, chloroplastic \\ 7.70E-94 \\ 78.56 % \\ GO:0003676-IEA \\ nucleic acid binding-IEA \\ GO:0003676 \\ nucleic acid binding</t>
  </si>
  <si>
    <t>TRINITY_DN7033_c0_g2</t>
  </si>
  <si>
    <t>FvH4_2g01690.1</t>
  </si>
  <si>
    <t>dirigent protein 23-like \\ 1.10E-39 \\ 82.89 % \\ GO:0004867-IEA;GO:0008233-IEA;GO:0006508-IEA;GO:0009611-IEA;GO:0010951-IEA \\ serine-type endopeptidase inhibitor activity-IEA;peptidase activity-IEA;proteolysis-IEA;response to wounding-IEA;negative regu</t>
  </si>
  <si>
    <t>TRINITY_DN14776_c0_g1</t>
  </si>
  <si>
    <t>FvH4_6g16430.1</t>
  </si>
  <si>
    <t>TRINITY_DN131_c0_g1</t>
  </si>
  <si>
    <t>FvH4_2g23220.1</t>
  </si>
  <si>
    <t>non-specific lipid-transfer protein-like protein At2g13820 isoform X1 \\ 3.50E-33 \\ 84.99 % \\ GO:0060102-IEA;GO:0060102-IDA;GO:0040002-NAS;GO:0040002-IEA;GO:0040002-IMP;GO:0016020-IEA;GO:0016021-IEA;GO:0005581-IEA;GO:0042302-NAS;GO:0042302-IEA;GO:000557</t>
  </si>
  <si>
    <t>TRINITY_DN6016_c0_g2</t>
  </si>
  <si>
    <t>FvH4_2g38450.1</t>
  </si>
  <si>
    <t>probable alkaline/neutral invertase B \\ 0.00E+00 \\ 90.78 % \\ GO:0008152-IEA;GO:0033926-IEA;GO:0003824-IEA;GO:0004564-IEA;GO:0016798-IEA;GO:0016787-IEA \\ metabolic process-IEA;glycopeptide alpha-N-acetylgalactosaminidase activity-IEA;catalytic activity</t>
  </si>
  <si>
    <t>TRINITY_DN9209_c0_g1</t>
  </si>
  <si>
    <t>FvH4_7g10450.1</t>
  </si>
  <si>
    <t>carotenoid cleavage dioxygenase 7 \\ 0.00E+00 \\ 85.83 % \\ GO:0016702-IEA;GO:0051213-IEA;GO:0046872-IEA;GO:0016491-IEA;GO:0055114-IEA \\ oxidoreductase activity, acting on single donors with incorporation of molecular oxygen, incorporation of two atoms o</t>
  </si>
  <si>
    <t>9-cis-beta-carotene 9',10'-cleaving dioxygenase [EC:1.13.11.68]</t>
  </si>
  <si>
    <t>TRINITY_DN6092_c0_g1</t>
  </si>
  <si>
    <t>FvH4_2g32710.1</t>
  </si>
  <si>
    <t>kinesin-like protein KIN-7N \\ 0.00E+00 \\ 85.36 % \\ GO:0000166-IEA;GO:0003777-IEA;GO:0008017-IEA;GO:0005874-IEA;GO:0003774-IEA;GO:0005524-IEA;GO:0016787-IEA;GO:0007018-IEA \\ nucleotide binding-IEA;microtubule motor activity-IEA;microtubule binding-IEA;</t>
  </si>
  <si>
    <t>TRINITY_DN4379_c0_g1</t>
  </si>
  <si>
    <t>FvH4_6g17030.1</t>
  </si>
  <si>
    <t>UDP-glycosyltransferase 73C6-like \\ 0.00E+00 \\ 79.67 % \\ GO:0016757-IEA;GO:0016758-IEA;GO:0016740-IEA \\ transferase activity, transferring glycosyl groups-IEA;transferase activity, transferring hexosyl groups-IEA;transferase activity-IEA \\ GO:0016758</t>
  </si>
  <si>
    <t>UDP-glucosyl transferase 73C [EC:2.4.1.-]</t>
  </si>
  <si>
    <t>TRINITY_DN31923_c0_g1</t>
  </si>
  <si>
    <t>FvH4_2g01600.1</t>
  </si>
  <si>
    <t>chaperone protein dnaJ 11, chloroplastic-like \\ 3.00E-177 \\ 97.22 % \\ GO:0046872-IEA;GO:0031939-IEA;GO:0033698-IEA;GO:0016787-IEA;GO:0070822-IEA;GO:0034503-IEA;GO:0032041-IEA;GO:0032221-IEA;GO:0045128-IEA;GO:0008137-IEA;GO:0000118-IEA;GO:0000117-IEA;GO</t>
  </si>
  <si>
    <t>TRINITY_DN4678_c1_g1</t>
  </si>
  <si>
    <t>FvH4_2g29030.1</t>
  </si>
  <si>
    <t>putative EEIG1/EHBP1 domain-containing protein \\ 0.00E+00 \\ 73.75 %</t>
  </si>
  <si>
    <t>TRINITY_DN1340_c0_g1</t>
  </si>
  <si>
    <t>FvH4_5g22530.1</t>
  </si>
  <si>
    <t>TRINITY_DN4636_c1_g1</t>
  </si>
  <si>
    <t>FvH4_3g15730.1</t>
  </si>
  <si>
    <t>disease resistance protein RPP4-like \\ 6.50E-63 \\ 68.72 % \\ GO:0003677-IEA;GO:0000166-IEA;GO:0048544-IEA;GO:0016020-IEA;GO:0016021-IEA;GO:0016310-IEA;GO:0016740-IEA;GO:0016301-IEA;GO:0016787-IEA;GO:0007165-IEA;GO:0043531-IEA;GO:0004672-IEA;GO:0004674-I</t>
  </si>
  <si>
    <t>TRINITY_DN291_c1_g1</t>
  </si>
  <si>
    <t>FvH4_6g50730.1</t>
  </si>
  <si>
    <t>protein KINESIN LIGHT CHAIN-RELATED 2 \\ 0.00E+00 \\ 86.54 % \\ GO:0016740-IEA \\ transferase activity-IEA \\ GO:0016740 \\ transferase activity</t>
  </si>
  <si>
    <t>TRINITY_DN9599_c0_g1</t>
  </si>
  <si>
    <t>FvH4_6g32380.1</t>
  </si>
  <si>
    <t>histidine-containing phosphotransfer protein 4 \\ 0.00E+00 \\ 72.55 % \\ GO:0008152-IEA;GO:0006606-IEA;GO:0005737-IEA;GO:0061608-IEA;GO:0008565-IEA;GO:0004553-IEA;GO:0016787-IEA;GO:0016798-IEA;GO:0005975-IEA;GO:0005634-IEA \\ metabolic process-IEA;protein</t>
  </si>
  <si>
    <t>HPT domain superfamily</t>
  </si>
  <si>
    <t>TRINITY_DN10319_c0_g1</t>
  </si>
  <si>
    <t>FvH4_5g03960.1</t>
  </si>
  <si>
    <t>hypothetical protein RchiOBHm_Chr7g0195541</t>
  </si>
  <si>
    <t>TRINITY_DN853_c0_g3</t>
  </si>
  <si>
    <t>FvH4_1g21990.1</t>
  </si>
  <si>
    <t>chaperone protein ClpB4, mitochondrial \\ 1.30E-06 \\ 90.20 % \\ GO:0016746-IEA;GO:0016020-IEA;GO:0016021-IEA;GO:0016740-IEA \\ transferase activity, transferring acyl groups-IEA;membrane-IEA;integral component of membrane-IEA;transferase activity-IEA</t>
  </si>
  <si>
    <t>TRINITY_DN732_c0_g1</t>
  </si>
  <si>
    <t>FvH4_4g19540.1</t>
  </si>
  <si>
    <t>jacalin-related lectin 3-like \\ 5.20E-04 \\ 81.08 % \\ GO:0016020-IEA;GO:0016021-IEA \\ membrane-IEA;integral component of membrane-IEA</t>
  </si>
  <si>
    <t>Jacalin-like lectin domain</t>
  </si>
  <si>
    <t>TRINITY_DN717_c0_g1</t>
  </si>
  <si>
    <t>FvH4_5g04010.1</t>
  </si>
  <si>
    <t>protein SPA1-RELATED 2 \\ 0.00E+00 \\ 75.80 % \\ GO:0004672-IEA;GO:0005524-IEA;GO:0006468-IEA \\ protein kinase activity-IEA;ATP binding-IEA;protein phosphorylation-IEA \\ GO:0004672;GO:0005524;GO:0006468 \\ protein kinase activity;ATP binding;protein pho</t>
  </si>
  <si>
    <t>TRINITY_DN3798_c0_g1</t>
  </si>
  <si>
    <t>FvH4_5g22610.1</t>
  </si>
  <si>
    <t>auxin-induced protein 15A-like \\ 7.20E-56 \\ 88.27 % \\ GO:0009733-IEA \\ response to auxin-IEA \\ GO:0009733 \\ response to auxin</t>
  </si>
  <si>
    <t>TRINITY_DN249_c1_g1</t>
  </si>
  <si>
    <t>FvH4_5g34300.1</t>
  </si>
  <si>
    <t>kinesin-like protein KIN-14R \\ 0.00E+00 \\ 80.80 % \\ GO:0003777-IEA;GO:0000166-IEA;GO:0008017-IEA;GO:0005874-IEA;GO:0005524-IEA;GO:0003774-IEA;GO:0016787-IEA;GO:0008569-IEA;GO:0007018-IEA \\ microtubule motor activity-IEA;nucleotide binding-IEA;microtub</t>
  </si>
  <si>
    <t>TRINITY_DN1153_c0_g1</t>
  </si>
  <si>
    <t>FvH4_7g23650.1</t>
  </si>
  <si>
    <t>17.8 kDa class I heat shock protein-like</t>
  </si>
  <si>
    <t>TRINITY_DN13158_c0_g1</t>
  </si>
  <si>
    <t>FvH4_7g29240.1</t>
  </si>
  <si>
    <t>3-hexulose-6-phosphate isomerase-like \\ 5.50E-78 \\ 83.58 % \\ GO:0016020-IEA;GO:0016021-IEA \\ membrane-IEA;integral component of membrane-IEA \\ GO:0016021 \\ integral component of membrane</t>
  </si>
  <si>
    <t>3-hexulose-6-phosphate isomerase</t>
  </si>
  <si>
    <t>TRINITY_DN17360_c0_g1</t>
  </si>
  <si>
    <t>FvH4_6g27740.1</t>
  </si>
  <si>
    <t>probable WRKY transcription factor 69</t>
  </si>
  <si>
    <t>TRINITY_DN971_c0_g4</t>
  </si>
  <si>
    <t>FvH4_1g26730.1</t>
  </si>
  <si>
    <t>hypothetical protein RchiOBHm_Chr3g0486931</t>
  </si>
  <si>
    <t>TRINITY_DN323504_c0_g1</t>
  </si>
  <si>
    <t>FvH4_4g31200.1</t>
  </si>
  <si>
    <t>probable calcium-binding protein CML45 \\ 2.20E-155 \\ 92.50 % \\ GO:0005515-IPI;GO:0016192-IEA;GO:0016020-IEA;GO:0006904-IEA;GO:0016021-IEA;GO:0016874-IEA \\ protein binding-IPI;vesicle-mediated transport-IEA;membrane-IEA;vesicle docking involved in exoc</t>
  </si>
  <si>
    <t>TRINITY_DN4977_c0_g2</t>
  </si>
  <si>
    <t>FvH4_6g15980.1</t>
  </si>
  <si>
    <t>two-pore potassium channel 3-like isoform X2 \\ 0.00E+00 \\ 88.72 % \\ GO:0006281-IBA;GO:0061631-IBA;GO:0043161-IBA;GO:0000790-IBA;GO:0000209-IBA;GO:0016874-IEA;GO:0033503-IBA \\ DNA repair-IBA;ubiquitin conjugating enzyme activity-IBA;proteasome-mediated</t>
  </si>
  <si>
    <t>Potassium channel domain</t>
  </si>
  <si>
    <t>TRINITY_DN5285_c1_g2</t>
  </si>
  <si>
    <t>FvH4_5g30600.1</t>
  </si>
  <si>
    <t>NAC domain-containing protein 104-like \\ 4.50E-11 \\ 75.27 % \\ GO:0003735-IEA;GO:0016020-IEA;GO:0016021-IEA;GO:0055114-IEA;GO:0005840-IEA;GO:0006412-IEA;GO:0005622-IEA \\ structural constituent of ribosome-IEA;membrane-IEA;integral component of membrane</t>
  </si>
  <si>
    <t>TRINITY_DN3624_c0_g2</t>
  </si>
  <si>
    <t>FvH4_7g17540.1</t>
  </si>
  <si>
    <t>NAC domain-containing protein 43</t>
  </si>
  <si>
    <t>TRINITY_DN1674_c0_g1</t>
  </si>
  <si>
    <t>FvH4_4g02510.1</t>
  </si>
  <si>
    <t>DNA-directed RNA polymerase V subunit 7-like</t>
  </si>
  <si>
    <t>DNA-directed RNA polymerase IV and V subunit 7</t>
  </si>
  <si>
    <t>TRINITY_DN1414_c1_g2</t>
  </si>
  <si>
    <t>FvH4_4g04860.1</t>
  </si>
  <si>
    <t>putative EF-hand domain pair protein \\ 4.70E-135 \\ 75.91 % \\ GO:0003677-IEA;GO:0003700-IBA;GO:0046983-IEA;GO:0006355-IEA;GO:0044212-IBA;GO:0005634-IBA \\ DNA binding-IEA;DNA-binding transcription factor activity-IBA;protein dimerization activity-IEA;re</t>
  </si>
  <si>
    <t>TRINITY_DN172406_c0_g1</t>
  </si>
  <si>
    <t>FvH4_5g06770.1</t>
  </si>
  <si>
    <t>vignain-like \\ 4.40E-158 \\ 92.64 % \\ GO:0006979-IEA;GO:0004601-IEA;GO:0016491-IEA;GO:0046872-IEA;GO:0020037-IEA;GO:0055114-IEA;GO:0098869-IEA;GO:0005576-IEA;GO:0042744-IEA \\ response to oxidative stress-IEA;peroxidase activity-IEA;oxidoreductase activ</t>
  </si>
  <si>
    <t>KDEL-tailed cysteine endopeptidase [EC:3.4.22.-]</t>
  </si>
  <si>
    <t>Cysteine peptidase, cysteine active site</t>
  </si>
  <si>
    <t>TRINITY_DN866_c0_g3</t>
  </si>
  <si>
    <t>FvH4_3g36250.1</t>
  </si>
  <si>
    <t>factor of DNA methylation 4 \\ 0.00E+00 \\ 80.32 % \\ GO:0031047-IEA \\ gene silencing by RNA-IEA \\ GO:0031047 \\ gene silencing by RNA</t>
  </si>
  <si>
    <t>Uncharacterised domain XH</t>
  </si>
  <si>
    <t>TRINITY_DN4328_c0_g2</t>
  </si>
  <si>
    <t>FvH4_3g22340.1</t>
  </si>
  <si>
    <t>putative calcium-transporting ATPase 13, plasma membrane-type \\ 1.80E-171 \\ 69.65 % \\ GO:0000166-IEA;GO:0016020-IEA;GO:0006816-IEA;GO:0016021-IEA;GO:0005388-IEA;GO:0070588-IEA;GO:0006811-IEA;GO:0016787-IEA;GO:0005524-IEA;GO:0099132-IEA \\ nucleotide bi</t>
  </si>
  <si>
    <t>TRINITY_DN2565_c0_g3</t>
  </si>
  <si>
    <t>FvH4_5g15110.1</t>
  </si>
  <si>
    <t>glutathione S-transferase U10-like</t>
  </si>
  <si>
    <t>TRINITY_DN6751_c0_g1</t>
  </si>
  <si>
    <t>FvH4_2g14320.1</t>
  </si>
  <si>
    <t>TMV resistance protein N-like isoform X1 \\ 0.00E+00 \\ 68.10 % \\ GO:0003677-IEA;GO:0007165-IEA;GO:0043531-IEA;GO:0016787-IEA \\ DNA binding-IEA;signal transduction-IEA;ADP binding-IEA;hydrolase activity-IEA \\ GO:0097159;GO:1901363 \\ organic cyclic com</t>
  </si>
  <si>
    <t>TRINITY_DN6469_c0_g1</t>
  </si>
  <si>
    <t>FvH4_5g03560.1</t>
  </si>
  <si>
    <t>putative cell division cycle ATPase \\ 0.00E+00 \\ 88.70 % \\ GO:0051301-IEA;GO:0005524-IEA;GO:0016787-IEA;GO:0016887-IEA \\ cell division-IEA;ATP binding-IEA;hydrolase activity-IEA;ATPase activity-IEA \\ GO:0005524;GO:0016887;GO:0051301 \\ ATP binding;AT</t>
  </si>
  <si>
    <t>TRINITY_DN6621_c0_g1</t>
  </si>
  <si>
    <t>FvH4_6g52210.1</t>
  </si>
  <si>
    <t>class I heat shock protein-like \\ 6.70E-12 \\ 80.67 % \\ GO:0016310-IEA;GO:0004672-IEA;GO:0016301-IEA;GO:0005524-IEA;GO:0006468-IEA \\ phosphorylation-IEA;protein kinase activity-IEA;kinase activity-IEA;ATP binding-IEA;protein phosphorylation-IEA \\ GO:0</t>
  </si>
  <si>
    <t>TRINITY_DN2122_c0_g2</t>
  </si>
  <si>
    <t>FvH4_6g10590.1</t>
  </si>
  <si>
    <t>kelch-like protein 14 isoform X1 \\ 0.00E+00 \\ 70.47 %</t>
  </si>
  <si>
    <t>TRINITY_DN6650_c0_g1</t>
  </si>
  <si>
    <t>FvH4_6g54400.1</t>
  </si>
  <si>
    <t>nudix hydrolase 13, mitochondrial isoform X1 \\ 4.30E-133 \\ 86.25 % \\ GO:0016787-IEA \\ hydrolase activity-IEA \\ GO:0016787 \\ hydrolase activity</t>
  </si>
  <si>
    <t>TRINITY_DN9274_c0_g1</t>
  </si>
  <si>
    <t>FvH4_6g14170.1</t>
  </si>
  <si>
    <t>short-chain dehydrogenase TIC 32, chloroplastic \\ 1.40E-108 \\ 78.55 % \\ GO:0000079-IBA;GO:0005737-IBA;GO:0051726-IEA;GO:0019901-IBA;GO:0008284-IBA;GO:0016538-IBA;GO:0007088-IBA;GO:0045787-IBA;GO:0000307-IBA;GO:0004672-IBA;GO:0005634-IEA;GO:0005634-IBA;</t>
  </si>
  <si>
    <t>TRINITY_DN871_c0_g2</t>
  </si>
  <si>
    <t>FvH4_6g52590.1</t>
  </si>
  <si>
    <t>---NA--- \\ 1.80E-73 \\ 75.76 % \\ GO:0000166-IEA;GO:0048544-IEA;GO:0016020-IEA;GO:0016021-IEA;GO:0016310-IEA;GO:0004672-IEA;GO:0016740-IEA;GO:0016301-IEA;GO:0004674-IEA;GO:0005524-IEA;GO:0006468-IEA \\ nucleotide binding-IEA;recognition of pollen-IEA;mem</t>
  </si>
  <si>
    <t>TRINITY_DN7201_c0_g1</t>
  </si>
  <si>
    <t>FvH4_5g08760.1</t>
  </si>
  <si>
    <t>omega-hydroxypalmitate O-feruloyl transferase-like \\ 0.00E+00 \\ 90.31 % \\ GO:0047672-IEA;GO:0016746-IEA;GO:0102406-IEA;GO:0016747-IEA;GO:0016740-IEA \\ anthranilate N-benzoyltransferase activity-IEA;transferase activity, transferring acyl groups-IEA;om</t>
  </si>
  <si>
    <t>omega-hydroxypalmitate O-feruloyl transferase [EC:2.3.1.188]</t>
  </si>
  <si>
    <t>TRINITY_DN1565_c0_g1</t>
  </si>
  <si>
    <t>FvH4_6g15300.1</t>
  </si>
  <si>
    <t>putative non-specific serine/threonine protein kinase \\ 0.00E+00 \\ 66.82 % \\ GO:0016310-IEA;GO:0016740-IEA;GO:0016301-IEA;GO:0004674-IEA;GO:0006468-IEA;GO:0003676-IEA \\ phosphorylation-IEA;transferase activity-IEA;kinase activity-IEA;protein serine/th</t>
  </si>
  <si>
    <t>PWWP domain</t>
  </si>
  <si>
    <t>TRINITY_DN1818_c0_g1</t>
  </si>
  <si>
    <t>FvH4_5g22940.1</t>
  </si>
  <si>
    <t>homeobox-leucine zipper protein HDG5 \\ 0.00E+00 \\ 85.37 % \\ GO:0003677-IEA;GO:0006355-IEA;GO:0043565-IEA;GO:0008289-IEA;GO:0005634-IEA \\ DNA binding-IEA;regulation of transcription, DNA-templated-IEA;sequence-specific DNA binding-IEA;lipid binding-IEA</t>
  </si>
  <si>
    <t>TRINITY_DN484_c0_g1</t>
  </si>
  <si>
    <t>FvH4_5g32090.1</t>
  </si>
  <si>
    <t>transcription factor IIIB 60 kDa subunit-like \\ 0.00E+00 \\ 73.15 % \\ GO:0006383-IEA;GO:0070897-IEA;GO:0006355-IEA;GO:0017025-IEA;GO:0000126-IEA;GO:0000995-IEA \\ transcription by RNA polymerase III-IEA;transcription preinitiation complex assembly-IEA;r</t>
  </si>
  <si>
    <t>transcription factor IIIB 90 kDa subunit</t>
  </si>
  <si>
    <t>Transcription factor TFIIB</t>
  </si>
  <si>
    <t>TRINITY_DN1580_c0_g1</t>
  </si>
  <si>
    <t>FvH4_4g23000.1</t>
  </si>
  <si>
    <t>protein TIFY 9 \\ 7.60E-104 \\ 56.43 %</t>
  </si>
  <si>
    <t>TRINITY_DN6683_c0_g1</t>
  </si>
  <si>
    <t>FvH4_6g39860.1</t>
  </si>
  <si>
    <t>putative disease resistance RPP13-like protein 1 isoform X1 \\ 0.00E+00 \\ 72.20 % \\ GO:0007165-IEA;GO:0043531-IEA;GO:0016787-IEA \\ signal transduction-IEA;ADP binding-IEA;hydrolase activity-IEA</t>
  </si>
  <si>
    <t>TRINITY_DN12714_c0_g1</t>
  </si>
  <si>
    <t>FvH4_4g29810.1</t>
  </si>
  <si>
    <t>cytochrome P450 78A5 \\ 0.00E+00 \\ 71.80 %</t>
  </si>
  <si>
    <t>TRINITY_DN1468_c0_g2</t>
  </si>
  <si>
    <t>FvH4_1g24020.1</t>
  </si>
  <si>
    <t>protein DYAD-like \\ 0.00E+00 \\ 62.65 % \\ GO:0007066-IEA;GO:0007131-IEA;GO:0007065-IEA;GO:0005634-IEA \\ female meiosis sister chromatid cohesion-IEA;reciprocal meiotic recombination-IEA;male meiosis sister chromatid cohesion-IEA;nucleus-IEA</t>
  </si>
  <si>
    <t>TRINITY_DN1644_c0_g1</t>
  </si>
  <si>
    <t>FvH4_5g21420.1</t>
  </si>
  <si>
    <t>Pyridoxal phosphate-dependent transferase, major region, subdomain \\ 0.00E+00 \\ 88.22 % \\ GO:0003824-IEA;GO:0008265-IEA;GO:0102867-IEA;GO:0016740-IEA \\ catalytic activity-IEA;Mo-molybdopterin cofactor sulfurase activity-IEA;molybdenum cofactor sulfurt</t>
  </si>
  <si>
    <t>TRINITY_DN18021_c0_g1</t>
  </si>
  <si>
    <t>FvH4_7g25570.1</t>
  </si>
  <si>
    <t>peroxidase P7-like \\ 1.00E-116 \\ 90.30 % \\ GO:0009507-IEA;GO:0016020-IEA;GO:0016021-IEA;GO:0009535-IBA \\ chloroplast-IEA;membrane-IEA;integral component of membrane-IEA;chloroplast thylakoid membrane-IBA \\ GO:0009535;GO:0016021 \\ chloroplast thylako</t>
  </si>
  <si>
    <t>TRINITY_DN3347_c1_g1</t>
  </si>
  <si>
    <t>FvH4_1g29130.1</t>
  </si>
  <si>
    <t>U-box domain-containing protein 4 \\ 0.00E+00 \\ 91.89 %</t>
  </si>
  <si>
    <t>TRINITY_DN5655_c0_g2</t>
  </si>
  <si>
    <t>FvH4_6g32850.1</t>
  </si>
  <si>
    <t>jacalin-related lectin 19</t>
  </si>
  <si>
    <t>TRINITY_DN322636_c0_g1</t>
  </si>
  <si>
    <t>FvH4_7g17180.1</t>
  </si>
  <si>
    <t xml:space="preserve">ATP synthase delta chain, chloroplastic \\ 0.00E+00 \\ 88.38 % \\ GO:0008152-IEA;GO:0004560-IEA;GO:0006004-IEA;GO:0005975-IEA;GO:0016798-IEA;GO:0016787-IEA \\ metabolic process-IEA;alpha-L-fucosidase activity-IEA;fucose metabolic process-IEA;carbohydrate </t>
  </si>
  <si>
    <t>ATPase, OSCP/delta subunit</t>
  </si>
  <si>
    <t>TRINITY_DN2984_c0_g1</t>
  </si>
  <si>
    <t>FvH4_6g36280.1</t>
  </si>
  <si>
    <t>PREDICTED: uncharacterized protein LOC101302090 \\ 2.10E-54 \\ 68.70 %</t>
  </si>
  <si>
    <t>TRINITY_DN3715_c0_g1</t>
  </si>
  <si>
    <t>FvH4_2g32670.1</t>
  </si>
  <si>
    <t>growth-regulating factor 1-like \\ 0.00E+00 \\ 74.75 % \\ GO:0006351-IEA;GO:0006355-IEA;GO:0005634-IEA;GO:0005524-IEA;GO:0032502-IEA \\ transcription, DNA-templated-IEA;regulation of transcription, DNA-templated-IEA;nucleus-IEA;ATP binding-IEA;development</t>
  </si>
  <si>
    <t>TRINITY_DN626_c1_g2</t>
  </si>
  <si>
    <t>FvH4_7g31060.1</t>
  </si>
  <si>
    <t xml:space="preserve">RNA polymerase sigma factor sigE, chloroplastic/mitochondrial \\ 0.00E+00 \\ 89.09 % \\ GO:0003700-IEA;GO:0006352-IEA;GO:0006355-IEA \\ DNA-binding transcription factor activity-IEA;DNA-templated transcription, initiation-IEA;regulation of transcription, </t>
  </si>
  <si>
    <t>RNA polymerase sigma factor</t>
  </si>
  <si>
    <t>TRINITY_DN6706_c0_g1</t>
  </si>
  <si>
    <t>FvH4_1g12490.1</t>
  </si>
  <si>
    <t>peroxidase 72-like \\ 1.40E-150 \\ 92.23 % \\ GO:0006979-IEA;GO:0004601-IEA;GO:0046872-IEA;GO:0016491-IEA;GO:0020037-IEA;GO:0055114-IEA;GO:0098869-IEA;GO:0005576-IEA;GO:0042744-IEA \\ response to oxidative stress-IEA;peroxidase activity-IEA;metal ion bind</t>
  </si>
  <si>
    <t>TRINITY_DN1972_c0_g1</t>
  </si>
  <si>
    <t>FvH4_3g06530.1</t>
  </si>
  <si>
    <t>protein SRG1-like \\ 5.30E-180 \\ 82.78 % \\ GO:0102802-IEA;GO:0051213-IBA;GO:0102804-IEA;GO:0016491-IEA;GO:0046872-IEA;GO:0055114-IEA;GO:0008168-IEA;GO:0032259-IEA \\ thebaine 6-O-demethylase activity-IEA;dioxygenase activity-IBA;oripavine 6-O-demethylas</t>
  </si>
  <si>
    <t>Non-haem dioxygenase N-terminal domain</t>
  </si>
  <si>
    <t>TRINITY_DN948_c1_g1</t>
  </si>
  <si>
    <t>FvH4_6g24900.1</t>
  </si>
  <si>
    <t>N-acetylglucosaminyl-phosphatidylinositol biosynthetic protein gpi1 isoform X3 \\ 0.00E+00 \\ 89.90 % \\ GO:0006506-IEA;GO:0016757-IEA;GO:0016020-IEA;GO:0016021-IEA;GO:0017176-IEA;GO:0016740-IEA \\ GPI anchor biosynthetic process-IEA;transferase activity,</t>
  </si>
  <si>
    <t>N-acetylglucosaminyl transferase component</t>
  </si>
  <si>
    <t>TRINITY_DN10182_c0_g3</t>
  </si>
  <si>
    <t>FvH4_3g37880.1</t>
  </si>
  <si>
    <t>DExH-box ATP-dependent RNA helicase DExH11 isoform X3 \\ 0.00E+00 \\ 92.35 % \\ GO:0003723-IEA;GO:0003724-IEA;GO:0004386-IEA;GO:0016787-IEA;GO:0005524-IEA;GO:0006401-IEA;GO:0003676-IEA \\ RNA binding-IEA;RNA helicase activity-IEA;helicase activity-IEA;hyd</t>
  </si>
  <si>
    <t>antiviral helicase SKI2 [EC:3.6.4.-]</t>
  </si>
  <si>
    <t>TRINITY_DN11673_c0_g1</t>
  </si>
  <si>
    <t>FvH4_6g14280.1</t>
  </si>
  <si>
    <t>hypothetical protein RchiOBHm_Chr3g0467231 \\ 7.60E-19 \\ 77.44 %</t>
  </si>
  <si>
    <t>TRINITY_DN14687_c1_g1</t>
  </si>
  <si>
    <t>FvH4_1g17280.1</t>
  </si>
  <si>
    <t>BTB/POZ domain-containing protein At5g67385 \\ 0.00E+00 \\ 93.19 %</t>
  </si>
  <si>
    <t>TRINITY_DN188_c1_g1</t>
  </si>
  <si>
    <t>FvH4_6g18900.1</t>
  </si>
  <si>
    <t>heterogeneous nuclear ribonucleoprotein Q \\ 0.00E+00 \\ 86.59 % \\ GO:0003723-IEA;GO:0003676-IEA \\ RNA binding-IEA;nucleic acid binding-IEA \\ GO:0003723 \\ RNA binding</t>
  </si>
  <si>
    <t>heterogeneous nuclear ribonucleoprotein R</t>
  </si>
  <si>
    <t>TRINITY_DN1477_c0_g1</t>
  </si>
  <si>
    <t>FvH4_6g17860.1</t>
  </si>
  <si>
    <t>protein ROS1 \\ 0.00E+00 \\ 70.29 % \\ GO:0006281-IEA;GO:0003824-IEA;GO:0006284-IEA;GO:0051539-IEA \\ DNA repair-IEA;catalytic activity-IEA;base-excision repair-IEA;4 iron, 4 sulfur cluster binding-IEA \\ GO:0003824;GO:0006284;GO:0051539 \\ catalytic acti</t>
  </si>
  <si>
    <t>HhH-GPD domain</t>
  </si>
  <si>
    <t>TRINITY_DN3916_c0_g1</t>
  </si>
  <si>
    <t>FvH4_3g01240.1</t>
  </si>
  <si>
    <t>PREDICTED: uncharacterized protein LOC101307759 \\ 0.00E+00 \\ 83.67 % \\ GO:0016020-IEA;GO:0016021-IEA \\ membrane-IEA;integral component of membrane-IEA \\ GO:0016021 \\ integral component of membrane</t>
  </si>
  <si>
    <t>Protein of unknown function DUF3537</t>
  </si>
  <si>
    <t>TRINITY_DN19424_c0_g1</t>
  </si>
  <si>
    <t>FvH4_5g04390.1</t>
  </si>
  <si>
    <t>PREDICTED: uncharacterized protein LOC101310991 \\ 1.20E-04 \\ 92.31 %</t>
  </si>
  <si>
    <t>TRINITY_DN5828_c0_g1</t>
  </si>
  <si>
    <t>FvH4_2g36130.1</t>
  </si>
  <si>
    <t>pentatricopeptide repeat-containing protein At5g25630 \\ 0.00E+00 \\ 86.77 %</t>
  </si>
  <si>
    <t>pentatricopeptide repeat domain-containing protein 1</t>
  </si>
  <si>
    <t>TRINITY_DN1867_c0_g1</t>
  </si>
  <si>
    <t>FvH4_5g07280.1</t>
  </si>
  <si>
    <t>B3 domain-containing protein Os01g0905400-like isoform X2 \\ 0.00E+00 \\ 67.53 % \\ GO:0003677-IEA;GO:0006351-IEA;GO:0006355-IEA;GO:0005634-IEA \\ DNA binding-IEA;transcription, DNA-templated-IEA;regulation of transcription, DNA-templated-IEA;nucleus-IEA</t>
  </si>
  <si>
    <t>TRINITY_DN5008_c0_g1</t>
  </si>
  <si>
    <t>FvH4_6g08180.1</t>
  </si>
  <si>
    <t>putative RNA polymerase II subunit B1 CTD phosphatase RPAP2 homolog \\ 0.00E+00 \\ 66.86 % \\ GO:0016787-IEA \\ hydrolase activity-IEA \\ GO:0016787 \\ hydrolase activity</t>
  </si>
  <si>
    <t>RNA polymerase II subunit B1 CTD phosphatase RPAP2 [EC:3.1.3.16]</t>
  </si>
  <si>
    <t>Protein of unknown function DUF408</t>
  </si>
  <si>
    <t>TRINITY_DN7109_c1_g1</t>
  </si>
  <si>
    <t>FvH4_2g26790.1</t>
  </si>
  <si>
    <t>putative rossmann-like alpha/beta/alpha sandwich protein \\ 2.50E-15 \\ 43.14 % \\ GO:0005737-IEA;GO:0016491-IEA;GO:0046168-IEA;GO:0051287-IEA;GO:0051287-IDA;GO:0006629-IEA;GO:0005829-IBA;GO:0005829-EXP;GO:0046167-IEA;GO:0055114-IEA;GO:0006072-IEA;GO:0006</t>
  </si>
  <si>
    <t>TRINITY_DN855_c0_g1</t>
  </si>
  <si>
    <t>FvH4_3g05490.1</t>
  </si>
  <si>
    <t>glucan endo-1,3-beta-glucosidase 11 \\ 0.00E+00 \\ 90.83 % \\ GO:0008152-IEA;GO:0016020-IEA;GO:0016021-IEA;GO:0042973-IEA;GO:0004553-IEA;GO:0016787-IEA;GO:0005975-IEA;GO:0016798-IEA \\ metabolic process-IEA;membrane-IEA;integral component of membrane-IEA;</t>
  </si>
  <si>
    <t>TRINITY_DN5587_c0_g1</t>
  </si>
  <si>
    <t>FvH4_4g22220.1</t>
  </si>
  <si>
    <t>protein vip1-like \\ 0.00E+00 \\ 76.75 % \\ GO:0016779-IEA;GO:0003964-IEA;GO:0008270-IEA;GO:0006278-IEA;GO:0015074-IEA;GO:0000943-IEA;GO:0016740-IEA;GO:0003676-IEA \\ nucleotidyltransferase activity-IEA;RNA-directed DNA polymerase activity-IEA;zinc ion bi</t>
  </si>
  <si>
    <t>TRINITY_DN3410_c0_g1</t>
  </si>
  <si>
    <t>FvH4_2g40250.1</t>
  </si>
  <si>
    <t>Histone deacetylase complex subunit SAP30/SAP30-like \\ 4.20E-43 \\ 59.32 % \\ GO:0004407-IBA;GO:0006355-IBA;GO:0000118-IBA;GO:0016575-IEA \\ histone deacetylase activity-IBA;regulation of transcription, DNA-templated-IBA;histone deacetylase complex-IBA;h</t>
  </si>
  <si>
    <t>TRINITY_DN17318_c0_g1</t>
  </si>
  <si>
    <t>FvH4_5g13870.1</t>
  </si>
  <si>
    <t>S-adenosylmethionine carrier 1, chloroplastic/mitochondrial \\ 0.00E+00 \\ 78.96 % \\ GO:0055085-IEA;GO:0016020-IEA;GO:0016021-IEA \\ transmembrane transport-IEA;membrane-IEA;integral component of membrane-IEA \\ GO:0016021;GO:0055085 \\ integral componen</t>
  </si>
  <si>
    <t>TRINITY_DN22231_c0_g1</t>
  </si>
  <si>
    <t>FvH4_5g25960.1</t>
  </si>
  <si>
    <t>protein CUP-SHAPED COTYLEDON 3 \\ 0.00E+00 \\ 71.01 % \\ GO:0016020-IEA;GO:0016021-IEA \\ membrane-IEA;integral component of membrane-IEA \\ GO:0016021 \\ integral component of membrane</t>
  </si>
  <si>
    <t>TRINITY_DN10739_c0_g1</t>
  </si>
  <si>
    <t>FvH4_3g25450.1</t>
  </si>
  <si>
    <t>protein ROOT PRIMORDIUM DEFECTIVE 1 \\ 0.00E+00 \\ 89.46 % \\ GO:0008270-IEA \\ zinc ion binding-IEA \\ GO:0008270 \\ zinc ion binding</t>
  </si>
  <si>
    <t>TRINITY_DN2853_c1_g1</t>
  </si>
  <si>
    <t>FvH4_6g12710.1</t>
  </si>
  <si>
    <t>TRINITY_DN2949_c0_g1</t>
  </si>
  <si>
    <t>FvH4_7g10640.1</t>
  </si>
  <si>
    <t>squamosa promoter-binding-like protein 8 \\ 1.10E-132 \\ 89.46 % \\ GO:0000166-IEA;GO:0016020-IEA;GO:0016021-IEA;GO:0016310-IEA;GO:0004672-IEA;GO:0030247-IEA;GO:0016301-IEA;GO:0004674-IEA;GO:0008889-IEA;GO:0005524-IEA;GO:0016787-IEA;GO:0006468-IEA \\ nucl</t>
  </si>
  <si>
    <t>TRINITY_DN7104_c0_g1</t>
  </si>
  <si>
    <t>FvH4_6g43720.1</t>
  </si>
  <si>
    <t>probable terpene synthase 9 \\ 4.30E-88 \\ 66.56 %</t>
  </si>
  <si>
    <t>TRINITY_DN6172_c0_g1</t>
  </si>
  <si>
    <t>FvH4_2g07710.1</t>
  </si>
  <si>
    <t>CASP-like protein 5C1 \\ 6.60E-41 \\ 86.35 % \\ GO:0016020-IEA;GO:0016021-IEA;GO:0005886-IEA \\ membrane-IEA;integral component of membrane-IEA;plasma membrane-IEA \\ GO:0005886;GO:0016021 \\ plasma membrane;integral component of membrane</t>
  </si>
  <si>
    <t>TRINITY_DN6838_c0_g1</t>
  </si>
  <si>
    <t>FvH4_1g18480.1</t>
  </si>
  <si>
    <t>F-box protein CPR30-like \\ 0.00E+00 \\ 56.76 %</t>
  </si>
  <si>
    <t>TRINITY_DN408_c0_g1</t>
  </si>
  <si>
    <t>FvH4_6g19680.1</t>
  </si>
  <si>
    <t>Uncharacterized protein TCM_010754 \\ 1.40E-05 \\ 78.44 % \\ GO:0003723-IEA;GO:0008270-IEA;GO:0016020-IEA;GO:0016021-IEA;GO:0003676-IEA \\ RNA binding-IEA;zinc ion binding-IEA;membrane-IEA;integral component of membrane-IEA;nucleic acid binding-IEA</t>
  </si>
  <si>
    <t>putative Late embryogenesis abundant protein, LEA-14 \\ 7.10E-118 \\ 84.96 % \\ GO:0031408-IEA;GO:0031408-IBA;GO:0003824-IEA;GO:0016491-IEA;GO:0010181-IEA;GO:0016629-IEA;GO:0016629-IBA;GO:0009695-IEA;GO:0009695-IBA;GO:0055114-IEA;GO:0005777-IEA;GO:0005777-IBA \\ oxylipin biosynthetic process-IEA;oxylipin biosynthetic process-IBA;catalytic activity-IEA;oxidoreductase activity-IEA;FMN binding-IEA;12-oxophytodienoate reductase activity-IEA;12-oxophytodienoate reductase activity-IBA;jasmonic acid biosynthetic process-IEA;jasmonic acid biosynthetic process-IBA;oxidation-reduction process-IEA;peroxisome-IEA;peroxisome-IBA \\ GO:0005777;GO:0009695;GO:0010181;GO:0016629;GO:0031408;GO:0055114 \\ peroxisome;jasmonic acid biosynthetic process;FMN binding;12-oxophytodienoate reductase activity;oxylipin biosynthetic process;oxidation-reduction process</t>
  </si>
  <si>
    <t>gene18423-v1.0-hybrid</t>
  </si>
  <si>
    <t>gene18849-v1.0-hybrid</t>
  </si>
  <si>
    <t>gene13842-v1.0-hybrid</t>
  </si>
  <si>
    <t>gene13803-v1.0-hybrid</t>
  </si>
  <si>
    <t>gene18762-v1.0-hybrid</t>
  </si>
  <si>
    <t>gene18341-v1.0-hybrid</t>
  </si>
  <si>
    <t>gene09603-v1.0-hybrid</t>
  </si>
  <si>
    <t>gene13606-v1.0-hybrid</t>
  </si>
  <si>
    <t>gene13775-v1.0-hybrid</t>
  </si>
  <si>
    <t>gene13479-v1.0-hybrid</t>
  </si>
  <si>
    <t>gene18836-v1.0-hybrid</t>
  </si>
  <si>
    <t>gene13580-v1.0-hybrid</t>
  </si>
  <si>
    <t>gene18464-v1.0-hybrid</t>
  </si>
  <si>
    <t>gene13820-v1.0-hybrid</t>
  </si>
  <si>
    <t>gene09678-v1.0-hybrid</t>
  </si>
  <si>
    <t>gene09649-v1.0-hybrid</t>
  </si>
  <si>
    <t>gene13564-v1.0-hybrid</t>
  </si>
  <si>
    <t>gene09662-v1.0-hybrid</t>
  </si>
  <si>
    <t>gene18757-v1.0-hybrid</t>
  </si>
  <si>
    <t>gene18727-v1.0-hybrid</t>
  </si>
  <si>
    <t>gene13778-v1.0-hybrid</t>
  </si>
  <si>
    <t>gene18355-v1.0-hybrid</t>
  </si>
  <si>
    <t>gene09712-v1.0-hybrid</t>
  </si>
  <si>
    <t>gene13873-v1.0-hybrid</t>
  </si>
  <si>
    <t>gene09617-v1.0-hybrid</t>
  </si>
  <si>
    <t>gene09672-v1.0-hybrid</t>
  </si>
  <si>
    <t>gene18755-v1.0-hybrid</t>
  </si>
  <si>
    <t>gene13628-v1.0-hybrid</t>
  </si>
  <si>
    <t>gene13890-v1.0-hybrid</t>
  </si>
  <si>
    <t>gene13811-v1.0-hybrid</t>
  </si>
  <si>
    <t>gene13608-v1.0-hybrid</t>
  </si>
  <si>
    <t>gene13851-v1.0-hybrid</t>
  </si>
  <si>
    <t>gene18863-v1.0-hybrid</t>
  </si>
  <si>
    <t>gene18736-v1.0-hybrid</t>
  </si>
  <si>
    <t>gene18442-v1.0-hybrid</t>
  </si>
  <si>
    <t>gene18721-v1.0-hybrid</t>
  </si>
  <si>
    <t>gene13481-v1.0-hybrid</t>
  </si>
  <si>
    <t>gene13644-v1.0-hybrid</t>
  </si>
  <si>
    <t>gene18815-v1.0-hybrid</t>
  </si>
  <si>
    <t>gene18455-v1.0-hybrid</t>
  </si>
  <si>
    <t>gene18352-v1.0-hybrid</t>
  </si>
  <si>
    <t>gene09628-v1.0-hybrid</t>
  </si>
  <si>
    <t>gene13547-v1.0-hybrid</t>
  </si>
  <si>
    <t>gene09727-v1.0-hybrid</t>
  </si>
  <si>
    <t>gene09587-v1.0-hybrid</t>
  </si>
  <si>
    <t>gene18731-v1.0-hybrid</t>
  </si>
  <si>
    <t>gene18434-v1.0-hybrid</t>
  </si>
  <si>
    <t>gene18402-v1.0-hybrid</t>
  </si>
  <si>
    <t>gene18436-v1.0-hybrid</t>
  </si>
  <si>
    <t>gene09709-v1.0-hybrid</t>
  </si>
  <si>
    <t>gene13441-v1.0-hybrid</t>
  </si>
  <si>
    <t>gene09598-v1.0-hybrid</t>
  </si>
  <si>
    <t>gene09737-v1.0-hybrid</t>
  </si>
  <si>
    <t>gene09582-v1.0-hybrid</t>
  </si>
  <si>
    <t>gene18729-v1.0-hybrid</t>
  </si>
  <si>
    <t>NCGR1218_wounded_W48h vs NCGR1218_wounded-inoculated_WI-48h</t>
  </si>
  <si>
    <t xml:space="preserve">NCGR1603_wounded_W48h Vs NCGR1603_wounded-inoculated_WI-48h </t>
  </si>
  <si>
    <t>Bukammen_wounded_W48h Vs Bukammen_wounded-inoculated_WI-48h</t>
  </si>
  <si>
    <t xml:space="preserve">NCGR1218_untreated_control_C0h Vs NCGR1218_wounded-inoculated_WI-48h  </t>
  </si>
  <si>
    <t xml:space="preserve">NCGR1603_untreated_control_C0h Vs NCGR1603_wounded-inoculated_WI-48h  </t>
  </si>
  <si>
    <t xml:space="preserve">Bukammen_untreated_control_C0h Vs Bukammen_wounded-inoculated_WI-48h  </t>
  </si>
  <si>
    <t>PR2</t>
  </si>
  <si>
    <t>PR3</t>
  </si>
  <si>
    <t>PR1</t>
  </si>
  <si>
    <t>PR10</t>
  </si>
  <si>
    <t>PR4</t>
  </si>
  <si>
    <t>PR5</t>
  </si>
  <si>
    <t>PR6</t>
  </si>
  <si>
    <t>PR9</t>
  </si>
  <si>
    <t>PR14</t>
  </si>
  <si>
    <t>1218_C-0h Mean (TPM)</t>
  </si>
  <si>
    <t>1218_WI-48h Mean (TPM)</t>
  </si>
  <si>
    <t>1218_W-48h Mean (TPM)</t>
  </si>
  <si>
    <t>1603_WI-48h Mean (TPM)</t>
  </si>
  <si>
    <t>1603_W-48h Mean (TPM)</t>
  </si>
  <si>
    <t>1603_C-0h Mean (TPM)</t>
  </si>
  <si>
    <t>BK_WI-48h Mean (TPM)</t>
  </si>
  <si>
    <t>BK_W-48h Mean (TPM)</t>
  </si>
  <si>
    <t>BK_C-0h Mean (TPM)</t>
  </si>
  <si>
    <t>Fragaria_vesca4.0_ID</t>
  </si>
  <si>
    <t>Fragaria_vesca_v1_ID</t>
  </si>
  <si>
    <t>Sheet name</t>
  </si>
  <si>
    <t>Description</t>
  </si>
  <si>
    <t>NCGR1218</t>
  </si>
  <si>
    <t>NCGR1603</t>
  </si>
  <si>
    <t>Bukammen</t>
  </si>
  <si>
    <t>Auxin</t>
  </si>
  <si>
    <t>Salicylic acid</t>
  </si>
  <si>
    <t>PR proteins</t>
  </si>
  <si>
    <t>Flavonoid</t>
  </si>
  <si>
    <t>Jasmonic acid</t>
  </si>
  <si>
    <t>Ethylene</t>
  </si>
  <si>
    <t>Isopreniod biosynthesis</t>
  </si>
  <si>
    <r>
      <rPr>
        <i/>
        <sz val="11"/>
        <color theme="1"/>
        <rFont val="Calibri"/>
        <family val="2"/>
        <scheme val="minor"/>
      </rPr>
      <t>RPc-1</t>
    </r>
    <r>
      <rPr>
        <sz val="11"/>
        <color theme="1"/>
        <rFont val="Calibri"/>
        <family val="2"/>
        <scheme val="minor"/>
      </rPr>
      <t xml:space="preserve"> locus</t>
    </r>
  </si>
  <si>
    <r>
      <rPr>
        <i/>
        <sz val="11"/>
        <color theme="1"/>
        <rFont val="Calibri"/>
        <family val="2"/>
        <scheme val="minor"/>
      </rPr>
      <t xml:space="preserve">Fragaria vesca </t>
    </r>
    <r>
      <rPr>
        <sz val="11"/>
        <color theme="1"/>
        <rFont val="Calibri"/>
        <family val="2"/>
        <scheme val="minor"/>
      </rPr>
      <t xml:space="preserve">gene differentially expressed (fold change </t>
    </r>
    <r>
      <rPr>
        <sz val="11"/>
        <color theme="1"/>
        <rFont val="Calibri"/>
        <family val="2"/>
      </rPr>
      <t xml:space="preserve">≥ </t>
    </r>
    <r>
      <rPr>
        <sz val="11"/>
        <color theme="1"/>
        <rFont val="Calibri"/>
        <family val="2"/>
        <scheme val="minor"/>
      </rPr>
      <t xml:space="preserve">2 or ≤ -2 , P &lt; 0.05) between controls (untreated or wounded) and inoculated samples (48 hours after inoculation with </t>
    </r>
    <r>
      <rPr>
        <i/>
        <sz val="11"/>
        <color theme="1"/>
        <rFont val="Calibri"/>
        <family val="2"/>
        <scheme val="minor"/>
      </rPr>
      <t>Phytophthora cactorum</t>
    </r>
    <r>
      <rPr>
        <sz val="11"/>
        <color theme="1"/>
        <rFont val="Calibri"/>
        <family val="2"/>
        <scheme val="minor"/>
      </rPr>
      <t>) of the susceptible genotype NCGR1218.</t>
    </r>
  </si>
  <si>
    <r>
      <rPr>
        <i/>
        <sz val="11"/>
        <color theme="1"/>
        <rFont val="Calibri"/>
        <family val="2"/>
        <scheme val="minor"/>
      </rPr>
      <t>F. vesca</t>
    </r>
    <r>
      <rPr>
        <sz val="11"/>
        <color theme="1"/>
        <rFont val="Calibri"/>
        <family val="2"/>
        <scheme val="minor"/>
      </rPr>
      <t xml:space="preserve"> genes differentially expressed (fold change </t>
    </r>
    <r>
      <rPr>
        <sz val="11"/>
        <color theme="1"/>
        <rFont val="Calibri"/>
        <family val="2"/>
      </rPr>
      <t xml:space="preserve">≥ </t>
    </r>
    <r>
      <rPr>
        <sz val="11"/>
        <color theme="1"/>
        <rFont val="Calibri"/>
        <family val="2"/>
        <scheme val="minor"/>
      </rPr>
      <t xml:space="preserve">2 or ≤ -2 , P &lt; 0.05) between controls (untreated or wounded) and inoculated samples (48 hours after inoculation with </t>
    </r>
    <r>
      <rPr>
        <i/>
        <sz val="11"/>
        <color theme="1"/>
        <rFont val="Calibri"/>
        <family val="2"/>
        <scheme val="minor"/>
      </rPr>
      <t>P. cactorum</t>
    </r>
    <r>
      <rPr>
        <sz val="11"/>
        <color theme="1"/>
        <rFont val="Calibri"/>
        <family val="2"/>
        <scheme val="minor"/>
      </rPr>
      <t>) of the resistant genotype NCGR1603</t>
    </r>
  </si>
  <si>
    <r>
      <rPr>
        <i/>
        <sz val="11"/>
        <color theme="1"/>
        <rFont val="Calibri"/>
        <family val="2"/>
        <scheme val="minor"/>
      </rPr>
      <t>F. vesca</t>
    </r>
    <r>
      <rPr>
        <sz val="11"/>
        <color theme="1"/>
        <rFont val="Calibri"/>
        <family val="2"/>
        <scheme val="minor"/>
      </rPr>
      <t xml:space="preserve"> genes differentially expressed (fold change </t>
    </r>
    <r>
      <rPr>
        <sz val="11"/>
        <color theme="1"/>
        <rFont val="Calibri"/>
        <family val="2"/>
      </rPr>
      <t xml:space="preserve">≥ </t>
    </r>
    <r>
      <rPr>
        <sz val="11"/>
        <color theme="1"/>
        <rFont val="Calibri"/>
        <family val="2"/>
        <scheme val="minor"/>
      </rPr>
      <t xml:space="preserve">2 or ≤ -2 , P &lt; 0.05) between controls (untreated or wounded) and inoculated samples (48 hours after inoculation with </t>
    </r>
    <r>
      <rPr>
        <i/>
        <sz val="11"/>
        <color theme="1"/>
        <rFont val="Calibri"/>
        <family val="2"/>
        <scheme val="minor"/>
      </rPr>
      <t>P. cactorum</t>
    </r>
    <r>
      <rPr>
        <sz val="11"/>
        <color theme="1"/>
        <rFont val="Calibri"/>
        <family val="2"/>
        <scheme val="minor"/>
      </rPr>
      <t>) of the resistant genotype Bukammen.</t>
    </r>
  </si>
  <si>
    <r>
      <t xml:space="preserve">Differentially expressed genes (DEGs) from the resistant locus </t>
    </r>
    <r>
      <rPr>
        <b/>
        <i/>
        <sz val="11"/>
        <color theme="1"/>
        <rFont val="Calibri"/>
        <family val="2"/>
        <scheme val="minor"/>
      </rPr>
      <t>RPc-1</t>
    </r>
    <r>
      <rPr>
        <b/>
        <sz val="11"/>
        <color theme="1"/>
        <rFont val="Calibri"/>
        <family val="2"/>
        <scheme val="minor"/>
      </rPr>
      <t xml:space="preserve"> (</t>
    </r>
    <r>
      <rPr>
        <b/>
        <i/>
        <sz val="11"/>
        <color theme="1"/>
        <rFont val="Calibri"/>
        <family val="2"/>
        <scheme val="minor"/>
      </rPr>
      <t>Resistance to Phytophthora cactorum 1</t>
    </r>
    <r>
      <rPr>
        <b/>
        <sz val="11"/>
        <color theme="1"/>
        <rFont val="Calibri"/>
        <family val="2"/>
        <scheme val="minor"/>
      </rPr>
      <t>)</t>
    </r>
    <r>
      <rPr>
        <sz val="11"/>
        <color theme="1"/>
        <rFont val="Calibri"/>
        <family val="2"/>
        <scheme val="minor"/>
      </rPr>
      <t xml:space="preserve">. Comparisons were made between controls (untreated or wounded) and inoculated samples (48 hours after inoculation with </t>
    </r>
    <r>
      <rPr>
        <i/>
        <sz val="11"/>
        <color theme="1"/>
        <rFont val="Calibri"/>
        <family val="2"/>
        <scheme val="minor"/>
      </rPr>
      <t>P. cactorum</t>
    </r>
    <r>
      <rPr>
        <sz val="11"/>
        <color theme="1"/>
        <rFont val="Calibri"/>
        <family val="2"/>
        <scheme val="minor"/>
      </rPr>
      <t xml:space="preserve">) of the </t>
    </r>
    <r>
      <rPr>
        <i/>
        <sz val="11"/>
        <color theme="1"/>
        <rFont val="Calibri"/>
        <family val="2"/>
        <scheme val="minor"/>
      </rPr>
      <t>F. vesca</t>
    </r>
    <r>
      <rPr>
        <sz val="11"/>
        <color theme="1"/>
        <rFont val="Calibri"/>
        <family val="2"/>
        <scheme val="minor"/>
      </rPr>
      <t xml:space="preserve"> genotypes.</t>
    </r>
  </si>
  <si>
    <r>
      <t xml:space="preserve">Differentially expressed genes (DEGs) belonging to </t>
    </r>
    <r>
      <rPr>
        <b/>
        <sz val="11"/>
        <color theme="1"/>
        <rFont val="Calibri"/>
        <family val="2"/>
        <scheme val="minor"/>
      </rPr>
      <t>pathogenesis-related protein families</t>
    </r>
    <r>
      <rPr>
        <sz val="11"/>
        <color theme="1"/>
        <rFont val="Calibri"/>
        <family val="2"/>
        <scheme val="minor"/>
      </rPr>
      <t xml:space="preserve">. Comparisons were made between controls (untreated or wounded) and inoculated samples (48 hours after inoculation with </t>
    </r>
    <r>
      <rPr>
        <i/>
        <sz val="11"/>
        <color theme="1"/>
        <rFont val="Calibri"/>
        <family val="2"/>
        <scheme val="minor"/>
      </rPr>
      <t>P. cactorum</t>
    </r>
    <r>
      <rPr>
        <sz val="11"/>
        <color theme="1"/>
        <rFont val="Calibri"/>
        <family val="2"/>
        <scheme val="minor"/>
      </rPr>
      <t xml:space="preserve">) of the </t>
    </r>
    <r>
      <rPr>
        <i/>
        <sz val="11"/>
        <color theme="1"/>
        <rFont val="Calibri"/>
        <family val="2"/>
        <scheme val="minor"/>
      </rPr>
      <t>F. vesca</t>
    </r>
    <r>
      <rPr>
        <sz val="11"/>
        <color theme="1"/>
        <rFont val="Calibri"/>
        <family val="2"/>
        <scheme val="minor"/>
      </rPr>
      <t xml:space="preserve"> genotypes.</t>
    </r>
  </si>
  <si>
    <r>
      <t xml:space="preserve">Differentially expressed genes (DEGs) involved in </t>
    </r>
    <r>
      <rPr>
        <b/>
        <sz val="11"/>
        <color theme="1"/>
        <rFont val="Calibri"/>
        <family val="2"/>
        <scheme val="minor"/>
      </rPr>
      <t>auxin biosynthesis and transport</t>
    </r>
    <r>
      <rPr>
        <sz val="11"/>
        <color theme="1"/>
        <rFont val="Calibri"/>
        <family val="2"/>
        <scheme val="minor"/>
      </rPr>
      <t xml:space="preserve">. Comparisons were made between controls (untreated or wounded) and inoculated samples (48 hours after inoculation with </t>
    </r>
    <r>
      <rPr>
        <i/>
        <sz val="11"/>
        <color theme="1"/>
        <rFont val="Calibri"/>
        <family val="2"/>
        <scheme val="minor"/>
      </rPr>
      <t>P. cactorum</t>
    </r>
    <r>
      <rPr>
        <sz val="11"/>
        <color theme="1"/>
        <rFont val="Calibri"/>
        <family val="2"/>
        <scheme val="minor"/>
      </rPr>
      <t xml:space="preserve">) of the </t>
    </r>
    <r>
      <rPr>
        <i/>
        <sz val="11"/>
        <color theme="1"/>
        <rFont val="Calibri"/>
        <family val="2"/>
        <scheme val="minor"/>
      </rPr>
      <t>F. vesca</t>
    </r>
    <r>
      <rPr>
        <sz val="11"/>
        <color theme="1"/>
        <rFont val="Calibri"/>
        <family val="2"/>
        <scheme val="minor"/>
      </rPr>
      <t xml:space="preserve"> genotypes.</t>
    </r>
  </si>
  <si>
    <r>
      <t xml:space="preserve">Differentially expressed genes (DEGs) involved in </t>
    </r>
    <r>
      <rPr>
        <b/>
        <sz val="11"/>
        <color theme="1"/>
        <rFont val="Calibri"/>
        <family val="2"/>
        <scheme val="minor"/>
      </rPr>
      <t>salicylic acid signalling and metabolism</t>
    </r>
    <r>
      <rPr>
        <sz val="11"/>
        <color theme="1"/>
        <rFont val="Calibri"/>
        <family val="2"/>
        <scheme val="minor"/>
      </rPr>
      <t xml:space="preserve">. Comparisons were made between controls (untreated or wounded) and inoculated samples (48 hours after inoculation with </t>
    </r>
    <r>
      <rPr>
        <i/>
        <sz val="11"/>
        <color theme="1"/>
        <rFont val="Calibri"/>
        <family val="2"/>
        <scheme val="minor"/>
      </rPr>
      <t>P. cactorum</t>
    </r>
    <r>
      <rPr>
        <sz val="11"/>
        <color theme="1"/>
        <rFont val="Calibri"/>
        <family val="2"/>
        <scheme val="minor"/>
      </rPr>
      <t xml:space="preserve">) of the </t>
    </r>
    <r>
      <rPr>
        <i/>
        <sz val="11"/>
        <color theme="1"/>
        <rFont val="Calibri"/>
        <family val="2"/>
        <scheme val="minor"/>
      </rPr>
      <t>F. vesca</t>
    </r>
    <r>
      <rPr>
        <sz val="11"/>
        <color theme="1"/>
        <rFont val="Calibri"/>
        <family val="2"/>
        <scheme val="minor"/>
      </rPr>
      <t xml:space="preserve"> genotypes.</t>
    </r>
  </si>
  <si>
    <r>
      <t xml:space="preserve">Differentially expressed genes (DEGs) involved in </t>
    </r>
    <r>
      <rPr>
        <b/>
        <sz val="11"/>
        <color theme="1"/>
        <rFont val="Calibri"/>
        <family val="2"/>
        <scheme val="minor"/>
      </rPr>
      <t>jasmonic biosynthesis and metabolism</t>
    </r>
    <r>
      <rPr>
        <sz val="11"/>
        <color theme="1"/>
        <rFont val="Calibri"/>
        <family val="2"/>
        <scheme val="minor"/>
      </rPr>
      <t xml:space="preserve">. Comparisons were made between controls (untreated or wounded) and inoculated samples (48 hours after inoculation with </t>
    </r>
    <r>
      <rPr>
        <i/>
        <sz val="11"/>
        <color theme="1"/>
        <rFont val="Calibri"/>
        <family val="2"/>
        <scheme val="minor"/>
      </rPr>
      <t>P. cactorum</t>
    </r>
    <r>
      <rPr>
        <sz val="11"/>
        <color theme="1"/>
        <rFont val="Calibri"/>
        <family val="2"/>
        <scheme val="minor"/>
      </rPr>
      <t xml:space="preserve">) of the </t>
    </r>
    <r>
      <rPr>
        <i/>
        <sz val="11"/>
        <color theme="1"/>
        <rFont val="Calibri"/>
        <family val="2"/>
        <scheme val="minor"/>
      </rPr>
      <t>F. vesca</t>
    </r>
    <r>
      <rPr>
        <sz val="11"/>
        <color theme="1"/>
        <rFont val="Calibri"/>
        <family val="2"/>
        <scheme val="minor"/>
      </rPr>
      <t xml:space="preserve"> genotypes.</t>
    </r>
  </si>
  <si>
    <r>
      <t xml:space="preserve">Differentially expressed genes (DEGs) involved in </t>
    </r>
    <r>
      <rPr>
        <b/>
        <sz val="11"/>
        <color theme="1"/>
        <rFont val="Calibri"/>
        <family val="2"/>
        <scheme val="minor"/>
      </rPr>
      <t>ethylene biosyntheis and metabolism</t>
    </r>
    <r>
      <rPr>
        <sz val="11"/>
        <color theme="1"/>
        <rFont val="Calibri"/>
        <family val="2"/>
        <scheme val="minor"/>
      </rPr>
      <t xml:space="preserve">. Comparisons were made between controls (untreated or wounded) and inoculated samples (48 hours after inoculation with </t>
    </r>
    <r>
      <rPr>
        <i/>
        <sz val="11"/>
        <color theme="1"/>
        <rFont val="Calibri"/>
        <family val="2"/>
        <scheme val="minor"/>
      </rPr>
      <t>P. cactorum</t>
    </r>
    <r>
      <rPr>
        <sz val="11"/>
        <color theme="1"/>
        <rFont val="Calibri"/>
        <family val="2"/>
        <scheme val="minor"/>
      </rPr>
      <t xml:space="preserve">) of the </t>
    </r>
    <r>
      <rPr>
        <i/>
        <sz val="11"/>
        <color theme="1"/>
        <rFont val="Calibri"/>
        <family val="2"/>
        <scheme val="minor"/>
      </rPr>
      <t>F. vesca</t>
    </r>
    <r>
      <rPr>
        <sz val="11"/>
        <color theme="1"/>
        <rFont val="Calibri"/>
        <family val="2"/>
        <scheme val="minor"/>
      </rPr>
      <t xml:space="preserve"> genotypes.</t>
    </r>
  </si>
  <si>
    <r>
      <t xml:space="preserve">Differentially expressed genes involved in </t>
    </r>
    <r>
      <rPr>
        <b/>
        <sz val="11"/>
        <color theme="1"/>
        <rFont val="Calibri"/>
        <family val="2"/>
        <scheme val="minor"/>
      </rPr>
      <t>flavanoid biosynthesis</t>
    </r>
    <r>
      <rPr>
        <sz val="11"/>
        <color theme="1"/>
        <rFont val="Calibri"/>
        <family val="2"/>
        <scheme val="minor"/>
      </rPr>
      <t xml:space="preserve">. Comparisons were made between controls (untreated or wounded) and inoculated samples (48 hours after inoculation with </t>
    </r>
    <r>
      <rPr>
        <i/>
        <sz val="11"/>
        <color theme="1"/>
        <rFont val="Calibri"/>
        <family val="2"/>
        <scheme val="minor"/>
      </rPr>
      <t>P. cactorum</t>
    </r>
    <r>
      <rPr>
        <sz val="11"/>
        <color theme="1"/>
        <rFont val="Calibri"/>
        <family val="2"/>
        <scheme val="minor"/>
      </rPr>
      <t xml:space="preserve">) of the </t>
    </r>
    <r>
      <rPr>
        <i/>
        <sz val="11"/>
        <color theme="1"/>
        <rFont val="Calibri"/>
        <family val="2"/>
        <scheme val="minor"/>
      </rPr>
      <t>F. vesca</t>
    </r>
    <r>
      <rPr>
        <sz val="11"/>
        <color theme="1"/>
        <rFont val="Calibri"/>
        <family val="2"/>
        <scheme val="minor"/>
      </rPr>
      <t xml:space="preserve"> genotypes.</t>
    </r>
  </si>
  <si>
    <r>
      <t xml:space="preserve">Differentially expressed genes involved in </t>
    </r>
    <r>
      <rPr>
        <b/>
        <sz val="11"/>
        <color theme="1"/>
        <rFont val="Calibri"/>
        <family val="2"/>
        <scheme val="minor"/>
      </rPr>
      <t>isoprenoid biosynthesis</t>
    </r>
    <r>
      <rPr>
        <sz val="11"/>
        <color theme="1"/>
        <rFont val="Calibri"/>
        <family val="2"/>
        <scheme val="minor"/>
      </rPr>
      <t xml:space="preserve">. Comparisons were made between controls (untreated or wounded) and inoculated samples (48 hours after inoculation with </t>
    </r>
    <r>
      <rPr>
        <i/>
        <sz val="11"/>
        <color theme="1"/>
        <rFont val="Calibri"/>
        <family val="2"/>
        <scheme val="minor"/>
      </rPr>
      <t>P. cactorum</t>
    </r>
    <r>
      <rPr>
        <sz val="11"/>
        <color theme="1"/>
        <rFont val="Calibri"/>
        <family val="2"/>
        <scheme val="minor"/>
      </rPr>
      <t xml:space="preserve">) of the </t>
    </r>
    <r>
      <rPr>
        <i/>
        <sz val="11"/>
        <color theme="1"/>
        <rFont val="Calibri"/>
        <family val="2"/>
        <scheme val="minor"/>
      </rPr>
      <t>F. vesca</t>
    </r>
    <r>
      <rPr>
        <sz val="11"/>
        <color theme="1"/>
        <rFont val="Calibri"/>
        <family val="2"/>
        <scheme val="minor"/>
      </rPr>
      <t xml:space="preserve"> genotypes.</t>
    </r>
  </si>
  <si>
    <t>Upregulated genes</t>
  </si>
  <si>
    <t>Total upregulated genes=</t>
  </si>
  <si>
    <t>Downregulated genes</t>
  </si>
  <si>
    <t>Total downregulated genes=</t>
  </si>
  <si>
    <t>Total DEGs=</t>
  </si>
  <si>
    <t>Total DEGs</t>
  </si>
  <si>
    <t>Uregulated genes</t>
  </si>
  <si>
    <t>Downegulated genes</t>
  </si>
  <si>
    <t>NCBI_Nr_Annotations (&lt;1E-3) with GO terms</t>
  </si>
  <si>
    <r>
      <rPr>
        <b/>
        <sz val="11"/>
        <color theme="1"/>
        <rFont val="Calibri"/>
        <family val="2"/>
        <scheme val="minor"/>
      </rPr>
      <t>Supplementary Material S3</t>
    </r>
    <r>
      <rPr>
        <sz val="11"/>
        <color theme="1"/>
        <rFont val="Calibri"/>
        <family val="2"/>
        <scheme val="minor"/>
      </rPr>
      <t xml:space="preserve">: Differentially expressed genes in the three </t>
    </r>
    <r>
      <rPr>
        <i/>
        <sz val="11"/>
        <color theme="1"/>
        <rFont val="Calibri"/>
        <family val="2"/>
        <scheme val="minor"/>
      </rPr>
      <t xml:space="preserve">Fragaria vesca </t>
    </r>
    <r>
      <rPr>
        <sz val="11"/>
        <color theme="1"/>
        <rFont val="Calibri"/>
        <family val="2"/>
        <scheme val="minor"/>
      </rPr>
      <t xml:space="preserve">genotypes in response to wounding and </t>
    </r>
    <r>
      <rPr>
        <i/>
        <sz val="11"/>
        <color theme="1"/>
        <rFont val="Calibri"/>
        <family val="2"/>
        <scheme val="minor"/>
      </rPr>
      <t>Phytophthora cactorum.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</si>
</sst>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</font>
    <font>
      <sz val="11"/>
      <name val="Calibri"/>
      <family val="2"/>
    </font>
    <font>
      <sz val="11"/>
      <color indexed="8"/>
      <name val="Calibri"/>
      <family val="2"/>
    </font>
    <font>
      <sz val="11"/>
      <name val="Calibri"/>
      <family val="2"/>
      <scheme val="minor"/>
    </font>
    <font>
      <sz val="12"/>
      <name val="Calibri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B050"/>
      <name val="Calibri"/>
      <family val="2"/>
    </font>
    <font>
      <b/>
      <sz val="11"/>
      <color rgb="FF00B050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0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97">
    <xf numFmtId="0" fontId="0" fillId="0" borderId="0" xfId="0"/>
    <xf numFmtId="0" fontId="2" fillId="0" borderId="2" xfId="1" applyFont="1" applyFill="1" applyBorder="1" applyAlignment="1">
      <alignment horizontal="left"/>
    </xf>
    <xf numFmtId="0" fontId="9" fillId="11" borderId="5" xfId="0" applyFont="1" applyFill="1" applyBorder="1" applyAlignment="1">
      <alignment horizontal="left"/>
    </xf>
    <xf numFmtId="0" fontId="0" fillId="10" borderId="0" xfId="0" applyFill="1" applyAlignment="1">
      <alignment vertical="center" wrapText="1"/>
    </xf>
    <xf numFmtId="0" fontId="0" fillId="6" borderId="0" xfId="0" applyFill="1" applyAlignment="1">
      <alignment vertical="center" wrapText="1"/>
    </xf>
    <xf numFmtId="0" fontId="0" fillId="6" borderId="0" xfId="0" applyFill="1" applyAlignment="1">
      <alignment horizontal="left" vertical="center" wrapText="1"/>
    </xf>
    <xf numFmtId="0" fontId="0" fillId="6" borderId="0" xfId="0" applyFill="1" applyAlignment="1">
      <alignment horizontal="left" vertical="center"/>
    </xf>
    <xf numFmtId="0" fontId="0" fillId="10" borderId="0" xfId="0" applyFill="1" applyAlignment="1">
      <alignment horizontal="left" vertical="center"/>
    </xf>
    <xf numFmtId="0" fontId="0" fillId="10" borderId="0" xfId="0" applyFill="1" applyAlignment="1">
      <alignment horizontal="left" vertical="center" wrapText="1"/>
    </xf>
    <xf numFmtId="0" fontId="0" fillId="3" borderId="0" xfId="0" applyFill="1" applyAlignment="1">
      <alignment horizontal="left"/>
    </xf>
    <xf numFmtId="2" fontId="0" fillId="3" borderId="0" xfId="0" applyNumberFormat="1" applyFill="1" applyAlignment="1">
      <alignment horizontal="left"/>
    </xf>
    <xf numFmtId="2" fontId="3" fillId="3" borderId="0" xfId="0" applyNumberFormat="1" applyFont="1" applyFill="1" applyAlignment="1">
      <alignment horizontal="left"/>
    </xf>
    <xf numFmtId="0" fontId="0" fillId="4" borderId="0" xfId="0" applyFill="1" applyAlignment="1">
      <alignment horizontal="left"/>
    </xf>
    <xf numFmtId="2" fontId="0" fillId="4" borderId="0" xfId="0" applyNumberFormat="1" applyFill="1" applyAlignment="1">
      <alignment horizontal="left"/>
    </xf>
    <xf numFmtId="2" fontId="3" fillId="4" borderId="0" xfId="0" applyNumberFormat="1" applyFont="1" applyFill="1" applyAlignment="1">
      <alignment horizontal="left"/>
    </xf>
    <xf numFmtId="0" fontId="0" fillId="0" borderId="0" xfId="0" applyAlignment="1">
      <alignment horizontal="left"/>
    </xf>
    <xf numFmtId="0" fontId="2" fillId="2" borderId="1" xfId="1" applyFont="1" applyFill="1" applyBorder="1" applyAlignment="1">
      <alignment horizontal="left" wrapText="1"/>
    </xf>
    <xf numFmtId="2" fontId="2" fillId="2" borderId="1" xfId="1" applyNumberFormat="1" applyFont="1" applyFill="1" applyBorder="1" applyAlignment="1">
      <alignment horizontal="left" wrapText="1"/>
    </xf>
    <xf numFmtId="0" fontId="2" fillId="2" borderId="1" xfId="2" applyFont="1" applyFill="1" applyBorder="1" applyAlignment="1">
      <alignment horizontal="left" wrapText="1"/>
    </xf>
    <xf numFmtId="0" fontId="2" fillId="11" borderId="0" xfId="1" applyFont="1" applyFill="1" applyBorder="1" applyAlignment="1">
      <alignment horizontal="left" wrapText="1"/>
    </xf>
    <xf numFmtId="2" fontId="2" fillId="11" borderId="0" xfId="1" applyNumberFormat="1" applyFont="1" applyFill="1" applyBorder="1" applyAlignment="1">
      <alignment horizontal="left" wrapText="1"/>
    </xf>
    <xf numFmtId="0" fontId="0" fillId="0" borderId="0" xfId="0" applyFill="1" applyAlignment="1">
      <alignment horizontal="left"/>
    </xf>
    <xf numFmtId="2" fontId="2" fillId="0" borderId="2" xfId="1" applyNumberFormat="1" applyFont="1" applyFill="1" applyBorder="1" applyAlignment="1">
      <alignment horizontal="left"/>
    </xf>
    <xf numFmtId="2" fontId="0" fillId="0" borderId="0" xfId="0" applyNumberFormat="1" applyAlignment="1">
      <alignment horizontal="left"/>
    </xf>
    <xf numFmtId="2" fontId="2" fillId="0" borderId="0" xfId="1" applyNumberFormat="1" applyFont="1" applyFill="1" applyBorder="1" applyAlignment="1">
      <alignment horizontal="left"/>
    </xf>
    <xf numFmtId="0" fontId="0" fillId="10" borderId="0" xfId="0" applyFill="1" applyAlignment="1">
      <alignment horizontal="left"/>
    </xf>
    <xf numFmtId="0" fontId="0" fillId="10" borderId="0" xfId="0" applyNumberFormat="1" applyFill="1" applyAlignment="1">
      <alignment horizontal="left"/>
    </xf>
    <xf numFmtId="0" fontId="0" fillId="5" borderId="0" xfId="0" applyFill="1" applyAlignment="1">
      <alignment horizontal="left"/>
    </xf>
    <xf numFmtId="2" fontId="0" fillId="5" borderId="0" xfId="0" applyNumberFormat="1" applyFill="1" applyAlignment="1">
      <alignment horizontal="left"/>
    </xf>
    <xf numFmtId="0" fontId="0" fillId="6" borderId="0" xfId="0" applyFill="1" applyAlignment="1">
      <alignment horizontal="left"/>
    </xf>
    <xf numFmtId="2" fontId="0" fillId="6" borderId="0" xfId="0" applyNumberFormat="1" applyFill="1" applyAlignment="1">
      <alignment horizontal="left"/>
    </xf>
    <xf numFmtId="0" fontId="3" fillId="6" borderId="0" xfId="0" applyFont="1" applyFill="1" applyAlignment="1">
      <alignment horizontal="left"/>
    </xf>
    <xf numFmtId="0" fontId="0" fillId="0" borderId="0" xfId="0" applyAlignment="1">
      <alignment horizontal="left" wrapText="1"/>
    </xf>
    <xf numFmtId="0" fontId="2" fillId="9" borderId="0" xfId="1" applyFont="1" applyFill="1" applyBorder="1" applyAlignment="1">
      <alignment horizontal="left" wrapText="1"/>
    </xf>
    <xf numFmtId="2" fontId="2" fillId="9" borderId="0" xfId="1" applyNumberFormat="1" applyFont="1" applyFill="1" applyBorder="1" applyAlignment="1">
      <alignment horizontal="left" wrapText="1"/>
    </xf>
    <xf numFmtId="0" fontId="2" fillId="2" borderId="0" xfId="1" applyFont="1" applyFill="1" applyBorder="1" applyAlignment="1">
      <alignment horizontal="left" wrapText="1"/>
    </xf>
    <xf numFmtId="2" fontId="2" fillId="2" borderId="0" xfId="1" applyNumberFormat="1" applyFont="1" applyFill="1" applyBorder="1" applyAlignment="1">
      <alignment horizontal="left" wrapText="1"/>
    </xf>
    <xf numFmtId="0" fontId="2" fillId="0" borderId="0" xfId="1" applyFont="1" applyFill="1" applyBorder="1" applyAlignment="1">
      <alignment horizontal="left"/>
    </xf>
    <xf numFmtId="0" fontId="0" fillId="3" borderId="0" xfId="0" applyNumberFormat="1" applyFill="1" applyAlignment="1">
      <alignment horizontal="left"/>
    </xf>
    <xf numFmtId="2" fontId="3" fillId="6" borderId="0" xfId="0" applyNumberFormat="1" applyFont="1" applyFill="1" applyAlignment="1">
      <alignment horizontal="left"/>
    </xf>
    <xf numFmtId="2" fontId="2" fillId="2" borderId="1" xfId="2" applyNumberFormat="1" applyFont="1" applyFill="1" applyBorder="1" applyAlignment="1">
      <alignment horizontal="left" wrapText="1"/>
    </xf>
    <xf numFmtId="0" fontId="2" fillId="2" borderId="1" xfId="2" applyNumberFormat="1" applyFont="1" applyFill="1" applyBorder="1" applyAlignment="1">
      <alignment horizontal="left" wrapText="1"/>
    </xf>
    <xf numFmtId="0" fontId="2" fillId="2" borderId="0" xfId="1" applyNumberFormat="1" applyFont="1" applyFill="1" applyBorder="1" applyAlignment="1">
      <alignment horizontal="left" wrapText="1"/>
    </xf>
    <xf numFmtId="0" fontId="2" fillId="0" borderId="2" xfId="2" applyFont="1" applyFill="1" applyBorder="1" applyAlignment="1">
      <alignment horizontal="left"/>
    </xf>
    <xf numFmtId="2" fontId="2" fillId="0" borderId="2" xfId="2" applyNumberFormat="1" applyFont="1" applyFill="1" applyBorder="1" applyAlignment="1">
      <alignment horizontal="left"/>
    </xf>
    <xf numFmtId="0" fontId="2" fillId="0" borderId="2" xfId="2" applyNumberFormat="1" applyFont="1" applyFill="1" applyBorder="1" applyAlignment="1">
      <alignment horizontal="left"/>
    </xf>
    <xf numFmtId="2" fontId="2" fillId="0" borderId="0" xfId="2" applyNumberFormat="1" applyFont="1" applyFill="1" applyBorder="1" applyAlignment="1">
      <alignment horizontal="left"/>
    </xf>
    <xf numFmtId="0" fontId="0" fillId="0" borderId="0" xfId="0" applyNumberFormat="1" applyAlignment="1">
      <alignment horizontal="left"/>
    </xf>
    <xf numFmtId="0" fontId="2" fillId="2" borderId="0" xfId="2" applyFont="1" applyFill="1" applyBorder="1" applyAlignment="1">
      <alignment horizontal="left" wrapText="1"/>
    </xf>
    <xf numFmtId="2" fontId="2" fillId="2" borderId="0" xfId="2" applyNumberFormat="1" applyFont="1" applyFill="1" applyBorder="1" applyAlignment="1">
      <alignment horizontal="left" wrapText="1"/>
    </xf>
    <xf numFmtId="0" fontId="2" fillId="2" borderId="0" xfId="2" applyNumberFormat="1" applyFont="1" applyFill="1" applyBorder="1" applyAlignment="1">
      <alignment horizontal="left" wrapText="1"/>
    </xf>
    <xf numFmtId="0" fontId="2" fillId="5" borderId="3" xfId="1" applyFont="1" applyFill="1" applyBorder="1" applyAlignment="1">
      <alignment horizontal="left"/>
    </xf>
    <xf numFmtId="0" fontId="5" fillId="2" borderId="1" xfId="3" applyFont="1" applyFill="1" applyBorder="1" applyAlignment="1">
      <alignment horizontal="left" wrapText="1"/>
    </xf>
    <xf numFmtId="0" fontId="5" fillId="9" borderId="4" xfId="3" applyFont="1" applyFill="1" applyBorder="1" applyAlignment="1">
      <alignment horizontal="left" wrapText="1"/>
    </xf>
    <xf numFmtId="0" fontId="5" fillId="2" borderId="0" xfId="3" applyFont="1" applyFill="1" applyBorder="1" applyAlignment="1">
      <alignment horizontal="left" wrapText="1"/>
    </xf>
    <xf numFmtId="0" fontId="5" fillId="9" borderId="0" xfId="3" applyFont="1" applyFill="1" applyBorder="1" applyAlignment="1">
      <alignment horizontal="left" wrapText="1"/>
    </xf>
    <xf numFmtId="0" fontId="6" fillId="0" borderId="2" xfId="1" applyFont="1" applyFill="1" applyBorder="1" applyAlignment="1">
      <alignment horizontal="left"/>
    </xf>
    <xf numFmtId="2" fontId="6" fillId="0" borderId="2" xfId="1" applyNumberFormat="1" applyFont="1" applyFill="1" applyBorder="1" applyAlignment="1">
      <alignment horizontal="left"/>
    </xf>
    <xf numFmtId="0" fontId="6" fillId="0" borderId="2" xfId="2" applyFont="1" applyFill="1" applyBorder="1" applyAlignment="1">
      <alignment horizontal="left"/>
    </xf>
    <xf numFmtId="2" fontId="6" fillId="0" borderId="2" xfId="2" applyNumberFormat="1" applyFont="1" applyFill="1" applyBorder="1" applyAlignment="1">
      <alignment horizontal="left"/>
    </xf>
    <xf numFmtId="0" fontId="0" fillId="0" borderId="2" xfId="0" applyBorder="1" applyAlignment="1">
      <alignment horizontal="left"/>
    </xf>
    <xf numFmtId="0" fontId="2" fillId="5" borderId="3" xfId="2" applyFont="1" applyFill="1" applyBorder="1" applyAlignment="1">
      <alignment horizontal="left"/>
    </xf>
    <xf numFmtId="0" fontId="2" fillId="5" borderId="2" xfId="1" applyFont="1" applyFill="1" applyBorder="1" applyAlignment="1">
      <alignment horizontal="left"/>
    </xf>
    <xf numFmtId="0" fontId="0" fillId="8" borderId="0" xfId="0" applyFill="1" applyAlignment="1">
      <alignment horizontal="left"/>
    </xf>
    <xf numFmtId="0" fontId="3" fillId="4" borderId="0" xfId="0" applyFont="1" applyFill="1" applyAlignment="1">
      <alignment horizontal="left"/>
    </xf>
    <xf numFmtId="0" fontId="8" fillId="7" borderId="0" xfId="2" applyFont="1" applyFill="1" applyBorder="1" applyAlignment="1">
      <alignment horizontal="left"/>
    </xf>
    <xf numFmtId="0" fontId="4" fillId="0" borderId="0" xfId="2" applyFont="1" applyFill="1" applyBorder="1" applyAlignment="1">
      <alignment horizontal="left" wrapText="1"/>
    </xf>
    <xf numFmtId="0" fontId="4" fillId="0" borderId="0" xfId="1" applyFont="1" applyFill="1" applyBorder="1" applyAlignment="1">
      <alignment horizontal="left" wrapText="1"/>
    </xf>
    <xf numFmtId="0" fontId="2" fillId="11" borderId="0" xfId="1" applyFont="1" applyFill="1" applyBorder="1" applyAlignment="1">
      <alignment horizontal="left"/>
    </xf>
    <xf numFmtId="0" fontId="2" fillId="0" borderId="0" xfId="2" applyFont="1" applyFill="1" applyBorder="1" applyAlignment="1">
      <alignment horizontal="left" wrapText="1"/>
    </xf>
    <xf numFmtId="0" fontId="2" fillId="0" borderId="0" xfId="1" applyFont="1" applyFill="1" applyBorder="1" applyAlignment="1">
      <alignment horizontal="left" wrapText="1"/>
    </xf>
    <xf numFmtId="0" fontId="5" fillId="9" borderId="0" xfId="2" applyFont="1" applyFill="1" applyBorder="1" applyAlignment="1">
      <alignment horizontal="left"/>
    </xf>
    <xf numFmtId="0" fontId="7" fillId="11" borderId="0" xfId="0" applyFont="1" applyFill="1" applyAlignment="1">
      <alignment horizontal="left"/>
    </xf>
    <xf numFmtId="0" fontId="2" fillId="0" borderId="0" xfId="2" applyFont="1" applyFill="1" applyBorder="1" applyAlignment="1">
      <alignment horizontal="left"/>
    </xf>
    <xf numFmtId="0" fontId="2" fillId="0" borderId="0" xfId="2" applyNumberFormat="1" applyFont="1" applyFill="1" applyBorder="1" applyAlignment="1">
      <alignment horizontal="left"/>
    </xf>
    <xf numFmtId="0" fontId="4" fillId="7" borderId="0" xfId="2" applyFont="1" applyFill="1" applyBorder="1" applyAlignment="1">
      <alignment horizontal="left" wrapText="1"/>
    </xf>
    <xf numFmtId="0" fontId="4" fillId="7" borderId="0" xfId="1" applyFont="1" applyFill="1" applyBorder="1" applyAlignment="1">
      <alignment horizontal="left" wrapText="1"/>
    </xf>
    <xf numFmtId="0" fontId="0" fillId="5" borderId="2" xfId="0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2" fillId="10" borderId="2" xfId="1" applyFont="1" applyFill="1" applyBorder="1" applyAlignment="1">
      <alignment horizontal="left"/>
    </xf>
    <xf numFmtId="2" fontId="2" fillId="10" borderId="2" xfId="1" applyNumberFormat="1" applyFont="1" applyFill="1" applyBorder="1" applyAlignment="1">
      <alignment horizontal="left"/>
    </xf>
    <xf numFmtId="0" fontId="2" fillId="10" borderId="2" xfId="2" applyFont="1" applyFill="1" applyBorder="1" applyAlignment="1">
      <alignment horizontal="left"/>
    </xf>
    <xf numFmtId="2" fontId="2" fillId="10" borderId="2" xfId="2" applyNumberFormat="1" applyFont="1" applyFill="1" applyBorder="1" applyAlignment="1">
      <alignment horizontal="left"/>
    </xf>
    <xf numFmtId="2" fontId="1" fillId="0" borderId="2" xfId="1" applyNumberFormat="1" applyBorder="1" applyAlignment="1">
      <alignment horizontal="left"/>
    </xf>
    <xf numFmtId="0" fontId="9" fillId="11" borderId="6" xfId="0" applyFont="1" applyFill="1" applyBorder="1" applyAlignment="1">
      <alignment horizontal="left"/>
    </xf>
    <xf numFmtId="0" fontId="14" fillId="11" borderId="0" xfId="1" applyFont="1" applyFill="1" applyBorder="1" applyAlignment="1"/>
    <xf numFmtId="0" fontId="14" fillId="5" borderId="0" xfId="1" applyFont="1" applyFill="1" applyBorder="1" applyAlignment="1"/>
    <xf numFmtId="0" fontId="13" fillId="2" borderId="0" xfId="1" applyFont="1" applyFill="1" applyBorder="1" applyAlignment="1">
      <alignment horizontal="left"/>
    </xf>
    <xf numFmtId="0" fontId="13" fillId="2" borderId="0" xfId="1" applyFont="1" applyFill="1" applyBorder="1" applyAlignment="1"/>
    <xf numFmtId="0" fontId="14" fillId="2" borderId="0" xfId="1" applyFont="1" applyFill="1" applyBorder="1" applyAlignment="1"/>
    <xf numFmtId="0" fontId="14" fillId="2" borderId="0" xfId="1" applyFont="1" applyFill="1" applyBorder="1" applyAlignment="1">
      <alignment horizontal="left"/>
    </xf>
    <xf numFmtId="0" fontId="13" fillId="5" borderId="2" xfId="1" applyFont="1" applyFill="1" applyBorder="1" applyAlignment="1">
      <alignment horizontal="left"/>
    </xf>
    <xf numFmtId="0" fontId="14" fillId="5" borderId="2" xfId="1" applyFont="1" applyFill="1" applyBorder="1" applyAlignment="1"/>
    <xf numFmtId="0" fontId="14" fillId="5" borderId="2" xfId="1" applyFont="1" applyFill="1" applyBorder="1" applyAlignment="1">
      <alignment horizontal="left"/>
    </xf>
    <xf numFmtId="0" fontId="14" fillId="7" borderId="0" xfId="2" applyFont="1" applyFill="1" applyBorder="1" applyAlignment="1"/>
    <xf numFmtId="0" fontId="14" fillId="7" borderId="0" xfId="2" applyFont="1" applyFill="1" applyBorder="1" applyAlignment="1">
      <alignment horizontal="left"/>
    </xf>
    <xf numFmtId="0" fontId="0" fillId="0" borderId="0" xfId="0" applyAlignment="1">
      <alignment vertical="top"/>
    </xf>
  </cellXfs>
  <cellStyles count="4">
    <cellStyle name="Normal" xfId="0" builtinId="0"/>
    <cellStyle name="Normal_Sheet2" xfId="2" xr:uid="{00000000-0005-0000-0000-000001000000}"/>
    <cellStyle name="Normal_Sheet3" xfId="1" xr:uid="{00000000-0005-0000-0000-000002000000}"/>
    <cellStyle name="Normal_up_Fv_transcripts" xfId="3" xr:uid="{708067C4-80BC-4651-9010-372CAE85FF49}"/>
  </cellStyles>
  <dxfs count="2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1B6DA2-9980-4BE7-B850-D5F72CB09971}">
  <dimension ref="A1:B13"/>
  <sheetViews>
    <sheetView tabSelected="1" workbookViewId="0">
      <selection activeCell="B6" sqref="B6"/>
    </sheetView>
  </sheetViews>
  <sheetFormatPr defaultRowHeight="14.5" x14ac:dyDescent="0.35"/>
  <cols>
    <col min="1" max="1" width="21.1796875" customWidth="1"/>
    <col min="2" max="2" width="146.36328125" customWidth="1"/>
  </cols>
  <sheetData>
    <row r="1" spans="1:2" s="96" customFormat="1" ht="19" customHeight="1" x14ac:dyDescent="0.35">
      <c r="A1" s="96" t="s">
        <v>8811</v>
      </c>
    </row>
    <row r="2" spans="1:2" x14ac:dyDescent="0.35">
      <c r="A2" s="2" t="s">
        <v>8778</v>
      </c>
      <c r="B2" s="84" t="s">
        <v>8779</v>
      </c>
    </row>
    <row r="3" spans="1:2" ht="29" x14ac:dyDescent="0.35">
      <c r="A3" s="7" t="s">
        <v>8780</v>
      </c>
      <c r="B3" s="3" t="s">
        <v>8791</v>
      </c>
    </row>
    <row r="4" spans="1:2" ht="29" x14ac:dyDescent="0.35">
      <c r="A4" s="6" t="s">
        <v>8781</v>
      </c>
      <c r="B4" s="4" t="s">
        <v>8792</v>
      </c>
    </row>
    <row r="5" spans="1:2" ht="30.5" customHeight="1" x14ac:dyDescent="0.35">
      <c r="A5" s="7" t="s">
        <v>8782</v>
      </c>
      <c r="B5" s="3" t="s">
        <v>8793</v>
      </c>
    </row>
    <row r="6" spans="1:2" ht="29" x14ac:dyDescent="0.35">
      <c r="A6" s="6" t="s">
        <v>8790</v>
      </c>
      <c r="B6" s="5" t="s">
        <v>8794</v>
      </c>
    </row>
    <row r="7" spans="1:2" ht="29" x14ac:dyDescent="0.35">
      <c r="A7" s="7" t="s">
        <v>8785</v>
      </c>
      <c r="B7" s="8" t="s">
        <v>8795</v>
      </c>
    </row>
    <row r="8" spans="1:2" ht="29" x14ac:dyDescent="0.35">
      <c r="A8" s="6" t="s">
        <v>8783</v>
      </c>
      <c r="B8" s="5" t="s">
        <v>8796</v>
      </c>
    </row>
    <row r="9" spans="1:2" ht="29" x14ac:dyDescent="0.35">
      <c r="A9" s="7" t="s">
        <v>8784</v>
      </c>
      <c r="B9" s="8" t="s">
        <v>8797</v>
      </c>
    </row>
    <row r="10" spans="1:2" ht="29" x14ac:dyDescent="0.35">
      <c r="A10" s="6" t="s">
        <v>8787</v>
      </c>
      <c r="B10" s="5" t="s">
        <v>8798</v>
      </c>
    </row>
    <row r="11" spans="1:2" ht="29" x14ac:dyDescent="0.35">
      <c r="A11" s="7" t="s">
        <v>8788</v>
      </c>
      <c r="B11" s="8" t="s">
        <v>8799</v>
      </c>
    </row>
    <row r="12" spans="1:2" ht="29" x14ac:dyDescent="0.35">
      <c r="A12" s="6" t="s">
        <v>8786</v>
      </c>
      <c r="B12" s="5" t="s">
        <v>8800</v>
      </c>
    </row>
    <row r="13" spans="1:2" ht="29" x14ac:dyDescent="0.35">
      <c r="A13" s="7" t="s">
        <v>8789</v>
      </c>
      <c r="B13" s="8" t="s">
        <v>8801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BN38"/>
  <sheetViews>
    <sheetView zoomScaleNormal="100" workbookViewId="0">
      <pane ySplit="2" topLeftCell="A3" activePane="bottomLeft" state="frozen"/>
      <selection pane="bottomLeft" activeCell="BL2" sqref="BL2"/>
    </sheetView>
  </sheetViews>
  <sheetFormatPr defaultRowHeight="14.5" x14ac:dyDescent="0.35"/>
  <cols>
    <col min="1" max="1" width="24.90625" style="15" customWidth="1"/>
    <col min="2" max="2" width="16" style="15" customWidth="1"/>
    <col min="3" max="4" width="8.7265625" style="15"/>
    <col min="5" max="5" width="11.81640625" style="15" customWidth="1"/>
    <col min="6" max="8" width="8.7265625" style="15"/>
    <col min="9" max="9" width="26.1796875" style="15" customWidth="1"/>
    <col min="10" max="10" width="22.90625" style="15" customWidth="1"/>
    <col min="11" max="11" width="16.453125" style="15" customWidth="1"/>
    <col min="12" max="12" width="24.453125" style="15" customWidth="1"/>
    <col min="13" max="13" width="16.6328125" style="15" customWidth="1"/>
    <col min="14" max="15" width="8.7265625" style="15"/>
    <col min="16" max="16" width="11" style="15" customWidth="1"/>
    <col min="17" max="19" width="8.7265625" style="15"/>
    <col min="20" max="20" width="26.26953125" style="15" customWidth="1"/>
    <col min="21" max="21" width="16.1796875" style="15" customWidth="1"/>
    <col min="22" max="22" width="24" style="15" customWidth="1"/>
    <col min="23" max="23" width="24.7265625" style="15" customWidth="1"/>
    <col min="24" max="24" width="16" style="15" customWidth="1"/>
    <col min="25" max="26" width="8.7265625" style="15"/>
    <col min="27" max="27" width="11.54296875" style="15" customWidth="1"/>
    <col min="28" max="30" width="8.7265625" style="15"/>
    <col min="31" max="31" width="27.1796875" style="15" customWidth="1"/>
    <col min="32" max="32" width="16.26953125" style="15" customWidth="1"/>
    <col min="33" max="33" width="24" style="15" customWidth="1"/>
    <col min="34" max="34" width="22.453125" style="15" customWidth="1"/>
    <col min="35" max="35" width="16.453125" style="15" customWidth="1"/>
    <col min="36" max="37" width="8.7265625" style="15"/>
    <col min="38" max="38" width="12" style="15" customWidth="1"/>
    <col min="39" max="41" width="8.7265625" style="15"/>
    <col min="42" max="42" width="31.1796875" style="15" customWidth="1"/>
    <col min="43" max="43" width="16.1796875" style="15" customWidth="1"/>
    <col min="44" max="44" width="16.6328125" style="15" customWidth="1"/>
    <col min="45" max="45" width="24.453125" style="15" customWidth="1"/>
    <col min="46" max="46" width="16.6328125" style="15" customWidth="1"/>
    <col min="47" max="48" width="8.7265625" style="15"/>
    <col min="49" max="49" width="10.81640625" style="15" customWidth="1"/>
    <col min="50" max="52" width="8.7265625" style="15"/>
    <col min="53" max="53" width="27.1796875" style="15" customWidth="1"/>
    <col min="54" max="54" width="15.81640625" style="15" customWidth="1"/>
    <col min="55" max="55" width="16.36328125" style="15" customWidth="1"/>
    <col min="56" max="56" width="15.26953125" style="15" customWidth="1"/>
    <col min="57" max="57" width="16.6328125" style="15" customWidth="1"/>
    <col min="58" max="59" width="8.7265625" style="15"/>
    <col min="60" max="60" width="12.36328125" style="15" customWidth="1"/>
    <col min="61" max="63" width="8.7265625" style="15"/>
    <col min="64" max="64" width="29.7265625" style="15" customWidth="1"/>
    <col min="65" max="65" width="16.26953125" style="15" customWidth="1"/>
    <col min="66" max="66" width="25.08984375" style="15" customWidth="1"/>
    <col min="67" max="16384" width="8.7265625" style="15"/>
  </cols>
  <sheetData>
    <row r="1" spans="1:66" ht="18.5" x14ac:dyDescent="0.45">
      <c r="A1" s="9"/>
      <c r="B1" s="9"/>
      <c r="C1" s="10"/>
      <c r="D1" s="10"/>
      <c r="E1" s="11" t="s">
        <v>8755</v>
      </c>
      <c r="F1" s="10"/>
      <c r="G1" s="9"/>
      <c r="H1" s="9"/>
      <c r="I1" s="9"/>
      <c r="J1" s="9"/>
      <c r="K1" s="9"/>
      <c r="L1" s="12"/>
      <c r="M1" s="12"/>
      <c r="N1" s="12"/>
      <c r="O1" s="64"/>
      <c r="P1" s="14" t="s">
        <v>8752</v>
      </c>
      <c r="Q1" s="12"/>
      <c r="R1" s="12"/>
      <c r="S1" s="12"/>
      <c r="T1" s="12"/>
      <c r="U1" s="12"/>
      <c r="V1" s="12"/>
      <c r="W1" s="9"/>
      <c r="X1" s="9"/>
      <c r="Y1" s="9"/>
      <c r="Z1" s="9"/>
      <c r="AA1" s="11" t="s">
        <v>8756</v>
      </c>
      <c r="AB1" s="9"/>
      <c r="AC1" s="9"/>
      <c r="AD1" s="9"/>
      <c r="AE1" s="9"/>
      <c r="AF1" s="9"/>
      <c r="AG1" s="9"/>
      <c r="AH1" s="29"/>
      <c r="AI1" s="29"/>
      <c r="AJ1" s="29"/>
      <c r="AK1" s="29"/>
      <c r="AL1" s="30"/>
      <c r="AM1" s="31" t="s">
        <v>8753</v>
      </c>
      <c r="AN1" s="29"/>
      <c r="AO1" s="29"/>
      <c r="AP1" s="29"/>
      <c r="AQ1" s="29"/>
      <c r="AR1" s="29"/>
      <c r="AS1" s="9"/>
      <c r="AT1" s="9"/>
      <c r="AU1" s="9"/>
      <c r="AV1" s="9"/>
      <c r="AW1" s="11" t="s">
        <v>8757</v>
      </c>
      <c r="AX1" s="9"/>
      <c r="AY1" s="9"/>
      <c r="AZ1" s="9"/>
      <c r="BA1" s="9"/>
      <c r="BB1" s="9"/>
      <c r="BC1" s="9"/>
      <c r="BD1" s="29"/>
      <c r="BE1" s="29"/>
      <c r="BF1" s="29"/>
      <c r="BG1" s="29"/>
      <c r="BH1" s="30"/>
      <c r="BI1" s="39" t="s">
        <v>8754</v>
      </c>
      <c r="BJ1" s="29"/>
      <c r="BK1" s="29"/>
      <c r="BL1" s="29"/>
      <c r="BM1" s="29"/>
      <c r="BN1" s="29"/>
    </row>
    <row r="2" spans="1:66" ht="58" x14ac:dyDescent="0.35">
      <c r="A2" s="18" t="s">
        <v>3755</v>
      </c>
      <c r="B2" s="18" t="s">
        <v>8776</v>
      </c>
      <c r="C2" s="16" t="s">
        <v>8767</v>
      </c>
      <c r="D2" s="16" t="s">
        <v>8768</v>
      </c>
      <c r="E2" s="16" t="s">
        <v>3756</v>
      </c>
      <c r="F2" s="16" t="s">
        <v>1</v>
      </c>
      <c r="G2" s="16" t="s">
        <v>2</v>
      </c>
      <c r="H2" s="16" t="s">
        <v>3757</v>
      </c>
      <c r="I2" s="18" t="s">
        <v>8810</v>
      </c>
      <c r="J2" s="16" t="s">
        <v>3760</v>
      </c>
      <c r="K2" s="16" t="s">
        <v>3761</v>
      </c>
      <c r="L2" s="18" t="s">
        <v>3755</v>
      </c>
      <c r="M2" s="18" t="s">
        <v>8776</v>
      </c>
      <c r="N2" s="16" t="s">
        <v>8769</v>
      </c>
      <c r="O2" s="16" t="s">
        <v>8768</v>
      </c>
      <c r="P2" s="16" t="s">
        <v>3756</v>
      </c>
      <c r="Q2" s="16" t="s">
        <v>1</v>
      </c>
      <c r="R2" s="16" t="s">
        <v>2</v>
      </c>
      <c r="S2" s="16" t="s">
        <v>3757</v>
      </c>
      <c r="T2" s="18" t="s">
        <v>8810</v>
      </c>
      <c r="U2" s="16" t="s">
        <v>3760</v>
      </c>
      <c r="V2" s="16" t="s">
        <v>3761</v>
      </c>
      <c r="W2" s="16" t="s">
        <v>3755</v>
      </c>
      <c r="X2" s="16" t="s">
        <v>8776</v>
      </c>
      <c r="Y2" s="16" t="s">
        <v>8772</v>
      </c>
      <c r="Z2" s="16" t="s">
        <v>8770</v>
      </c>
      <c r="AA2" s="16" t="s">
        <v>3756</v>
      </c>
      <c r="AB2" s="16" t="s">
        <v>1</v>
      </c>
      <c r="AC2" s="16" t="s">
        <v>2</v>
      </c>
      <c r="AD2" s="16" t="s">
        <v>7399</v>
      </c>
      <c r="AE2" s="18" t="s">
        <v>8810</v>
      </c>
      <c r="AF2" s="16" t="s">
        <v>3760</v>
      </c>
      <c r="AG2" s="16" t="s">
        <v>3761</v>
      </c>
      <c r="AH2" s="16" t="s">
        <v>3755</v>
      </c>
      <c r="AI2" s="16" t="s">
        <v>8776</v>
      </c>
      <c r="AJ2" s="16" t="s">
        <v>8771</v>
      </c>
      <c r="AK2" s="16" t="s">
        <v>8770</v>
      </c>
      <c r="AL2" s="16" t="s">
        <v>0</v>
      </c>
      <c r="AM2" s="16" t="s">
        <v>1</v>
      </c>
      <c r="AN2" s="16" t="s">
        <v>6833</v>
      </c>
      <c r="AO2" s="16" t="s">
        <v>7399</v>
      </c>
      <c r="AP2" s="18" t="s">
        <v>8810</v>
      </c>
      <c r="AQ2" s="16" t="s">
        <v>3760</v>
      </c>
      <c r="AR2" s="16" t="s">
        <v>3761</v>
      </c>
      <c r="AS2" s="18" t="s">
        <v>3755</v>
      </c>
      <c r="AT2" s="18" t="s">
        <v>8776</v>
      </c>
      <c r="AU2" s="18" t="s">
        <v>8775</v>
      </c>
      <c r="AV2" s="18" t="s">
        <v>8773</v>
      </c>
      <c r="AW2" s="18" t="s">
        <v>0</v>
      </c>
      <c r="AX2" s="18" t="s">
        <v>1</v>
      </c>
      <c r="AY2" s="18" t="s">
        <v>2</v>
      </c>
      <c r="AZ2" s="18" t="s">
        <v>7399</v>
      </c>
      <c r="BA2" s="18" t="s">
        <v>8810</v>
      </c>
      <c r="BB2" s="18" t="s">
        <v>3760</v>
      </c>
      <c r="BC2" s="18" t="s">
        <v>3761</v>
      </c>
      <c r="BD2" s="18" t="s">
        <v>3755</v>
      </c>
      <c r="BE2" s="18" t="s">
        <v>8776</v>
      </c>
      <c r="BF2" s="16" t="s">
        <v>8774</v>
      </c>
      <c r="BG2" s="16" t="s">
        <v>8773</v>
      </c>
      <c r="BH2" s="16" t="s">
        <v>0</v>
      </c>
      <c r="BI2" s="16" t="s">
        <v>1</v>
      </c>
      <c r="BJ2" s="16" t="s">
        <v>2</v>
      </c>
      <c r="BK2" s="16" t="s">
        <v>7399</v>
      </c>
      <c r="BL2" s="18" t="s">
        <v>8810</v>
      </c>
      <c r="BM2" s="16" t="s">
        <v>3760</v>
      </c>
      <c r="BN2" s="16" t="s">
        <v>3761</v>
      </c>
    </row>
    <row r="3" spans="1:66" x14ac:dyDescent="0.35">
      <c r="A3" s="95" t="s">
        <v>8802</v>
      </c>
      <c r="B3" s="75"/>
      <c r="C3" s="76"/>
      <c r="D3" s="76"/>
      <c r="E3" s="76"/>
      <c r="F3" s="76"/>
      <c r="G3" s="76"/>
      <c r="H3" s="76"/>
      <c r="I3" s="76"/>
      <c r="J3" s="76"/>
      <c r="K3" s="76"/>
      <c r="L3" s="95" t="s">
        <v>8802</v>
      </c>
      <c r="M3" s="75"/>
      <c r="N3" s="76"/>
      <c r="O3" s="76"/>
      <c r="P3" s="76"/>
      <c r="Q3" s="76"/>
      <c r="R3" s="76"/>
      <c r="S3" s="76"/>
      <c r="T3" s="76"/>
      <c r="U3" s="76"/>
      <c r="V3" s="76"/>
      <c r="W3" s="95" t="s">
        <v>8802</v>
      </c>
      <c r="X3" s="75"/>
      <c r="Y3" s="76"/>
      <c r="Z3" s="76"/>
      <c r="AA3" s="76"/>
      <c r="AB3" s="76"/>
      <c r="AC3" s="76"/>
      <c r="AD3" s="76"/>
      <c r="AE3" s="76"/>
      <c r="AF3" s="76"/>
      <c r="AG3" s="76"/>
      <c r="AH3" s="95" t="s">
        <v>8802</v>
      </c>
      <c r="AI3" s="75"/>
      <c r="AJ3" s="76"/>
      <c r="AK3" s="76"/>
      <c r="AL3" s="76"/>
      <c r="AM3" s="76"/>
      <c r="AN3" s="76"/>
      <c r="AO3" s="76"/>
      <c r="AP3" s="76"/>
      <c r="AQ3" s="76"/>
      <c r="AR3" s="76"/>
      <c r="AS3" s="95" t="s">
        <v>8802</v>
      </c>
      <c r="AT3" s="75"/>
      <c r="AU3" s="76"/>
      <c r="AV3" s="76"/>
      <c r="AW3" s="76"/>
      <c r="AX3" s="76"/>
      <c r="AY3" s="76"/>
      <c r="AZ3" s="76"/>
      <c r="BA3" s="76"/>
      <c r="BB3" s="76"/>
      <c r="BC3" s="76"/>
      <c r="BD3" s="95" t="s">
        <v>8802</v>
      </c>
      <c r="BE3" s="75"/>
      <c r="BF3" s="76"/>
      <c r="BG3" s="76"/>
      <c r="BH3" s="76"/>
      <c r="BI3" s="76"/>
      <c r="BJ3" s="76"/>
      <c r="BK3" s="76"/>
      <c r="BL3" s="76"/>
      <c r="BM3" s="76"/>
      <c r="BN3" s="76"/>
    </row>
    <row r="4" spans="1:66" x14ac:dyDescent="0.35">
      <c r="A4" s="1" t="s">
        <v>64</v>
      </c>
      <c r="B4" s="1" t="s">
        <v>65</v>
      </c>
      <c r="C4" s="22">
        <v>0.20124999999999998</v>
      </c>
      <c r="D4" s="22">
        <v>7.1907499999999995</v>
      </c>
      <c r="E4" s="22">
        <v>6.9894999999999996</v>
      </c>
      <c r="F4" s="22">
        <v>35.730434782608697</v>
      </c>
      <c r="G4" s="1">
        <v>1.3368097436889936E-3</v>
      </c>
      <c r="H4" s="1">
        <v>0.21999917153173096</v>
      </c>
      <c r="I4" s="1" t="s">
        <v>66</v>
      </c>
      <c r="J4" s="1" t="s">
        <v>6</v>
      </c>
      <c r="K4" s="1" t="s">
        <v>18</v>
      </c>
      <c r="L4" s="1" t="s">
        <v>15</v>
      </c>
      <c r="M4" s="1" t="s">
        <v>16</v>
      </c>
      <c r="N4" s="22">
        <v>2.0999999999999998E-2</v>
      </c>
      <c r="O4" s="22">
        <v>2.7614999999999998</v>
      </c>
      <c r="P4" s="22">
        <v>2.7404999999999999</v>
      </c>
      <c r="Q4" s="22">
        <v>131.5</v>
      </c>
      <c r="R4" s="1">
        <v>1.3847430012670081E-4</v>
      </c>
      <c r="S4" s="1">
        <v>7.4665650115876656E-2</v>
      </c>
      <c r="T4" s="1" t="s">
        <v>17</v>
      </c>
      <c r="U4" s="1" t="s">
        <v>6</v>
      </c>
      <c r="V4" s="1" t="s">
        <v>18</v>
      </c>
      <c r="W4" s="1" t="s">
        <v>299</v>
      </c>
      <c r="X4" s="1" t="s">
        <v>300</v>
      </c>
      <c r="Y4" s="22">
        <v>2.238</v>
      </c>
      <c r="Z4" s="22">
        <v>19.178249999999998</v>
      </c>
      <c r="AA4" s="22">
        <v>16.940249999999999</v>
      </c>
      <c r="AB4" s="22">
        <v>8.5693699731903479</v>
      </c>
      <c r="AC4" s="1">
        <v>5.0386099341492852E-5</v>
      </c>
      <c r="AD4" s="1">
        <v>9.6878390030517791E-2</v>
      </c>
      <c r="AE4" s="1" t="s">
        <v>301</v>
      </c>
      <c r="AF4" s="1" t="s">
        <v>302</v>
      </c>
      <c r="AG4" s="1" t="s">
        <v>303</v>
      </c>
      <c r="AH4" s="1" t="s">
        <v>248</v>
      </c>
      <c r="AI4" s="1" t="s">
        <v>249</v>
      </c>
      <c r="AJ4" s="22">
        <v>0.79425000000000001</v>
      </c>
      <c r="AK4" s="22">
        <v>4.3965000000000005</v>
      </c>
      <c r="AL4" s="22">
        <v>3.6022500000000006</v>
      </c>
      <c r="AM4" s="22">
        <v>5.5354107648725215</v>
      </c>
      <c r="AN4" s="1">
        <v>7.4456143911638684E-4</v>
      </c>
      <c r="AO4" s="1">
        <v>0.99729148934167511</v>
      </c>
      <c r="AP4" s="1" t="s">
        <v>250</v>
      </c>
      <c r="AQ4" s="1" t="s">
        <v>6</v>
      </c>
      <c r="AR4" s="1" t="s">
        <v>18</v>
      </c>
      <c r="AS4" s="43" t="s">
        <v>299</v>
      </c>
      <c r="AT4" s="43" t="s">
        <v>300</v>
      </c>
      <c r="AU4" s="43">
        <v>0.58150000000000002</v>
      </c>
      <c r="AV4" s="43">
        <v>10.598749999999999</v>
      </c>
      <c r="AW4" s="43">
        <v>10.017249999999999</v>
      </c>
      <c r="AX4" s="43">
        <v>18.226569217540842</v>
      </c>
      <c r="AY4" s="43">
        <v>4.830476757773372E-3</v>
      </c>
      <c r="AZ4" s="43">
        <v>0.72516790311410129</v>
      </c>
      <c r="BA4" s="43" t="s">
        <v>301</v>
      </c>
      <c r="BB4" s="43" t="s">
        <v>302</v>
      </c>
      <c r="BC4" s="43" t="s">
        <v>303</v>
      </c>
    </row>
    <row r="5" spans="1:66" x14ac:dyDescent="0.35">
      <c r="A5" s="1" t="s">
        <v>299</v>
      </c>
      <c r="B5" s="1" t="s">
        <v>300</v>
      </c>
      <c r="C5" s="22">
        <v>0.371</v>
      </c>
      <c r="D5" s="22">
        <v>11.805</v>
      </c>
      <c r="E5" s="22">
        <v>11.433999999999999</v>
      </c>
      <c r="F5" s="22">
        <v>31.819407008086252</v>
      </c>
      <c r="G5" s="1">
        <v>4.4441457105226512E-4</v>
      </c>
      <c r="H5" s="1">
        <v>0.12278995238033301</v>
      </c>
      <c r="I5" s="1" t="s">
        <v>301</v>
      </c>
      <c r="J5" s="1" t="s">
        <v>302</v>
      </c>
      <c r="K5" s="1" t="s">
        <v>303</v>
      </c>
      <c r="L5" s="1" t="s">
        <v>64</v>
      </c>
      <c r="M5" s="1" t="s">
        <v>65</v>
      </c>
      <c r="N5" s="22">
        <v>6.6250000000000003E-2</v>
      </c>
      <c r="O5" s="22">
        <v>7.1907499999999995</v>
      </c>
      <c r="P5" s="22">
        <v>7.1244999999999994</v>
      </c>
      <c r="Q5" s="22">
        <v>108.53962264150942</v>
      </c>
      <c r="R5" s="1">
        <v>1.1974212707737131E-3</v>
      </c>
      <c r="S5" s="1">
        <v>0.2266114526407175</v>
      </c>
      <c r="T5" s="1" t="s">
        <v>66</v>
      </c>
      <c r="U5" s="1" t="s">
        <v>6</v>
      </c>
      <c r="V5" s="1" t="s">
        <v>18</v>
      </c>
      <c r="W5" s="1" t="s">
        <v>6880</v>
      </c>
      <c r="X5" s="1" t="s">
        <v>6881</v>
      </c>
      <c r="Y5" s="22">
        <v>0.16925000000000001</v>
      </c>
      <c r="Z5" s="22">
        <v>1.1492499999999999</v>
      </c>
      <c r="AA5" s="22">
        <v>0.97999999999999987</v>
      </c>
      <c r="AB5" s="22">
        <v>6.7902511078286549</v>
      </c>
      <c r="AC5" s="1">
        <v>1.3742387220228025E-4</v>
      </c>
      <c r="AD5" s="1">
        <v>0.14109443573155087</v>
      </c>
      <c r="AE5" s="1" t="s">
        <v>6882</v>
      </c>
      <c r="AF5" s="1" t="s">
        <v>6883</v>
      </c>
      <c r="AG5" s="1" t="s">
        <v>303</v>
      </c>
      <c r="AH5" s="1" t="s">
        <v>391</v>
      </c>
      <c r="AI5" s="1" t="s">
        <v>392</v>
      </c>
      <c r="AJ5" s="22">
        <v>2.0585</v>
      </c>
      <c r="AK5" s="22">
        <v>6.4295000000000009</v>
      </c>
      <c r="AL5" s="22">
        <v>4.3710000000000004</v>
      </c>
      <c r="AM5" s="22">
        <v>3.1233908185572021</v>
      </c>
      <c r="AN5" s="1">
        <v>7.9557245360994955E-4</v>
      </c>
      <c r="AO5" s="1">
        <v>1</v>
      </c>
      <c r="AP5" s="1" t="s">
        <v>393</v>
      </c>
      <c r="AQ5" s="1" t="s">
        <v>189</v>
      </c>
      <c r="AR5" s="1" t="s">
        <v>18</v>
      </c>
      <c r="AS5" s="43" t="s">
        <v>6918</v>
      </c>
      <c r="AT5" s="43" t="s">
        <v>6919</v>
      </c>
      <c r="AU5" s="43">
        <v>0.42649999999999999</v>
      </c>
      <c r="AV5" s="43">
        <v>4.516</v>
      </c>
      <c r="AW5" s="43">
        <v>4.0895000000000001</v>
      </c>
      <c r="AX5" s="43">
        <v>10.588511137162955</v>
      </c>
      <c r="AY5" s="43">
        <v>2.0479918569149547E-4</v>
      </c>
      <c r="AZ5" s="43">
        <v>0.19706800151932752</v>
      </c>
      <c r="BA5" s="43" t="s">
        <v>6920</v>
      </c>
      <c r="BB5" s="43" t="s">
        <v>6921</v>
      </c>
      <c r="BC5" s="43" t="s">
        <v>403</v>
      </c>
    </row>
    <row r="6" spans="1:66" x14ac:dyDescent="0.35">
      <c r="A6" s="1" t="s">
        <v>443</v>
      </c>
      <c r="B6" s="1" t="s">
        <v>444</v>
      </c>
      <c r="C6" s="22">
        <v>0.30825000000000002</v>
      </c>
      <c r="D6" s="22">
        <v>6.5082500000000003</v>
      </c>
      <c r="E6" s="22">
        <v>6.2</v>
      </c>
      <c r="F6" s="22">
        <v>21.11354420113544</v>
      </c>
      <c r="G6" s="1">
        <v>2.7927420546114412E-4</v>
      </c>
      <c r="H6" s="1">
        <v>9.5277967304999642E-2</v>
      </c>
      <c r="I6" s="1" t="s">
        <v>445</v>
      </c>
      <c r="J6" s="1" t="s">
        <v>6</v>
      </c>
      <c r="K6" s="1" t="s">
        <v>18</v>
      </c>
      <c r="L6" s="1" t="s">
        <v>28</v>
      </c>
      <c r="M6" s="1" t="s">
        <v>29</v>
      </c>
      <c r="N6" s="22">
        <v>2.2249999999999999E-2</v>
      </c>
      <c r="O6" s="22">
        <v>1.363</v>
      </c>
      <c r="P6" s="22">
        <v>1.3407499999999999</v>
      </c>
      <c r="Q6" s="22">
        <v>61.258426966292134</v>
      </c>
      <c r="R6" s="1">
        <v>1.0513160706991709E-2</v>
      </c>
      <c r="S6" s="1">
        <v>0.70386150844002016</v>
      </c>
      <c r="T6" s="1" t="s">
        <v>30</v>
      </c>
      <c r="U6" s="1" t="s">
        <v>6</v>
      </c>
      <c r="V6" s="1" t="s">
        <v>18</v>
      </c>
      <c r="W6" s="1" t="s">
        <v>248</v>
      </c>
      <c r="X6" s="1" t="s">
        <v>249</v>
      </c>
      <c r="Y6" s="22">
        <v>0.65774999999999995</v>
      </c>
      <c r="Z6" s="22">
        <v>4.3965000000000005</v>
      </c>
      <c r="AA6" s="22">
        <v>3.7387500000000005</v>
      </c>
      <c r="AB6" s="22">
        <v>6.6841505131128862</v>
      </c>
      <c r="AC6" s="1">
        <v>7.7019474967876533E-4</v>
      </c>
      <c r="AD6" s="1">
        <v>0.25982887596943971</v>
      </c>
      <c r="AE6" s="1" t="s">
        <v>250</v>
      </c>
      <c r="AF6" s="1" t="s">
        <v>6</v>
      </c>
      <c r="AG6" s="1" t="s">
        <v>18</v>
      </c>
      <c r="AH6" s="1" t="s">
        <v>186</v>
      </c>
      <c r="AI6" s="1" t="s">
        <v>187</v>
      </c>
      <c r="AJ6" s="22">
        <v>4.117</v>
      </c>
      <c r="AK6" s="22">
        <v>10.43225</v>
      </c>
      <c r="AL6" s="22">
        <v>6.3152499999999998</v>
      </c>
      <c r="AM6" s="22">
        <v>2.5339446198688367</v>
      </c>
      <c r="AN6" s="1">
        <v>2.3088164278601608E-2</v>
      </c>
      <c r="AO6" s="1">
        <v>1</v>
      </c>
      <c r="AP6" s="1" t="s">
        <v>188</v>
      </c>
      <c r="AQ6" s="1" t="s">
        <v>189</v>
      </c>
      <c r="AR6" s="1" t="s">
        <v>18</v>
      </c>
      <c r="AS6" s="43" t="s">
        <v>3285</v>
      </c>
      <c r="AT6" s="43" t="s">
        <v>3286</v>
      </c>
      <c r="AU6" s="43">
        <v>24.22475</v>
      </c>
      <c r="AV6" s="43">
        <v>70.743750000000006</v>
      </c>
      <c r="AW6" s="43">
        <v>46.519000000000005</v>
      </c>
      <c r="AX6" s="43">
        <v>2.9203087751163586</v>
      </c>
      <c r="AY6" s="43">
        <v>2.1817386919089632E-3</v>
      </c>
      <c r="AZ6" s="43">
        <v>0.50880260319182002</v>
      </c>
      <c r="BA6" s="43" t="s">
        <v>3287</v>
      </c>
      <c r="BB6" s="43" t="s">
        <v>6</v>
      </c>
      <c r="BC6" s="43" t="s">
        <v>403</v>
      </c>
    </row>
    <row r="7" spans="1:66" x14ac:dyDescent="0.35">
      <c r="A7" s="1" t="s">
        <v>186</v>
      </c>
      <c r="B7" s="1" t="s">
        <v>187</v>
      </c>
      <c r="C7" s="22">
        <v>3.9937500000000004</v>
      </c>
      <c r="D7" s="22">
        <v>62.197749999999992</v>
      </c>
      <c r="E7" s="22">
        <v>58.203999999999994</v>
      </c>
      <c r="F7" s="22">
        <v>15.573771517996867</v>
      </c>
      <c r="G7" s="1">
        <v>1.4526658952407345E-5</v>
      </c>
      <c r="H7" s="1">
        <v>2.0168215514909691E-2</v>
      </c>
      <c r="I7" s="1" t="s">
        <v>188</v>
      </c>
      <c r="J7" s="1" t="s">
        <v>189</v>
      </c>
      <c r="K7" s="1" t="s">
        <v>18</v>
      </c>
      <c r="L7" s="1" t="s">
        <v>186</v>
      </c>
      <c r="M7" s="1" t="s">
        <v>187</v>
      </c>
      <c r="N7" s="22">
        <v>2.2240000000000002</v>
      </c>
      <c r="O7" s="22">
        <v>62.197749999999992</v>
      </c>
      <c r="P7" s="22">
        <v>59.973749999999995</v>
      </c>
      <c r="Q7" s="22">
        <v>27.966614208633086</v>
      </c>
      <c r="R7" s="1">
        <v>1.1663305801823398E-5</v>
      </c>
      <c r="S7" s="1">
        <v>2.3638911962945621E-2</v>
      </c>
      <c r="T7" s="1" t="s">
        <v>188</v>
      </c>
      <c r="U7" s="1" t="s">
        <v>189</v>
      </c>
      <c r="V7" s="1" t="s">
        <v>18</v>
      </c>
      <c r="W7" s="1" t="s">
        <v>391</v>
      </c>
      <c r="X7" s="1" t="s">
        <v>392</v>
      </c>
      <c r="Y7" s="22">
        <v>1.0787500000000001</v>
      </c>
      <c r="Z7" s="22">
        <v>6.4295000000000009</v>
      </c>
      <c r="AA7" s="22">
        <v>5.3507500000000006</v>
      </c>
      <c r="AB7" s="22">
        <v>5.9601390498261884</v>
      </c>
      <c r="AC7" s="1">
        <v>2.9212021981361858E-6</v>
      </c>
      <c r="AD7" s="1">
        <v>3.3767111123050496E-2</v>
      </c>
      <c r="AE7" s="1" t="s">
        <v>393</v>
      </c>
      <c r="AF7" s="1" t="s">
        <v>189</v>
      </c>
      <c r="AG7" s="1" t="s">
        <v>18</v>
      </c>
      <c r="AH7" s="1" t="s">
        <v>299</v>
      </c>
      <c r="AI7" s="1" t="s">
        <v>300</v>
      </c>
      <c r="AJ7" s="22">
        <v>8.0120000000000005</v>
      </c>
      <c r="AK7" s="22">
        <v>19.178249999999998</v>
      </c>
      <c r="AL7" s="22">
        <v>11.166249999999998</v>
      </c>
      <c r="AM7" s="22">
        <v>2.3936907139291059</v>
      </c>
      <c r="AN7" s="1">
        <v>9.6128765925906912E-4</v>
      </c>
      <c r="AO7" s="1">
        <v>1</v>
      </c>
      <c r="AP7" s="1" t="s">
        <v>301</v>
      </c>
      <c r="AQ7" s="1" t="s">
        <v>302</v>
      </c>
      <c r="AR7" s="1" t="s">
        <v>303</v>
      </c>
      <c r="AS7" s="27" t="s">
        <v>8803</v>
      </c>
      <c r="AT7" s="15">
        <v>3</v>
      </c>
    </row>
    <row r="8" spans="1:66" x14ac:dyDescent="0.35">
      <c r="A8" s="1" t="s">
        <v>248</v>
      </c>
      <c r="B8" s="1" t="s">
        <v>249</v>
      </c>
      <c r="C8" s="22">
        <v>0.86549999999999994</v>
      </c>
      <c r="D8" s="22">
        <v>12.343249999999999</v>
      </c>
      <c r="E8" s="22">
        <v>11.47775</v>
      </c>
      <c r="F8" s="22">
        <v>14.261409589832468</v>
      </c>
      <c r="G8" s="1">
        <v>1.8513687042154281E-4</v>
      </c>
      <c r="H8" s="1">
        <v>7.5046204829953542E-2</v>
      </c>
      <c r="I8" s="1" t="s">
        <v>250</v>
      </c>
      <c r="J8" s="1" t="s">
        <v>6</v>
      </c>
      <c r="K8" s="1" t="s">
        <v>18</v>
      </c>
      <c r="L8" s="1" t="s">
        <v>248</v>
      </c>
      <c r="M8" s="1" t="s">
        <v>249</v>
      </c>
      <c r="N8" s="22">
        <v>0.49575000000000002</v>
      </c>
      <c r="O8" s="22">
        <v>12.343249999999999</v>
      </c>
      <c r="P8" s="22">
        <v>11.8475</v>
      </c>
      <c r="Q8" s="22">
        <v>24.898134140191626</v>
      </c>
      <c r="R8" s="1">
        <v>1.4724872790905508E-4</v>
      </c>
      <c r="S8" s="1">
        <v>7.6760181839106129E-2</v>
      </c>
      <c r="T8" s="1" t="s">
        <v>250</v>
      </c>
      <c r="U8" s="1" t="s">
        <v>6</v>
      </c>
      <c r="V8" s="1" t="s">
        <v>18</v>
      </c>
      <c r="W8" s="1" t="s">
        <v>1049</v>
      </c>
      <c r="X8" s="1" t="s">
        <v>1050</v>
      </c>
      <c r="Y8" s="22">
        <v>21.339500000000001</v>
      </c>
      <c r="Z8" s="22">
        <v>105.86775</v>
      </c>
      <c r="AA8" s="22">
        <v>84.52825</v>
      </c>
      <c r="AB8" s="22">
        <v>4.9611167084514634</v>
      </c>
      <c r="AC8" s="1">
        <v>1.5885710065366432E-4</v>
      </c>
      <c r="AD8" s="1">
        <v>0.14792420942961221</v>
      </c>
      <c r="AE8" s="1" t="s">
        <v>1051</v>
      </c>
      <c r="AF8" s="1" t="s">
        <v>1052</v>
      </c>
      <c r="AG8" s="1" t="s">
        <v>18</v>
      </c>
      <c r="AH8" s="1" t="s">
        <v>1118</v>
      </c>
      <c r="AI8" s="1" t="s">
        <v>1119</v>
      </c>
      <c r="AJ8" s="22">
        <v>22.454750000000001</v>
      </c>
      <c r="AK8" s="22">
        <v>46.490250000000003</v>
      </c>
      <c r="AL8" s="22">
        <v>24.035500000000003</v>
      </c>
      <c r="AM8" s="22">
        <v>2.0703971320099313</v>
      </c>
      <c r="AN8" s="1">
        <v>1.3170778414783868E-4</v>
      </c>
      <c r="AO8" s="1">
        <v>0.6452000855917106</v>
      </c>
      <c r="AP8" s="1" t="s">
        <v>1120</v>
      </c>
      <c r="AQ8" s="1" t="s">
        <v>1052</v>
      </c>
      <c r="AR8" s="1" t="s">
        <v>18</v>
      </c>
    </row>
    <row r="9" spans="1:66" x14ac:dyDescent="0.35">
      <c r="A9" s="1" t="s">
        <v>998</v>
      </c>
      <c r="B9" s="1" t="s">
        <v>999</v>
      </c>
      <c r="C9" s="22">
        <v>0.52775000000000005</v>
      </c>
      <c r="D9" s="22">
        <v>4.5720000000000001</v>
      </c>
      <c r="E9" s="22">
        <v>4.0442499999999999</v>
      </c>
      <c r="F9" s="22">
        <v>8.6631927996210312</v>
      </c>
      <c r="G9" s="1">
        <v>4.1644828367104481E-5</v>
      </c>
      <c r="H9" s="1">
        <v>3.2961710022432401E-2</v>
      </c>
      <c r="I9" s="1" t="s">
        <v>1000</v>
      </c>
      <c r="J9" s="1" t="s">
        <v>6</v>
      </c>
      <c r="K9" s="1" t="s">
        <v>18</v>
      </c>
      <c r="L9" s="1" t="s">
        <v>391</v>
      </c>
      <c r="M9" s="1" t="s">
        <v>392</v>
      </c>
      <c r="N9" s="22">
        <v>0.51100000000000001</v>
      </c>
      <c r="O9" s="22">
        <v>8.843</v>
      </c>
      <c r="P9" s="22">
        <v>8.3320000000000007</v>
      </c>
      <c r="Q9" s="22">
        <v>17.30528375733855</v>
      </c>
      <c r="R9" s="1">
        <v>2.1116342608771266E-3</v>
      </c>
      <c r="S9" s="1">
        <v>0.30285436068362026</v>
      </c>
      <c r="T9" s="1" t="s">
        <v>393</v>
      </c>
      <c r="U9" s="1" t="s">
        <v>189</v>
      </c>
      <c r="V9" s="1" t="s">
        <v>18</v>
      </c>
      <c r="W9" s="1" t="s">
        <v>1831</v>
      </c>
      <c r="X9" s="1" t="s">
        <v>1832</v>
      </c>
      <c r="Y9" s="22">
        <v>1.7925</v>
      </c>
      <c r="Z9" s="22">
        <v>7.1124999999999989</v>
      </c>
      <c r="AA9" s="22">
        <v>5.3199999999999985</v>
      </c>
      <c r="AB9" s="22">
        <v>3.967921896792189</v>
      </c>
      <c r="AC9" s="1">
        <v>1.5110576370025441E-3</v>
      </c>
      <c r="AD9" s="1">
        <v>0.33122555483760791</v>
      </c>
      <c r="AE9" s="1" t="s">
        <v>1833</v>
      </c>
      <c r="AF9" s="1" t="s">
        <v>6</v>
      </c>
      <c r="AG9" s="1" t="s">
        <v>18</v>
      </c>
      <c r="AH9" s="27" t="s">
        <v>8803</v>
      </c>
      <c r="AI9" s="15">
        <f>COUNT(AJ4:AJ8)</f>
        <v>5</v>
      </c>
      <c r="AS9" s="93" t="s">
        <v>8804</v>
      </c>
      <c r="AT9" s="77"/>
      <c r="AU9" s="77"/>
      <c r="AV9" s="77"/>
      <c r="AW9" s="77"/>
      <c r="AX9" s="77"/>
      <c r="AY9" s="77"/>
      <c r="AZ9" s="77"/>
      <c r="BA9" s="77"/>
      <c r="BB9" s="77"/>
      <c r="BC9" s="77"/>
    </row>
    <row r="10" spans="1:66" x14ac:dyDescent="0.35">
      <c r="A10" s="1" t="s">
        <v>1049</v>
      </c>
      <c r="B10" s="1" t="s">
        <v>1050</v>
      </c>
      <c r="C10" s="22">
        <v>13.95275</v>
      </c>
      <c r="D10" s="22">
        <v>114.25900000000001</v>
      </c>
      <c r="E10" s="22">
        <v>100.30625000000002</v>
      </c>
      <c r="F10" s="22">
        <v>8.1889950009854697</v>
      </c>
      <c r="G10" s="1">
        <v>1.0793162123157174E-5</v>
      </c>
      <c r="H10" s="1">
        <v>2.0033701385748646E-2</v>
      </c>
      <c r="I10" s="1" t="s">
        <v>1051</v>
      </c>
      <c r="J10" s="1" t="s">
        <v>1052</v>
      </c>
      <c r="K10" s="1" t="s">
        <v>18</v>
      </c>
      <c r="L10" s="1" t="s">
        <v>443</v>
      </c>
      <c r="M10" s="1" t="s">
        <v>444</v>
      </c>
      <c r="N10" s="22">
        <v>0.67500000000000004</v>
      </c>
      <c r="O10" s="22">
        <v>6.5082500000000003</v>
      </c>
      <c r="P10" s="22">
        <v>5.8332500000000005</v>
      </c>
      <c r="Q10" s="22">
        <v>9.6418518518518521</v>
      </c>
      <c r="R10" s="1">
        <v>4.54657305720918E-4</v>
      </c>
      <c r="S10" s="1">
        <v>0.13936942902830171</v>
      </c>
      <c r="T10" s="1" t="s">
        <v>445</v>
      </c>
      <c r="U10" s="1" t="s">
        <v>6</v>
      </c>
      <c r="V10" s="1" t="s">
        <v>18</v>
      </c>
      <c r="W10" s="1" t="s">
        <v>1527</v>
      </c>
      <c r="X10" s="1" t="s">
        <v>1528</v>
      </c>
      <c r="Y10" s="22">
        <v>19.145250000000001</v>
      </c>
      <c r="Z10" s="22">
        <v>61.187750000000008</v>
      </c>
      <c r="AA10" s="22">
        <v>42.042500000000004</v>
      </c>
      <c r="AB10" s="22">
        <v>3.1959755030621175</v>
      </c>
      <c r="AC10" s="1">
        <v>3.9389350591112482E-3</v>
      </c>
      <c r="AD10" s="1">
        <v>0.50986038809260603</v>
      </c>
      <c r="AE10" s="1" t="s">
        <v>1529</v>
      </c>
      <c r="AF10" s="1" t="s">
        <v>1052</v>
      </c>
      <c r="AG10" s="1" t="s">
        <v>18</v>
      </c>
      <c r="AH10" s="27" t="s">
        <v>8806</v>
      </c>
      <c r="AI10" s="15">
        <v>5</v>
      </c>
      <c r="AS10" s="43" t="s">
        <v>4989</v>
      </c>
      <c r="AT10" s="43" t="s">
        <v>4990</v>
      </c>
      <c r="AU10" s="44">
        <v>6.0335000000000001</v>
      </c>
      <c r="AV10" s="44">
        <v>2.9805000000000001</v>
      </c>
      <c r="AW10" s="44">
        <v>-3.0529999999999999</v>
      </c>
      <c r="AX10" s="44">
        <v>-2.0243247777218585</v>
      </c>
      <c r="AY10" s="43">
        <v>5.0125019717822631E-3</v>
      </c>
      <c r="AZ10" s="43">
        <v>0.73638601928801228</v>
      </c>
      <c r="BA10" s="43" t="s">
        <v>4991</v>
      </c>
      <c r="BB10" s="43" t="s">
        <v>6</v>
      </c>
      <c r="BC10" s="43" t="s">
        <v>499</v>
      </c>
    </row>
    <row r="11" spans="1:66" x14ac:dyDescent="0.35">
      <c r="A11" s="1" t="s">
        <v>1118</v>
      </c>
      <c r="B11" s="1" t="s">
        <v>1119</v>
      </c>
      <c r="C11" s="22">
        <v>19.5245</v>
      </c>
      <c r="D11" s="22">
        <v>147.19274999999999</v>
      </c>
      <c r="E11" s="22">
        <v>127.66824999999999</v>
      </c>
      <c r="F11" s="22">
        <v>7.5388742349355935</v>
      </c>
      <c r="G11" s="1">
        <v>1.6230412330120458E-5</v>
      </c>
      <c r="H11" s="1">
        <v>2.0209128318911924E-2</v>
      </c>
      <c r="I11" s="1" t="s">
        <v>1120</v>
      </c>
      <c r="J11" s="1" t="s">
        <v>1052</v>
      </c>
      <c r="K11" s="1" t="s">
        <v>18</v>
      </c>
      <c r="L11" s="1" t="s">
        <v>299</v>
      </c>
      <c r="M11" s="1" t="s">
        <v>300</v>
      </c>
      <c r="N11" s="22">
        <v>1.764</v>
      </c>
      <c r="O11" s="22">
        <v>11.805</v>
      </c>
      <c r="P11" s="22">
        <v>10.041</v>
      </c>
      <c r="Q11" s="22">
        <v>6.6921768707482991</v>
      </c>
      <c r="R11" s="1">
        <v>1.368005924566873E-3</v>
      </c>
      <c r="S11" s="1">
        <v>0.2424865277222765</v>
      </c>
      <c r="T11" s="1" t="s">
        <v>301</v>
      </c>
      <c r="U11" s="1" t="s">
        <v>302</v>
      </c>
      <c r="V11" s="1" t="s">
        <v>303</v>
      </c>
      <c r="W11" s="1" t="s">
        <v>1118</v>
      </c>
      <c r="X11" s="1" t="s">
        <v>1119</v>
      </c>
      <c r="Y11" s="22">
        <v>15.336</v>
      </c>
      <c r="Z11" s="22">
        <v>46.490250000000003</v>
      </c>
      <c r="AA11" s="22">
        <v>31.154250000000005</v>
      </c>
      <c r="AB11" s="22">
        <v>3.0314456181533647</v>
      </c>
      <c r="AC11" s="1">
        <v>1.1452201848038968E-4</v>
      </c>
      <c r="AD11" s="1">
        <v>0.12917816327204953</v>
      </c>
      <c r="AE11" s="1" t="s">
        <v>1120</v>
      </c>
      <c r="AF11" s="1" t="s">
        <v>1052</v>
      </c>
      <c r="AG11" s="1" t="s">
        <v>18</v>
      </c>
      <c r="AS11" s="27" t="s">
        <v>8805</v>
      </c>
      <c r="AT11" s="15">
        <v>1</v>
      </c>
    </row>
    <row r="12" spans="1:66" x14ac:dyDescent="0.35">
      <c r="A12" s="1" t="s">
        <v>391</v>
      </c>
      <c r="B12" s="1" t="s">
        <v>392</v>
      </c>
      <c r="C12" s="22">
        <v>1.216</v>
      </c>
      <c r="D12" s="22">
        <v>8.843</v>
      </c>
      <c r="E12" s="22">
        <v>7.6269999999999998</v>
      </c>
      <c r="F12" s="22">
        <v>7.2722039473684212</v>
      </c>
      <c r="G12" s="1">
        <v>3.2610449771204308E-3</v>
      </c>
      <c r="H12" s="1">
        <v>0.3551421598463918</v>
      </c>
      <c r="I12" s="1" t="s">
        <v>393</v>
      </c>
      <c r="J12" s="1" t="s">
        <v>189</v>
      </c>
      <c r="K12" s="1" t="s">
        <v>18</v>
      </c>
      <c r="L12" s="1" t="s">
        <v>998</v>
      </c>
      <c r="M12" s="1" t="s">
        <v>999</v>
      </c>
      <c r="N12" s="22">
        <v>0.68474999999999997</v>
      </c>
      <c r="O12" s="22">
        <v>4.5720000000000001</v>
      </c>
      <c r="P12" s="22">
        <v>3.8872499999999999</v>
      </c>
      <c r="Q12" s="22">
        <v>6.6768893756845564</v>
      </c>
      <c r="R12" s="1">
        <v>6.0134817061019419E-5</v>
      </c>
      <c r="S12" s="1">
        <v>5.0993201620406908E-2</v>
      </c>
      <c r="T12" s="1" t="s">
        <v>1000</v>
      </c>
      <c r="U12" s="1" t="s">
        <v>6</v>
      </c>
      <c r="V12" s="1" t="s">
        <v>18</v>
      </c>
      <c r="W12" s="1" t="s">
        <v>3351</v>
      </c>
      <c r="X12" s="1" t="s">
        <v>3352</v>
      </c>
      <c r="Y12" s="22">
        <v>8.6835000000000004</v>
      </c>
      <c r="Z12" s="22">
        <v>23.964500000000001</v>
      </c>
      <c r="AA12" s="22">
        <v>15.281000000000001</v>
      </c>
      <c r="AB12" s="22">
        <v>2.7597742845626763</v>
      </c>
      <c r="AC12" s="1">
        <v>5.7318875726930507E-4</v>
      </c>
      <c r="AD12" s="1">
        <v>0.22667812638248372</v>
      </c>
      <c r="AE12" s="1" t="s">
        <v>3353</v>
      </c>
      <c r="AF12" s="1" t="s">
        <v>6</v>
      </c>
      <c r="AG12" s="1" t="s">
        <v>18</v>
      </c>
      <c r="AS12" s="27" t="s">
        <v>8806</v>
      </c>
      <c r="AT12" s="15">
        <v>4</v>
      </c>
    </row>
    <row r="13" spans="1:66" x14ac:dyDescent="0.35">
      <c r="A13" s="1" t="s">
        <v>1218</v>
      </c>
      <c r="B13" s="1" t="s">
        <v>1219</v>
      </c>
      <c r="C13" s="22">
        <v>0.17824999999999999</v>
      </c>
      <c r="D13" s="22">
        <v>1.2377500000000001</v>
      </c>
      <c r="E13" s="22">
        <v>1.0595000000000001</v>
      </c>
      <c r="F13" s="22">
        <v>6.9438990182328197</v>
      </c>
      <c r="G13" s="1">
        <v>2.4974733762761936E-2</v>
      </c>
      <c r="H13" s="1">
        <v>1</v>
      </c>
      <c r="I13" s="1" t="s">
        <v>1220</v>
      </c>
      <c r="J13" s="1" t="s">
        <v>6</v>
      </c>
      <c r="K13" s="1" t="s">
        <v>18</v>
      </c>
      <c r="L13" s="1" t="s">
        <v>1118</v>
      </c>
      <c r="M13" s="1" t="s">
        <v>1119</v>
      </c>
      <c r="N13" s="22">
        <v>25.013500000000001</v>
      </c>
      <c r="O13" s="22">
        <v>147.19274999999999</v>
      </c>
      <c r="P13" s="22">
        <v>122.17925</v>
      </c>
      <c r="Q13" s="22">
        <v>5.8845323525296331</v>
      </c>
      <c r="R13" s="1">
        <v>1.8073947244623412E-5</v>
      </c>
      <c r="S13" s="1">
        <v>2.9965088375318211E-2</v>
      </c>
      <c r="T13" s="1" t="s">
        <v>1120</v>
      </c>
      <c r="U13" s="1" t="s">
        <v>1052</v>
      </c>
      <c r="V13" s="1" t="s">
        <v>18</v>
      </c>
      <c r="W13" s="1" t="s">
        <v>186</v>
      </c>
      <c r="X13" s="1" t="s">
        <v>187</v>
      </c>
      <c r="Y13" s="22">
        <v>4.2445000000000004</v>
      </c>
      <c r="Z13" s="22">
        <v>10.43225</v>
      </c>
      <c r="AA13" s="22">
        <v>6.1877499999999994</v>
      </c>
      <c r="AB13" s="22">
        <v>2.4578277771233359</v>
      </c>
      <c r="AC13" s="1">
        <v>3.4522319398315737E-2</v>
      </c>
      <c r="AD13" s="1">
        <v>0.8857127325344275</v>
      </c>
      <c r="AE13" s="1" t="s">
        <v>188</v>
      </c>
      <c r="AF13" s="1" t="s">
        <v>189</v>
      </c>
      <c r="AG13" s="1" t="s">
        <v>18</v>
      </c>
    </row>
    <row r="14" spans="1:66" x14ac:dyDescent="0.35">
      <c r="A14" s="1" t="s">
        <v>1272</v>
      </c>
      <c r="B14" s="1" t="s">
        <v>1273</v>
      </c>
      <c r="C14" s="22">
        <v>5.452</v>
      </c>
      <c r="D14" s="22">
        <v>35.889749999999999</v>
      </c>
      <c r="E14" s="22">
        <v>30.437750000000001</v>
      </c>
      <c r="F14" s="22">
        <v>6.5828595011005131</v>
      </c>
      <c r="G14" s="1">
        <v>5.7239866264602313E-6</v>
      </c>
      <c r="H14" s="1">
        <v>1.5749573449829319E-2</v>
      </c>
      <c r="I14" s="1" t="s">
        <v>1274</v>
      </c>
      <c r="J14" s="1" t="s">
        <v>1052</v>
      </c>
      <c r="K14" s="1" t="s">
        <v>18</v>
      </c>
      <c r="L14" s="1" t="s">
        <v>1320</v>
      </c>
      <c r="M14" s="1" t="s">
        <v>1321</v>
      </c>
      <c r="N14" s="22">
        <v>0.66100000000000003</v>
      </c>
      <c r="O14" s="22">
        <v>3.4020000000000001</v>
      </c>
      <c r="P14" s="22">
        <v>2.7410000000000001</v>
      </c>
      <c r="Q14" s="22">
        <v>5.1467473524962175</v>
      </c>
      <c r="R14" s="1">
        <v>7.0156056742809447E-4</v>
      </c>
      <c r="S14" s="1">
        <v>0.16882099754795002</v>
      </c>
      <c r="T14" s="1" t="s">
        <v>1322</v>
      </c>
      <c r="U14" s="1" t="s">
        <v>189</v>
      </c>
      <c r="V14" s="1" t="s">
        <v>18</v>
      </c>
      <c r="W14" s="1" t="s">
        <v>998</v>
      </c>
      <c r="X14" s="1" t="s">
        <v>999</v>
      </c>
      <c r="Y14" s="22">
        <v>0.75650000000000006</v>
      </c>
      <c r="Z14" s="22">
        <v>1.8134999999999999</v>
      </c>
      <c r="AA14" s="22">
        <v>1.0569999999999999</v>
      </c>
      <c r="AB14" s="22">
        <v>2.3972240581625903</v>
      </c>
      <c r="AC14" s="1">
        <v>2.8824461902176024E-2</v>
      </c>
      <c r="AD14" s="1">
        <v>0.8857127325344275</v>
      </c>
      <c r="AE14" s="1" t="s">
        <v>1000</v>
      </c>
      <c r="AF14" s="1" t="s">
        <v>6</v>
      </c>
      <c r="AG14" s="1" t="s">
        <v>18</v>
      </c>
    </row>
    <row r="15" spans="1:66" x14ac:dyDescent="0.35">
      <c r="A15" s="1" t="s">
        <v>1527</v>
      </c>
      <c r="B15" s="1" t="s">
        <v>1528</v>
      </c>
      <c r="C15" s="22">
        <v>22.008500000000002</v>
      </c>
      <c r="D15" s="22">
        <v>105.834</v>
      </c>
      <c r="E15" s="22">
        <v>83.825500000000005</v>
      </c>
      <c r="F15" s="22">
        <v>4.8087784265170272</v>
      </c>
      <c r="G15" s="1">
        <v>1.5037885805944118E-3</v>
      </c>
      <c r="H15" s="1">
        <v>0.23660574241500487</v>
      </c>
      <c r="I15" s="1" t="s">
        <v>1529</v>
      </c>
      <c r="J15" s="1" t="s">
        <v>1052</v>
      </c>
      <c r="K15" s="1" t="s">
        <v>18</v>
      </c>
      <c r="L15" s="1" t="s">
        <v>1272</v>
      </c>
      <c r="M15" s="1" t="s">
        <v>1273</v>
      </c>
      <c r="N15" s="22">
        <v>7.5259999999999998</v>
      </c>
      <c r="O15" s="22">
        <v>35.889749999999999</v>
      </c>
      <c r="P15" s="22">
        <v>28.36375</v>
      </c>
      <c r="Q15" s="22">
        <v>4.7687682699973424</v>
      </c>
      <c r="R15" s="1">
        <v>2.2045672380066605E-5</v>
      </c>
      <c r="S15" s="1">
        <v>3.1843179331351459E-2</v>
      </c>
      <c r="T15" s="1" t="s">
        <v>1274</v>
      </c>
      <c r="U15" s="1" t="s">
        <v>1052</v>
      </c>
      <c r="V15" s="1" t="s">
        <v>18</v>
      </c>
      <c r="W15" s="1" t="s">
        <v>2884</v>
      </c>
      <c r="X15" s="1" t="s">
        <v>2885</v>
      </c>
      <c r="Y15" s="22">
        <v>25.866999999999997</v>
      </c>
      <c r="Z15" s="22">
        <v>59.381</v>
      </c>
      <c r="AA15" s="22">
        <v>33.514000000000003</v>
      </c>
      <c r="AB15" s="22">
        <v>2.2956276336645147</v>
      </c>
      <c r="AC15" s="1">
        <v>2.4730473503422612E-3</v>
      </c>
      <c r="AD15" s="1">
        <v>0.41769281645830064</v>
      </c>
      <c r="AE15" s="1" t="s">
        <v>2886</v>
      </c>
      <c r="AF15" s="1" t="s">
        <v>2887</v>
      </c>
      <c r="AG15" s="1" t="s">
        <v>2888</v>
      </c>
    </row>
    <row r="16" spans="1:66" x14ac:dyDescent="0.35">
      <c r="A16" s="1" t="s">
        <v>1831</v>
      </c>
      <c r="B16" s="1" t="s">
        <v>1832</v>
      </c>
      <c r="C16" s="22">
        <v>0.88824999999999998</v>
      </c>
      <c r="D16" s="22">
        <v>3.9662500000000001</v>
      </c>
      <c r="E16" s="22">
        <v>3.0780000000000003</v>
      </c>
      <c r="F16" s="22">
        <v>4.4652406417112305</v>
      </c>
      <c r="G16" s="1">
        <v>5.0984324153180438E-5</v>
      </c>
      <c r="H16" s="1">
        <v>3.7237475590908231E-2</v>
      </c>
      <c r="I16" s="1" t="s">
        <v>1833</v>
      </c>
      <c r="J16" s="1" t="s">
        <v>6</v>
      </c>
      <c r="K16" s="1" t="s">
        <v>18</v>
      </c>
      <c r="L16" s="1" t="s">
        <v>1527</v>
      </c>
      <c r="M16" s="1" t="s">
        <v>1528</v>
      </c>
      <c r="N16" s="22">
        <v>22.91675</v>
      </c>
      <c r="O16" s="22">
        <v>105.834</v>
      </c>
      <c r="P16" s="22">
        <v>82.917249999999996</v>
      </c>
      <c r="Q16" s="22">
        <v>4.6181941156577615</v>
      </c>
      <c r="R16" s="1">
        <v>1.2877389455125954E-3</v>
      </c>
      <c r="S16" s="1">
        <v>0.23460303781434966</v>
      </c>
      <c r="T16" s="1" t="s">
        <v>1529</v>
      </c>
      <c r="U16" s="1" t="s">
        <v>1052</v>
      </c>
      <c r="V16" s="1" t="s">
        <v>18</v>
      </c>
      <c r="W16" s="1" t="s">
        <v>1272</v>
      </c>
      <c r="X16" s="1" t="s">
        <v>1273</v>
      </c>
      <c r="Y16" s="22">
        <v>5.2437500000000004</v>
      </c>
      <c r="Z16" s="22">
        <v>11.406749999999999</v>
      </c>
      <c r="AA16" s="22">
        <v>6.1629999999999985</v>
      </c>
      <c r="AB16" s="22">
        <v>2.1753039332538733</v>
      </c>
      <c r="AC16" s="1">
        <v>9.330938465956784E-5</v>
      </c>
      <c r="AD16" s="1">
        <v>0.12337262717627925</v>
      </c>
      <c r="AE16" s="1" t="s">
        <v>1274</v>
      </c>
      <c r="AF16" s="1" t="s">
        <v>1052</v>
      </c>
      <c r="AG16" s="1" t="s">
        <v>18</v>
      </c>
    </row>
    <row r="17" spans="1:33" x14ac:dyDescent="0.35">
      <c r="A17" s="1" t="s">
        <v>2317</v>
      </c>
      <c r="B17" s="1" t="s">
        <v>2318</v>
      </c>
      <c r="C17" s="22">
        <v>3.4497499999999999</v>
      </c>
      <c r="D17" s="22">
        <v>12.02675</v>
      </c>
      <c r="E17" s="22">
        <v>8.577</v>
      </c>
      <c r="F17" s="22">
        <v>3.4862671208058558</v>
      </c>
      <c r="G17" s="1">
        <v>1.21695004222655E-5</v>
      </c>
      <c r="H17" s="1">
        <v>2.0168215514909691E-2</v>
      </c>
      <c r="I17" s="1" t="s">
        <v>2319</v>
      </c>
      <c r="J17" s="1" t="s">
        <v>6</v>
      </c>
      <c r="K17" s="1" t="s">
        <v>2320</v>
      </c>
      <c r="L17" s="1" t="s">
        <v>1218</v>
      </c>
      <c r="M17" s="1" t="s">
        <v>1219</v>
      </c>
      <c r="N17" s="22">
        <v>0.31074999999999997</v>
      </c>
      <c r="O17" s="22">
        <v>1.2377500000000001</v>
      </c>
      <c r="P17" s="22">
        <v>0.92700000000000016</v>
      </c>
      <c r="Q17" s="22">
        <v>3.9831053901850368</v>
      </c>
      <c r="R17" s="1">
        <v>4.1232587264313336E-2</v>
      </c>
      <c r="S17" s="1">
        <v>1</v>
      </c>
      <c r="T17" s="1" t="s">
        <v>1220</v>
      </c>
      <c r="U17" s="1" t="s">
        <v>6</v>
      </c>
      <c r="V17" s="1" t="s">
        <v>18</v>
      </c>
      <c r="W17" s="1" t="s">
        <v>2415</v>
      </c>
      <c r="X17" s="1" t="s">
        <v>2416</v>
      </c>
      <c r="Y17" s="22">
        <v>1.5939999999999999</v>
      </c>
      <c r="Z17" s="22">
        <v>3.2137499999999997</v>
      </c>
      <c r="AA17" s="22">
        <v>1.6197499999999998</v>
      </c>
      <c r="AB17" s="22">
        <v>2.0161543287327479</v>
      </c>
      <c r="AC17" s="1">
        <v>2.6019350200701119E-3</v>
      </c>
      <c r="AD17" s="1">
        <v>0.42796482735344332</v>
      </c>
      <c r="AE17" s="1" t="s">
        <v>2417</v>
      </c>
      <c r="AF17" s="1" t="s">
        <v>6</v>
      </c>
      <c r="AG17" s="1" t="s">
        <v>18</v>
      </c>
    </row>
    <row r="18" spans="1:33" x14ac:dyDescent="0.35">
      <c r="A18" s="1" t="s">
        <v>2508</v>
      </c>
      <c r="B18" s="1" t="s">
        <v>2509</v>
      </c>
      <c r="C18" s="22">
        <v>60.959249999999997</v>
      </c>
      <c r="D18" s="22">
        <v>192.61750000000001</v>
      </c>
      <c r="E18" s="22">
        <v>131.65825000000001</v>
      </c>
      <c r="F18" s="22">
        <v>3.1597747675701395</v>
      </c>
      <c r="G18" s="1">
        <v>3.5433079107469734E-3</v>
      </c>
      <c r="H18" s="1">
        <v>0.37116180484998978</v>
      </c>
      <c r="I18" s="1" t="s">
        <v>2510</v>
      </c>
      <c r="J18" s="1" t="s">
        <v>6</v>
      </c>
      <c r="K18" s="1" t="s">
        <v>403</v>
      </c>
      <c r="L18" s="1" t="s">
        <v>1049</v>
      </c>
      <c r="M18" s="1" t="s">
        <v>1050</v>
      </c>
      <c r="N18" s="22">
        <v>32.624499999999998</v>
      </c>
      <c r="O18" s="22">
        <v>114.25900000000001</v>
      </c>
      <c r="P18" s="22">
        <v>81.634500000000017</v>
      </c>
      <c r="Q18" s="22">
        <v>3.5022452451378574</v>
      </c>
      <c r="R18" s="1">
        <v>4.1083501419070245E-5</v>
      </c>
      <c r="S18" s="1">
        <v>4.2050487205667453E-2</v>
      </c>
      <c r="T18" s="1" t="s">
        <v>1051</v>
      </c>
      <c r="U18" s="1" t="s">
        <v>1052</v>
      </c>
      <c r="V18" s="1" t="s">
        <v>18</v>
      </c>
      <c r="W18" s="27" t="s">
        <v>8803</v>
      </c>
      <c r="X18" s="15">
        <f>COUNT(Y4:Y17)</f>
        <v>14</v>
      </c>
    </row>
    <row r="19" spans="1:33" x14ac:dyDescent="0.35">
      <c r="A19" s="1" t="s">
        <v>1320</v>
      </c>
      <c r="B19" s="1" t="s">
        <v>1321</v>
      </c>
      <c r="C19" s="22">
        <v>1.198</v>
      </c>
      <c r="D19" s="22">
        <v>3.4020000000000001</v>
      </c>
      <c r="E19" s="22">
        <v>2.2040000000000002</v>
      </c>
      <c r="F19" s="22">
        <v>2.8397328881469117</v>
      </c>
      <c r="G19" s="1">
        <v>2.5438609001942059E-3</v>
      </c>
      <c r="H19" s="1">
        <v>0.31284919262388383</v>
      </c>
      <c r="I19" s="1" t="s">
        <v>1322</v>
      </c>
      <c r="J19" s="1" t="s">
        <v>189</v>
      </c>
      <c r="K19" s="1" t="s">
        <v>18</v>
      </c>
      <c r="L19" s="1" t="s">
        <v>2415</v>
      </c>
      <c r="M19" s="1" t="s">
        <v>2416</v>
      </c>
      <c r="N19" s="22">
        <v>1.0004999999999999</v>
      </c>
      <c r="O19" s="22">
        <v>2.9672499999999999</v>
      </c>
      <c r="P19" s="22">
        <v>1.96675</v>
      </c>
      <c r="Q19" s="22">
        <v>2.9657671164417794</v>
      </c>
      <c r="R19" s="1">
        <v>2.9840902401145897E-3</v>
      </c>
      <c r="S19" s="1">
        <v>0.36264642219806775</v>
      </c>
      <c r="T19" s="1" t="s">
        <v>2417</v>
      </c>
      <c r="U19" s="1" t="s">
        <v>6</v>
      </c>
      <c r="V19" s="1" t="s">
        <v>18</v>
      </c>
    </row>
    <row r="20" spans="1:33" x14ac:dyDescent="0.35">
      <c r="A20" s="1" t="s">
        <v>2884</v>
      </c>
      <c r="B20" s="1" t="s">
        <v>2885</v>
      </c>
      <c r="C20" s="22">
        <v>28.252249999999997</v>
      </c>
      <c r="D20" s="22">
        <v>78.774000000000001</v>
      </c>
      <c r="E20" s="22">
        <v>50.521750000000004</v>
      </c>
      <c r="F20" s="22">
        <v>2.7882381049296963</v>
      </c>
      <c r="G20" s="1">
        <v>3.2893953225165973E-3</v>
      </c>
      <c r="H20" s="1">
        <v>0.35586527803506873</v>
      </c>
      <c r="I20" s="1" t="s">
        <v>2886</v>
      </c>
      <c r="J20" s="1" t="s">
        <v>2887</v>
      </c>
      <c r="K20" s="1" t="s">
        <v>2888</v>
      </c>
      <c r="L20" s="1" t="s">
        <v>2317</v>
      </c>
      <c r="M20" s="1" t="s">
        <v>2318</v>
      </c>
      <c r="N20" s="22">
        <v>4.694</v>
      </c>
      <c r="O20" s="22">
        <v>12.02675</v>
      </c>
      <c r="P20" s="22">
        <v>7.3327499999999999</v>
      </c>
      <c r="Q20" s="22">
        <v>2.5621538133787816</v>
      </c>
      <c r="R20" s="1">
        <v>1.0997390982758759E-5</v>
      </c>
      <c r="S20" s="1">
        <v>2.3299345260197554E-2</v>
      </c>
      <c r="T20" s="1" t="s">
        <v>2319</v>
      </c>
      <c r="U20" s="1" t="s">
        <v>6</v>
      </c>
      <c r="V20" s="1" t="s">
        <v>2320</v>
      </c>
    </row>
    <row r="21" spans="1:33" x14ac:dyDescent="0.35">
      <c r="A21" s="1" t="s">
        <v>3285</v>
      </c>
      <c r="B21" s="1" t="s">
        <v>3286</v>
      </c>
      <c r="C21" s="22">
        <v>37.098500000000001</v>
      </c>
      <c r="D21" s="22">
        <v>88.450999999999993</v>
      </c>
      <c r="E21" s="22">
        <v>51.352499999999992</v>
      </c>
      <c r="F21" s="22">
        <v>2.3842203862689861</v>
      </c>
      <c r="G21" s="1">
        <v>2.7421686469579765E-3</v>
      </c>
      <c r="H21" s="1">
        <v>0.32296894902372608</v>
      </c>
      <c r="I21" s="1" t="s">
        <v>3287</v>
      </c>
      <c r="J21" s="1" t="s">
        <v>6</v>
      </c>
      <c r="K21" s="1" t="s">
        <v>403</v>
      </c>
      <c r="L21" s="1" t="s">
        <v>3150</v>
      </c>
      <c r="M21" s="1" t="s">
        <v>3151</v>
      </c>
      <c r="N21" s="22">
        <v>1.2677499999999999</v>
      </c>
      <c r="O21" s="22">
        <v>2.9010000000000002</v>
      </c>
      <c r="P21" s="22">
        <v>1.6332500000000003</v>
      </c>
      <c r="Q21" s="22">
        <v>2.2883060540327356</v>
      </c>
      <c r="R21" s="1">
        <v>1.4072332792363529E-2</v>
      </c>
      <c r="S21" s="1">
        <v>0.82797241469507865</v>
      </c>
      <c r="T21" s="1" t="s">
        <v>3152</v>
      </c>
      <c r="U21" s="1" t="s">
        <v>6</v>
      </c>
      <c r="V21" s="1" t="s">
        <v>3153</v>
      </c>
    </row>
    <row r="22" spans="1:33" x14ac:dyDescent="0.35">
      <c r="A22" s="1" t="s">
        <v>3351</v>
      </c>
      <c r="B22" s="1" t="s">
        <v>3352</v>
      </c>
      <c r="C22" s="22">
        <v>5.5182500000000001</v>
      </c>
      <c r="D22" s="22">
        <v>12.968249999999999</v>
      </c>
      <c r="E22" s="22">
        <v>7.4499999999999993</v>
      </c>
      <c r="F22" s="22">
        <v>2.3500656911158426</v>
      </c>
      <c r="G22" s="1">
        <v>3.0819539317872291E-4</v>
      </c>
      <c r="H22" s="1">
        <v>9.9732935689673494E-2</v>
      </c>
      <c r="I22" s="1" t="s">
        <v>3353</v>
      </c>
      <c r="J22" s="1" t="s">
        <v>6</v>
      </c>
      <c r="K22" s="1" t="s">
        <v>18</v>
      </c>
      <c r="L22" s="1" t="s">
        <v>2884</v>
      </c>
      <c r="M22" s="1" t="s">
        <v>2885</v>
      </c>
      <c r="N22" s="22">
        <v>36.907499999999999</v>
      </c>
      <c r="O22" s="22">
        <v>78.774000000000001</v>
      </c>
      <c r="P22" s="22">
        <v>41.866500000000002</v>
      </c>
      <c r="Q22" s="22">
        <v>2.1343629343629344</v>
      </c>
      <c r="R22" s="1">
        <v>1.3154297438400686E-2</v>
      </c>
      <c r="S22" s="1">
        <v>0.79757759710825005</v>
      </c>
      <c r="T22" s="1" t="s">
        <v>2886</v>
      </c>
      <c r="U22" s="1" t="s">
        <v>2887</v>
      </c>
      <c r="V22" s="1" t="s">
        <v>2888</v>
      </c>
    </row>
    <row r="23" spans="1:33" x14ac:dyDescent="0.35">
      <c r="A23" s="1" t="s">
        <v>15</v>
      </c>
      <c r="B23" s="1" t="s">
        <v>16</v>
      </c>
      <c r="C23" s="22">
        <v>0</v>
      </c>
      <c r="D23" s="22">
        <v>2.7614999999999998</v>
      </c>
      <c r="E23" s="22">
        <v>2.7614999999999998</v>
      </c>
      <c r="F23" s="83"/>
      <c r="G23" s="1">
        <v>1.3211765199305781E-4</v>
      </c>
      <c r="H23" s="1">
        <v>6.1389871869534408E-2</v>
      </c>
      <c r="I23" s="1" t="s">
        <v>17</v>
      </c>
      <c r="J23" s="1" t="s">
        <v>6</v>
      </c>
      <c r="K23" s="1" t="s">
        <v>18</v>
      </c>
      <c r="L23" s="1" t="s">
        <v>3285</v>
      </c>
      <c r="M23" s="1" t="s">
        <v>3286</v>
      </c>
      <c r="N23" s="22">
        <v>42.138500000000001</v>
      </c>
      <c r="O23" s="22">
        <v>88.450999999999993</v>
      </c>
      <c r="P23" s="22">
        <v>46.312499999999993</v>
      </c>
      <c r="Q23" s="22">
        <v>2.099054309004829</v>
      </c>
      <c r="R23" s="1">
        <v>4.0910563524485521E-3</v>
      </c>
      <c r="S23" s="1">
        <v>0.42985393263943567</v>
      </c>
      <c r="T23" s="1" t="s">
        <v>3287</v>
      </c>
      <c r="U23" s="1" t="s">
        <v>6</v>
      </c>
      <c r="V23" s="1" t="s">
        <v>403</v>
      </c>
    </row>
    <row r="24" spans="1:33" x14ac:dyDescent="0.35">
      <c r="A24" s="1" t="s">
        <v>28</v>
      </c>
      <c r="B24" s="1" t="s">
        <v>29</v>
      </c>
      <c r="C24" s="22">
        <v>0</v>
      </c>
      <c r="D24" s="22">
        <v>1.363</v>
      </c>
      <c r="E24" s="22">
        <v>1.363</v>
      </c>
      <c r="F24" s="83"/>
      <c r="G24" s="1">
        <v>9.7020681958792654E-3</v>
      </c>
      <c r="H24" s="1">
        <v>0.64583322150054567</v>
      </c>
      <c r="I24" s="1" t="s">
        <v>30</v>
      </c>
      <c r="J24" s="1" t="s">
        <v>6</v>
      </c>
      <c r="K24" s="1" t="s">
        <v>18</v>
      </c>
      <c r="L24" s="1" t="s">
        <v>3549</v>
      </c>
      <c r="M24" s="1" t="s">
        <v>3550</v>
      </c>
      <c r="N24" s="22">
        <v>15.221500000000002</v>
      </c>
      <c r="O24" s="22">
        <v>31.420249999999999</v>
      </c>
      <c r="P24" s="22">
        <v>16.198749999999997</v>
      </c>
      <c r="Q24" s="22">
        <v>2.0642019511874645</v>
      </c>
      <c r="R24" s="1">
        <v>2.6564760668944087E-2</v>
      </c>
      <c r="S24" s="1">
        <v>1</v>
      </c>
      <c r="T24" s="1" t="s">
        <v>3551</v>
      </c>
      <c r="U24" s="1" t="s">
        <v>1052</v>
      </c>
      <c r="V24" s="1" t="s">
        <v>18</v>
      </c>
    </row>
    <row r="25" spans="1:33" x14ac:dyDescent="0.35">
      <c r="A25" s="27" t="s">
        <v>8803</v>
      </c>
      <c r="B25" s="15">
        <f>COUNT(C4:C24)</f>
        <v>21</v>
      </c>
      <c r="L25" s="1" t="s">
        <v>3598</v>
      </c>
      <c r="M25" s="1" t="s">
        <v>3599</v>
      </c>
      <c r="N25" s="22">
        <v>92.743249999999989</v>
      </c>
      <c r="O25" s="22">
        <v>188.45724999999999</v>
      </c>
      <c r="P25" s="22">
        <v>95.713999999999999</v>
      </c>
      <c r="Q25" s="22">
        <v>2.0320319807640987</v>
      </c>
      <c r="R25" s="1">
        <v>2.8665768703821648E-3</v>
      </c>
      <c r="S25" s="1">
        <v>0.35751431178195853</v>
      </c>
      <c r="T25" s="1" t="s">
        <v>3600</v>
      </c>
      <c r="U25" s="1" t="s">
        <v>6</v>
      </c>
      <c r="V25" s="1" t="s">
        <v>403</v>
      </c>
    </row>
    <row r="26" spans="1:33" x14ac:dyDescent="0.35">
      <c r="L26" s="1" t="s">
        <v>2508</v>
      </c>
      <c r="M26" s="1" t="s">
        <v>2509</v>
      </c>
      <c r="N26" s="22">
        <v>95.644999999999996</v>
      </c>
      <c r="O26" s="22">
        <v>192.61750000000001</v>
      </c>
      <c r="P26" s="22">
        <v>96.972500000000011</v>
      </c>
      <c r="Q26" s="22">
        <v>2.0138794500496631</v>
      </c>
      <c r="R26" s="1">
        <v>2.1964299915952612E-2</v>
      </c>
      <c r="S26" s="1">
        <v>1</v>
      </c>
      <c r="T26" s="1" t="s">
        <v>2510</v>
      </c>
      <c r="U26" s="1" t="s">
        <v>6</v>
      </c>
      <c r="V26" s="1" t="s">
        <v>403</v>
      </c>
    </row>
    <row r="27" spans="1:33" x14ac:dyDescent="0.35">
      <c r="L27" s="1" t="s">
        <v>3641</v>
      </c>
      <c r="M27" s="1" t="s">
        <v>3642</v>
      </c>
      <c r="N27" s="22">
        <v>4.7439999999999998</v>
      </c>
      <c r="O27" s="22">
        <v>9.532</v>
      </c>
      <c r="P27" s="22">
        <v>4.7880000000000003</v>
      </c>
      <c r="Q27" s="22">
        <v>2.0092748735244519</v>
      </c>
      <c r="R27" s="1">
        <v>3.0722884202027956E-5</v>
      </c>
      <c r="S27" s="1">
        <v>3.6720933165531364E-2</v>
      </c>
      <c r="T27" s="1" t="s">
        <v>3643</v>
      </c>
      <c r="U27" s="1" t="s">
        <v>6</v>
      </c>
      <c r="V27" s="1" t="s">
        <v>18</v>
      </c>
    </row>
    <row r="28" spans="1:33" x14ac:dyDescent="0.35">
      <c r="L28" s="27" t="s">
        <v>8803</v>
      </c>
      <c r="M28" s="1">
        <f>COUNT(N4:N27)</f>
        <v>24</v>
      </c>
      <c r="N28" s="22"/>
      <c r="O28" s="22"/>
      <c r="P28" s="22"/>
      <c r="Q28" s="22"/>
      <c r="R28" s="1"/>
      <c r="S28" s="1"/>
      <c r="T28" s="1"/>
      <c r="U28" s="1"/>
      <c r="V28" s="1"/>
    </row>
    <row r="29" spans="1:33" x14ac:dyDescent="0.35">
      <c r="A29" s="93" t="s">
        <v>8804</v>
      </c>
      <c r="B29" s="77"/>
      <c r="C29" s="77"/>
      <c r="D29" s="77"/>
      <c r="E29" s="77"/>
      <c r="F29" s="77"/>
      <c r="G29" s="77"/>
      <c r="H29" s="77"/>
      <c r="I29" s="77"/>
      <c r="J29" s="77"/>
      <c r="K29" s="77"/>
      <c r="L29" s="93" t="s">
        <v>8804</v>
      </c>
      <c r="M29" s="77"/>
      <c r="N29" s="77"/>
      <c r="O29" s="77"/>
      <c r="P29" s="77"/>
      <c r="Q29" s="77"/>
      <c r="R29" s="77"/>
      <c r="S29" s="77"/>
      <c r="T29" s="77"/>
      <c r="U29" s="77"/>
      <c r="V29" s="77"/>
      <c r="W29" s="93" t="s">
        <v>8804</v>
      </c>
      <c r="X29" s="77"/>
      <c r="Y29" s="77"/>
      <c r="Z29" s="77"/>
      <c r="AA29" s="77"/>
      <c r="AB29" s="77"/>
      <c r="AC29" s="77"/>
      <c r="AD29" s="77"/>
      <c r="AE29" s="77"/>
      <c r="AF29" s="77"/>
      <c r="AG29" s="77"/>
    </row>
    <row r="30" spans="1:33" x14ac:dyDescent="0.35">
      <c r="A30" s="1" t="s">
        <v>4250</v>
      </c>
      <c r="B30" s="1" t="s">
        <v>4251</v>
      </c>
      <c r="C30" s="22">
        <v>4.1632499999999997</v>
      </c>
      <c r="D30" s="22">
        <v>1.0935000000000001</v>
      </c>
      <c r="E30" s="22">
        <v>-3.0697499999999995</v>
      </c>
      <c r="F30" s="22">
        <v>-3.8072702331961583</v>
      </c>
      <c r="G30" s="1">
        <v>3.8502066451254679E-3</v>
      </c>
      <c r="H30" s="1">
        <v>0.38850074868839135</v>
      </c>
      <c r="I30" s="1" t="s">
        <v>4252</v>
      </c>
      <c r="J30" s="1" t="s">
        <v>6</v>
      </c>
      <c r="K30" s="1" t="s">
        <v>403</v>
      </c>
      <c r="L30" s="1" t="s">
        <v>3780</v>
      </c>
      <c r="M30" s="1" t="s">
        <v>3781</v>
      </c>
      <c r="N30" s="22">
        <v>1.0337499999999999</v>
      </c>
      <c r="O30" s="22">
        <v>0.13925000000000001</v>
      </c>
      <c r="P30" s="22">
        <v>-0.89449999999999996</v>
      </c>
      <c r="Q30" s="22">
        <v>-7.4236983842010762</v>
      </c>
      <c r="R30" s="1">
        <v>1.4394083008292322E-2</v>
      </c>
      <c r="S30" s="1">
        <v>0.83678663280274657</v>
      </c>
      <c r="T30" s="1" t="s">
        <v>3782</v>
      </c>
      <c r="U30" s="1" t="s">
        <v>6</v>
      </c>
      <c r="V30" s="1" t="s">
        <v>3783</v>
      </c>
      <c r="W30" s="1" t="s">
        <v>7403</v>
      </c>
      <c r="X30" s="1" t="s">
        <v>7404</v>
      </c>
      <c r="Y30" s="22">
        <v>1.7950000000000002</v>
      </c>
      <c r="Z30" s="22">
        <v>0.23299999999999998</v>
      </c>
      <c r="AA30" s="22">
        <v>-1.5620000000000003</v>
      </c>
      <c r="AB30" s="22">
        <v>-7.7038626609442069</v>
      </c>
      <c r="AC30" s="1">
        <v>2.3433339513194335E-2</v>
      </c>
      <c r="AD30" s="1">
        <v>0.8857127325344275</v>
      </c>
      <c r="AE30" s="1" t="s">
        <v>7405</v>
      </c>
      <c r="AF30" s="1" t="s">
        <v>6921</v>
      </c>
      <c r="AG30" s="1" t="s">
        <v>403</v>
      </c>
    </row>
    <row r="31" spans="1:33" x14ac:dyDescent="0.35">
      <c r="A31" s="1" t="s">
        <v>4494</v>
      </c>
      <c r="B31" s="1" t="s">
        <v>4495</v>
      </c>
      <c r="C31" s="22">
        <v>1.47</v>
      </c>
      <c r="D31" s="22">
        <v>0.47825000000000001</v>
      </c>
      <c r="E31" s="22">
        <v>-0.99174999999999991</v>
      </c>
      <c r="F31" s="22">
        <v>-3.0737062205959225</v>
      </c>
      <c r="G31" s="1">
        <v>9.7618910779512192E-4</v>
      </c>
      <c r="H31" s="1">
        <v>0.18518139066406603</v>
      </c>
      <c r="I31" s="1" t="s">
        <v>4496</v>
      </c>
      <c r="J31" s="1" t="s">
        <v>6</v>
      </c>
      <c r="K31" s="1" t="s">
        <v>18</v>
      </c>
      <c r="L31" s="1" t="s">
        <v>4494</v>
      </c>
      <c r="M31" s="1" t="s">
        <v>4495</v>
      </c>
      <c r="N31" s="22">
        <v>1.3149999999999999</v>
      </c>
      <c r="O31" s="22">
        <v>0.47825000000000001</v>
      </c>
      <c r="P31" s="22">
        <v>-0.83674999999999988</v>
      </c>
      <c r="Q31" s="22">
        <v>-2.7496079456351281</v>
      </c>
      <c r="R31" s="1">
        <v>5.38375552150671E-4</v>
      </c>
      <c r="S31" s="1">
        <v>0.15012751142822864</v>
      </c>
      <c r="T31" s="1" t="s">
        <v>4496</v>
      </c>
      <c r="U31" s="1" t="s">
        <v>6</v>
      </c>
      <c r="V31" s="1" t="s">
        <v>18</v>
      </c>
      <c r="W31" s="27" t="s">
        <v>8805</v>
      </c>
      <c r="X31" s="15">
        <v>1</v>
      </c>
    </row>
    <row r="32" spans="1:33" x14ac:dyDescent="0.35">
      <c r="A32" s="1" t="s">
        <v>4791</v>
      </c>
      <c r="B32" s="1" t="s">
        <v>4792</v>
      </c>
      <c r="C32" s="22">
        <v>7.0187499999999989</v>
      </c>
      <c r="D32" s="22">
        <v>2.4457499999999999</v>
      </c>
      <c r="E32" s="22">
        <v>-4.5729999999999986</v>
      </c>
      <c r="F32" s="22">
        <v>-2.8697740979249717</v>
      </c>
      <c r="G32" s="1">
        <v>9.6695138473868836E-4</v>
      </c>
      <c r="H32" s="1">
        <v>0.1838819216644739</v>
      </c>
      <c r="I32" s="1" t="s">
        <v>4793</v>
      </c>
      <c r="J32" s="1" t="s">
        <v>4794</v>
      </c>
      <c r="K32" s="1" t="s">
        <v>18</v>
      </c>
      <c r="L32" s="1" t="s">
        <v>4989</v>
      </c>
      <c r="M32" s="1" t="s">
        <v>4990</v>
      </c>
      <c r="N32" s="22">
        <v>8.1954999999999991</v>
      </c>
      <c r="O32" s="22">
        <v>3.4510000000000001</v>
      </c>
      <c r="P32" s="22">
        <v>-4.7444999999999986</v>
      </c>
      <c r="Q32" s="22">
        <v>-2.3748188930744707</v>
      </c>
      <c r="R32" s="1">
        <v>8.6537500991870555E-4</v>
      </c>
      <c r="S32" s="1">
        <v>0.18974809914993282</v>
      </c>
      <c r="T32" s="1" t="s">
        <v>4991</v>
      </c>
      <c r="U32" s="1" t="s">
        <v>6</v>
      </c>
      <c r="V32" s="1" t="s">
        <v>499</v>
      </c>
      <c r="W32" s="27" t="s">
        <v>8806</v>
      </c>
      <c r="X32" s="15">
        <f>SUM(X18,X31)</f>
        <v>15</v>
      </c>
    </row>
    <row r="33" spans="1:22" x14ac:dyDescent="0.35">
      <c r="A33" s="1" t="s">
        <v>5346</v>
      </c>
      <c r="B33" s="1" t="s">
        <v>5347</v>
      </c>
      <c r="C33" s="22">
        <v>8.790750000000001</v>
      </c>
      <c r="D33" s="22">
        <v>3.5992499999999996</v>
      </c>
      <c r="E33" s="22">
        <v>-5.1915000000000013</v>
      </c>
      <c r="F33" s="22">
        <v>-2.4423838299645766</v>
      </c>
      <c r="G33" s="1">
        <v>5.69046867323176E-3</v>
      </c>
      <c r="H33" s="1">
        <v>0.47754363502111369</v>
      </c>
      <c r="I33" s="1" t="s">
        <v>5348</v>
      </c>
      <c r="J33" s="1" t="s">
        <v>5349</v>
      </c>
      <c r="K33" s="1" t="s">
        <v>18</v>
      </c>
      <c r="L33" s="1" t="s">
        <v>5346</v>
      </c>
      <c r="M33" s="1" t="s">
        <v>5347</v>
      </c>
      <c r="N33" s="22">
        <v>8.0917499999999993</v>
      </c>
      <c r="O33" s="22">
        <v>3.5992499999999996</v>
      </c>
      <c r="P33" s="22">
        <v>-4.4924999999999997</v>
      </c>
      <c r="Q33" s="22">
        <v>-2.2481767034798916</v>
      </c>
      <c r="R33" s="1">
        <v>1.1541787200251036E-3</v>
      </c>
      <c r="S33" s="1">
        <v>0.2208495889926296</v>
      </c>
      <c r="T33" s="1" t="s">
        <v>5348</v>
      </c>
      <c r="U33" s="1" t="s">
        <v>5349</v>
      </c>
      <c r="V33" s="1" t="s">
        <v>18</v>
      </c>
    </row>
    <row r="34" spans="1:22" x14ac:dyDescent="0.35">
      <c r="A34" s="1" t="s">
        <v>6225</v>
      </c>
      <c r="B34" s="1" t="s">
        <v>6226</v>
      </c>
      <c r="C34" s="22">
        <v>5.2022500000000003</v>
      </c>
      <c r="D34" s="22">
        <v>2.3445</v>
      </c>
      <c r="E34" s="22">
        <v>-2.8577500000000002</v>
      </c>
      <c r="F34" s="22">
        <v>-2.2189166133503946</v>
      </c>
      <c r="G34" s="1">
        <v>1.7014987080580711E-5</v>
      </c>
      <c r="H34" s="1">
        <v>2.0800821706009918E-2</v>
      </c>
      <c r="I34" s="1" t="s">
        <v>6227</v>
      </c>
      <c r="J34" s="1" t="s">
        <v>6</v>
      </c>
      <c r="K34" s="1" t="s">
        <v>18</v>
      </c>
      <c r="L34" s="1" t="s">
        <v>4791</v>
      </c>
      <c r="M34" s="1" t="s">
        <v>4792</v>
      </c>
      <c r="N34" s="22">
        <v>5.2192500000000006</v>
      </c>
      <c r="O34" s="22">
        <v>2.4457499999999999</v>
      </c>
      <c r="P34" s="22">
        <v>-2.7735000000000007</v>
      </c>
      <c r="Q34" s="22">
        <v>-2.134007973014413</v>
      </c>
      <c r="R34" s="1">
        <v>1.3019276438206934E-2</v>
      </c>
      <c r="S34" s="1">
        <v>0.79258399363671395</v>
      </c>
      <c r="T34" s="1" t="s">
        <v>4793</v>
      </c>
      <c r="U34" s="1" t="s">
        <v>4794</v>
      </c>
      <c r="V34" s="1" t="s">
        <v>18</v>
      </c>
    </row>
    <row r="35" spans="1:22" x14ac:dyDescent="0.35">
      <c r="A35" s="1" t="s">
        <v>6249</v>
      </c>
      <c r="B35" s="1" t="s">
        <v>6250</v>
      </c>
      <c r="C35" s="22">
        <v>7.2477499999999999</v>
      </c>
      <c r="D35" s="22">
        <v>3.2752499999999998</v>
      </c>
      <c r="E35" s="22">
        <v>-3.9725000000000001</v>
      </c>
      <c r="F35" s="22">
        <v>-2.2128845126326238</v>
      </c>
      <c r="G35" s="1">
        <v>4.2621573067833389E-4</v>
      </c>
      <c r="H35" s="1">
        <v>0.1195849545993391</v>
      </c>
      <c r="I35" s="1" t="s">
        <v>6251</v>
      </c>
      <c r="J35" s="1" t="s">
        <v>1052</v>
      </c>
      <c r="K35" s="1" t="s">
        <v>18</v>
      </c>
      <c r="L35" s="1" t="s">
        <v>5930</v>
      </c>
      <c r="M35" s="1" t="s">
        <v>5931</v>
      </c>
      <c r="N35" s="22">
        <v>17.486000000000001</v>
      </c>
      <c r="O35" s="22">
        <v>8.4327500000000004</v>
      </c>
      <c r="P35" s="22">
        <v>-9.0532500000000002</v>
      </c>
      <c r="Q35" s="22">
        <v>-2.0735821647742432</v>
      </c>
      <c r="R35" s="1">
        <v>1.0046009749821538E-3</v>
      </c>
      <c r="S35" s="1">
        <v>0.20550293649585133</v>
      </c>
      <c r="T35" s="1" t="s">
        <v>5932</v>
      </c>
      <c r="U35" s="1" t="s">
        <v>6</v>
      </c>
      <c r="V35" s="1" t="s">
        <v>18</v>
      </c>
    </row>
    <row r="36" spans="1:22" x14ac:dyDescent="0.35">
      <c r="A36" s="1" t="s">
        <v>4989</v>
      </c>
      <c r="B36" s="1" t="s">
        <v>4990</v>
      </c>
      <c r="C36" s="22">
        <v>7.3092500000000005</v>
      </c>
      <c r="D36" s="22">
        <v>3.4510000000000001</v>
      </c>
      <c r="E36" s="22">
        <v>-3.8582500000000004</v>
      </c>
      <c r="F36" s="22">
        <v>-2.1180092726745872</v>
      </c>
      <c r="G36" s="1">
        <v>1.0057366591794703E-3</v>
      </c>
      <c r="H36" s="1">
        <v>0.18881146415170269</v>
      </c>
      <c r="I36" s="1" t="s">
        <v>4991</v>
      </c>
      <c r="J36" s="1" t="s">
        <v>6</v>
      </c>
      <c r="K36" s="1" t="s">
        <v>499</v>
      </c>
      <c r="L36" s="27" t="s">
        <v>8805</v>
      </c>
      <c r="M36" s="15">
        <f>COUNT(N30:N35)</f>
        <v>6</v>
      </c>
    </row>
    <row r="37" spans="1:22" x14ac:dyDescent="0.35">
      <c r="A37" s="27" t="s">
        <v>8805</v>
      </c>
      <c r="B37" s="15">
        <f>COUNT(C30:C36)</f>
        <v>7</v>
      </c>
      <c r="L37" s="27" t="s">
        <v>8806</v>
      </c>
      <c r="M37" s="15">
        <f>SUM(M28,M36)</f>
        <v>30</v>
      </c>
    </row>
    <row r="38" spans="1:22" x14ac:dyDescent="0.35">
      <c r="A38" s="27" t="s">
        <v>8806</v>
      </c>
      <c r="B38" s="15">
        <f>SUM(B25,B37)</f>
        <v>28</v>
      </c>
    </row>
  </sheetData>
  <sortState xmlns:xlrd2="http://schemas.microsoft.com/office/spreadsheetml/2017/richdata2" ref="AS4:BC6">
    <sortCondition descending="1" ref="AX4:AX6"/>
  </sortState>
  <conditionalFormatting sqref="B1">
    <cfRule type="duplicateValues" dxfId="2" priority="1"/>
  </conditionalFormatting>
  <pageMargins left="0.7" right="0.7" top="0.75" bottom="0.75" header="0.3" footer="0.3"/>
  <pageSetup paperSize="0" orientation="portrait" horizontalDpi="0" verticalDpi="0" copie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N27"/>
  <sheetViews>
    <sheetView zoomScaleNormal="100" workbookViewId="0">
      <pane ySplit="2" topLeftCell="A3" activePane="bottomLeft" state="frozen"/>
      <selection pane="bottomLeft" activeCell="E10" sqref="E10"/>
    </sheetView>
  </sheetViews>
  <sheetFormatPr defaultRowHeight="14.5" x14ac:dyDescent="0.35"/>
  <cols>
    <col min="1" max="1" width="24.453125" style="15" customWidth="1"/>
    <col min="2" max="2" width="15.7265625" style="15" customWidth="1"/>
    <col min="3" max="4" width="8.7265625" style="15"/>
    <col min="5" max="5" width="12" style="15" customWidth="1"/>
    <col min="6" max="8" width="8.7265625" style="15"/>
    <col min="9" max="9" width="26.08984375" style="15" customWidth="1"/>
    <col min="10" max="10" width="17.36328125" style="15" customWidth="1"/>
    <col min="11" max="11" width="16.26953125" style="15" customWidth="1"/>
    <col min="12" max="12" width="22.81640625" style="15" customWidth="1"/>
    <col min="13" max="13" width="16.1796875" style="15" customWidth="1"/>
    <col min="14" max="15" width="8.7265625" style="15"/>
    <col min="16" max="16" width="11.36328125" style="15" customWidth="1"/>
    <col min="17" max="19" width="8.7265625" style="15"/>
    <col min="20" max="20" width="27" style="15" customWidth="1"/>
    <col min="21" max="21" width="16.08984375" style="15" customWidth="1"/>
    <col min="22" max="22" width="16.453125" style="15" customWidth="1"/>
    <col min="23" max="23" width="24.26953125" style="15" customWidth="1"/>
    <col min="24" max="24" width="15.81640625" style="15" customWidth="1"/>
    <col min="25" max="26" width="8.7265625" style="15"/>
    <col min="27" max="27" width="11.26953125" style="15" customWidth="1"/>
    <col min="28" max="30" width="8.7265625" style="15"/>
    <col min="31" max="31" width="26.90625" style="15" customWidth="1"/>
    <col min="32" max="32" width="15.90625" style="15" customWidth="1"/>
    <col min="33" max="33" width="16.54296875" style="15" customWidth="1"/>
    <col min="34" max="34" width="24.26953125" style="15" customWidth="1"/>
    <col min="35" max="35" width="15.7265625" style="15" customWidth="1"/>
    <col min="36" max="37" width="8.7265625" style="15"/>
    <col min="38" max="38" width="10.453125" style="15" customWidth="1"/>
    <col min="39" max="41" width="8.7265625" style="15"/>
    <col min="42" max="42" width="26.26953125" style="15" customWidth="1"/>
    <col min="43" max="43" width="16.08984375" style="15" customWidth="1"/>
    <col min="44" max="44" width="16.453125" style="15" customWidth="1"/>
    <col min="45" max="45" width="24.54296875" style="15" customWidth="1"/>
    <col min="46" max="46" width="16.26953125" style="15" customWidth="1"/>
    <col min="47" max="48" width="8.7265625" style="15"/>
    <col min="49" max="49" width="10.90625" style="15" customWidth="1"/>
    <col min="50" max="52" width="8.7265625" style="15"/>
    <col min="53" max="53" width="26.08984375" style="15" customWidth="1"/>
    <col min="54" max="54" width="16.36328125" style="15" customWidth="1"/>
    <col min="55" max="55" width="16" style="15" customWidth="1"/>
    <col min="56" max="56" width="25" style="15" customWidth="1"/>
    <col min="57" max="57" width="16.26953125" style="15" customWidth="1"/>
    <col min="58" max="59" width="8.7265625" style="15"/>
    <col min="60" max="60" width="11.453125" style="15" customWidth="1"/>
    <col min="61" max="63" width="8.7265625" style="15"/>
    <col min="64" max="64" width="26.1796875" style="15" customWidth="1"/>
    <col min="65" max="65" width="16" style="15" customWidth="1"/>
    <col min="66" max="66" width="16.6328125" style="15" customWidth="1"/>
    <col min="67" max="16384" width="8.7265625" style="15"/>
  </cols>
  <sheetData>
    <row r="1" spans="1:66" ht="18.5" x14ac:dyDescent="0.45">
      <c r="A1" s="9"/>
      <c r="B1" s="9"/>
      <c r="C1" s="10"/>
      <c r="D1" s="10"/>
      <c r="E1" s="11" t="s">
        <v>8755</v>
      </c>
      <c r="F1" s="10"/>
      <c r="G1" s="9"/>
      <c r="H1" s="9"/>
      <c r="I1" s="9"/>
      <c r="J1" s="9"/>
      <c r="K1" s="9"/>
      <c r="L1" s="12"/>
      <c r="M1" s="12"/>
      <c r="N1" s="12"/>
      <c r="O1" s="64"/>
      <c r="P1" s="14" t="s">
        <v>8752</v>
      </c>
      <c r="Q1" s="12"/>
      <c r="R1" s="12"/>
      <c r="S1" s="12"/>
      <c r="T1" s="12"/>
      <c r="U1" s="12"/>
      <c r="V1" s="12"/>
      <c r="W1" s="9"/>
      <c r="X1" s="9"/>
      <c r="Y1" s="9"/>
      <c r="Z1" s="9"/>
      <c r="AA1" s="11" t="s">
        <v>8756</v>
      </c>
      <c r="AB1" s="9"/>
      <c r="AC1" s="9"/>
      <c r="AD1" s="9"/>
      <c r="AE1" s="9"/>
      <c r="AF1" s="9"/>
      <c r="AG1" s="9"/>
      <c r="AH1" s="29"/>
      <c r="AI1" s="29"/>
      <c r="AJ1" s="29"/>
      <c r="AK1" s="29"/>
      <c r="AL1" s="31" t="s">
        <v>8753</v>
      </c>
      <c r="AM1" s="31"/>
      <c r="AN1" s="29"/>
      <c r="AO1" s="29"/>
      <c r="AP1" s="29"/>
      <c r="AQ1" s="29"/>
      <c r="AR1" s="29"/>
      <c r="AS1" s="9"/>
      <c r="AT1" s="9"/>
      <c r="AU1" s="9"/>
      <c r="AV1" s="9"/>
      <c r="AW1" s="11" t="s">
        <v>8757</v>
      </c>
      <c r="AX1" s="9"/>
      <c r="AY1" s="9"/>
      <c r="AZ1" s="9"/>
      <c r="BA1" s="9"/>
      <c r="BB1" s="9"/>
      <c r="BC1" s="9"/>
      <c r="BD1" s="29"/>
      <c r="BE1" s="29"/>
      <c r="BF1" s="29"/>
      <c r="BG1" s="29"/>
      <c r="BH1" s="30"/>
      <c r="BI1" s="39" t="s">
        <v>8754</v>
      </c>
      <c r="BJ1" s="29"/>
      <c r="BK1" s="29"/>
      <c r="BL1" s="29"/>
      <c r="BM1" s="29"/>
      <c r="BN1" s="29"/>
    </row>
    <row r="2" spans="1:66" ht="58" x14ac:dyDescent="0.35">
      <c r="A2" s="18" t="s">
        <v>3755</v>
      </c>
      <c r="B2" s="18" t="s">
        <v>8776</v>
      </c>
      <c r="C2" s="16" t="s">
        <v>8767</v>
      </c>
      <c r="D2" s="16" t="s">
        <v>8768</v>
      </c>
      <c r="E2" s="16" t="s">
        <v>3756</v>
      </c>
      <c r="F2" s="16" t="s">
        <v>1</v>
      </c>
      <c r="G2" s="16" t="s">
        <v>2</v>
      </c>
      <c r="H2" s="16" t="s">
        <v>3757</v>
      </c>
      <c r="I2" s="18" t="s">
        <v>8810</v>
      </c>
      <c r="J2" s="16" t="s">
        <v>3760</v>
      </c>
      <c r="K2" s="16" t="s">
        <v>3761</v>
      </c>
      <c r="L2" s="18" t="s">
        <v>3755</v>
      </c>
      <c r="M2" s="18" t="s">
        <v>8776</v>
      </c>
      <c r="N2" s="16" t="s">
        <v>8769</v>
      </c>
      <c r="O2" s="16" t="s">
        <v>8768</v>
      </c>
      <c r="P2" s="16" t="s">
        <v>3756</v>
      </c>
      <c r="Q2" s="16" t="s">
        <v>1</v>
      </c>
      <c r="R2" s="16" t="s">
        <v>2</v>
      </c>
      <c r="S2" s="16" t="s">
        <v>3757</v>
      </c>
      <c r="T2" s="18" t="s">
        <v>8810</v>
      </c>
      <c r="U2" s="16" t="s">
        <v>3760</v>
      </c>
      <c r="V2" s="16" t="s">
        <v>3761</v>
      </c>
      <c r="W2" s="16" t="s">
        <v>3755</v>
      </c>
      <c r="X2" s="16" t="s">
        <v>8776</v>
      </c>
      <c r="Y2" s="16" t="s">
        <v>8772</v>
      </c>
      <c r="Z2" s="16" t="s">
        <v>8770</v>
      </c>
      <c r="AA2" s="16" t="s">
        <v>3756</v>
      </c>
      <c r="AB2" s="16" t="s">
        <v>1</v>
      </c>
      <c r="AC2" s="16" t="s">
        <v>2</v>
      </c>
      <c r="AD2" s="16" t="s">
        <v>7399</v>
      </c>
      <c r="AE2" s="18" t="s">
        <v>8810</v>
      </c>
      <c r="AF2" s="16" t="s">
        <v>3760</v>
      </c>
      <c r="AG2" s="16" t="s">
        <v>3761</v>
      </c>
      <c r="AH2" s="16" t="s">
        <v>3755</v>
      </c>
      <c r="AI2" s="16" t="s">
        <v>8776</v>
      </c>
      <c r="AJ2" s="16" t="s">
        <v>8771</v>
      </c>
      <c r="AK2" s="16" t="s">
        <v>8770</v>
      </c>
      <c r="AL2" s="16" t="s">
        <v>0</v>
      </c>
      <c r="AM2" s="16" t="s">
        <v>1</v>
      </c>
      <c r="AN2" s="16" t="s">
        <v>6833</v>
      </c>
      <c r="AO2" s="16" t="s">
        <v>7399</v>
      </c>
      <c r="AP2" s="18" t="s">
        <v>8810</v>
      </c>
      <c r="AQ2" s="16" t="s">
        <v>3760</v>
      </c>
      <c r="AR2" s="16" t="s">
        <v>3761</v>
      </c>
      <c r="AS2" s="18" t="s">
        <v>3755</v>
      </c>
      <c r="AT2" s="18" t="s">
        <v>8776</v>
      </c>
      <c r="AU2" s="18" t="s">
        <v>8775</v>
      </c>
      <c r="AV2" s="18" t="s">
        <v>8773</v>
      </c>
      <c r="AW2" s="18" t="s">
        <v>0</v>
      </c>
      <c r="AX2" s="18" t="s">
        <v>1</v>
      </c>
      <c r="AY2" s="18" t="s">
        <v>2</v>
      </c>
      <c r="AZ2" s="18" t="s">
        <v>7399</v>
      </c>
      <c r="BA2" s="18" t="s">
        <v>8810</v>
      </c>
      <c r="BB2" s="18" t="s">
        <v>3760</v>
      </c>
      <c r="BC2" s="18" t="s">
        <v>3761</v>
      </c>
      <c r="BD2" s="18" t="s">
        <v>3755</v>
      </c>
      <c r="BE2" s="18" t="s">
        <v>8776</v>
      </c>
      <c r="BF2" s="16" t="s">
        <v>8774</v>
      </c>
      <c r="BG2" s="16" t="s">
        <v>8773</v>
      </c>
      <c r="BH2" s="16" t="s">
        <v>0</v>
      </c>
      <c r="BI2" s="16" t="s">
        <v>1</v>
      </c>
      <c r="BJ2" s="16" t="s">
        <v>2</v>
      </c>
      <c r="BK2" s="16" t="s">
        <v>7399</v>
      </c>
      <c r="BL2" s="18" t="s">
        <v>8810</v>
      </c>
      <c r="BM2" s="16" t="s">
        <v>3760</v>
      </c>
      <c r="BN2" s="16" t="s">
        <v>3761</v>
      </c>
    </row>
    <row r="3" spans="1:66" x14ac:dyDescent="0.35">
      <c r="A3" s="95" t="s">
        <v>8802</v>
      </c>
      <c r="B3" s="75"/>
      <c r="C3" s="76"/>
      <c r="D3" s="76"/>
      <c r="E3" s="76"/>
      <c r="F3" s="76"/>
      <c r="G3" s="76"/>
      <c r="H3" s="76"/>
      <c r="I3" s="76"/>
      <c r="J3" s="76"/>
      <c r="K3" s="76"/>
      <c r="L3" s="95" t="s">
        <v>8802</v>
      </c>
      <c r="M3" s="75"/>
      <c r="N3" s="76"/>
      <c r="O3" s="76"/>
      <c r="P3" s="76"/>
      <c r="Q3" s="76"/>
      <c r="R3" s="76"/>
      <c r="S3" s="76"/>
      <c r="T3" s="76"/>
      <c r="U3" s="76"/>
      <c r="V3" s="76"/>
      <c r="W3" s="95" t="s">
        <v>8802</v>
      </c>
      <c r="X3" s="75"/>
      <c r="Y3" s="76"/>
      <c r="Z3" s="76"/>
      <c r="AA3" s="76"/>
      <c r="AB3" s="76"/>
      <c r="AC3" s="76"/>
      <c r="AD3" s="76"/>
      <c r="AE3" s="76"/>
      <c r="AF3" s="76"/>
      <c r="AG3" s="76"/>
      <c r="AH3" s="95" t="s">
        <v>8802</v>
      </c>
      <c r="AI3" s="75"/>
      <c r="AJ3" s="76"/>
      <c r="AK3" s="76"/>
      <c r="AL3" s="76"/>
      <c r="AM3" s="76"/>
      <c r="AN3" s="76"/>
      <c r="AO3" s="76"/>
      <c r="AP3" s="76"/>
      <c r="AQ3" s="76"/>
      <c r="AR3" s="76"/>
      <c r="AS3" s="95" t="s">
        <v>8802</v>
      </c>
      <c r="AT3" s="75"/>
      <c r="AU3" s="76"/>
      <c r="AV3" s="76"/>
      <c r="AW3" s="76"/>
      <c r="AX3" s="76"/>
      <c r="AY3" s="76"/>
      <c r="AZ3" s="76"/>
      <c r="BA3" s="76"/>
      <c r="BB3" s="76"/>
      <c r="BC3" s="76"/>
      <c r="BD3" s="94" t="s">
        <v>8802</v>
      </c>
      <c r="BE3" s="75"/>
      <c r="BF3" s="76"/>
      <c r="BG3" s="76"/>
      <c r="BH3" s="76"/>
      <c r="BI3" s="76"/>
      <c r="BJ3" s="76"/>
      <c r="BK3" s="76"/>
      <c r="BL3" s="76"/>
      <c r="BM3" s="76"/>
      <c r="BN3" s="76"/>
    </row>
    <row r="4" spans="1:66" x14ac:dyDescent="0.35">
      <c r="A4" s="1" t="s">
        <v>156</v>
      </c>
      <c r="B4" s="1" t="s">
        <v>157</v>
      </c>
      <c r="C4" s="22">
        <v>1.36775</v>
      </c>
      <c r="D4" s="22">
        <v>47.130499999999998</v>
      </c>
      <c r="E4" s="22">
        <v>45.762749999999997</v>
      </c>
      <c r="F4" s="22">
        <v>34.458417108389689</v>
      </c>
      <c r="G4" s="1">
        <v>5.2736778598361234E-4</v>
      </c>
      <c r="H4" s="1">
        <v>0.13561451905506799</v>
      </c>
      <c r="I4" s="1" t="s">
        <v>158</v>
      </c>
      <c r="J4" s="1" t="s">
        <v>6</v>
      </c>
      <c r="K4" s="1" t="s">
        <v>159</v>
      </c>
      <c r="L4" s="1" t="s">
        <v>129</v>
      </c>
      <c r="M4" s="1" t="s">
        <v>130</v>
      </c>
      <c r="N4" s="22">
        <v>2.7</v>
      </c>
      <c r="O4" s="22">
        <v>113.1695</v>
      </c>
      <c r="P4" s="22">
        <v>110.4695</v>
      </c>
      <c r="Q4" s="22">
        <v>41.91462962962963</v>
      </c>
      <c r="R4" s="1">
        <v>6.7078524184178701E-3</v>
      </c>
      <c r="S4" s="1">
        <v>0.5573053113651546</v>
      </c>
      <c r="T4" s="1" t="s">
        <v>131</v>
      </c>
      <c r="U4" s="1" t="s">
        <v>6</v>
      </c>
      <c r="V4" s="1" t="s">
        <v>132</v>
      </c>
      <c r="W4" s="1" t="s">
        <v>156</v>
      </c>
      <c r="X4" s="1" t="s">
        <v>157</v>
      </c>
      <c r="Y4" s="22">
        <v>0.44700000000000001</v>
      </c>
      <c r="Z4" s="22">
        <v>4.3075000000000001</v>
      </c>
      <c r="AA4" s="22">
        <v>3.8605</v>
      </c>
      <c r="AB4" s="22">
        <v>9.6364653243847869</v>
      </c>
      <c r="AC4" s="1">
        <v>2.9313723248969303E-4</v>
      </c>
      <c r="AD4" s="1">
        <v>0.17690778993388095</v>
      </c>
      <c r="AE4" s="1" t="s">
        <v>158</v>
      </c>
      <c r="AF4" s="1" t="s">
        <v>6</v>
      </c>
      <c r="AG4" s="1" t="s">
        <v>159</v>
      </c>
      <c r="AH4" s="1" t="s">
        <v>156</v>
      </c>
      <c r="AI4" s="1" t="s">
        <v>157</v>
      </c>
      <c r="AJ4" s="22">
        <v>0.84199999999999997</v>
      </c>
      <c r="AK4" s="22">
        <v>4.3075000000000001</v>
      </c>
      <c r="AL4" s="22">
        <v>3.4655</v>
      </c>
      <c r="AM4" s="22">
        <v>5.1157957244655581</v>
      </c>
      <c r="AN4" s="1">
        <v>5.1038325312191546E-4</v>
      </c>
      <c r="AO4" s="1">
        <v>0.91060495813089015</v>
      </c>
      <c r="AP4" s="1" t="s">
        <v>158</v>
      </c>
      <c r="AQ4" s="1" t="s">
        <v>6</v>
      </c>
      <c r="AR4" s="1" t="s">
        <v>159</v>
      </c>
      <c r="AS4" s="43" t="s">
        <v>156</v>
      </c>
      <c r="AT4" s="43" t="s">
        <v>157</v>
      </c>
      <c r="AU4" s="44">
        <v>0.50049999999999994</v>
      </c>
      <c r="AV4" s="44">
        <v>5.3555000000000001</v>
      </c>
      <c r="AW4" s="44">
        <v>4.8550000000000004</v>
      </c>
      <c r="AX4" s="44">
        <v>10.700299700299702</v>
      </c>
      <c r="AY4" s="43">
        <v>1.0783224368982047E-6</v>
      </c>
      <c r="AZ4" s="43">
        <v>1.369601044662561E-2</v>
      </c>
      <c r="BA4" s="43" t="s">
        <v>158</v>
      </c>
      <c r="BB4" s="43" t="s">
        <v>6</v>
      </c>
      <c r="BC4" s="43" t="s">
        <v>159</v>
      </c>
      <c r="BD4" s="1" t="s">
        <v>156</v>
      </c>
      <c r="BE4" s="1" t="s">
        <v>157</v>
      </c>
      <c r="BF4" s="22">
        <v>1.2482500000000001</v>
      </c>
      <c r="BG4" s="22">
        <v>5.3555000000000001</v>
      </c>
      <c r="BH4" s="22">
        <v>4.1072500000000005</v>
      </c>
      <c r="BI4" s="22">
        <v>4.2904065691968754</v>
      </c>
      <c r="BJ4" s="1">
        <v>4.4703611872254356E-6</v>
      </c>
      <c r="BK4" s="1">
        <v>0.19674059584979142</v>
      </c>
      <c r="BL4" s="1" t="s">
        <v>158</v>
      </c>
      <c r="BM4" s="1" t="s">
        <v>6</v>
      </c>
      <c r="BN4" s="1" t="s">
        <v>159</v>
      </c>
    </row>
    <row r="5" spans="1:66" x14ac:dyDescent="0.35">
      <c r="A5" s="1" t="s">
        <v>129</v>
      </c>
      <c r="B5" s="1" t="s">
        <v>130</v>
      </c>
      <c r="C5" s="22">
        <v>3.81975</v>
      </c>
      <c r="D5" s="22">
        <v>113.1695</v>
      </c>
      <c r="E5" s="22">
        <v>109.34975</v>
      </c>
      <c r="F5" s="22">
        <v>29.627462530270307</v>
      </c>
      <c r="G5" s="1">
        <v>7.049202375536634E-3</v>
      </c>
      <c r="H5" s="1">
        <v>0.53967390055456532</v>
      </c>
      <c r="I5" s="1" t="s">
        <v>131</v>
      </c>
      <c r="J5" s="1" t="s">
        <v>6</v>
      </c>
      <c r="K5" s="1" t="s">
        <v>132</v>
      </c>
      <c r="L5" s="1" t="s">
        <v>156</v>
      </c>
      <c r="M5" s="1" t="s">
        <v>157</v>
      </c>
      <c r="N5" s="22">
        <v>1.4637499999999999</v>
      </c>
      <c r="O5" s="22">
        <v>47.130499999999998</v>
      </c>
      <c r="P5" s="22">
        <v>45.66675</v>
      </c>
      <c r="Q5" s="22">
        <v>32.198462852263027</v>
      </c>
      <c r="R5" s="1">
        <v>5.3127464297642035E-4</v>
      </c>
      <c r="S5" s="1">
        <v>0.14974362238037128</v>
      </c>
      <c r="T5" s="1" t="s">
        <v>158</v>
      </c>
      <c r="U5" s="1" t="s">
        <v>6</v>
      </c>
      <c r="V5" s="1" t="s">
        <v>159</v>
      </c>
      <c r="W5" s="1" t="s">
        <v>1670</v>
      </c>
      <c r="X5" s="1" t="s">
        <v>1671</v>
      </c>
      <c r="Y5" s="22">
        <v>0.52625</v>
      </c>
      <c r="Z5" s="22">
        <v>2.5124999999999997</v>
      </c>
      <c r="AA5" s="22">
        <v>1.9862499999999996</v>
      </c>
      <c r="AB5" s="22">
        <v>4.7743467933491681</v>
      </c>
      <c r="AC5" s="1">
        <v>7.2575190028612013E-3</v>
      </c>
      <c r="AD5" s="1">
        <v>0.68583554577038353</v>
      </c>
      <c r="AE5" s="1" t="s">
        <v>1672</v>
      </c>
      <c r="AF5" s="1" t="s">
        <v>1673</v>
      </c>
      <c r="AG5" s="1" t="s">
        <v>1674</v>
      </c>
      <c r="AH5" s="1" t="s">
        <v>129</v>
      </c>
      <c r="AI5" s="1" t="s">
        <v>130</v>
      </c>
      <c r="AJ5" s="22">
        <v>3.8787499999999997</v>
      </c>
      <c r="AK5" s="22">
        <v>16.324000000000002</v>
      </c>
      <c r="AL5" s="22">
        <v>12.445250000000001</v>
      </c>
      <c r="AM5" s="22">
        <v>4.2085723493393496</v>
      </c>
      <c r="AN5" s="1">
        <v>1.2316324406533852E-2</v>
      </c>
      <c r="AO5" s="1">
        <v>1</v>
      </c>
      <c r="AP5" s="1" t="s">
        <v>131</v>
      </c>
      <c r="AQ5" s="1" t="s">
        <v>6</v>
      </c>
      <c r="AR5" s="1" t="s">
        <v>132</v>
      </c>
      <c r="AS5" s="43" t="s">
        <v>1670</v>
      </c>
      <c r="AT5" s="43" t="s">
        <v>1671</v>
      </c>
      <c r="AU5" s="44">
        <v>0.29124999999999995</v>
      </c>
      <c r="AV5" s="44">
        <v>1.9200000000000002</v>
      </c>
      <c r="AW5" s="44">
        <v>1.6287500000000001</v>
      </c>
      <c r="AX5" s="44">
        <v>6.5922746781115897</v>
      </c>
      <c r="AY5" s="43">
        <v>2.0952175135615647E-3</v>
      </c>
      <c r="AZ5" s="43">
        <v>0.49685684812159248</v>
      </c>
      <c r="BA5" s="43" t="s">
        <v>1672</v>
      </c>
      <c r="BB5" s="43" t="s">
        <v>1673</v>
      </c>
      <c r="BC5" s="43" t="s">
        <v>1674</v>
      </c>
      <c r="BD5" s="1" t="s">
        <v>129</v>
      </c>
      <c r="BE5" s="1" t="s">
        <v>130</v>
      </c>
      <c r="BF5" s="22">
        <v>5.7262500000000003</v>
      </c>
      <c r="BG5" s="22">
        <v>22.572499999999998</v>
      </c>
      <c r="BH5" s="22">
        <v>16.846249999999998</v>
      </c>
      <c r="BI5" s="22">
        <v>3.9419340755293599</v>
      </c>
      <c r="BJ5" s="1">
        <v>1.6182700036752706E-2</v>
      </c>
      <c r="BK5" s="1">
        <v>1</v>
      </c>
      <c r="BL5" s="1" t="s">
        <v>131</v>
      </c>
      <c r="BM5" s="1" t="s">
        <v>6</v>
      </c>
      <c r="BN5" s="1" t="s">
        <v>132</v>
      </c>
    </row>
    <row r="6" spans="1:66" x14ac:dyDescent="0.35">
      <c r="A6" s="1" t="s">
        <v>451</v>
      </c>
      <c r="B6" s="1" t="s">
        <v>452</v>
      </c>
      <c r="C6" s="22">
        <v>1.7799999999999998</v>
      </c>
      <c r="D6" s="22">
        <v>31.740750000000002</v>
      </c>
      <c r="E6" s="22">
        <v>29.960750000000001</v>
      </c>
      <c r="F6" s="22">
        <v>17.831882022471913</v>
      </c>
      <c r="G6" s="1">
        <v>1.1844593564385164E-3</v>
      </c>
      <c r="H6" s="1">
        <v>0.20561143852031188</v>
      </c>
      <c r="I6" s="1" t="s">
        <v>453</v>
      </c>
      <c r="J6" s="1" t="s">
        <v>6</v>
      </c>
      <c r="K6" s="1" t="s">
        <v>454</v>
      </c>
      <c r="L6" s="1" t="s">
        <v>317</v>
      </c>
      <c r="M6" s="1" t="s">
        <v>318</v>
      </c>
      <c r="N6" s="22">
        <v>0.27674999999999994</v>
      </c>
      <c r="O6" s="22">
        <v>5.8004999999999995</v>
      </c>
      <c r="P6" s="22">
        <v>5.5237499999999997</v>
      </c>
      <c r="Q6" s="22">
        <v>20.959349593495936</v>
      </c>
      <c r="R6" s="1">
        <v>1.8246997980488233E-2</v>
      </c>
      <c r="S6" s="1">
        <v>0.94238938270729422</v>
      </c>
      <c r="T6" s="1" t="s">
        <v>319</v>
      </c>
      <c r="U6" s="1" t="s">
        <v>6</v>
      </c>
      <c r="V6" s="1" t="s">
        <v>132</v>
      </c>
      <c r="W6" s="1" t="s">
        <v>2248</v>
      </c>
      <c r="X6" s="1" t="s">
        <v>2249</v>
      </c>
      <c r="Y6" s="22">
        <v>2.0529999999999999</v>
      </c>
      <c r="Z6" s="22">
        <v>7.5767500000000005</v>
      </c>
      <c r="AA6" s="22">
        <v>5.5237500000000006</v>
      </c>
      <c r="AB6" s="22">
        <v>3.6905747686312718</v>
      </c>
      <c r="AC6" s="1">
        <v>4.0703474504861781E-3</v>
      </c>
      <c r="AD6" s="1">
        <v>0.51859054552161987</v>
      </c>
      <c r="AE6" s="1" t="s">
        <v>2250</v>
      </c>
      <c r="AF6" s="1" t="s">
        <v>6</v>
      </c>
      <c r="AG6" s="1" t="s">
        <v>27</v>
      </c>
      <c r="AH6" s="1" t="s">
        <v>1670</v>
      </c>
      <c r="AI6" s="1" t="s">
        <v>1671</v>
      </c>
      <c r="AJ6" s="22">
        <v>0.91349999999999998</v>
      </c>
      <c r="AK6" s="22">
        <v>2.5124999999999997</v>
      </c>
      <c r="AL6" s="22">
        <v>1.5989999999999998</v>
      </c>
      <c r="AM6" s="22">
        <v>2.7504105090311985</v>
      </c>
      <c r="AN6" s="1">
        <v>1.9209062608185334E-2</v>
      </c>
      <c r="AO6" s="1">
        <v>1</v>
      </c>
      <c r="AP6" s="1" t="s">
        <v>1672</v>
      </c>
      <c r="AQ6" s="1" t="s">
        <v>1673</v>
      </c>
      <c r="AR6" s="1" t="s">
        <v>1674</v>
      </c>
      <c r="AS6" s="43" t="s">
        <v>129</v>
      </c>
      <c r="AT6" s="43" t="s">
        <v>130</v>
      </c>
      <c r="AU6" s="44">
        <v>4.4102499999999996</v>
      </c>
      <c r="AV6" s="44">
        <v>22.572499999999998</v>
      </c>
      <c r="AW6" s="44">
        <v>18.16225</v>
      </c>
      <c r="AX6" s="44">
        <v>5.1181905787653763</v>
      </c>
      <c r="AY6" s="43">
        <v>1.1934424404408173E-2</v>
      </c>
      <c r="AZ6" s="43">
        <v>1</v>
      </c>
      <c r="BA6" s="43" t="s">
        <v>131</v>
      </c>
      <c r="BB6" s="43" t="s">
        <v>6</v>
      </c>
      <c r="BC6" s="43" t="s">
        <v>132</v>
      </c>
      <c r="BD6" s="1" t="s">
        <v>1670</v>
      </c>
      <c r="BE6" s="1" t="s">
        <v>1671</v>
      </c>
      <c r="BF6" s="22">
        <v>0.89474999999999993</v>
      </c>
      <c r="BG6" s="22">
        <v>1.9200000000000002</v>
      </c>
      <c r="BH6" s="22">
        <v>1.0252500000000002</v>
      </c>
      <c r="BI6" s="22">
        <v>2.1458507963118194</v>
      </c>
      <c r="BJ6" s="1">
        <v>2.1099419369088768E-2</v>
      </c>
      <c r="BK6" s="1">
        <v>1</v>
      </c>
      <c r="BL6" s="1" t="s">
        <v>1672</v>
      </c>
      <c r="BM6" s="1" t="s">
        <v>1673</v>
      </c>
      <c r="BN6" s="1" t="s">
        <v>1674</v>
      </c>
    </row>
    <row r="7" spans="1:66" x14ac:dyDescent="0.35">
      <c r="A7" s="1" t="s">
        <v>317</v>
      </c>
      <c r="B7" s="1" t="s">
        <v>318</v>
      </c>
      <c r="C7" s="22">
        <v>0.43874999999999997</v>
      </c>
      <c r="D7" s="22">
        <v>5.8004999999999995</v>
      </c>
      <c r="E7" s="22">
        <v>5.3617499999999998</v>
      </c>
      <c r="F7" s="22">
        <v>13.22051282051282</v>
      </c>
      <c r="G7" s="1">
        <v>2.0632254527039429E-2</v>
      </c>
      <c r="H7" s="1">
        <v>0.97419675424583119</v>
      </c>
      <c r="I7" s="1" t="s">
        <v>319</v>
      </c>
      <c r="J7" s="1" t="s">
        <v>6</v>
      </c>
      <c r="K7" s="1" t="s">
        <v>132</v>
      </c>
      <c r="L7" s="1" t="s">
        <v>451</v>
      </c>
      <c r="M7" s="1" t="s">
        <v>452</v>
      </c>
      <c r="N7" s="22">
        <v>2.2504999999999997</v>
      </c>
      <c r="O7" s="22">
        <v>31.740750000000002</v>
      </c>
      <c r="P7" s="22">
        <v>29.490250000000003</v>
      </c>
      <c r="Q7" s="22">
        <v>14.103865807598314</v>
      </c>
      <c r="R7" s="1">
        <v>1.2820811139442334E-3</v>
      </c>
      <c r="S7" s="1">
        <v>0.23426496368493474</v>
      </c>
      <c r="T7" s="1" t="s">
        <v>453</v>
      </c>
      <c r="U7" s="1" t="s">
        <v>6</v>
      </c>
      <c r="V7" s="1" t="s">
        <v>454</v>
      </c>
      <c r="W7" s="1" t="s">
        <v>1362</v>
      </c>
      <c r="X7" s="1" t="s">
        <v>1363</v>
      </c>
      <c r="Y7" s="22">
        <v>7.2542499999999999</v>
      </c>
      <c r="Z7" s="22">
        <v>18.902499999999996</v>
      </c>
      <c r="AA7" s="22">
        <v>11.648249999999997</v>
      </c>
      <c r="AB7" s="22">
        <v>2.6057138918564973</v>
      </c>
      <c r="AC7" s="1">
        <v>1.5630232551294032E-2</v>
      </c>
      <c r="AD7" s="1">
        <v>0.8857127325344275</v>
      </c>
      <c r="AE7" s="1" t="s">
        <v>1364</v>
      </c>
      <c r="AF7" s="1" t="s">
        <v>6</v>
      </c>
      <c r="AG7" s="1" t="s">
        <v>159</v>
      </c>
      <c r="AH7" s="1" t="s">
        <v>1150</v>
      </c>
      <c r="AI7" s="1" t="s">
        <v>1151</v>
      </c>
      <c r="AJ7" s="22">
        <v>1.0365</v>
      </c>
      <c r="AK7" s="22">
        <v>2.4347499999999997</v>
      </c>
      <c r="AL7" s="22">
        <v>1.3982499999999998</v>
      </c>
      <c r="AM7" s="22">
        <v>2.3490110950313552</v>
      </c>
      <c r="AN7" s="1">
        <v>6.7693963730075524E-5</v>
      </c>
      <c r="AO7" s="1">
        <v>0.53546834025621437</v>
      </c>
      <c r="AP7" s="1" t="s">
        <v>1152</v>
      </c>
      <c r="AQ7" s="1" t="s">
        <v>1153</v>
      </c>
      <c r="AR7" s="1" t="s">
        <v>454</v>
      </c>
      <c r="AS7" s="43" t="s">
        <v>1150</v>
      </c>
      <c r="AT7" s="43" t="s">
        <v>1151</v>
      </c>
      <c r="AU7" s="44">
        <v>0.60775000000000001</v>
      </c>
      <c r="AV7" s="44">
        <v>1.9067499999999997</v>
      </c>
      <c r="AW7" s="44">
        <v>1.2989999999999997</v>
      </c>
      <c r="AX7" s="44">
        <v>3.1373920197449605</v>
      </c>
      <c r="AY7" s="43">
        <v>1.2708907533029112E-2</v>
      </c>
      <c r="AZ7" s="43">
        <v>1</v>
      </c>
      <c r="BA7" s="43" t="s">
        <v>1152</v>
      </c>
      <c r="BB7" s="43" t="s">
        <v>1153</v>
      </c>
      <c r="BC7" s="43" t="s">
        <v>454</v>
      </c>
      <c r="BD7" s="27" t="s">
        <v>8803</v>
      </c>
      <c r="BE7" s="15">
        <f>COUNT(BF4:BF6)</f>
        <v>3</v>
      </c>
      <c r="BI7" s="23">
        <f>AVERAGE(BI4:BI6)</f>
        <v>3.4593971470126852</v>
      </c>
    </row>
    <row r="8" spans="1:66" x14ac:dyDescent="0.35">
      <c r="A8" s="1" t="s">
        <v>1150</v>
      </c>
      <c r="B8" s="1" t="s">
        <v>1151</v>
      </c>
      <c r="C8" s="22">
        <v>0.78125</v>
      </c>
      <c r="D8" s="22">
        <v>5.7687500000000007</v>
      </c>
      <c r="E8" s="22">
        <v>4.9875000000000007</v>
      </c>
      <c r="F8" s="22">
        <v>7.3840000000000012</v>
      </c>
      <c r="G8" s="1">
        <v>7.1796652871070066E-4</v>
      </c>
      <c r="H8" s="1">
        <v>0.15776315870178712</v>
      </c>
      <c r="I8" s="1" t="s">
        <v>1152</v>
      </c>
      <c r="J8" s="1" t="s">
        <v>1153</v>
      </c>
      <c r="K8" s="1" t="s">
        <v>454</v>
      </c>
      <c r="L8" s="1" t="s">
        <v>1150</v>
      </c>
      <c r="M8" s="1" t="s">
        <v>1151</v>
      </c>
      <c r="N8" s="22">
        <v>1.0707500000000001</v>
      </c>
      <c r="O8" s="22">
        <v>5.7687500000000007</v>
      </c>
      <c r="P8" s="22">
        <v>4.6980000000000004</v>
      </c>
      <c r="Q8" s="22">
        <v>5.387578799906608</v>
      </c>
      <c r="R8" s="1">
        <v>9.5583902838525248E-4</v>
      </c>
      <c r="S8" s="1">
        <v>0.19906070629562905</v>
      </c>
      <c r="T8" s="1" t="s">
        <v>1152</v>
      </c>
      <c r="U8" s="1" t="s">
        <v>1153</v>
      </c>
      <c r="V8" s="1" t="s">
        <v>454</v>
      </c>
      <c r="W8" s="1" t="s">
        <v>1940</v>
      </c>
      <c r="X8" s="1" t="s">
        <v>1941</v>
      </c>
      <c r="Y8" s="22">
        <v>1.74875</v>
      </c>
      <c r="Z8" s="22">
        <v>4.5422499999999992</v>
      </c>
      <c r="AA8" s="22">
        <v>2.793499999999999</v>
      </c>
      <c r="AB8" s="22">
        <v>2.5974267333809857</v>
      </c>
      <c r="AC8" s="1">
        <v>1.8334120588683334E-3</v>
      </c>
      <c r="AD8" s="1">
        <v>0.36362656008564004</v>
      </c>
      <c r="AE8" s="1" t="s">
        <v>1942</v>
      </c>
      <c r="AF8" s="1" t="s">
        <v>1943</v>
      </c>
      <c r="AG8" s="1" t="s">
        <v>132</v>
      </c>
      <c r="AH8" s="27" t="s">
        <v>8803</v>
      </c>
      <c r="AI8" s="15">
        <f>COUNT(AJ4:AJ7)</f>
        <v>4</v>
      </c>
      <c r="AM8" s="23">
        <f>AVERAGE(AM4:AM7)</f>
        <v>3.6059474194668653</v>
      </c>
      <c r="AS8" s="43" t="s">
        <v>1362</v>
      </c>
      <c r="AT8" s="43" t="s">
        <v>1363</v>
      </c>
      <c r="AU8" s="44">
        <v>6.5825000000000005</v>
      </c>
      <c r="AV8" s="44">
        <v>18.288</v>
      </c>
      <c r="AW8" s="44">
        <v>11.705500000000001</v>
      </c>
      <c r="AX8" s="44">
        <v>2.7782757311052029</v>
      </c>
      <c r="AY8" s="43">
        <v>7.1424705187186355E-3</v>
      </c>
      <c r="AZ8" s="43">
        <v>0.85918816583430291</v>
      </c>
      <c r="BA8" s="43" t="s">
        <v>1364</v>
      </c>
      <c r="BB8" s="43" t="s">
        <v>6</v>
      </c>
      <c r="BC8" s="43" t="s">
        <v>159</v>
      </c>
    </row>
    <row r="9" spans="1:66" x14ac:dyDescent="0.35">
      <c r="A9" s="1" t="s">
        <v>1581</v>
      </c>
      <c r="B9" s="1" t="s">
        <v>1582</v>
      </c>
      <c r="C9" s="22">
        <v>0.65400000000000003</v>
      </c>
      <c r="D9" s="22">
        <v>2.7854999999999999</v>
      </c>
      <c r="E9" s="22">
        <v>2.1315</v>
      </c>
      <c r="F9" s="22">
        <v>4.2591743119266052</v>
      </c>
      <c r="G9" s="1">
        <v>1.309312316220157E-2</v>
      </c>
      <c r="H9" s="1">
        <v>0.76263914777452024</v>
      </c>
      <c r="I9" s="1" t="s">
        <v>1583</v>
      </c>
      <c r="J9" s="1" t="s">
        <v>6</v>
      </c>
      <c r="K9" s="1" t="s">
        <v>132</v>
      </c>
      <c r="L9" s="1" t="s">
        <v>1362</v>
      </c>
      <c r="M9" s="1" t="s">
        <v>1363</v>
      </c>
      <c r="N9" s="22">
        <v>6.5882500000000004</v>
      </c>
      <c r="O9" s="22">
        <v>33.15325</v>
      </c>
      <c r="P9" s="22">
        <v>26.564999999999998</v>
      </c>
      <c r="Q9" s="22">
        <v>5.0321784996015628</v>
      </c>
      <c r="R9" s="1">
        <v>6.9400806458097541E-4</v>
      </c>
      <c r="S9" s="1">
        <v>0.16785328411372036</v>
      </c>
      <c r="T9" s="1" t="s">
        <v>1364</v>
      </c>
      <c r="U9" s="1" t="s">
        <v>6</v>
      </c>
      <c r="V9" s="1" t="s">
        <v>159</v>
      </c>
      <c r="W9" s="1" t="s">
        <v>129</v>
      </c>
      <c r="X9" s="1" t="s">
        <v>130</v>
      </c>
      <c r="Y9" s="22">
        <v>6.3147500000000001</v>
      </c>
      <c r="Z9" s="22">
        <v>16.324000000000002</v>
      </c>
      <c r="AA9" s="22">
        <v>10.009250000000002</v>
      </c>
      <c r="AB9" s="22">
        <v>2.585058790926007</v>
      </c>
      <c r="AC9" s="1">
        <v>2.6112684295362731E-2</v>
      </c>
      <c r="AD9" s="1">
        <v>0.8857127325344275</v>
      </c>
      <c r="AE9" s="1" t="s">
        <v>131</v>
      </c>
      <c r="AF9" s="1" t="s">
        <v>6</v>
      </c>
      <c r="AG9" s="1" t="s">
        <v>132</v>
      </c>
      <c r="AS9" s="43" t="s">
        <v>451</v>
      </c>
      <c r="AT9" s="43" t="s">
        <v>452</v>
      </c>
      <c r="AU9" s="44">
        <v>2.0757500000000002</v>
      </c>
      <c r="AV9" s="44">
        <v>5.6332500000000003</v>
      </c>
      <c r="AW9" s="44">
        <v>3.5575000000000001</v>
      </c>
      <c r="AX9" s="44">
        <v>2.7138383716728893</v>
      </c>
      <c r="AY9" s="43">
        <v>2.3108763560015344E-2</v>
      </c>
      <c r="AZ9" s="43">
        <v>1</v>
      </c>
      <c r="BA9" s="43" t="s">
        <v>453</v>
      </c>
      <c r="BB9" s="43" t="s">
        <v>6</v>
      </c>
      <c r="BC9" s="43" t="s">
        <v>454</v>
      </c>
    </row>
    <row r="10" spans="1:66" x14ac:dyDescent="0.35">
      <c r="A10" s="1" t="s">
        <v>1362</v>
      </c>
      <c r="B10" s="1" t="s">
        <v>1363</v>
      </c>
      <c r="C10" s="22">
        <v>8.104750000000001</v>
      </c>
      <c r="D10" s="22">
        <v>33.15325</v>
      </c>
      <c r="E10" s="22">
        <v>25.048499999999997</v>
      </c>
      <c r="F10" s="22">
        <v>4.0905950214380447</v>
      </c>
      <c r="G10" s="1">
        <v>1.2909264359128869E-3</v>
      </c>
      <c r="H10" s="1">
        <v>0.2153198197681013</v>
      </c>
      <c r="I10" s="1" t="s">
        <v>1364</v>
      </c>
      <c r="J10" s="1" t="s">
        <v>6</v>
      </c>
      <c r="K10" s="1" t="s">
        <v>159</v>
      </c>
      <c r="L10" s="1" t="s">
        <v>1581</v>
      </c>
      <c r="M10" s="1" t="s">
        <v>1582</v>
      </c>
      <c r="N10" s="22">
        <v>0.62</v>
      </c>
      <c r="O10" s="22">
        <v>2.7854999999999999</v>
      </c>
      <c r="P10" s="22">
        <v>2.1654999999999998</v>
      </c>
      <c r="Q10" s="22">
        <v>4.4927419354838705</v>
      </c>
      <c r="R10" s="1">
        <v>1.0239688257109192E-2</v>
      </c>
      <c r="S10" s="1">
        <v>0.69715277917886154</v>
      </c>
      <c r="T10" s="1" t="s">
        <v>1583</v>
      </c>
      <c r="U10" s="1" t="s">
        <v>6</v>
      </c>
      <c r="V10" s="1" t="s">
        <v>132</v>
      </c>
      <c r="W10" s="1" t="s">
        <v>1150</v>
      </c>
      <c r="X10" s="1" t="s">
        <v>1151</v>
      </c>
      <c r="Y10" s="22">
        <v>1.1032500000000001</v>
      </c>
      <c r="Z10" s="22">
        <v>2.4347499999999997</v>
      </c>
      <c r="AA10" s="22">
        <v>1.3314999999999997</v>
      </c>
      <c r="AB10" s="22">
        <v>2.2068887378200768</v>
      </c>
      <c r="AC10" s="1">
        <v>9.1849811643562873E-5</v>
      </c>
      <c r="AD10" s="1">
        <v>0.12315764701171332</v>
      </c>
      <c r="AE10" s="1" t="s">
        <v>1152</v>
      </c>
      <c r="AF10" s="1" t="s">
        <v>1153</v>
      </c>
      <c r="AG10" s="1" t="s">
        <v>454</v>
      </c>
      <c r="AS10" s="43" t="s">
        <v>1940</v>
      </c>
      <c r="AT10" s="43" t="s">
        <v>1941</v>
      </c>
      <c r="AU10" s="44">
        <v>1.9100000000000001</v>
      </c>
      <c r="AV10" s="44">
        <v>4.2152500000000002</v>
      </c>
      <c r="AW10" s="44">
        <v>2.30525</v>
      </c>
      <c r="AX10" s="44">
        <v>2.206937172774869</v>
      </c>
      <c r="AY10" s="43">
        <v>5.4644486842343465E-3</v>
      </c>
      <c r="AZ10" s="43">
        <v>0.76349455368240993</v>
      </c>
      <c r="BA10" s="43" t="s">
        <v>1942</v>
      </c>
      <c r="BB10" s="43" t="s">
        <v>1943</v>
      </c>
      <c r="BC10" s="43" t="s">
        <v>132</v>
      </c>
    </row>
    <row r="11" spans="1:66" x14ac:dyDescent="0.35">
      <c r="A11" s="1" t="s">
        <v>1670</v>
      </c>
      <c r="B11" s="1" t="s">
        <v>1671</v>
      </c>
      <c r="C11" s="22">
        <v>0.375</v>
      </c>
      <c r="D11" s="22">
        <v>1.51525</v>
      </c>
      <c r="E11" s="22">
        <v>1.14025</v>
      </c>
      <c r="F11" s="22">
        <v>4.0406666666666666</v>
      </c>
      <c r="G11" s="1">
        <v>1.7163116904139741E-5</v>
      </c>
      <c r="H11" s="1">
        <v>2.0898977963076402E-2</v>
      </c>
      <c r="I11" s="1" t="s">
        <v>1672</v>
      </c>
      <c r="J11" s="1" t="s">
        <v>1673</v>
      </c>
      <c r="K11" s="1" t="s">
        <v>1674</v>
      </c>
      <c r="L11" s="1" t="s">
        <v>1670</v>
      </c>
      <c r="M11" s="1" t="s">
        <v>1671</v>
      </c>
      <c r="N11" s="22">
        <v>0.36525000000000002</v>
      </c>
      <c r="O11" s="22">
        <v>1.51525</v>
      </c>
      <c r="P11" s="22">
        <v>1.1499999999999999</v>
      </c>
      <c r="Q11" s="22">
        <v>4.1485284052019162</v>
      </c>
      <c r="R11" s="1">
        <v>4.4836167857775777E-5</v>
      </c>
      <c r="S11" s="1">
        <v>4.3989421120843898E-2</v>
      </c>
      <c r="T11" s="1" t="s">
        <v>1672</v>
      </c>
      <c r="U11" s="1" t="s">
        <v>1673</v>
      </c>
      <c r="V11" s="1" t="s">
        <v>1674</v>
      </c>
      <c r="W11" s="27" t="s">
        <v>8803</v>
      </c>
      <c r="X11" s="15">
        <f>COUNT(Y4:Y10)</f>
        <v>7</v>
      </c>
      <c r="AB11" s="23">
        <f>AVERAGE(AB4:AB10)</f>
        <v>4.0137821486212557</v>
      </c>
      <c r="AS11" s="27" t="s">
        <v>8803</v>
      </c>
      <c r="AT11" s="15">
        <f>COUNT(AU4:AU10)</f>
        <v>7</v>
      </c>
      <c r="AW11" s="23"/>
      <c r="AX11" s="23">
        <f>AVERAGE(AX4:AX10)</f>
        <v>4.7496011789249417</v>
      </c>
    </row>
    <row r="12" spans="1:66" x14ac:dyDescent="0.35">
      <c r="A12" s="1" t="s">
        <v>2409</v>
      </c>
      <c r="B12" s="1" t="s">
        <v>2410</v>
      </c>
      <c r="C12" s="22">
        <v>14.2355</v>
      </c>
      <c r="D12" s="22">
        <v>47.338000000000001</v>
      </c>
      <c r="E12" s="22">
        <v>33.102499999999999</v>
      </c>
      <c r="F12" s="22">
        <v>3.3253486003301607</v>
      </c>
      <c r="G12" s="1">
        <v>4.8527259594328687E-3</v>
      </c>
      <c r="H12" s="1">
        <v>0.44112696557169778</v>
      </c>
      <c r="I12" s="1" t="s">
        <v>2411</v>
      </c>
      <c r="J12" s="1" t="s">
        <v>1153</v>
      </c>
      <c r="K12" s="1" t="s">
        <v>454</v>
      </c>
      <c r="L12" s="1" t="s">
        <v>1940</v>
      </c>
      <c r="M12" s="1" t="s">
        <v>1941</v>
      </c>
      <c r="N12" s="22">
        <v>2.069</v>
      </c>
      <c r="O12" s="22">
        <v>7.3694999999999995</v>
      </c>
      <c r="P12" s="22">
        <v>5.3004999999999995</v>
      </c>
      <c r="Q12" s="22">
        <v>3.5618656355727403</v>
      </c>
      <c r="R12" s="1">
        <v>4.8084367381284743E-4</v>
      </c>
      <c r="S12" s="1">
        <v>0.14253269814774744</v>
      </c>
      <c r="T12" s="1" t="s">
        <v>1942</v>
      </c>
      <c r="U12" s="1" t="s">
        <v>1943</v>
      </c>
      <c r="V12" s="1" t="s">
        <v>132</v>
      </c>
    </row>
    <row r="13" spans="1:66" x14ac:dyDescent="0.35">
      <c r="A13" s="1" t="s">
        <v>1940</v>
      </c>
      <c r="B13" s="1" t="s">
        <v>1941</v>
      </c>
      <c r="C13" s="22">
        <v>2.31325</v>
      </c>
      <c r="D13" s="22">
        <v>7.3694999999999995</v>
      </c>
      <c r="E13" s="22">
        <v>5.0562499999999995</v>
      </c>
      <c r="F13" s="22">
        <v>3.1857775856478976</v>
      </c>
      <c r="G13" s="1">
        <v>7.2871589034595452E-4</v>
      </c>
      <c r="H13" s="1">
        <v>0.15809542559075931</v>
      </c>
      <c r="I13" s="1" t="s">
        <v>1942</v>
      </c>
      <c r="J13" s="1" t="s">
        <v>1943</v>
      </c>
      <c r="K13" s="1" t="s">
        <v>132</v>
      </c>
      <c r="L13" s="1" t="s">
        <v>3255</v>
      </c>
      <c r="M13" s="1" t="s">
        <v>3256</v>
      </c>
      <c r="N13" s="22">
        <v>6.4864999999999995</v>
      </c>
      <c r="O13" s="22">
        <v>14.231750000000002</v>
      </c>
      <c r="P13" s="22">
        <v>7.7452500000000022</v>
      </c>
      <c r="Q13" s="22">
        <v>2.194056887381485</v>
      </c>
      <c r="R13" s="1">
        <v>1.5563174744899211E-2</v>
      </c>
      <c r="S13" s="1">
        <v>0.86904970883833599</v>
      </c>
      <c r="T13" s="1" t="s">
        <v>3257</v>
      </c>
      <c r="U13" s="1" t="s">
        <v>3258</v>
      </c>
      <c r="V13" s="1" t="s">
        <v>454</v>
      </c>
    </row>
    <row r="14" spans="1:66" x14ac:dyDescent="0.35">
      <c r="A14" s="27" t="s">
        <v>8803</v>
      </c>
      <c r="B14" s="15">
        <f>COUNT(C4:C13)</f>
        <v>10</v>
      </c>
      <c r="F14" s="23">
        <f>AVERAGE(F4:F13)</f>
        <v>12.142383666765411</v>
      </c>
      <c r="L14" s="1" t="s">
        <v>2409</v>
      </c>
      <c r="M14" s="1" t="s">
        <v>2410</v>
      </c>
      <c r="N14" s="22">
        <v>21.941500000000001</v>
      </c>
      <c r="O14" s="22">
        <v>47.338000000000001</v>
      </c>
      <c r="P14" s="22">
        <v>25.3965</v>
      </c>
      <c r="Q14" s="22">
        <v>2.1574641660779799</v>
      </c>
      <c r="R14" s="1">
        <v>1.2863636611048834E-2</v>
      </c>
      <c r="S14" s="1">
        <v>0.78535484161034774</v>
      </c>
      <c r="T14" s="1" t="s">
        <v>2411</v>
      </c>
      <c r="U14" s="1" t="s">
        <v>1153</v>
      </c>
      <c r="V14" s="1" t="s">
        <v>454</v>
      </c>
    </row>
    <row r="15" spans="1:66" x14ac:dyDescent="0.35">
      <c r="A15" s="21"/>
      <c r="L15" s="27" t="s">
        <v>8803</v>
      </c>
      <c r="M15" s="1">
        <f>COUNT(N4:N14)</f>
        <v>11</v>
      </c>
      <c r="N15" s="22"/>
      <c r="O15" s="22"/>
      <c r="P15" s="22"/>
      <c r="Q15" s="22">
        <f>AVERAGE(Q4:Q14)</f>
        <v>12.377338382928459</v>
      </c>
      <c r="R15" s="1"/>
      <c r="S15" s="1"/>
      <c r="T15" s="1"/>
      <c r="U15" s="1"/>
      <c r="V15" s="1"/>
    </row>
    <row r="16" spans="1:66" x14ac:dyDescent="0.35">
      <c r="A16" s="21"/>
      <c r="L16" s="27" t="s">
        <v>8806</v>
      </c>
      <c r="M16" s="1">
        <v>11</v>
      </c>
      <c r="N16" s="22"/>
      <c r="O16" s="22"/>
      <c r="P16" s="22"/>
      <c r="Q16" s="22"/>
      <c r="R16" s="1"/>
      <c r="S16" s="1"/>
      <c r="T16" s="1"/>
      <c r="U16" s="1"/>
      <c r="V16" s="1"/>
    </row>
    <row r="17" spans="1:66" x14ac:dyDescent="0.35">
      <c r="A17" s="93" t="s">
        <v>8804</v>
      </c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93" t="s">
        <v>8804</v>
      </c>
      <c r="M17" s="77"/>
      <c r="N17" s="77"/>
      <c r="O17" s="77"/>
      <c r="P17" s="77"/>
      <c r="Q17" s="77"/>
      <c r="R17" s="77"/>
      <c r="S17" s="77"/>
      <c r="T17" s="77"/>
      <c r="U17" s="77"/>
      <c r="V17" s="77"/>
      <c r="W17" s="93" t="s">
        <v>8804</v>
      </c>
      <c r="X17" s="77"/>
      <c r="Y17" s="77"/>
      <c r="Z17" s="77"/>
      <c r="AA17" s="77"/>
      <c r="AB17" s="77"/>
      <c r="AC17" s="77"/>
      <c r="AD17" s="77"/>
      <c r="AE17" s="77"/>
      <c r="AF17" s="77"/>
      <c r="AG17" s="77"/>
      <c r="AH17" s="93" t="s">
        <v>8804</v>
      </c>
      <c r="AI17" s="77"/>
      <c r="AJ17" s="77"/>
      <c r="AK17" s="77"/>
      <c r="AL17" s="77"/>
      <c r="AM17" s="77"/>
      <c r="AN17" s="77"/>
      <c r="AO17" s="77"/>
      <c r="AP17" s="77"/>
      <c r="AQ17" s="77"/>
      <c r="AR17" s="77"/>
      <c r="AS17" s="93" t="s">
        <v>8804</v>
      </c>
      <c r="AT17" s="77"/>
      <c r="AU17" s="77"/>
      <c r="AV17" s="77"/>
      <c r="AW17" s="77"/>
      <c r="AX17" s="77"/>
      <c r="AY17" s="77"/>
      <c r="AZ17" s="77"/>
      <c r="BA17" s="77"/>
      <c r="BB17" s="77"/>
      <c r="BC17" s="77"/>
      <c r="BD17" s="92" t="s">
        <v>8804</v>
      </c>
      <c r="BE17" s="77"/>
      <c r="BF17" s="77"/>
      <c r="BG17" s="77"/>
      <c r="BH17" s="77"/>
      <c r="BI17" s="77"/>
      <c r="BJ17" s="77"/>
      <c r="BK17" s="77"/>
      <c r="BL17" s="77"/>
      <c r="BM17" s="77"/>
      <c r="BN17" s="77"/>
    </row>
    <row r="18" spans="1:66" x14ac:dyDescent="0.35">
      <c r="A18" s="1" t="s">
        <v>3992</v>
      </c>
      <c r="B18" s="1" t="s">
        <v>3993</v>
      </c>
      <c r="C18" s="22">
        <v>1.7390000000000001</v>
      </c>
      <c r="D18" s="22">
        <v>0.36575000000000002</v>
      </c>
      <c r="E18" s="22">
        <v>-1.3732500000000001</v>
      </c>
      <c r="F18" s="22">
        <v>-4.7546138072453861</v>
      </c>
      <c r="G18" s="1">
        <v>1.5973063430395288E-2</v>
      </c>
      <c r="H18" s="1">
        <v>0.84988284127838976</v>
      </c>
      <c r="I18" s="1" t="s">
        <v>3994</v>
      </c>
      <c r="J18" s="1" t="s">
        <v>6</v>
      </c>
      <c r="K18" s="1" t="s">
        <v>27</v>
      </c>
      <c r="W18" s="1" t="s">
        <v>4781</v>
      </c>
      <c r="X18" s="1" t="s">
        <v>4782</v>
      </c>
      <c r="Y18" s="22">
        <v>18.028749999999999</v>
      </c>
      <c r="Z18" s="22">
        <v>2.11775</v>
      </c>
      <c r="AA18" s="22">
        <v>-15.910999999999998</v>
      </c>
      <c r="AB18" s="22">
        <v>-8.5131625545980398</v>
      </c>
      <c r="AC18" s="1">
        <v>1.1168179380842099E-3</v>
      </c>
      <c r="AD18" s="1">
        <v>0.29711407788048577</v>
      </c>
      <c r="AE18" s="1" t="s">
        <v>4783</v>
      </c>
      <c r="AF18" s="1" t="s">
        <v>6</v>
      </c>
      <c r="AG18" s="1" t="s">
        <v>132</v>
      </c>
      <c r="AH18" s="1" t="s">
        <v>4781</v>
      </c>
      <c r="AI18" s="1" t="s">
        <v>4782</v>
      </c>
      <c r="AJ18" s="22">
        <v>6.1737500000000001</v>
      </c>
      <c r="AK18" s="22">
        <v>2.11775</v>
      </c>
      <c r="AL18" s="22">
        <v>-4.056</v>
      </c>
      <c r="AM18" s="22">
        <v>-2.9152402313776413</v>
      </c>
      <c r="AN18" s="1">
        <v>7.6752251567660376E-3</v>
      </c>
      <c r="AO18" s="1">
        <v>1</v>
      </c>
      <c r="AP18" s="1" t="s">
        <v>4783</v>
      </c>
      <c r="AQ18" s="1" t="s">
        <v>6</v>
      </c>
      <c r="AR18" s="1" t="s">
        <v>132</v>
      </c>
      <c r="AS18" s="43" t="s">
        <v>4781</v>
      </c>
      <c r="AT18" s="43" t="s">
        <v>4782</v>
      </c>
      <c r="AU18" s="44">
        <v>14.900499999999997</v>
      </c>
      <c r="AV18" s="44">
        <v>2.5627499999999999</v>
      </c>
      <c r="AW18" s="44">
        <v>-12.337749999999998</v>
      </c>
      <c r="AX18" s="44">
        <v>-5.8142620232172462</v>
      </c>
      <c r="AY18" s="43">
        <v>6.0910390050342215E-5</v>
      </c>
      <c r="AZ18" s="43">
        <v>0.113040143751861</v>
      </c>
      <c r="BA18" s="43" t="s">
        <v>4783</v>
      </c>
      <c r="BB18" s="43" t="s">
        <v>6</v>
      </c>
      <c r="BC18" s="43" t="s">
        <v>132</v>
      </c>
      <c r="BD18" s="1" t="s">
        <v>4697</v>
      </c>
      <c r="BE18" s="1" t="s">
        <v>4698</v>
      </c>
      <c r="BF18" s="22">
        <v>1.3340000000000001</v>
      </c>
      <c r="BG18" s="22">
        <v>0.57874999999999999</v>
      </c>
      <c r="BH18" s="22">
        <v>-0.75525000000000009</v>
      </c>
      <c r="BI18" s="22">
        <v>-2.3049676025917929</v>
      </c>
      <c r="BJ18" s="1">
        <v>2.1629275598141549E-3</v>
      </c>
      <c r="BK18" s="1">
        <v>1</v>
      </c>
      <c r="BL18" s="1" t="s">
        <v>4699</v>
      </c>
      <c r="BM18" s="1" t="s">
        <v>6</v>
      </c>
      <c r="BN18" s="1" t="s">
        <v>27</v>
      </c>
    </row>
    <row r="19" spans="1:66" x14ac:dyDescent="0.35">
      <c r="A19" s="1" t="s">
        <v>4345</v>
      </c>
      <c r="B19" s="1" t="s">
        <v>4346</v>
      </c>
      <c r="C19" s="22">
        <v>1.49875</v>
      </c>
      <c r="D19" s="22">
        <v>0.42349999999999999</v>
      </c>
      <c r="E19" s="22">
        <v>-1.07525</v>
      </c>
      <c r="F19" s="22">
        <v>-3.5389610389610393</v>
      </c>
      <c r="G19" s="1">
        <v>6.3993265647579066E-3</v>
      </c>
      <c r="H19" s="1">
        <v>0.50941615886433289</v>
      </c>
      <c r="I19" s="1" t="s">
        <v>4347</v>
      </c>
      <c r="J19" s="1" t="s">
        <v>6</v>
      </c>
      <c r="K19" s="1" t="s">
        <v>4348</v>
      </c>
      <c r="W19" s="1" t="s">
        <v>6614</v>
      </c>
      <c r="X19" s="1" t="s">
        <v>6615</v>
      </c>
      <c r="Y19" s="22">
        <v>35.523499999999999</v>
      </c>
      <c r="Z19" s="22">
        <v>14.40175</v>
      </c>
      <c r="AA19" s="22">
        <v>-21.121749999999999</v>
      </c>
      <c r="AB19" s="22">
        <v>-2.4666099605950667</v>
      </c>
      <c r="AC19" s="1">
        <v>9.7859770607557379E-5</v>
      </c>
      <c r="AD19" s="1">
        <v>0.12364542599891966</v>
      </c>
      <c r="AE19" s="1" t="s">
        <v>6616</v>
      </c>
      <c r="AF19" s="1" t="s">
        <v>4429</v>
      </c>
      <c r="AG19" s="1" t="s">
        <v>4430</v>
      </c>
      <c r="AH19" s="27" t="s">
        <v>8805</v>
      </c>
      <c r="AI19" s="15">
        <v>1</v>
      </c>
      <c r="AS19" s="43" t="s">
        <v>5098</v>
      </c>
      <c r="AT19" s="43" t="s">
        <v>5099</v>
      </c>
      <c r="AU19" s="44">
        <v>1.4460000000000002</v>
      </c>
      <c r="AV19" s="44">
        <v>0.65874999999999995</v>
      </c>
      <c r="AW19" s="44">
        <v>-0.78725000000000023</v>
      </c>
      <c r="AX19" s="44">
        <v>-2.1950664136622393</v>
      </c>
      <c r="AY19" s="43">
        <v>1.0596956640890803E-2</v>
      </c>
      <c r="AZ19" s="43">
        <v>1</v>
      </c>
      <c r="BA19" s="43" t="s">
        <v>5100</v>
      </c>
      <c r="BB19" s="43" t="s">
        <v>6</v>
      </c>
      <c r="BC19" s="43" t="s">
        <v>139</v>
      </c>
      <c r="BD19" s="27" t="s">
        <v>8805</v>
      </c>
      <c r="BE19" s="15">
        <v>1</v>
      </c>
    </row>
    <row r="20" spans="1:66" x14ac:dyDescent="0.35">
      <c r="A20" s="1" t="s">
        <v>4426</v>
      </c>
      <c r="B20" s="1" t="s">
        <v>4427</v>
      </c>
      <c r="C20" s="22">
        <v>5.7367500000000007</v>
      </c>
      <c r="D20" s="22">
        <v>1.746</v>
      </c>
      <c r="E20" s="22">
        <v>-3.9907500000000007</v>
      </c>
      <c r="F20" s="22">
        <v>-3.2856529209621996</v>
      </c>
      <c r="G20" s="1">
        <v>2.314493087900469E-2</v>
      </c>
      <c r="H20" s="1">
        <v>1</v>
      </c>
      <c r="I20" s="1" t="s">
        <v>4428</v>
      </c>
      <c r="J20" s="1" t="s">
        <v>4429</v>
      </c>
      <c r="K20" s="1" t="s">
        <v>4430</v>
      </c>
      <c r="W20" s="1" t="s">
        <v>6641</v>
      </c>
      <c r="X20" s="1" t="s">
        <v>6642</v>
      </c>
      <c r="Y20" s="22">
        <v>241.56700000000001</v>
      </c>
      <c r="Z20" s="22">
        <v>102.76375</v>
      </c>
      <c r="AA20" s="22">
        <v>-138.80324999999999</v>
      </c>
      <c r="AB20" s="22">
        <v>-2.3507024607412634</v>
      </c>
      <c r="AC20" s="1">
        <v>8.4684715580344867E-3</v>
      </c>
      <c r="AD20" s="1">
        <v>0.73864157216412352</v>
      </c>
      <c r="AE20" s="1" t="s">
        <v>6643</v>
      </c>
      <c r="AF20" s="1" t="s">
        <v>6644</v>
      </c>
      <c r="AG20" s="1" t="s">
        <v>3195</v>
      </c>
      <c r="AH20" s="27" t="s">
        <v>8806</v>
      </c>
      <c r="AI20" s="15">
        <v>1</v>
      </c>
      <c r="AS20" s="27" t="s">
        <v>8805</v>
      </c>
      <c r="AT20" s="15">
        <f>COUNT(AU18:AU19)</f>
        <v>2</v>
      </c>
      <c r="AX20" s="23">
        <f>AVERAGE(AX18:AX19)</f>
        <v>-4.0046642184397427</v>
      </c>
      <c r="BD20" s="27" t="s">
        <v>8806</v>
      </c>
      <c r="BE20" s="15">
        <f>SUM(BE7+BE19)</f>
        <v>4</v>
      </c>
    </row>
    <row r="21" spans="1:66" x14ac:dyDescent="0.35">
      <c r="A21" s="1" t="s">
        <v>4781</v>
      </c>
      <c r="B21" s="1" t="s">
        <v>4782</v>
      </c>
      <c r="C21" s="22">
        <v>93.061000000000007</v>
      </c>
      <c r="D21" s="22">
        <v>32.351750000000003</v>
      </c>
      <c r="E21" s="22">
        <v>-60.709250000000004</v>
      </c>
      <c r="F21" s="22">
        <v>-2.8765368179464788</v>
      </c>
      <c r="G21" s="1">
        <v>4.9687341572857255E-4</v>
      </c>
      <c r="H21" s="1">
        <v>0.13104400793627621</v>
      </c>
      <c r="I21" s="1" t="s">
        <v>4783</v>
      </c>
      <c r="J21" s="1" t="s">
        <v>6</v>
      </c>
      <c r="K21" s="1" t="s">
        <v>132</v>
      </c>
      <c r="W21" s="1" t="s">
        <v>4980</v>
      </c>
      <c r="X21" s="1" t="s">
        <v>4981</v>
      </c>
      <c r="Y21" s="22">
        <v>5.3450000000000006</v>
      </c>
      <c r="Z21" s="22">
        <v>2.57125</v>
      </c>
      <c r="AA21" s="22">
        <v>-2.7737500000000006</v>
      </c>
      <c r="AB21" s="22">
        <v>-2.0787554691298009</v>
      </c>
      <c r="AC21" s="1">
        <v>1.8776247906311487E-2</v>
      </c>
      <c r="AD21" s="1">
        <v>0.8857127325344275</v>
      </c>
      <c r="AE21" s="1" t="s">
        <v>4982</v>
      </c>
      <c r="AF21" s="1" t="s">
        <v>6</v>
      </c>
      <c r="AG21" s="1" t="s">
        <v>159</v>
      </c>
      <c r="AS21" s="27" t="s">
        <v>8806</v>
      </c>
      <c r="AT21" s="15">
        <f>SUM(AT11+AT20)</f>
        <v>9</v>
      </c>
    </row>
    <row r="22" spans="1:66" x14ac:dyDescent="0.35">
      <c r="A22" s="1" t="s">
        <v>4980</v>
      </c>
      <c r="B22" s="1" t="s">
        <v>4981</v>
      </c>
      <c r="C22" s="22">
        <v>1.29725</v>
      </c>
      <c r="D22" s="22">
        <v>0.47950000000000004</v>
      </c>
      <c r="E22" s="22">
        <v>-0.81774999999999998</v>
      </c>
      <c r="F22" s="22">
        <v>-2.7054223149113659</v>
      </c>
      <c r="G22" s="1">
        <v>1.1927757143312486E-2</v>
      </c>
      <c r="H22" s="1">
        <v>0.72405598879611377</v>
      </c>
      <c r="I22" s="1" t="s">
        <v>4982</v>
      </c>
      <c r="J22" s="1" t="s">
        <v>6</v>
      </c>
      <c r="K22" s="1" t="s">
        <v>159</v>
      </c>
      <c r="W22" s="27" t="s">
        <v>8805</v>
      </c>
      <c r="X22" s="15">
        <f>COUNT(Y18:Y21)</f>
        <v>4</v>
      </c>
      <c r="AB22" s="23">
        <f>AVERAGE(AB18:AB21)</f>
        <v>-3.8523076112660428</v>
      </c>
    </row>
    <row r="23" spans="1:66" x14ac:dyDescent="0.35">
      <c r="A23" s="1" t="s">
        <v>5009</v>
      </c>
      <c r="B23" s="1" t="s">
        <v>5010</v>
      </c>
      <c r="C23" s="22">
        <v>19.817</v>
      </c>
      <c r="D23" s="22">
        <v>7.3955000000000002</v>
      </c>
      <c r="E23" s="22">
        <v>-12.4215</v>
      </c>
      <c r="F23" s="22">
        <v>-2.6796024609559868</v>
      </c>
      <c r="G23" s="1">
        <v>4.7073553679843937E-3</v>
      </c>
      <c r="H23" s="1">
        <v>0.43403793867685375</v>
      </c>
      <c r="I23" s="1" t="s">
        <v>4347</v>
      </c>
      <c r="J23" s="1" t="s">
        <v>6</v>
      </c>
      <c r="K23" s="1" t="s">
        <v>159</v>
      </c>
      <c r="W23" s="27" t="s">
        <v>8806</v>
      </c>
      <c r="X23" s="15">
        <f>SUM(X11+X22)</f>
        <v>11</v>
      </c>
    </row>
    <row r="24" spans="1:66" x14ac:dyDescent="0.35">
      <c r="A24" s="1" t="s">
        <v>5098</v>
      </c>
      <c r="B24" s="1" t="s">
        <v>5099</v>
      </c>
      <c r="C24" s="22">
        <v>1.8630000000000002</v>
      </c>
      <c r="D24" s="22">
        <v>0.70774999999999999</v>
      </c>
      <c r="E24" s="22">
        <v>-1.1552500000000001</v>
      </c>
      <c r="F24" s="22">
        <v>-2.6322854115153658</v>
      </c>
      <c r="G24" s="1">
        <v>1.5367973986191649E-2</v>
      </c>
      <c r="H24" s="1">
        <v>0.83103593925330199</v>
      </c>
      <c r="I24" s="1" t="s">
        <v>5100</v>
      </c>
      <c r="J24" s="1" t="s">
        <v>6</v>
      </c>
      <c r="K24" s="1" t="s">
        <v>139</v>
      </c>
    </row>
    <row r="25" spans="1:66" x14ac:dyDescent="0.35">
      <c r="A25" s="1" t="s">
        <v>6614</v>
      </c>
      <c r="B25" s="1" t="s">
        <v>6615</v>
      </c>
      <c r="C25" s="22">
        <v>57.041250000000005</v>
      </c>
      <c r="D25" s="22">
        <v>27.725000000000001</v>
      </c>
      <c r="E25" s="22">
        <v>-29.316250000000004</v>
      </c>
      <c r="F25" s="22">
        <v>-2.0573940486925157</v>
      </c>
      <c r="G25" s="1">
        <v>1.1804274381175929E-3</v>
      </c>
      <c r="H25" s="1">
        <v>0.20534913545013186</v>
      </c>
      <c r="I25" s="1" t="s">
        <v>6616</v>
      </c>
      <c r="J25" s="1" t="s">
        <v>4429</v>
      </c>
      <c r="K25" s="1" t="s">
        <v>4430</v>
      </c>
    </row>
    <row r="26" spans="1:66" x14ac:dyDescent="0.35">
      <c r="A26" s="27" t="s">
        <v>8805</v>
      </c>
      <c r="B26" s="15">
        <f>COUNT(C18:C25)</f>
        <v>8</v>
      </c>
      <c r="F26" s="23">
        <f>AVERAGE(F18:F25)</f>
        <v>-3.066308602648792</v>
      </c>
    </row>
    <row r="27" spans="1:66" x14ac:dyDescent="0.35">
      <c r="A27" s="27" t="s">
        <v>8806</v>
      </c>
      <c r="B27" s="15">
        <f>SUM(B14,B26)</f>
        <v>18</v>
      </c>
    </row>
  </sheetData>
  <sortState xmlns:xlrd2="http://schemas.microsoft.com/office/spreadsheetml/2017/richdata2" ref="BD4:BN7">
    <sortCondition descending="1" ref="BI4:BI7"/>
  </sortState>
  <conditionalFormatting sqref="B1">
    <cfRule type="duplicateValues" dxfId="1" priority="1"/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BN38"/>
  <sheetViews>
    <sheetView workbookViewId="0">
      <pane ySplit="2" topLeftCell="A3" activePane="bottomLeft" state="frozen"/>
      <selection pane="bottomLeft" activeCell="F10" sqref="F10"/>
    </sheetView>
  </sheetViews>
  <sheetFormatPr defaultRowHeight="14.5" x14ac:dyDescent="0.35"/>
  <cols>
    <col min="1" max="1" width="24.54296875" style="15" customWidth="1"/>
    <col min="2" max="2" width="16.453125" style="15" customWidth="1"/>
    <col min="3" max="4" width="8.7265625" style="15"/>
    <col min="5" max="5" width="11.36328125" style="15" customWidth="1"/>
    <col min="6" max="8" width="8.7265625" style="15"/>
    <col min="9" max="9" width="26.81640625" style="15" customWidth="1"/>
    <col min="10" max="10" width="16.08984375" style="15" customWidth="1"/>
    <col min="11" max="11" width="23.26953125" style="15" customWidth="1"/>
    <col min="12" max="12" width="24.6328125" style="15" customWidth="1"/>
    <col min="13" max="13" width="16.453125" style="15" customWidth="1"/>
    <col min="14" max="15" width="8.7265625" style="15"/>
    <col min="16" max="16" width="11.26953125" style="15" customWidth="1"/>
    <col min="17" max="19" width="8.7265625" style="15"/>
    <col min="20" max="20" width="19.6328125" style="15" customWidth="1"/>
    <col min="21" max="21" width="21.6328125" style="15" customWidth="1"/>
    <col min="22" max="22" width="16.08984375" style="15" customWidth="1"/>
    <col min="23" max="23" width="24.7265625" style="15" customWidth="1"/>
    <col min="24" max="24" width="16.36328125" style="15" customWidth="1"/>
    <col min="25" max="26" width="8.7265625" style="15"/>
    <col min="27" max="27" width="10.26953125" style="15" customWidth="1"/>
    <col min="28" max="30" width="8.7265625" style="15"/>
    <col min="31" max="31" width="19.54296875" style="15" customWidth="1"/>
    <col min="32" max="32" width="21.90625" style="15" customWidth="1"/>
    <col min="33" max="33" width="23.453125" style="15" customWidth="1"/>
    <col min="34" max="34" width="24" style="15" customWidth="1"/>
    <col min="35" max="35" width="15" style="15" customWidth="1"/>
    <col min="36" max="37" width="8.7265625" style="15"/>
    <col min="38" max="38" width="11.36328125" style="15" customWidth="1"/>
    <col min="39" max="41" width="8.7265625" style="15"/>
    <col min="42" max="42" width="22.1796875" style="15" customWidth="1"/>
    <col min="43" max="43" width="22.08984375" style="15" customWidth="1"/>
    <col min="44" max="44" width="23.453125" style="15" customWidth="1"/>
    <col min="45" max="45" width="24.26953125" style="15" customWidth="1"/>
    <col min="46" max="46" width="16.6328125" style="15" customWidth="1"/>
    <col min="47" max="48" width="8.7265625" style="15"/>
    <col min="49" max="49" width="10.90625" style="15" customWidth="1"/>
    <col min="50" max="52" width="8.7265625" style="15"/>
    <col min="53" max="53" width="21.1796875" style="15" customWidth="1"/>
    <col min="54" max="54" width="16.26953125" style="15" customWidth="1"/>
    <col min="55" max="55" width="23.81640625" style="15" customWidth="1"/>
    <col min="56" max="56" width="24.36328125" style="15" customWidth="1"/>
    <col min="57" max="57" width="16.1796875" style="15" customWidth="1"/>
    <col min="58" max="59" width="8.7265625" style="15"/>
    <col min="60" max="60" width="10.08984375" style="15" customWidth="1"/>
    <col min="61" max="63" width="8.7265625" style="15"/>
    <col min="64" max="64" width="20.81640625" style="15" customWidth="1"/>
    <col min="65" max="65" width="15.6328125" style="15" customWidth="1"/>
    <col min="66" max="66" width="23.54296875" style="15" customWidth="1"/>
    <col min="67" max="16384" width="8.7265625" style="15"/>
  </cols>
  <sheetData>
    <row r="1" spans="1:66" ht="18.5" x14ac:dyDescent="0.45">
      <c r="A1" s="9"/>
      <c r="B1" s="9"/>
      <c r="C1" s="10"/>
      <c r="D1" s="11"/>
      <c r="E1" s="11" t="s">
        <v>8755</v>
      </c>
      <c r="F1" s="10"/>
      <c r="G1" s="9"/>
      <c r="H1" s="9"/>
      <c r="I1" s="9"/>
      <c r="J1" s="9"/>
      <c r="K1" s="9"/>
      <c r="L1" s="12"/>
      <c r="M1" s="12"/>
      <c r="N1" s="12"/>
      <c r="O1" s="64"/>
      <c r="P1" s="14" t="s">
        <v>8752</v>
      </c>
      <c r="Q1" s="12"/>
      <c r="R1" s="12"/>
      <c r="S1" s="12"/>
      <c r="T1" s="12"/>
      <c r="U1" s="12"/>
      <c r="V1" s="12"/>
      <c r="W1" s="9"/>
      <c r="X1" s="9"/>
      <c r="Y1" s="9"/>
      <c r="Z1" s="9"/>
      <c r="AA1" s="11" t="s">
        <v>8756</v>
      </c>
      <c r="AB1" s="9"/>
      <c r="AC1" s="9"/>
      <c r="AD1" s="9"/>
      <c r="AE1" s="9"/>
      <c r="AF1" s="9"/>
      <c r="AG1" s="9"/>
      <c r="AH1" s="29"/>
      <c r="AI1" s="29"/>
      <c r="AJ1" s="29"/>
      <c r="AK1" s="29"/>
      <c r="AL1" s="30"/>
      <c r="AM1" s="31" t="s">
        <v>8753</v>
      </c>
      <c r="AN1" s="29"/>
      <c r="AO1" s="29"/>
      <c r="AP1" s="29"/>
      <c r="AQ1" s="29"/>
      <c r="AR1" s="29"/>
      <c r="AS1" s="9"/>
      <c r="AT1" s="9"/>
      <c r="AU1" s="9"/>
      <c r="AV1" s="9"/>
      <c r="AW1" s="11" t="s">
        <v>8757</v>
      </c>
      <c r="AX1" s="9"/>
      <c r="AY1" s="9"/>
      <c r="AZ1" s="9"/>
      <c r="BA1" s="9"/>
      <c r="BB1" s="9"/>
      <c r="BC1" s="9"/>
      <c r="BD1" s="29"/>
      <c r="BE1" s="29"/>
      <c r="BF1" s="29"/>
      <c r="BG1" s="29"/>
      <c r="BH1" s="30"/>
      <c r="BI1" s="39" t="s">
        <v>8754</v>
      </c>
      <c r="BJ1" s="29"/>
      <c r="BK1" s="29"/>
      <c r="BL1" s="29"/>
      <c r="BM1" s="29"/>
      <c r="BN1" s="29"/>
    </row>
    <row r="2" spans="1:66" ht="58" x14ac:dyDescent="0.35">
      <c r="A2" s="18" t="s">
        <v>3755</v>
      </c>
      <c r="B2" s="18" t="s">
        <v>8776</v>
      </c>
      <c r="C2" s="16" t="s">
        <v>8767</v>
      </c>
      <c r="D2" s="16" t="s">
        <v>8768</v>
      </c>
      <c r="E2" s="16" t="s">
        <v>3756</v>
      </c>
      <c r="F2" s="16" t="s">
        <v>1</v>
      </c>
      <c r="G2" s="16" t="s">
        <v>2</v>
      </c>
      <c r="H2" s="16" t="s">
        <v>3757</v>
      </c>
      <c r="I2" s="18" t="s">
        <v>8810</v>
      </c>
      <c r="J2" s="16" t="s">
        <v>3760</v>
      </c>
      <c r="K2" s="16" t="s">
        <v>3761</v>
      </c>
      <c r="L2" s="18" t="s">
        <v>3755</v>
      </c>
      <c r="M2" s="18" t="s">
        <v>8776</v>
      </c>
      <c r="N2" s="16" t="s">
        <v>8769</v>
      </c>
      <c r="O2" s="16" t="s">
        <v>8768</v>
      </c>
      <c r="P2" s="16" t="s">
        <v>3756</v>
      </c>
      <c r="Q2" s="16" t="s">
        <v>1</v>
      </c>
      <c r="R2" s="16" t="s">
        <v>2</v>
      </c>
      <c r="S2" s="16" t="s">
        <v>3757</v>
      </c>
      <c r="T2" s="18" t="s">
        <v>8810</v>
      </c>
      <c r="U2" s="16" t="s">
        <v>3760</v>
      </c>
      <c r="V2" s="16" t="s">
        <v>3761</v>
      </c>
      <c r="W2" s="16" t="s">
        <v>3755</v>
      </c>
      <c r="X2" s="16" t="s">
        <v>8776</v>
      </c>
      <c r="Y2" s="16" t="s">
        <v>8772</v>
      </c>
      <c r="Z2" s="16" t="s">
        <v>8770</v>
      </c>
      <c r="AA2" s="16" t="s">
        <v>3756</v>
      </c>
      <c r="AB2" s="16" t="s">
        <v>1</v>
      </c>
      <c r="AC2" s="16" t="s">
        <v>2</v>
      </c>
      <c r="AD2" s="16" t="s">
        <v>7399</v>
      </c>
      <c r="AE2" s="18" t="s">
        <v>8810</v>
      </c>
      <c r="AF2" s="16" t="s">
        <v>3760</v>
      </c>
      <c r="AG2" s="16" t="s">
        <v>3761</v>
      </c>
      <c r="AH2" s="16" t="s">
        <v>3755</v>
      </c>
      <c r="AI2" s="16" t="s">
        <v>8776</v>
      </c>
      <c r="AJ2" s="16" t="s">
        <v>8771</v>
      </c>
      <c r="AK2" s="16" t="s">
        <v>8770</v>
      </c>
      <c r="AL2" s="16" t="s">
        <v>0</v>
      </c>
      <c r="AM2" s="16" t="s">
        <v>1</v>
      </c>
      <c r="AN2" s="16" t="s">
        <v>6833</v>
      </c>
      <c r="AO2" s="16" t="s">
        <v>7399</v>
      </c>
      <c r="AP2" s="18" t="s">
        <v>8810</v>
      </c>
      <c r="AQ2" s="16" t="s">
        <v>3760</v>
      </c>
      <c r="AR2" s="16" t="s">
        <v>3761</v>
      </c>
      <c r="AS2" s="18" t="s">
        <v>3755</v>
      </c>
      <c r="AT2" s="18" t="s">
        <v>8776</v>
      </c>
      <c r="AU2" s="18" t="s">
        <v>8775</v>
      </c>
      <c r="AV2" s="18" t="s">
        <v>8773</v>
      </c>
      <c r="AW2" s="18" t="s">
        <v>0</v>
      </c>
      <c r="AX2" s="18" t="s">
        <v>1</v>
      </c>
      <c r="AY2" s="18" t="s">
        <v>2</v>
      </c>
      <c r="AZ2" s="18" t="s">
        <v>7399</v>
      </c>
      <c r="BA2" s="18" t="s">
        <v>8810</v>
      </c>
      <c r="BB2" s="18" t="s">
        <v>3760</v>
      </c>
      <c r="BC2" s="18" t="s">
        <v>3761</v>
      </c>
      <c r="BD2" s="18" t="s">
        <v>3755</v>
      </c>
      <c r="BE2" s="18" t="s">
        <v>8776</v>
      </c>
      <c r="BF2" s="16" t="s">
        <v>8774</v>
      </c>
      <c r="BG2" s="16" t="s">
        <v>8773</v>
      </c>
      <c r="BH2" s="16" t="s">
        <v>0</v>
      </c>
      <c r="BI2" s="16" t="s">
        <v>1</v>
      </c>
      <c r="BJ2" s="16" t="s">
        <v>2</v>
      </c>
      <c r="BK2" s="16" t="s">
        <v>7399</v>
      </c>
      <c r="BL2" s="18" t="s">
        <v>8810</v>
      </c>
      <c r="BM2" s="16" t="s">
        <v>3760</v>
      </c>
      <c r="BN2" s="16" t="s">
        <v>3761</v>
      </c>
    </row>
    <row r="3" spans="1:66" x14ac:dyDescent="0.35">
      <c r="A3" s="95" t="s">
        <v>8802</v>
      </c>
      <c r="B3" s="75"/>
      <c r="C3" s="76"/>
      <c r="D3" s="76"/>
      <c r="E3" s="76"/>
      <c r="F3" s="76"/>
      <c r="G3" s="76"/>
      <c r="H3" s="76"/>
      <c r="I3" s="76"/>
      <c r="J3" s="76"/>
      <c r="K3" s="76"/>
      <c r="L3" s="95" t="s">
        <v>8802</v>
      </c>
      <c r="M3" s="75"/>
      <c r="N3" s="76"/>
      <c r="O3" s="76"/>
      <c r="P3" s="76"/>
      <c r="Q3" s="76"/>
      <c r="R3" s="76"/>
      <c r="S3" s="76"/>
      <c r="T3" s="76"/>
      <c r="U3" s="76"/>
      <c r="V3" s="76"/>
      <c r="W3" s="95" t="s">
        <v>8802</v>
      </c>
      <c r="X3" s="75"/>
      <c r="Y3" s="76"/>
      <c r="Z3" s="76"/>
      <c r="AA3" s="76"/>
      <c r="AB3" s="76"/>
      <c r="AC3" s="76"/>
      <c r="AD3" s="76"/>
      <c r="AE3" s="76"/>
      <c r="AF3" s="76"/>
      <c r="AG3" s="76"/>
      <c r="AH3" s="95" t="s">
        <v>8802</v>
      </c>
      <c r="AI3" s="75"/>
      <c r="AJ3" s="76"/>
      <c r="AK3" s="76"/>
      <c r="AL3" s="76"/>
      <c r="AM3" s="76"/>
      <c r="AN3" s="76"/>
      <c r="AO3" s="76"/>
      <c r="AP3" s="76"/>
      <c r="AQ3" s="76"/>
      <c r="AR3" s="76"/>
      <c r="AS3" s="95" t="s">
        <v>8802</v>
      </c>
      <c r="AT3" s="75"/>
      <c r="AU3" s="76"/>
      <c r="AV3" s="76"/>
      <c r="AW3" s="76"/>
      <c r="AX3" s="76"/>
      <c r="AY3" s="76"/>
      <c r="AZ3" s="76"/>
      <c r="BA3" s="76"/>
      <c r="BB3" s="76"/>
      <c r="BC3" s="76"/>
      <c r="BD3" s="95" t="s">
        <v>8802</v>
      </c>
      <c r="BE3" s="75"/>
      <c r="BF3" s="76"/>
      <c r="BG3" s="76"/>
      <c r="BH3" s="76"/>
      <c r="BI3" s="76"/>
      <c r="BJ3" s="76"/>
      <c r="BK3" s="76"/>
      <c r="BL3" s="76"/>
      <c r="BM3" s="76"/>
      <c r="BN3" s="76"/>
    </row>
    <row r="4" spans="1:66" x14ac:dyDescent="0.35">
      <c r="A4" s="1" t="s">
        <v>42</v>
      </c>
      <c r="B4" s="1" t="s">
        <v>43</v>
      </c>
      <c r="C4" s="22">
        <v>0.21350000000000002</v>
      </c>
      <c r="D4" s="22">
        <v>49.365499999999997</v>
      </c>
      <c r="E4" s="22">
        <v>49.151999999999994</v>
      </c>
      <c r="F4" s="22">
        <v>231.22014051522245</v>
      </c>
      <c r="G4" s="1">
        <v>1.8632773280824466E-4</v>
      </c>
      <c r="H4" s="1">
        <v>7.5362802470979026E-2</v>
      </c>
      <c r="I4" s="1" t="s">
        <v>44</v>
      </c>
      <c r="J4" s="1" t="s">
        <v>45</v>
      </c>
      <c r="K4" s="1" t="s">
        <v>46</v>
      </c>
      <c r="L4" s="1" t="s">
        <v>176</v>
      </c>
      <c r="M4" s="1" t="s">
        <v>177</v>
      </c>
      <c r="N4" s="22">
        <v>0.51225000000000009</v>
      </c>
      <c r="O4" s="22">
        <v>7.3442499999999997</v>
      </c>
      <c r="P4" s="22">
        <v>6.8319999999999999</v>
      </c>
      <c r="Q4" s="22">
        <v>14.337237676915565</v>
      </c>
      <c r="R4" s="1">
        <v>4.748672721531122E-3</v>
      </c>
      <c r="S4" s="1">
        <v>0.46309705771512905</v>
      </c>
      <c r="T4" s="1" t="s">
        <v>178</v>
      </c>
      <c r="U4" s="1" t="s">
        <v>6</v>
      </c>
      <c r="V4" s="1" t="s">
        <v>27</v>
      </c>
      <c r="W4" s="1" t="s">
        <v>218</v>
      </c>
      <c r="X4" s="1" t="s">
        <v>219</v>
      </c>
      <c r="Y4" s="22">
        <v>3.3449999999999998</v>
      </c>
      <c r="Z4" s="22">
        <v>249.46425000000002</v>
      </c>
      <c r="AA4" s="22">
        <v>246.11925000000002</v>
      </c>
      <c r="AB4" s="22">
        <v>74.578251121076249</v>
      </c>
      <c r="AC4" s="1">
        <v>1.9609523536586071E-2</v>
      </c>
      <c r="AD4" s="1">
        <v>0.8857127325344275</v>
      </c>
      <c r="AE4" s="1" t="s">
        <v>220</v>
      </c>
      <c r="AF4" s="1" t="s">
        <v>45</v>
      </c>
      <c r="AG4" s="1" t="s">
        <v>46</v>
      </c>
      <c r="AH4" s="1" t="s">
        <v>218</v>
      </c>
      <c r="AI4" s="1" t="s">
        <v>219</v>
      </c>
      <c r="AJ4" s="22">
        <v>22.464749999999999</v>
      </c>
      <c r="AK4" s="22">
        <v>249.46425000000002</v>
      </c>
      <c r="AL4" s="22">
        <v>226.99950000000001</v>
      </c>
      <c r="AM4" s="22">
        <v>11.104697359196075</v>
      </c>
      <c r="AN4" s="1">
        <v>2.7205337035180355E-2</v>
      </c>
      <c r="AO4" s="1">
        <v>1</v>
      </c>
      <c r="AP4" s="1" t="s">
        <v>220</v>
      </c>
      <c r="AQ4" s="1" t="s">
        <v>45</v>
      </c>
      <c r="AR4" s="1" t="s">
        <v>46</v>
      </c>
      <c r="AS4" s="43" t="s">
        <v>218</v>
      </c>
      <c r="AT4" s="43" t="s">
        <v>219</v>
      </c>
      <c r="AU4" s="44">
        <v>0.58574999999999999</v>
      </c>
      <c r="AV4" s="44">
        <v>72.782499999999999</v>
      </c>
      <c r="AW4" s="44">
        <v>72.196749999999994</v>
      </c>
      <c r="AX4" s="44">
        <v>124.25522833973538</v>
      </c>
      <c r="AY4" s="43">
        <v>2.7502693519330101E-3</v>
      </c>
      <c r="AZ4" s="43">
        <v>0.56787900754021614</v>
      </c>
      <c r="BA4" s="43" t="s">
        <v>220</v>
      </c>
      <c r="BB4" s="43" t="s">
        <v>45</v>
      </c>
      <c r="BC4" s="43" t="s">
        <v>46</v>
      </c>
      <c r="BD4" s="1" t="s">
        <v>218</v>
      </c>
      <c r="BE4" s="1" t="s">
        <v>219</v>
      </c>
      <c r="BF4" s="22">
        <v>18.634</v>
      </c>
      <c r="BG4" s="22">
        <v>72.782499999999999</v>
      </c>
      <c r="BH4" s="22">
        <v>54.148499999999999</v>
      </c>
      <c r="BI4" s="22">
        <v>3.9058978211870774</v>
      </c>
      <c r="BJ4" s="1">
        <v>1.1133334087297886E-2</v>
      </c>
      <c r="BK4" s="1">
        <v>1</v>
      </c>
      <c r="BL4" s="1" t="s">
        <v>220</v>
      </c>
      <c r="BM4" s="1" t="s">
        <v>45</v>
      </c>
      <c r="BN4" s="1" t="s">
        <v>46</v>
      </c>
    </row>
    <row r="5" spans="1:66" x14ac:dyDescent="0.35">
      <c r="A5" s="1" t="s">
        <v>176</v>
      </c>
      <c r="B5" s="1" t="s">
        <v>177</v>
      </c>
      <c r="C5" s="22">
        <v>0.16749999999999998</v>
      </c>
      <c r="D5" s="22">
        <v>7.3442499999999997</v>
      </c>
      <c r="E5" s="22">
        <v>7.1767500000000002</v>
      </c>
      <c r="F5" s="22">
        <v>43.846268656716418</v>
      </c>
      <c r="G5" s="1">
        <v>3.6060183836630344E-3</v>
      </c>
      <c r="H5" s="1">
        <v>0.37518093957081922</v>
      </c>
      <c r="I5" s="1" t="s">
        <v>178</v>
      </c>
      <c r="J5" s="1" t="s">
        <v>6</v>
      </c>
      <c r="K5" s="1" t="s">
        <v>27</v>
      </c>
      <c r="L5" s="1" t="s">
        <v>462</v>
      </c>
      <c r="M5" s="1" t="s">
        <v>463</v>
      </c>
      <c r="N5" s="22">
        <v>29.997500000000002</v>
      </c>
      <c r="O5" s="22">
        <v>386.34575000000007</v>
      </c>
      <c r="P5" s="22">
        <v>356.34825000000006</v>
      </c>
      <c r="Q5" s="24">
        <v>12.879264938744896</v>
      </c>
      <c r="R5" s="1">
        <v>8.5962555118612727E-7</v>
      </c>
      <c r="S5" s="1">
        <v>9.2569708790971837E-3</v>
      </c>
      <c r="T5" s="1" t="s">
        <v>464</v>
      </c>
      <c r="U5" s="1" t="s">
        <v>6</v>
      </c>
      <c r="V5" s="1" t="s">
        <v>27</v>
      </c>
      <c r="W5" s="1" t="s">
        <v>42</v>
      </c>
      <c r="X5" s="1" t="s">
        <v>43</v>
      </c>
      <c r="Y5" s="22">
        <v>0.75900000000000001</v>
      </c>
      <c r="Z5" s="22">
        <v>6.074250000000001</v>
      </c>
      <c r="AA5" s="22">
        <v>5.3152500000000007</v>
      </c>
      <c r="AB5" s="22">
        <v>8.0029644268774724</v>
      </c>
      <c r="AC5" s="1">
        <v>3.6561449821216341E-2</v>
      </c>
      <c r="AD5" s="1">
        <v>0.8857127325344275</v>
      </c>
      <c r="AE5" s="1" t="s">
        <v>44</v>
      </c>
      <c r="AF5" s="1" t="s">
        <v>45</v>
      </c>
      <c r="AG5" s="1" t="s">
        <v>46</v>
      </c>
      <c r="AH5" s="1" t="s">
        <v>6840</v>
      </c>
      <c r="AI5" s="1" t="s">
        <v>6841</v>
      </c>
      <c r="AJ5" s="22">
        <v>0.25424999999999998</v>
      </c>
      <c r="AK5" s="22">
        <v>1.18075</v>
      </c>
      <c r="AL5" s="22">
        <v>0.92649999999999999</v>
      </c>
      <c r="AM5" s="22">
        <v>4.6440511307767949</v>
      </c>
      <c r="AN5" s="1">
        <v>1.4019141515358102E-2</v>
      </c>
      <c r="AO5" s="1">
        <v>1</v>
      </c>
      <c r="AP5" s="1" t="s">
        <v>6842</v>
      </c>
      <c r="AQ5" s="1" t="s">
        <v>6</v>
      </c>
      <c r="AR5" s="1" t="s">
        <v>6843</v>
      </c>
      <c r="AS5" s="43" t="s">
        <v>176</v>
      </c>
      <c r="AT5" s="43" t="s">
        <v>177</v>
      </c>
      <c r="AU5" s="44">
        <v>0.1605</v>
      </c>
      <c r="AV5" s="44">
        <v>1.49275</v>
      </c>
      <c r="AW5" s="44">
        <v>1.3322499999999999</v>
      </c>
      <c r="AX5" s="46">
        <v>9.3006230529595015</v>
      </c>
      <c r="AY5" s="43">
        <v>7.4793484203570237E-3</v>
      </c>
      <c r="AZ5" s="43">
        <v>0.88045963617095468</v>
      </c>
      <c r="BA5" s="43" t="s">
        <v>178</v>
      </c>
      <c r="BB5" s="43" t="s">
        <v>6</v>
      </c>
      <c r="BC5" s="43" t="s">
        <v>27</v>
      </c>
      <c r="BD5" s="1" t="s">
        <v>176</v>
      </c>
      <c r="BE5" s="1" t="s">
        <v>177</v>
      </c>
      <c r="BF5" s="22">
        <v>0.56300000000000006</v>
      </c>
      <c r="BG5" s="22">
        <v>1.49275</v>
      </c>
      <c r="BH5" s="22">
        <v>0.92974999999999997</v>
      </c>
      <c r="BI5" s="22">
        <v>2.6514209591474245</v>
      </c>
      <c r="BJ5" s="1">
        <v>3.9537812239479386E-2</v>
      </c>
      <c r="BK5" s="1">
        <v>1</v>
      </c>
      <c r="BL5" s="1" t="s">
        <v>178</v>
      </c>
      <c r="BM5" s="1" t="s">
        <v>6</v>
      </c>
      <c r="BN5" s="1" t="s">
        <v>27</v>
      </c>
    </row>
    <row r="6" spans="1:66" x14ac:dyDescent="0.35">
      <c r="A6" s="1" t="s">
        <v>218</v>
      </c>
      <c r="B6" s="1" t="s">
        <v>219</v>
      </c>
      <c r="C6" s="22">
        <v>1.2569999999999999</v>
      </c>
      <c r="D6" s="22">
        <v>49.587499999999999</v>
      </c>
      <c r="E6" s="22">
        <v>48.330500000000001</v>
      </c>
      <c r="F6" s="22">
        <v>39.449085123309466</v>
      </c>
      <c r="G6" s="1">
        <v>2.6227369213984719E-3</v>
      </c>
      <c r="H6" s="1">
        <v>0.31727100272556591</v>
      </c>
      <c r="I6" s="1" t="s">
        <v>220</v>
      </c>
      <c r="J6" s="1" t="s">
        <v>45</v>
      </c>
      <c r="K6" s="1" t="s">
        <v>46</v>
      </c>
      <c r="L6" s="1" t="s">
        <v>218</v>
      </c>
      <c r="M6" s="1" t="s">
        <v>219</v>
      </c>
      <c r="N6" s="22">
        <v>4.6905000000000001</v>
      </c>
      <c r="O6" s="22">
        <v>49.587499999999999</v>
      </c>
      <c r="P6" s="22">
        <v>44.896999999999998</v>
      </c>
      <c r="Q6" s="22">
        <v>10.571900650250505</v>
      </c>
      <c r="R6" s="1">
        <v>5.0663803981463307E-3</v>
      </c>
      <c r="S6" s="1">
        <v>0.47680624454525083</v>
      </c>
      <c r="T6" s="1" t="s">
        <v>220</v>
      </c>
      <c r="U6" s="1" t="s">
        <v>45</v>
      </c>
      <c r="V6" s="1" t="s">
        <v>46</v>
      </c>
      <c r="W6" s="1" t="s">
        <v>1030</v>
      </c>
      <c r="X6" s="1" t="s">
        <v>1031</v>
      </c>
      <c r="Y6" s="22">
        <v>103.3835</v>
      </c>
      <c r="Z6" s="22">
        <v>534.88900000000001</v>
      </c>
      <c r="AA6" s="22">
        <v>431.50549999999998</v>
      </c>
      <c r="AB6" s="22">
        <v>5.1738333486484791</v>
      </c>
      <c r="AC6" s="1">
        <v>8.4882580964062981E-8</v>
      </c>
      <c r="AD6" s="1">
        <v>1.0374121586629315E-2</v>
      </c>
      <c r="AE6" s="1" t="s">
        <v>1032</v>
      </c>
      <c r="AF6" s="1" t="s">
        <v>1033</v>
      </c>
      <c r="AG6" s="1" t="s">
        <v>1034</v>
      </c>
      <c r="AH6" s="1" t="s">
        <v>314</v>
      </c>
      <c r="AI6" s="1" t="s">
        <v>315</v>
      </c>
      <c r="AJ6" s="22">
        <v>2.5587499999999999</v>
      </c>
      <c r="AK6" s="22">
        <v>10.443000000000001</v>
      </c>
      <c r="AL6" s="22">
        <v>7.8842500000000015</v>
      </c>
      <c r="AM6" s="22">
        <v>4.0812896922325361</v>
      </c>
      <c r="AN6" s="1">
        <v>4.3396682035359291E-3</v>
      </c>
      <c r="AO6" s="1">
        <v>1</v>
      </c>
      <c r="AP6" s="1" t="s">
        <v>316</v>
      </c>
      <c r="AQ6" s="1" t="s">
        <v>6</v>
      </c>
      <c r="AR6" s="1" t="s">
        <v>27</v>
      </c>
      <c r="AS6" s="43" t="s">
        <v>1030</v>
      </c>
      <c r="AT6" s="43" t="s">
        <v>1031</v>
      </c>
      <c r="AU6" s="44">
        <v>78.264749999999992</v>
      </c>
      <c r="AV6" s="44">
        <v>452.63099999999997</v>
      </c>
      <c r="AW6" s="44">
        <v>374.36624999999998</v>
      </c>
      <c r="AX6" s="44">
        <v>5.7833315764759998</v>
      </c>
      <c r="AY6" s="43">
        <v>9.1277720806637319E-5</v>
      </c>
      <c r="AZ6" s="43">
        <v>0.13634069955515016</v>
      </c>
      <c r="BA6" s="43" t="s">
        <v>1032</v>
      </c>
      <c r="BB6" s="43" t="s">
        <v>1033</v>
      </c>
      <c r="BC6" s="43" t="s">
        <v>1034</v>
      </c>
      <c r="BD6" s="1" t="s">
        <v>1035</v>
      </c>
      <c r="BE6" s="1" t="s">
        <v>1036</v>
      </c>
      <c r="BF6" s="22">
        <v>3.0022500000000001</v>
      </c>
      <c r="BG6" s="22">
        <v>6.5662500000000001</v>
      </c>
      <c r="BH6" s="22">
        <v>3.5640000000000001</v>
      </c>
      <c r="BI6" s="22">
        <v>2.1871096677491879</v>
      </c>
      <c r="BJ6" s="1">
        <v>2.9273414785371266E-2</v>
      </c>
      <c r="BK6" s="1">
        <v>1</v>
      </c>
      <c r="BL6" s="1" t="s">
        <v>1037</v>
      </c>
      <c r="BM6" s="1" t="s">
        <v>1038</v>
      </c>
      <c r="BN6" s="1" t="s">
        <v>27</v>
      </c>
    </row>
    <row r="7" spans="1:66" x14ac:dyDescent="0.35">
      <c r="A7" s="1" t="s">
        <v>462</v>
      </c>
      <c r="B7" s="1" t="s">
        <v>463</v>
      </c>
      <c r="C7" s="22">
        <v>18.975999999999999</v>
      </c>
      <c r="D7" s="22">
        <v>386.34575000000007</v>
      </c>
      <c r="E7" s="22">
        <v>367.36975000000007</v>
      </c>
      <c r="F7" s="22">
        <v>20.359704363406411</v>
      </c>
      <c r="G7" s="1">
        <v>5.5441857993443477E-7</v>
      </c>
      <c r="H7" s="1">
        <v>5.6933243973467107E-3</v>
      </c>
      <c r="I7" s="1" t="s">
        <v>464</v>
      </c>
      <c r="J7" s="1" t="s">
        <v>6</v>
      </c>
      <c r="K7" s="1" t="s">
        <v>27</v>
      </c>
      <c r="L7" s="1" t="s">
        <v>42</v>
      </c>
      <c r="M7" s="1" t="s">
        <v>43</v>
      </c>
      <c r="N7" s="22">
        <v>5.4747500000000002</v>
      </c>
      <c r="O7" s="22">
        <v>49.365499999999997</v>
      </c>
      <c r="P7" s="22">
        <v>43.890749999999997</v>
      </c>
      <c r="Q7" s="22">
        <v>9.016941412849901</v>
      </c>
      <c r="R7" s="1">
        <v>4.7487103009347109E-4</v>
      </c>
      <c r="S7" s="1">
        <v>0.14175728511714694</v>
      </c>
      <c r="T7" s="1" t="s">
        <v>44</v>
      </c>
      <c r="U7" s="1" t="s">
        <v>45</v>
      </c>
      <c r="V7" s="1" t="s">
        <v>46</v>
      </c>
      <c r="W7" s="1" t="s">
        <v>3099</v>
      </c>
      <c r="X7" s="1" t="s">
        <v>3100</v>
      </c>
      <c r="Y7" s="22">
        <v>0.26400000000000001</v>
      </c>
      <c r="Z7" s="22">
        <v>1.3262499999999999</v>
      </c>
      <c r="AA7" s="22">
        <v>1.0622499999999999</v>
      </c>
      <c r="AB7" s="22">
        <v>5.0236742424242422</v>
      </c>
      <c r="AC7" s="1">
        <v>1.3217230404960478E-3</v>
      </c>
      <c r="AD7" s="1">
        <v>0.31862437201411875</v>
      </c>
      <c r="AE7" s="1" t="s">
        <v>3101</v>
      </c>
      <c r="AF7" s="1" t="s">
        <v>3102</v>
      </c>
      <c r="AG7" s="1" t="s">
        <v>27</v>
      </c>
      <c r="AH7" s="1" t="s">
        <v>1030</v>
      </c>
      <c r="AI7" s="1" t="s">
        <v>1031</v>
      </c>
      <c r="AJ7" s="22">
        <v>191.05174999999997</v>
      </c>
      <c r="AK7" s="22">
        <v>534.88900000000001</v>
      </c>
      <c r="AL7" s="22">
        <v>343.83725000000004</v>
      </c>
      <c r="AM7" s="22">
        <v>2.7997074091182106</v>
      </c>
      <c r="AN7" s="1">
        <v>2.1918653060559734E-5</v>
      </c>
      <c r="AO7" s="1">
        <v>0.38771520502590578</v>
      </c>
      <c r="AP7" s="1" t="s">
        <v>1032</v>
      </c>
      <c r="AQ7" s="1" t="s">
        <v>1033</v>
      </c>
      <c r="AR7" s="1" t="s">
        <v>1034</v>
      </c>
      <c r="AS7" s="43" t="s">
        <v>1461</v>
      </c>
      <c r="AT7" s="43" t="s">
        <v>1462</v>
      </c>
      <c r="AU7" s="44">
        <v>103.14200000000001</v>
      </c>
      <c r="AV7" s="44">
        <v>516.53275000000008</v>
      </c>
      <c r="AW7" s="44">
        <v>413.39075000000008</v>
      </c>
      <c r="AX7" s="44">
        <v>5.0079768668437694</v>
      </c>
      <c r="AY7" s="43">
        <v>2.0839865237265442E-4</v>
      </c>
      <c r="AZ7" s="43">
        <v>0.1981523852976656</v>
      </c>
      <c r="BA7" s="43" t="s">
        <v>1463</v>
      </c>
      <c r="BB7" s="43" t="s">
        <v>1464</v>
      </c>
      <c r="BC7" s="43" t="s">
        <v>27</v>
      </c>
      <c r="BD7" s="1" t="s">
        <v>1461</v>
      </c>
      <c r="BE7" s="1" t="s">
        <v>1462</v>
      </c>
      <c r="BF7" s="22">
        <v>244.36375000000001</v>
      </c>
      <c r="BG7" s="22">
        <v>516.53275000000008</v>
      </c>
      <c r="BH7" s="22">
        <v>272.1690000000001</v>
      </c>
      <c r="BI7" s="22">
        <v>2.1137863124133593</v>
      </c>
      <c r="BJ7" s="1">
        <v>3.6559962233213561E-3</v>
      </c>
      <c r="BK7" s="1">
        <v>1</v>
      </c>
      <c r="BL7" s="1" t="s">
        <v>1463</v>
      </c>
      <c r="BM7" s="1" t="s">
        <v>1464</v>
      </c>
      <c r="BN7" s="1" t="s">
        <v>27</v>
      </c>
    </row>
    <row r="8" spans="1:66" x14ac:dyDescent="0.35">
      <c r="A8" s="1" t="s">
        <v>809</v>
      </c>
      <c r="B8" s="1" t="s">
        <v>810</v>
      </c>
      <c r="C8" s="22">
        <v>2.5372500000000002</v>
      </c>
      <c r="D8" s="22">
        <v>27.167999999999999</v>
      </c>
      <c r="E8" s="22">
        <v>24.630749999999999</v>
      </c>
      <c r="F8" s="22">
        <v>10.707655926692283</v>
      </c>
      <c r="G8" s="1">
        <v>2.5937335447845378E-4</v>
      </c>
      <c r="H8" s="1">
        <v>9.1657359588468032E-2</v>
      </c>
      <c r="I8" s="1" t="s">
        <v>811</v>
      </c>
      <c r="J8" s="1" t="s">
        <v>45</v>
      </c>
      <c r="K8" s="1" t="s">
        <v>46</v>
      </c>
      <c r="L8" s="1" t="s">
        <v>1035</v>
      </c>
      <c r="M8" s="1" t="s">
        <v>1036</v>
      </c>
      <c r="N8" s="22">
        <v>0.26024999999999998</v>
      </c>
      <c r="O8" s="22">
        <v>1.6817500000000001</v>
      </c>
      <c r="P8" s="22">
        <v>1.4215</v>
      </c>
      <c r="Q8" s="22">
        <v>6.4620557156580221</v>
      </c>
      <c r="R8" s="1">
        <v>5.1472759494755049E-3</v>
      </c>
      <c r="S8" s="1">
        <v>0.47964951656228638</v>
      </c>
      <c r="T8" s="1" t="s">
        <v>1037</v>
      </c>
      <c r="U8" s="1" t="s">
        <v>1038</v>
      </c>
      <c r="V8" s="1" t="s">
        <v>27</v>
      </c>
      <c r="W8" s="1" t="s">
        <v>314</v>
      </c>
      <c r="X8" s="1" t="s">
        <v>315</v>
      </c>
      <c r="Y8" s="22">
        <v>2.1265000000000001</v>
      </c>
      <c r="Z8" s="22">
        <v>10.443000000000001</v>
      </c>
      <c r="AA8" s="22">
        <v>8.3165000000000013</v>
      </c>
      <c r="AB8" s="22">
        <v>4.9108864331060431</v>
      </c>
      <c r="AC8" s="1">
        <v>2.7580832817994949E-3</v>
      </c>
      <c r="AD8" s="1">
        <v>0.43595829483015408</v>
      </c>
      <c r="AE8" s="1" t="s">
        <v>316</v>
      </c>
      <c r="AF8" s="1" t="s">
        <v>6</v>
      </c>
      <c r="AG8" s="1" t="s">
        <v>27</v>
      </c>
      <c r="AH8" s="1" t="s">
        <v>1461</v>
      </c>
      <c r="AI8" s="1" t="s">
        <v>1462</v>
      </c>
      <c r="AJ8" s="22">
        <v>204.72174999999999</v>
      </c>
      <c r="AK8" s="22">
        <v>480.95675000000006</v>
      </c>
      <c r="AL8" s="22">
        <v>276.23500000000007</v>
      </c>
      <c r="AM8" s="22">
        <v>2.349319258945374</v>
      </c>
      <c r="AN8" s="1">
        <v>1.8642151443648558E-5</v>
      </c>
      <c r="AO8" s="1">
        <v>0.38287250634965403</v>
      </c>
      <c r="AP8" s="1" t="s">
        <v>1463</v>
      </c>
      <c r="AQ8" s="1" t="s">
        <v>1464</v>
      </c>
      <c r="AR8" s="1" t="s">
        <v>27</v>
      </c>
      <c r="AS8" s="43" t="s">
        <v>1372</v>
      </c>
      <c r="AT8" s="43" t="s">
        <v>1373</v>
      </c>
      <c r="AU8" s="44">
        <v>49.652499999999996</v>
      </c>
      <c r="AV8" s="44">
        <v>152.012</v>
      </c>
      <c r="AW8" s="44">
        <v>102.3595</v>
      </c>
      <c r="AX8" s="44">
        <v>3.0615175469513121</v>
      </c>
      <c r="AY8" s="43">
        <v>1.3094228984633638E-3</v>
      </c>
      <c r="AZ8" s="43">
        <v>0.41458778245591826</v>
      </c>
      <c r="BA8" s="43" t="s">
        <v>1374</v>
      </c>
      <c r="BB8" s="43" t="s">
        <v>1375</v>
      </c>
      <c r="BC8" s="43" t="s">
        <v>1376</v>
      </c>
      <c r="BD8" s="1" t="s">
        <v>1030</v>
      </c>
      <c r="BE8" s="1" t="s">
        <v>1031</v>
      </c>
      <c r="BF8" s="22">
        <v>221.17425</v>
      </c>
      <c r="BG8" s="22">
        <v>452.63099999999997</v>
      </c>
      <c r="BH8" s="22">
        <v>231.45674999999997</v>
      </c>
      <c r="BI8" s="22">
        <v>2.046490493355352</v>
      </c>
      <c r="BJ8" s="1">
        <v>2.6665912394514546E-3</v>
      </c>
      <c r="BK8" s="1">
        <v>1</v>
      </c>
      <c r="BL8" s="1" t="s">
        <v>1032</v>
      </c>
      <c r="BM8" s="1" t="s">
        <v>1033</v>
      </c>
      <c r="BN8" s="1" t="s">
        <v>1034</v>
      </c>
    </row>
    <row r="9" spans="1:66" x14ac:dyDescent="0.35">
      <c r="A9" s="1" t="s">
        <v>1030</v>
      </c>
      <c r="B9" s="1" t="s">
        <v>1031</v>
      </c>
      <c r="C9" s="22">
        <v>103.00200000000001</v>
      </c>
      <c r="D9" s="22">
        <v>862.97325000000001</v>
      </c>
      <c r="E9" s="22">
        <v>759.97125000000005</v>
      </c>
      <c r="F9" s="22">
        <v>8.3782183841090454</v>
      </c>
      <c r="G9" s="1">
        <v>1.7868852294222748E-4</v>
      </c>
      <c r="H9" s="1">
        <v>7.3791653167308333E-2</v>
      </c>
      <c r="I9" s="1" t="s">
        <v>1032</v>
      </c>
      <c r="J9" s="1" t="s">
        <v>1033</v>
      </c>
      <c r="K9" s="1" t="s">
        <v>1034</v>
      </c>
      <c r="L9" s="1" t="s">
        <v>1342</v>
      </c>
      <c r="M9" s="1" t="s">
        <v>1343</v>
      </c>
      <c r="N9" s="22">
        <v>21.49775</v>
      </c>
      <c r="O9" s="22">
        <v>109.14675000000001</v>
      </c>
      <c r="P9" s="22">
        <v>87.649000000000015</v>
      </c>
      <c r="Q9" s="22">
        <v>5.0771243502226984</v>
      </c>
      <c r="R9" s="1">
        <v>9.3149640423284552E-7</v>
      </c>
      <c r="S9" s="1">
        <v>9.2569708790971837E-3</v>
      </c>
      <c r="T9" s="1" t="s">
        <v>1344</v>
      </c>
      <c r="U9" s="1" t="s">
        <v>1345</v>
      </c>
      <c r="V9" s="1" t="s">
        <v>1346</v>
      </c>
      <c r="W9" s="1" t="s">
        <v>1461</v>
      </c>
      <c r="X9" s="1" t="s">
        <v>1462</v>
      </c>
      <c r="Y9" s="22">
        <v>129.26949999999999</v>
      </c>
      <c r="Z9" s="22">
        <v>480.95675000000006</v>
      </c>
      <c r="AA9" s="22">
        <v>351.68725000000006</v>
      </c>
      <c r="AB9" s="22">
        <v>3.7205740719968752</v>
      </c>
      <c r="AC9" s="1">
        <v>6.8551531495764095E-7</v>
      </c>
      <c r="AD9" s="1">
        <v>1.9198791189000041E-2</v>
      </c>
      <c r="AE9" s="1" t="s">
        <v>1463</v>
      </c>
      <c r="AF9" s="1" t="s">
        <v>1464</v>
      </c>
      <c r="AG9" s="1" t="s">
        <v>27</v>
      </c>
      <c r="AH9" s="1" t="s">
        <v>1342</v>
      </c>
      <c r="AI9" s="1" t="s">
        <v>1343</v>
      </c>
      <c r="AJ9" s="22">
        <v>22.218249999999998</v>
      </c>
      <c r="AK9" s="22">
        <v>47.648249999999997</v>
      </c>
      <c r="AL9" s="22">
        <v>25.43</v>
      </c>
      <c r="AM9" s="22">
        <v>2.1445545891328077</v>
      </c>
      <c r="AN9" s="1">
        <v>3.6439519402575726E-5</v>
      </c>
      <c r="AO9" s="1">
        <v>0.38771520502590578</v>
      </c>
      <c r="AP9" s="1" t="s">
        <v>1344</v>
      </c>
      <c r="AQ9" s="1" t="s">
        <v>1345</v>
      </c>
      <c r="AR9" s="1" t="s">
        <v>1346</v>
      </c>
      <c r="AS9" s="43" t="s">
        <v>7143</v>
      </c>
      <c r="AT9" s="43" t="s">
        <v>7144</v>
      </c>
      <c r="AU9" s="44">
        <v>5.6087500000000006</v>
      </c>
      <c r="AV9" s="44">
        <v>16.7285</v>
      </c>
      <c r="AW9" s="44">
        <v>11.11975</v>
      </c>
      <c r="AX9" s="44">
        <v>2.9825718743035434</v>
      </c>
      <c r="AY9" s="43">
        <v>3.4884779229304996E-5</v>
      </c>
      <c r="AZ9" s="43">
        <v>8.767391836404452E-2</v>
      </c>
      <c r="BA9" s="43" t="s">
        <v>7145</v>
      </c>
      <c r="BB9" s="43" t="s">
        <v>1464</v>
      </c>
      <c r="BC9" s="43" t="s">
        <v>27</v>
      </c>
      <c r="BD9" s="1" t="s">
        <v>8253</v>
      </c>
      <c r="BE9" s="1" t="s">
        <v>8254</v>
      </c>
      <c r="BF9" s="22">
        <v>1.91675</v>
      </c>
      <c r="BG9" s="22">
        <v>3.8494999999999999</v>
      </c>
      <c r="BH9" s="22">
        <v>1.93275</v>
      </c>
      <c r="BI9" s="22">
        <v>2.0083474631537759</v>
      </c>
      <c r="BJ9" s="1">
        <v>4.1644742144841818E-2</v>
      </c>
      <c r="BK9" s="1">
        <v>1</v>
      </c>
      <c r="BL9" s="1" t="s">
        <v>8255</v>
      </c>
      <c r="BM9" s="1" t="s">
        <v>6</v>
      </c>
      <c r="BN9" s="1" t="s">
        <v>27</v>
      </c>
    </row>
    <row r="10" spans="1:66" x14ac:dyDescent="0.35">
      <c r="A10" s="1" t="s">
        <v>1372</v>
      </c>
      <c r="B10" s="1" t="s">
        <v>1373</v>
      </c>
      <c r="C10" s="22">
        <v>65.268500000000003</v>
      </c>
      <c r="D10" s="22">
        <v>380.2355</v>
      </c>
      <c r="E10" s="22">
        <v>314.96699999999998</v>
      </c>
      <c r="F10" s="22">
        <v>5.8257122501666192</v>
      </c>
      <c r="G10" s="1">
        <v>1.3895781600004042E-4</v>
      </c>
      <c r="H10" s="1">
        <v>6.316747170813676E-2</v>
      </c>
      <c r="I10" s="1" t="s">
        <v>1374</v>
      </c>
      <c r="J10" s="1" t="s">
        <v>1375</v>
      </c>
      <c r="K10" s="1" t="s">
        <v>1376</v>
      </c>
      <c r="L10" s="1" t="s">
        <v>1372</v>
      </c>
      <c r="M10" s="1" t="s">
        <v>1373</v>
      </c>
      <c r="N10" s="22">
        <v>75.926749999999998</v>
      </c>
      <c r="O10" s="22">
        <v>380.2355</v>
      </c>
      <c r="P10" s="22">
        <v>304.30875000000003</v>
      </c>
      <c r="Q10" s="22">
        <v>5.0079254017852737</v>
      </c>
      <c r="R10" s="1">
        <v>1.8070285710591882E-4</v>
      </c>
      <c r="S10" s="1">
        <v>8.6041930739753344E-2</v>
      </c>
      <c r="T10" s="1" t="s">
        <v>1374</v>
      </c>
      <c r="U10" s="1" t="s">
        <v>1375</v>
      </c>
      <c r="V10" s="1" t="s">
        <v>1376</v>
      </c>
      <c r="W10" s="1" t="s">
        <v>7092</v>
      </c>
      <c r="X10" s="1" t="s">
        <v>7093</v>
      </c>
      <c r="Y10" s="22">
        <v>0.90799999999999992</v>
      </c>
      <c r="Z10" s="22">
        <v>2.71475</v>
      </c>
      <c r="AA10" s="22">
        <v>1.8067500000000001</v>
      </c>
      <c r="AB10" s="22">
        <v>2.9898127753303969</v>
      </c>
      <c r="AC10" s="1">
        <v>1.4615792551537776E-3</v>
      </c>
      <c r="AD10" s="1">
        <v>0.32673412107116051</v>
      </c>
      <c r="AE10" s="1" t="s">
        <v>7094</v>
      </c>
      <c r="AF10" s="1" t="s">
        <v>7095</v>
      </c>
      <c r="AG10" s="1" t="s">
        <v>27</v>
      </c>
      <c r="AH10" s="1" t="s">
        <v>7054</v>
      </c>
      <c r="AI10" s="1" t="s">
        <v>7055</v>
      </c>
      <c r="AJ10" s="22">
        <v>8.81175</v>
      </c>
      <c r="AK10" s="22">
        <v>18.594000000000001</v>
      </c>
      <c r="AL10" s="22">
        <v>9.7822500000000012</v>
      </c>
      <c r="AM10" s="22">
        <v>2.1101370329389737</v>
      </c>
      <c r="AN10" s="1">
        <v>3.0447153311207398E-2</v>
      </c>
      <c r="AO10" s="1">
        <v>1</v>
      </c>
      <c r="AP10" s="1" t="s">
        <v>7056</v>
      </c>
      <c r="AQ10" s="1" t="s">
        <v>6</v>
      </c>
      <c r="AR10" s="1" t="s">
        <v>27</v>
      </c>
      <c r="AS10" s="43" t="s">
        <v>1342</v>
      </c>
      <c r="AT10" s="43" t="s">
        <v>1343</v>
      </c>
      <c r="AU10" s="44">
        <v>15.1135</v>
      </c>
      <c r="AV10" s="44">
        <v>40.221999999999994</v>
      </c>
      <c r="AW10" s="44">
        <v>25.108499999999992</v>
      </c>
      <c r="AX10" s="44">
        <v>2.6613292751513544</v>
      </c>
      <c r="AY10" s="43">
        <v>2.5159630684101764E-4</v>
      </c>
      <c r="AZ10" s="43">
        <v>0.21417975744681056</v>
      </c>
      <c r="BA10" s="43" t="s">
        <v>1344</v>
      </c>
      <c r="BB10" s="43" t="s">
        <v>1345</v>
      </c>
      <c r="BC10" s="43" t="s">
        <v>1346</v>
      </c>
      <c r="BD10" s="27" t="s">
        <v>8803</v>
      </c>
      <c r="BE10" s="15">
        <f>COUNT(BF4:BF9)</f>
        <v>6</v>
      </c>
      <c r="BI10" s="23">
        <f>AVERAGE(BI4:BI9)</f>
        <v>2.4855087861676961</v>
      </c>
    </row>
    <row r="11" spans="1:66" x14ac:dyDescent="0.35">
      <c r="A11" s="1" t="s">
        <v>1461</v>
      </c>
      <c r="B11" s="1" t="s">
        <v>1462</v>
      </c>
      <c r="C11" s="22">
        <v>180.6935</v>
      </c>
      <c r="D11" s="22">
        <v>1047.8979999999999</v>
      </c>
      <c r="E11" s="22">
        <v>867.20449999999994</v>
      </c>
      <c r="F11" s="22">
        <v>5.7993120947903485</v>
      </c>
      <c r="G11" s="1">
        <v>9.8378112536634532E-4</v>
      </c>
      <c r="H11" s="1">
        <v>0.18593463269423927</v>
      </c>
      <c r="I11" s="1" t="s">
        <v>1463</v>
      </c>
      <c r="J11" s="1" t="s">
        <v>1464</v>
      </c>
      <c r="K11" s="1" t="s">
        <v>27</v>
      </c>
      <c r="L11" s="1" t="s">
        <v>1030</v>
      </c>
      <c r="M11" s="1" t="s">
        <v>1031</v>
      </c>
      <c r="N11" s="22">
        <v>174.36500000000001</v>
      </c>
      <c r="O11" s="22">
        <v>862.97325000000001</v>
      </c>
      <c r="P11" s="22">
        <v>688.60825</v>
      </c>
      <c r="Q11" s="22">
        <v>4.9492343646947496</v>
      </c>
      <c r="R11" s="1">
        <v>4.4951009899274474E-4</v>
      </c>
      <c r="S11" s="1">
        <v>0.13818693130434961</v>
      </c>
      <c r="T11" s="1" t="s">
        <v>1032</v>
      </c>
      <c r="U11" s="1" t="s">
        <v>1033</v>
      </c>
      <c r="V11" s="1" t="s">
        <v>1034</v>
      </c>
      <c r="W11" s="1" t="s">
        <v>7143</v>
      </c>
      <c r="X11" s="1" t="s">
        <v>7144</v>
      </c>
      <c r="Y11" s="22">
        <v>5.21075</v>
      </c>
      <c r="Z11" s="22">
        <v>13.920999999999999</v>
      </c>
      <c r="AA11" s="22">
        <v>8.7102499999999985</v>
      </c>
      <c r="AB11" s="22">
        <v>2.6715923811351532</v>
      </c>
      <c r="AC11" s="1">
        <v>4.322360591486607E-4</v>
      </c>
      <c r="AD11" s="1">
        <v>0.204837607686324</v>
      </c>
      <c r="AE11" s="1" t="s">
        <v>7145</v>
      </c>
      <c r="AF11" s="1" t="s">
        <v>1464</v>
      </c>
      <c r="AG11" s="1" t="s">
        <v>27</v>
      </c>
      <c r="AH11" s="27" t="s">
        <v>8803</v>
      </c>
      <c r="AI11" s="15">
        <f>COUNT(AJ4:AJ10)</f>
        <v>7</v>
      </c>
      <c r="AM11" s="23">
        <f>AVERAGE(AM4:AM10)</f>
        <v>4.1762509246201107</v>
      </c>
      <c r="AS11" s="43" t="s">
        <v>3620</v>
      </c>
      <c r="AT11" s="43" t="s">
        <v>3621</v>
      </c>
      <c r="AU11" s="44">
        <v>10.0305</v>
      </c>
      <c r="AV11" s="44">
        <v>25.356750000000002</v>
      </c>
      <c r="AW11" s="44">
        <v>15.326250000000002</v>
      </c>
      <c r="AX11" s="44">
        <v>2.5279647076416931</v>
      </c>
      <c r="AY11" s="43">
        <v>1.713515975483304E-4</v>
      </c>
      <c r="AZ11" s="43">
        <v>0.18302067445279144</v>
      </c>
      <c r="BA11" s="43" t="s">
        <v>3622</v>
      </c>
      <c r="BB11" s="43" t="s">
        <v>6</v>
      </c>
      <c r="BC11" s="43" t="s">
        <v>27</v>
      </c>
    </row>
    <row r="12" spans="1:66" x14ac:dyDescent="0.35">
      <c r="A12" s="1" t="s">
        <v>1342</v>
      </c>
      <c r="B12" s="1" t="s">
        <v>1343</v>
      </c>
      <c r="C12" s="22">
        <v>19.637</v>
      </c>
      <c r="D12" s="22">
        <v>109.14675000000001</v>
      </c>
      <c r="E12" s="22">
        <v>89.509750000000011</v>
      </c>
      <c r="F12" s="22">
        <v>5.5582191780821919</v>
      </c>
      <c r="G12" s="1">
        <v>6.0472895069274557E-7</v>
      </c>
      <c r="H12" s="1">
        <v>5.8042311176579016E-3</v>
      </c>
      <c r="I12" s="1" t="s">
        <v>1344</v>
      </c>
      <c r="J12" s="1" t="s">
        <v>1345</v>
      </c>
      <c r="K12" s="1" t="s">
        <v>1346</v>
      </c>
      <c r="L12" s="1" t="s">
        <v>1461</v>
      </c>
      <c r="M12" s="1" t="s">
        <v>1462</v>
      </c>
      <c r="N12" s="22">
        <v>222.34224999999998</v>
      </c>
      <c r="O12" s="22">
        <v>1047.8979999999999</v>
      </c>
      <c r="P12" s="22">
        <v>825.55574999999999</v>
      </c>
      <c r="Q12" s="22">
        <v>4.7129953933631601</v>
      </c>
      <c r="R12" s="1">
        <v>1.3016953056252945E-3</v>
      </c>
      <c r="S12" s="1">
        <v>0.23561296874499676</v>
      </c>
      <c r="T12" s="1" t="s">
        <v>1463</v>
      </c>
      <c r="U12" s="1" t="s">
        <v>1464</v>
      </c>
      <c r="V12" s="1" t="s">
        <v>27</v>
      </c>
      <c r="W12" s="1" t="s">
        <v>462</v>
      </c>
      <c r="X12" s="1" t="s">
        <v>463</v>
      </c>
      <c r="Y12" s="22">
        <v>15.675000000000001</v>
      </c>
      <c r="Z12" s="22">
        <v>38.745750000000001</v>
      </c>
      <c r="AA12" s="22">
        <v>23.07075</v>
      </c>
      <c r="AB12" s="22">
        <v>2.4718181818181817</v>
      </c>
      <c r="AC12" s="1">
        <v>1.1843891166933629E-2</v>
      </c>
      <c r="AD12" s="1">
        <v>0.8857127325344275</v>
      </c>
      <c r="AE12" s="1" t="s">
        <v>464</v>
      </c>
      <c r="AF12" s="1" t="s">
        <v>6</v>
      </c>
      <c r="AG12" s="1" t="s">
        <v>27</v>
      </c>
      <c r="AS12" s="43" t="s">
        <v>3099</v>
      </c>
      <c r="AT12" s="43" t="s">
        <v>3100</v>
      </c>
      <c r="AU12" s="44">
        <v>0.47225</v>
      </c>
      <c r="AV12" s="44">
        <v>1.1767500000000002</v>
      </c>
      <c r="AW12" s="44">
        <v>0.70450000000000013</v>
      </c>
      <c r="AX12" s="44">
        <v>2.4917946003176286</v>
      </c>
      <c r="AY12" s="43">
        <v>3.0320964628085534E-3</v>
      </c>
      <c r="AZ12" s="43">
        <v>0.59078594383066185</v>
      </c>
      <c r="BA12" s="43" t="s">
        <v>3101</v>
      </c>
      <c r="BB12" s="43" t="s">
        <v>3102</v>
      </c>
      <c r="BC12" s="43" t="s">
        <v>27</v>
      </c>
    </row>
    <row r="13" spans="1:66" x14ac:dyDescent="0.35">
      <c r="A13" s="1" t="s">
        <v>1900</v>
      </c>
      <c r="B13" s="1" t="s">
        <v>1901</v>
      </c>
      <c r="C13" s="22">
        <v>14.862</v>
      </c>
      <c r="D13" s="22">
        <v>64.21374999999999</v>
      </c>
      <c r="E13" s="22">
        <v>49.351749999999988</v>
      </c>
      <c r="F13" s="22">
        <v>4.3206668012380565</v>
      </c>
      <c r="G13" s="1">
        <v>1.5086424331789416E-5</v>
      </c>
      <c r="H13" s="1">
        <v>2.0168215514909691E-2</v>
      </c>
      <c r="I13" s="1" t="s">
        <v>1902</v>
      </c>
      <c r="J13" s="1" t="s">
        <v>1903</v>
      </c>
      <c r="K13" s="1" t="s">
        <v>1904</v>
      </c>
      <c r="L13" s="1" t="s">
        <v>1751</v>
      </c>
      <c r="M13" s="1" t="s">
        <v>1752</v>
      </c>
      <c r="N13" s="22">
        <v>12.084250000000001</v>
      </c>
      <c r="O13" s="22">
        <v>47.393250000000002</v>
      </c>
      <c r="P13" s="22">
        <v>35.308999999999997</v>
      </c>
      <c r="Q13" s="22">
        <v>3.9219024763638619</v>
      </c>
      <c r="R13" s="1">
        <v>1.6119162399397258E-3</v>
      </c>
      <c r="S13" s="1">
        <v>0.26456208632830652</v>
      </c>
      <c r="T13" s="1" t="s">
        <v>1753</v>
      </c>
      <c r="U13" s="1" t="s">
        <v>1754</v>
      </c>
      <c r="V13" s="1" t="s">
        <v>1755</v>
      </c>
      <c r="W13" s="1" t="s">
        <v>1372</v>
      </c>
      <c r="X13" s="1" t="s">
        <v>1373</v>
      </c>
      <c r="Y13" s="22">
        <v>72.201250000000002</v>
      </c>
      <c r="Z13" s="22">
        <v>171.42925</v>
      </c>
      <c r="AA13" s="22">
        <v>99.227999999999994</v>
      </c>
      <c r="AB13" s="22">
        <v>2.3743252367514414</v>
      </c>
      <c r="AC13" s="1">
        <v>8.0721546735107452E-5</v>
      </c>
      <c r="AD13" s="1">
        <v>0.11785728389897893</v>
      </c>
      <c r="AE13" s="1" t="s">
        <v>1374</v>
      </c>
      <c r="AF13" s="1" t="s">
        <v>1375</v>
      </c>
      <c r="AG13" s="1" t="s">
        <v>1376</v>
      </c>
      <c r="AS13" s="43" t="s">
        <v>7092</v>
      </c>
      <c r="AT13" s="43" t="s">
        <v>7093</v>
      </c>
      <c r="AU13" s="44">
        <v>0.84775</v>
      </c>
      <c r="AV13" s="44">
        <v>2.0677500000000002</v>
      </c>
      <c r="AW13" s="44">
        <v>1.2200000000000002</v>
      </c>
      <c r="AX13" s="44">
        <v>2.4391035092892954</v>
      </c>
      <c r="AY13" s="43">
        <v>2.1275918404320082E-2</v>
      </c>
      <c r="AZ13" s="43">
        <v>1</v>
      </c>
      <c r="BA13" s="43" t="s">
        <v>7094</v>
      </c>
      <c r="BB13" s="43" t="s">
        <v>7095</v>
      </c>
      <c r="BC13" s="43" t="s">
        <v>27</v>
      </c>
    </row>
    <row r="14" spans="1:66" x14ac:dyDescent="0.35">
      <c r="A14" s="1" t="s">
        <v>1751</v>
      </c>
      <c r="B14" s="1" t="s">
        <v>1752</v>
      </c>
      <c r="C14" s="22">
        <v>11.625249999999999</v>
      </c>
      <c r="D14" s="22">
        <v>47.393250000000002</v>
      </c>
      <c r="E14" s="22">
        <v>35.768000000000001</v>
      </c>
      <c r="F14" s="22">
        <v>4.0767510376120946</v>
      </c>
      <c r="G14" s="1">
        <v>1.5646225296652716E-3</v>
      </c>
      <c r="H14" s="1">
        <v>0.24258342361045809</v>
      </c>
      <c r="I14" s="1" t="s">
        <v>1753</v>
      </c>
      <c r="J14" s="1" t="s">
        <v>1754</v>
      </c>
      <c r="K14" s="1" t="s">
        <v>1755</v>
      </c>
      <c r="L14" s="1" t="s">
        <v>1900</v>
      </c>
      <c r="M14" s="1" t="s">
        <v>1901</v>
      </c>
      <c r="N14" s="22">
        <v>18.000750000000004</v>
      </c>
      <c r="O14" s="22">
        <v>64.21374999999999</v>
      </c>
      <c r="P14" s="22">
        <v>46.212999999999987</v>
      </c>
      <c r="Q14" s="22">
        <v>3.5672819188089373</v>
      </c>
      <c r="R14" s="1">
        <v>2.4879557734003299E-5</v>
      </c>
      <c r="S14" s="1">
        <v>3.376495749389602E-2</v>
      </c>
      <c r="T14" s="1" t="s">
        <v>1902</v>
      </c>
      <c r="U14" s="1" t="s">
        <v>1903</v>
      </c>
      <c r="V14" s="1" t="s">
        <v>1904</v>
      </c>
      <c r="W14" s="1" t="s">
        <v>1342</v>
      </c>
      <c r="X14" s="1" t="s">
        <v>1343</v>
      </c>
      <c r="Y14" s="22">
        <v>20.378249999999998</v>
      </c>
      <c r="Z14" s="22">
        <v>47.648249999999997</v>
      </c>
      <c r="AA14" s="22">
        <v>27.27</v>
      </c>
      <c r="AB14" s="22">
        <v>2.3381914541238822</v>
      </c>
      <c r="AC14" s="1">
        <v>1.8826826197115842E-4</v>
      </c>
      <c r="AD14" s="1">
        <v>0.15453705361264364</v>
      </c>
      <c r="AE14" s="1" t="s">
        <v>1344</v>
      </c>
      <c r="AF14" s="1" t="s">
        <v>1345</v>
      </c>
      <c r="AG14" s="1" t="s">
        <v>1346</v>
      </c>
      <c r="AS14" s="43" t="s">
        <v>462</v>
      </c>
      <c r="AT14" s="43" t="s">
        <v>463</v>
      </c>
      <c r="AU14" s="44">
        <v>19.352</v>
      </c>
      <c r="AV14" s="44">
        <v>45.168750000000003</v>
      </c>
      <c r="AW14" s="44">
        <v>25.816750000000003</v>
      </c>
      <c r="AX14" s="44">
        <v>2.3340610789582472</v>
      </c>
      <c r="AY14" s="43">
        <v>4.1178795333403073E-2</v>
      </c>
      <c r="AZ14" s="43">
        <v>1</v>
      </c>
      <c r="BA14" s="43" t="s">
        <v>464</v>
      </c>
      <c r="BB14" s="43" t="s">
        <v>6</v>
      </c>
      <c r="BC14" s="43" t="s">
        <v>27</v>
      </c>
    </row>
    <row r="15" spans="1:66" x14ac:dyDescent="0.35">
      <c r="A15" s="1" t="s">
        <v>2284</v>
      </c>
      <c r="B15" s="1" t="s">
        <v>2285</v>
      </c>
      <c r="C15" s="22">
        <v>136.101</v>
      </c>
      <c r="D15" s="22">
        <v>371.2765</v>
      </c>
      <c r="E15" s="22">
        <v>235.1755</v>
      </c>
      <c r="F15" s="22">
        <v>2.7279483618783109</v>
      </c>
      <c r="G15" s="1">
        <v>3.8105767044926964E-4</v>
      </c>
      <c r="H15" s="1">
        <v>0.11334593565174166</v>
      </c>
      <c r="I15" s="1" t="s">
        <v>2286</v>
      </c>
      <c r="J15" s="1" t="s">
        <v>2287</v>
      </c>
      <c r="K15" s="1" t="s">
        <v>699</v>
      </c>
      <c r="L15" s="1" t="s">
        <v>1953</v>
      </c>
      <c r="M15" s="1" t="s">
        <v>1954</v>
      </c>
      <c r="N15" s="22">
        <v>366.04575</v>
      </c>
      <c r="O15" s="22">
        <v>1299.01</v>
      </c>
      <c r="P15" s="22">
        <v>932.96424999999999</v>
      </c>
      <c r="Q15" s="22">
        <v>3.5487640547663784</v>
      </c>
      <c r="R15" s="1">
        <v>1.4526416316940072E-5</v>
      </c>
      <c r="S15" s="1">
        <v>2.7287518748534925E-2</v>
      </c>
      <c r="T15" s="1" t="s">
        <v>1955</v>
      </c>
      <c r="U15" s="1" t="s">
        <v>1464</v>
      </c>
      <c r="V15" s="1" t="s">
        <v>27</v>
      </c>
      <c r="W15" s="1" t="s">
        <v>7054</v>
      </c>
      <c r="X15" s="1" t="s">
        <v>7055</v>
      </c>
      <c r="Y15" s="22">
        <v>8.2539999999999996</v>
      </c>
      <c r="Z15" s="22">
        <v>18.594000000000001</v>
      </c>
      <c r="AA15" s="22">
        <v>10.340000000000002</v>
      </c>
      <c r="AB15" s="22">
        <v>2.2527259510540345</v>
      </c>
      <c r="AC15" s="1">
        <v>2.1751504438400904E-2</v>
      </c>
      <c r="AD15" s="1">
        <v>0.8857127325344275</v>
      </c>
      <c r="AE15" s="1" t="s">
        <v>7056</v>
      </c>
      <c r="AF15" s="1" t="s">
        <v>6</v>
      </c>
      <c r="AG15" s="1" t="s">
        <v>27</v>
      </c>
      <c r="AS15" s="43" t="s">
        <v>1751</v>
      </c>
      <c r="AT15" s="43" t="s">
        <v>1752</v>
      </c>
      <c r="AU15" s="44">
        <v>14.242750000000001</v>
      </c>
      <c r="AV15" s="44">
        <v>28.74475</v>
      </c>
      <c r="AW15" s="44">
        <v>14.501999999999999</v>
      </c>
      <c r="AX15" s="44">
        <v>2.0182022432465638</v>
      </c>
      <c r="AY15" s="43">
        <v>4.4809789269284472E-4</v>
      </c>
      <c r="AZ15" s="43">
        <v>0.27084485707394329</v>
      </c>
      <c r="BA15" s="43" t="s">
        <v>1753</v>
      </c>
      <c r="BB15" s="43" t="s">
        <v>1754</v>
      </c>
      <c r="BC15" s="43" t="s">
        <v>1755</v>
      </c>
    </row>
    <row r="16" spans="1:66" x14ac:dyDescent="0.35">
      <c r="A16" s="1" t="s">
        <v>1953</v>
      </c>
      <c r="B16" s="1" t="s">
        <v>1954</v>
      </c>
      <c r="C16" s="22">
        <v>483.97075000000001</v>
      </c>
      <c r="D16" s="22">
        <v>1299.01</v>
      </c>
      <c r="E16" s="22">
        <v>815.03925000000004</v>
      </c>
      <c r="F16" s="22">
        <v>2.6840671672823202</v>
      </c>
      <c r="G16" s="1">
        <v>2.3457004932558867E-4</v>
      </c>
      <c r="H16" s="1">
        <v>8.6410546194691462E-2</v>
      </c>
      <c r="I16" s="1" t="s">
        <v>1955</v>
      </c>
      <c r="J16" s="1" t="s">
        <v>1464</v>
      </c>
      <c r="K16" s="1" t="s">
        <v>27</v>
      </c>
      <c r="L16" s="1" t="s">
        <v>2284</v>
      </c>
      <c r="M16" s="1" t="s">
        <v>2285</v>
      </c>
      <c r="N16" s="22">
        <v>119.12975</v>
      </c>
      <c r="O16" s="22">
        <v>371.2765</v>
      </c>
      <c r="P16" s="22">
        <v>252.14675</v>
      </c>
      <c r="Q16" s="22">
        <v>3.1165724766483605</v>
      </c>
      <c r="R16" s="1">
        <v>1.4924968001306382E-4</v>
      </c>
      <c r="S16" s="1">
        <v>7.6760181839106129E-2</v>
      </c>
      <c r="T16" s="1" t="s">
        <v>2286</v>
      </c>
      <c r="U16" s="1" t="s">
        <v>2287</v>
      </c>
      <c r="V16" s="1" t="s">
        <v>699</v>
      </c>
      <c r="W16" s="1" t="s">
        <v>1900</v>
      </c>
      <c r="X16" s="1" t="s">
        <v>1901</v>
      </c>
      <c r="Y16" s="22">
        <v>14.469250000000001</v>
      </c>
      <c r="Z16" s="22">
        <v>30.49625</v>
      </c>
      <c r="AA16" s="22">
        <v>16.027000000000001</v>
      </c>
      <c r="AB16" s="22">
        <v>2.1076593465452595</v>
      </c>
      <c r="AC16" s="1">
        <v>2.9351540022637401E-4</v>
      </c>
      <c r="AD16" s="1">
        <v>0.17690778993388095</v>
      </c>
      <c r="AE16" s="1" t="s">
        <v>1902</v>
      </c>
      <c r="AF16" s="1" t="s">
        <v>1903</v>
      </c>
      <c r="AG16" s="1" t="s">
        <v>1904</v>
      </c>
      <c r="AS16" s="27" t="s">
        <v>8803</v>
      </c>
      <c r="AT16" s="15">
        <f>COUNT(AU4:AU15)</f>
        <v>12</v>
      </c>
      <c r="AX16" s="23">
        <f>AVERAGE(AX4:AX15)</f>
        <v>13.738642055989525</v>
      </c>
    </row>
    <row r="17" spans="1:66" x14ac:dyDescent="0.35">
      <c r="A17" s="1" t="s">
        <v>2330</v>
      </c>
      <c r="B17" s="1" t="s">
        <v>2331</v>
      </c>
      <c r="C17" s="22">
        <v>3.3609999999999998</v>
      </c>
      <c r="D17" s="22">
        <v>8.9067500000000006</v>
      </c>
      <c r="E17" s="22">
        <v>5.5457500000000008</v>
      </c>
      <c r="F17" s="22">
        <v>2.6500297530496879</v>
      </c>
      <c r="G17" s="1">
        <v>9.9042649674530026E-5</v>
      </c>
      <c r="H17" s="1">
        <v>5.3222297166758824E-2</v>
      </c>
      <c r="I17" s="1" t="s">
        <v>2332</v>
      </c>
      <c r="J17" s="1" t="s">
        <v>6</v>
      </c>
      <c r="K17" s="1" t="s">
        <v>27</v>
      </c>
      <c r="L17" s="1" t="s">
        <v>2330</v>
      </c>
      <c r="M17" s="1" t="s">
        <v>2331</v>
      </c>
      <c r="N17" s="22">
        <v>2.8797500000000005</v>
      </c>
      <c r="O17" s="22">
        <v>8.9067500000000006</v>
      </c>
      <c r="P17" s="22">
        <v>6.0270000000000001</v>
      </c>
      <c r="Q17" s="22">
        <v>3.0928900078131778</v>
      </c>
      <c r="R17" s="1">
        <v>6.2754580966828399E-5</v>
      </c>
      <c r="S17" s="1">
        <v>5.1280646574140124E-2</v>
      </c>
      <c r="T17" s="1" t="s">
        <v>2332</v>
      </c>
      <c r="U17" s="1" t="s">
        <v>6</v>
      </c>
      <c r="V17" s="1" t="s">
        <v>27</v>
      </c>
      <c r="W17" s="1" t="s">
        <v>7385</v>
      </c>
      <c r="X17" s="1" t="s">
        <v>7386</v>
      </c>
      <c r="Y17" s="22">
        <v>40.391499999999994</v>
      </c>
      <c r="Z17" s="22">
        <v>81.083500000000001</v>
      </c>
      <c r="AA17" s="22">
        <v>40.692000000000007</v>
      </c>
      <c r="AB17" s="22">
        <v>2.0074396840919504</v>
      </c>
      <c r="AC17" s="1">
        <v>6.4319708797944131E-5</v>
      </c>
      <c r="AD17" s="1">
        <v>0.10710796048314945</v>
      </c>
      <c r="AE17" s="1" t="s">
        <v>7387</v>
      </c>
      <c r="AF17" s="1" t="s">
        <v>7388</v>
      </c>
      <c r="AG17" s="1" t="s">
        <v>27</v>
      </c>
    </row>
    <row r="18" spans="1:66" x14ac:dyDescent="0.35">
      <c r="A18" s="1" t="s">
        <v>1035</v>
      </c>
      <c r="B18" s="1" t="s">
        <v>1036</v>
      </c>
      <c r="C18" s="22">
        <v>0.64875000000000005</v>
      </c>
      <c r="D18" s="22">
        <v>1.6817500000000001</v>
      </c>
      <c r="E18" s="22">
        <v>1.0329999999999999</v>
      </c>
      <c r="F18" s="22">
        <v>2.5922928709055877</v>
      </c>
      <c r="G18" s="1">
        <v>2.1570877802227439E-2</v>
      </c>
      <c r="H18" s="1">
        <v>0.99915436565183202</v>
      </c>
      <c r="I18" s="1" t="s">
        <v>1037</v>
      </c>
      <c r="J18" s="1" t="s">
        <v>1038</v>
      </c>
      <c r="K18" s="1" t="s">
        <v>27</v>
      </c>
      <c r="L18" s="1" t="s">
        <v>2817</v>
      </c>
      <c r="M18" s="1" t="s">
        <v>2818</v>
      </c>
      <c r="N18" s="22">
        <v>20.9695</v>
      </c>
      <c r="O18" s="22">
        <v>53.692749999999997</v>
      </c>
      <c r="P18" s="22">
        <v>32.723249999999993</v>
      </c>
      <c r="Q18" s="22">
        <v>2.5605164643887548</v>
      </c>
      <c r="R18" s="1">
        <v>3.2423372377188286E-4</v>
      </c>
      <c r="S18" s="1">
        <v>0.11628251837299645</v>
      </c>
      <c r="T18" s="1" t="s">
        <v>2819</v>
      </c>
      <c r="U18" s="1" t="s">
        <v>2820</v>
      </c>
      <c r="V18" s="1" t="s">
        <v>2821</v>
      </c>
      <c r="W18" s="27" t="s">
        <v>8803</v>
      </c>
      <c r="X18" s="15">
        <f>COUNT(Y12:Y17)</f>
        <v>6</v>
      </c>
      <c r="AB18" s="23">
        <f>AVERAGE(AB4:AB17)</f>
        <v>8.6159820467842625</v>
      </c>
    </row>
    <row r="19" spans="1:66" x14ac:dyDescent="0.35">
      <c r="A19" s="1" t="s">
        <v>3099</v>
      </c>
      <c r="B19" s="1" t="s">
        <v>3100</v>
      </c>
      <c r="C19" s="22">
        <v>0.78225</v>
      </c>
      <c r="D19" s="22">
        <v>1.9962499999999999</v>
      </c>
      <c r="E19" s="22">
        <v>1.214</v>
      </c>
      <c r="F19" s="22">
        <v>2.5519335250878874</v>
      </c>
      <c r="G19" s="1">
        <v>1.1195327633723995E-3</v>
      </c>
      <c r="H19" s="1">
        <v>0.19947626281789191</v>
      </c>
      <c r="I19" s="1" t="s">
        <v>3101</v>
      </c>
      <c r="J19" s="1" t="s">
        <v>3102</v>
      </c>
      <c r="K19" s="1" t="s">
        <v>27</v>
      </c>
      <c r="L19" s="1" t="s">
        <v>809</v>
      </c>
      <c r="M19" s="1" t="s">
        <v>810</v>
      </c>
      <c r="N19" s="22">
        <v>11.765000000000001</v>
      </c>
      <c r="O19" s="22">
        <v>27.167999999999999</v>
      </c>
      <c r="P19" s="22">
        <v>15.402999999999999</v>
      </c>
      <c r="Q19" s="22">
        <v>2.3092222694432638</v>
      </c>
      <c r="R19" s="1">
        <v>1.4101170888628056E-2</v>
      </c>
      <c r="S19" s="1">
        <v>0.82871951843945935</v>
      </c>
      <c r="T19" s="1" t="s">
        <v>811</v>
      </c>
      <c r="U19" s="1" t="s">
        <v>45</v>
      </c>
      <c r="V19" s="1" t="s">
        <v>46</v>
      </c>
    </row>
    <row r="20" spans="1:66" x14ac:dyDescent="0.35">
      <c r="A20" s="1" t="s">
        <v>3241</v>
      </c>
      <c r="B20" s="1" t="s">
        <v>3242</v>
      </c>
      <c r="C20" s="22">
        <v>8.3562500000000011</v>
      </c>
      <c r="D20" s="22">
        <v>20.303750000000001</v>
      </c>
      <c r="E20" s="22">
        <v>11.9475</v>
      </c>
      <c r="F20" s="22">
        <v>2.4297681376215405</v>
      </c>
      <c r="G20" s="1">
        <v>1.5834080344800938E-4</v>
      </c>
      <c r="H20" s="1">
        <v>6.8348380204731926E-2</v>
      </c>
      <c r="I20" s="1" t="s">
        <v>3243</v>
      </c>
      <c r="J20" s="1" t="s">
        <v>6</v>
      </c>
      <c r="K20" s="1" t="s">
        <v>3244</v>
      </c>
      <c r="L20" s="1" t="s">
        <v>3241</v>
      </c>
      <c r="M20" s="1" t="s">
        <v>3242</v>
      </c>
      <c r="N20" s="22">
        <v>9.3974999999999991</v>
      </c>
      <c r="O20" s="22">
        <v>20.303750000000001</v>
      </c>
      <c r="P20" s="22">
        <v>10.906250000000002</v>
      </c>
      <c r="Q20" s="22">
        <v>2.1605480180899179</v>
      </c>
      <c r="R20" s="1">
        <v>5.1929232652647705E-4</v>
      </c>
      <c r="S20" s="1">
        <v>0.14839506518588019</v>
      </c>
      <c r="T20" s="1" t="s">
        <v>3243</v>
      </c>
      <c r="U20" s="1" t="s">
        <v>6</v>
      </c>
      <c r="V20" s="1" t="s">
        <v>3244</v>
      </c>
    </row>
    <row r="21" spans="1:66" x14ac:dyDescent="0.35">
      <c r="A21" s="1" t="s">
        <v>2817</v>
      </c>
      <c r="B21" s="1" t="s">
        <v>2818</v>
      </c>
      <c r="C21" s="22">
        <v>23.298749999999998</v>
      </c>
      <c r="D21" s="22">
        <v>53.692749999999997</v>
      </c>
      <c r="E21" s="22">
        <v>30.393999999999998</v>
      </c>
      <c r="F21" s="22">
        <v>2.3045335050163636</v>
      </c>
      <c r="G21" s="1">
        <v>4.8216859260463707E-4</v>
      </c>
      <c r="H21" s="1">
        <v>0.12894242910044318</v>
      </c>
      <c r="I21" s="1" t="s">
        <v>2819</v>
      </c>
      <c r="J21" s="1" t="s">
        <v>2820</v>
      </c>
      <c r="K21" s="1" t="s">
        <v>2821</v>
      </c>
      <c r="L21" s="27" t="s">
        <v>8803</v>
      </c>
      <c r="M21" s="15">
        <f>COUNT(N4:N20)</f>
        <v>17</v>
      </c>
      <c r="Q21" s="23">
        <f>AVERAGE(Q4:Q20)</f>
        <v>5.7230810347533776</v>
      </c>
    </row>
    <row r="22" spans="1:66" x14ac:dyDescent="0.35">
      <c r="A22" s="1" t="s">
        <v>3620</v>
      </c>
      <c r="B22" s="1" t="s">
        <v>3621</v>
      </c>
      <c r="C22" s="22">
        <v>5.4740000000000002</v>
      </c>
      <c r="D22" s="22">
        <v>11.536999999999999</v>
      </c>
      <c r="E22" s="22">
        <v>6.0629999999999988</v>
      </c>
      <c r="F22" s="22">
        <v>2.1075995615637555</v>
      </c>
      <c r="G22" s="1">
        <v>1.7681298748304375E-3</v>
      </c>
      <c r="H22" s="1">
        <v>0.25938465263762522</v>
      </c>
      <c r="I22" s="1" t="s">
        <v>3622</v>
      </c>
      <c r="J22" s="1" t="s">
        <v>6</v>
      </c>
      <c r="K22" s="1" t="s">
        <v>27</v>
      </c>
    </row>
    <row r="23" spans="1:66" x14ac:dyDescent="0.35">
      <c r="A23" s="27" t="s">
        <v>8803</v>
      </c>
      <c r="B23" s="1">
        <f>COUNT(C4:C22)</f>
        <v>19</v>
      </c>
      <c r="C23" s="22"/>
      <c r="D23" s="22"/>
      <c r="E23" s="22"/>
      <c r="F23" s="22">
        <f>AVERAGE(F4:F22)</f>
        <v>21.031047748092149</v>
      </c>
      <c r="G23" s="1"/>
      <c r="H23" s="1"/>
      <c r="I23" s="1"/>
      <c r="J23" s="1"/>
      <c r="K23" s="1"/>
    </row>
    <row r="24" spans="1:66" x14ac:dyDescent="0.35">
      <c r="A24" s="21"/>
      <c r="B24" s="1"/>
      <c r="C24" s="22"/>
      <c r="D24" s="22"/>
      <c r="E24" s="22"/>
      <c r="F24" s="22"/>
      <c r="G24" s="1"/>
      <c r="H24" s="1"/>
      <c r="I24" s="1"/>
      <c r="J24" s="1"/>
      <c r="K24" s="1"/>
    </row>
    <row r="25" spans="1:66" x14ac:dyDescent="0.35">
      <c r="A25" s="93" t="s">
        <v>8804</v>
      </c>
      <c r="B25" s="77"/>
      <c r="C25" s="77"/>
      <c r="D25" s="77"/>
      <c r="E25" s="77"/>
      <c r="F25" s="77"/>
      <c r="G25" s="77"/>
      <c r="H25" s="77"/>
      <c r="I25" s="77"/>
      <c r="J25" s="77"/>
      <c r="K25" s="77"/>
      <c r="L25" s="93" t="s">
        <v>8804</v>
      </c>
      <c r="M25" s="77"/>
      <c r="N25" s="77"/>
      <c r="O25" s="77"/>
      <c r="P25" s="77"/>
      <c r="Q25" s="77"/>
      <c r="R25" s="77"/>
      <c r="S25" s="77"/>
      <c r="T25" s="77"/>
      <c r="U25" s="77"/>
      <c r="V25" s="77"/>
      <c r="W25" s="93" t="s">
        <v>8804</v>
      </c>
      <c r="X25" s="77"/>
      <c r="Y25" s="77"/>
      <c r="Z25" s="77"/>
      <c r="AA25" s="77"/>
      <c r="AB25" s="77"/>
      <c r="AC25" s="77"/>
      <c r="AD25" s="77"/>
      <c r="AE25" s="77"/>
      <c r="AF25" s="77"/>
      <c r="AG25" s="77"/>
      <c r="AH25" s="93" t="s">
        <v>8804</v>
      </c>
      <c r="AI25" s="77"/>
      <c r="AJ25" s="77"/>
      <c r="AK25" s="77"/>
      <c r="AL25" s="77"/>
      <c r="AM25" s="77"/>
      <c r="AN25" s="77"/>
      <c r="AO25" s="77"/>
      <c r="AP25" s="77"/>
      <c r="AQ25" s="77"/>
      <c r="AR25" s="77"/>
      <c r="AS25" s="93" t="s">
        <v>8804</v>
      </c>
      <c r="AT25" s="77"/>
      <c r="AU25" s="77"/>
      <c r="AV25" s="77"/>
      <c r="AW25" s="77"/>
      <c r="AX25" s="77"/>
      <c r="AY25" s="77"/>
      <c r="AZ25" s="77"/>
      <c r="BA25" s="77"/>
      <c r="BB25" s="77"/>
      <c r="BC25" s="77"/>
      <c r="BD25" s="93" t="s">
        <v>8804</v>
      </c>
      <c r="BE25" s="77"/>
      <c r="BF25" s="77"/>
      <c r="BG25" s="77"/>
      <c r="BH25" s="77"/>
      <c r="BI25" s="77"/>
      <c r="BJ25" s="77"/>
      <c r="BK25" s="77"/>
      <c r="BL25" s="77"/>
      <c r="BM25" s="77"/>
      <c r="BN25" s="77"/>
    </row>
    <row r="26" spans="1:66" x14ac:dyDescent="0.35">
      <c r="A26" s="1" t="s">
        <v>4030</v>
      </c>
      <c r="B26" s="1" t="s">
        <v>4031</v>
      </c>
      <c r="C26" s="22">
        <v>6.340749999999999</v>
      </c>
      <c r="D26" s="22">
        <v>1.3965000000000001</v>
      </c>
      <c r="E26" s="22">
        <v>-4.9442499999999985</v>
      </c>
      <c r="F26" s="22">
        <v>-4.5404582885785887</v>
      </c>
      <c r="G26" s="1">
        <v>1.8454269806944503E-2</v>
      </c>
      <c r="H26" s="1">
        <v>0.91327001093347515</v>
      </c>
      <c r="I26" s="1" t="s">
        <v>4032</v>
      </c>
      <c r="J26" s="1" t="s">
        <v>45</v>
      </c>
      <c r="K26" s="1" t="s">
        <v>46</v>
      </c>
      <c r="L26" s="1" t="s">
        <v>4284</v>
      </c>
      <c r="M26" s="1" t="s">
        <v>4285</v>
      </c>
      <c r="N26" s="22">
        <v>24.696750000000002</v>
      </c>
      <c r="O26" s="22">
        <v>8.3247499999999999</v>
      </c>
      <c r="P26" s="22">
        <v>-16.372</v>
      </c>
      <c r="Q26" s="22">
        <v>-2.9666656656356047</v>
      </c>
      <c r="R26" s="1">
        <v>5.1391258062956282E-4</v>
      </c>
      <c r="S26" s="1">
        <v>0.14773261410599678</v>
      </c>
      <c r="T26" s="1" t="s">
        <v>4286</v>
      </c>
      <c r="U26" s="1" t="s">
        <v>6</v>
      </c>
      <c r="V26" s="1" t="s">
        <v>27</v>
      </c>
      <c r="W26" s="1" t="s">
        <v>4030</v>
      </c>
      <c r="X26" s="1" t="s">
        <v>4031</v>
      </c>
      <c r="Y26" s="22">
        <v>17.051500000000001</v>
      </c>
      <c r="Z26" s="22">
        <v>2</v>
      </c>
      <c r="AA26" s="22">
        <v>-15.051500000000001</v>
      </c>
      <c r="AB26" s="22">
        <v>-8.5257500000000004</v>
      </c>
      <c r="AC26" s="1">
        <v>2.7451518547179608E-3</v>
      </c>
      <c r="AD26" s="1">
        <v>0.4352542109536604</v>
      </c>
      <c r="AE26" s="1" t="s">
        <v>4032</v>
      </c>
      <c r="AF26" s="1" t="s">
        <v>45</v>
      </c>
      <c r="AG26" s="1" t="s">
        <v>46</v>
      </c>
      <c r="AH26" s="1" t="s">
        <v>4777</v>
      </c>
      <c r="AI26" s="1" t="s">
        <v>4778</v>
      </c>
      <c r="AJ26" s="22">
        <v>2.1887499999999998</v>
      </c>
      <c r="AK26" s="22">
        <v>1.0679999999999998</v>
      </c>
      <c r="AL26" s="22">
        <v>-1.1207499999999999</v>
      </c>
      <c r="AM26" s="22">
        <v>-2.0493913857677901</v>
      </c>
      <c r="AN26" s="1">
        <v>4.1448673701483765E-2</v>
      </c>
      <c r="AO26" s="1">
        <v>1</v>
      </c>
      <c r="AP26" s="1" t="s">
        <v>4779</v>
      </c>
      <c r="AQ26" s="1" t="s">
        <v>4780</v>
      </c>
      <c r="AR26" s="1" t="s">
        <v>27</v>
      </c>
      <c r="AS26" s="43" t="s">
        <v>4030</v>
      </c>
      <c r="AT26" s="43" t="s">
        <v>4031</v>
      </c>
      <c r="AU26" s="44">
        <v>3.0002499999999999</v>
      </c>
      <c r="AV26" s="44">
        <v>0.71299999999999997</v>
      </c>
      <c r="AW26" s="44">
        <v>-2.2872499999999998</v>
      </c>
      <c r="AX26" s="44">
        <v>-4.2079242636746139</v>
      </c>
      <c r="AY26" s="43">
        <v>2.4182583446271701E-3</v>
      </c>
      <c r="AZ26" s="43">
        <v>0.53317892195657013</v>
      </c>
      <c r="BA26" s="43" t="s">
        <v>4032</v>
      </c>
      <c r="BB26" s="43" t="s">
        <v>45</v>
      </c>
      <c r="BC26" s="43" t="s">
        <v>46</v>
      </c>
      <c r="BD26" s="1" t="s">
        <v>4030</v>
      </c>
      <c r="BE26" s="1" t="s">
        <v>4031</v>
      </c>
      <c r="BF26" s="22">
        <v>2.1175000000000002</v>
      </c>
      <c r="BG26" s="22">
        <v>0.71299999999999997</v>
      </c>
      <c r="BH26" s="22">
        <v>-1.4045000000000001</v>
      </c>
      <c r="BI26" s="22">
        <v>-2.9698457223001404</v>
      </c>
      <c r="BJ26" s="1">
        <v>1.9893425009741308E-2</v>
      </c>
      <c r="BK26" s="1">
        <v>1</v>
      </c>
      <c r="BL26" s="1" t="s">
        <v>4032</v>
      </c>
      <c r="BM26" s="1" t="s">
        <v>45</v>
      </c>
      <c r="BN26" s="1" t="s">
        <v>46</v>
      </c>
    </row>
    <row r="27" spans="1:66" x14ac:dyDescent="0.35">
      <c r="A27" s="1" t="s">
        <v>4284</v>
      </c>
      <c r="B27" s="1" t="s">
        <v>4285</v>
      </c>
      <c r="C27" s="22">
        <v>30.643999999999998</v>
      </c>
      <c r="D27" s="22">
        <v>8.3247499999999999</v>
      </c>
      <c r="E27" s="22">
        <v>-22.319249999999997</v>
      </c>
      <c r="F27" s="22">
        <v>-3.681071503648758</v>
      </c>
      <c r="G27" s="1">
        <v>7.5756886359635114E-4</v>
      </c>
      <c r="H27" s="1">
        <v>0.16106572795591986</v>
      </c>
      <c r="I27" s="1" t="s">
        <v>4286</v>
      </c>
      <c r="J27" s="1" t="s">
        <v>6</v>
      </c>
      <c r="K27" s="1" t="s">
        <v>27</v>
      </c>
      <c r="L27" s="1" t="s">
        <v>4668</v>
      </c>
      <c r="M27" s="1" t="s">
        <v>4669</v>
      </c>
      <c r="N27" s="22">
        <v>20.776250000000001</v>
      </c>
      <c r="O27" s="22">
        <v>8.0675000000000008</v>
      </c>
      <c r="P27" s="22">
        <v>-12.70875</v>
      </c>
      <c r="Q27" s="22">
        <v>-2.5753021382088628</v>
      </c>
      <c r="R27" s="1">
        <v>2.2521710312358202E-3</v>
      </c>
      <c r="S27" s="1">
        <v>0.31623807182899683</v>
      </c>
      <c r="T27" s="1" t="s">
        <v>4670</v>
      </c>
      <c r="U27" s="1" t="s">
        <v>4671</v>
      </c>
      <c r="V27" s="1" t="s">
        <v>27</v>
      </c>
      <c r="W27" s="1" t="s">
        <v>4777</v>
      </c>
      <c r="X27" s="1" t="s">
        <v>4778</v>
      </c>
      <c r="Y27" s="22">
        <v>3.7022499999999998</v>
      </c>
      <c r="Z27" s="22">
        <v>1.0679999999999998</v>
      </c>
      <c r="AA27" s="22">
        <v>-2.6342499999999998</v>
      </c>
      <c r="AB27" s="22">
        <v>-3.466526217228465</v>
      </c>
      <c r="AC27" s="1">
        <v>2.1913759230631075E-2</v>
      </c>
      <c r="AD27" s="1">
        <v>0.8857127325344275</v>
      </c>
      <c r="AE27" s="1" t="s">
        <v>4779</v>
      </c>
      <c r="AF27" s="1" t="s">
        <v>4780</v>
      </c>
      <c r="AG27" s="1" t="s">
        <v>27</v>
      </c>
      <c r="AH27" s="1" t="s">
        <v>4871</v>
      </c>
      <c r="AI27" s="1" t="s">
        <v>4872</v>
      </c>
      <c r="AJ27" s="22">
        <v>2.9775</v>
      </c>
      <c r="AK27" s="22">
        <v>1.45225</v>
      </c>
      <c r="AL27" s="22">
        <v>-1.52525</v>
      </c>
      <c r="AM27" s="22">
        <v>-2.0502668273368911</v>
      </c>
      <c r="AN27" s="1">
        <v>9.8775475590296095E-3</v>
      </c>
      <c r="AO27" s="1">
        <v>1</v>
      </c>
      <c r="AP27" s="1" t="s">
        <v>4873</v>
      </c>
      <c r="AQ27" s="1" t="s">
        <v>4780</v>
      </c>
      <c r="AR27" s="1" t="s">
        <v>27</v>
      </c>
      <c r="AS27" s="43" t="s">
        <v>4777</v>
      </c>
      <c r="AT27" s="43" t="s">
        <v>4778</v>
      </c>
      <c r="AU27" s="44">
        <v>3.5722500000000004</v>
      </c>
      <c r="AV27" s="44">
        <v>1.4950000000000001</v>
      </c>
      <c r="AW27" s="44">
        <v>-2.0772500000000003</v>
      </c>
      <c r="AX27" s="44">
        <v>-2.3894648829431437</v>
      </c>
      <c r="AY27" s="43">
        <v>1.8744145293677341E-6</v>
      </c>
      <c r="AZ27" s="43">
        <v>1.6983849531244641E-2</v>
      </c>
      <c r="BA27" s="43" t="s">
        <v>4779</v>
      </c>
      <c r="BB27" s="43" t="s">
        <v>4780</v>
      </c>
      <c r="BC27" s="43" t="s">
        <v>27</v>
      </c>
      <c r="BD27" s="1" t="s">
        <v>4871</v>
      </c>
      <c r="BE27" s="1" t="s">
        <v>4872</v>
      </c>
      <c r="BF27" s="22">
        <v>2.5942500000000002</v>
      </c>
      <c r="BG27" s="22">
        <v>1.2530000000000001</v>
      </c>
      <c r="BH27" s="22">
        <v>-1.3412500000000001</v>
      </c>
      <c r="BI27" s="22">
        <v>-2.0704309656823621</v>
      </c>
      <c r="BJ27" s="1">
        <v>8.641095547773826E-3</v>
      </c>
      <c r="BK27" s="1">
        <v>1</v>
      </c>
      <c r="BL27" s="1" t="s">
        <v>4873</v>
      </c>
      <c r="BM27" s="1" t="s">
        <v>4780</v>
      </c>
      <c r="BN27" s="1" t="s">
        <v>27</v>
      </c>
    </row>
    <row r="28" spans="1:66" x14ac:dyDescent="0.35">
      <c r="A28" s="1" t="s">
        <v>4712</v>
      </c>
      <c r="B28" s="1" t="s">
        <v>4713</v>
      </c>
      <c r="C28" s="22">
        <v>70.839500000000001</v>
      </c>
      <c r="D28" s="22">
        <v>23.9925</v>
      </c>
      <c r="E28" s="22">
        <v>-46.847000000000001</v>
      </c>
      <c r="F28" s="22">
        <v>-2.9525685109930189</v>
      </c>
      <c r="G28" s="1">
        <v>1.1474551729181955E-4</v>
      </c>
      <c r="H28" s="1">
        <v>5.747910814974122E-2</v>
      </c>
      <c r="I28" s="1" t="s">
        <v>4714</v>
      </c>
      <c r="J28" s="1" t="s">
        <v>6</v>
      </c>
      <c r="K28" s="1" t="s">
        <v>27</v>
      </c>
      <c r="L28" s="1" t="s">
        <v>4777</v>
      </c>
      <c r="M28" s="1" t="s">
        <v>4778</v>
      </c>
      <c r="N28" s="22">
        <v>6.08</v>
      </c>
      <c r="O28" s="22">
        <v>2.4357500000000001</v>
      </c>
      <c r="P28" s="22">
        <v>-3.64425</v>
      </c>
      <c r="Q28" s="22">
        <v>-2.4961510828286975</v>
      </c>
      <c r="R28" s="1">
        <v>2.3942134395613839E-3</v>
      </c>
      <c r="S28" s="1">
        <v>0.32492746005536366</v>
      </c>
      <c r="T28" s="1" t="s">
        <v>4779</v>
      </c>
      <c r="U28" s="1" t="s">
        <v>4780</v>
      </c>
      <c r="V28" s="1" t="s">
        <v>27</v>
      </c>
      <c r="W28" s="1" t="s">
        <v>4868</v>
      </c>
      <c r="X28" s="1" t="s">
        <v>4869</v>
      </c>
      <c r="Y28" s="22">
        <v>2.6452500000000003</v>
      </c>
      <c r="Z28" s="22">
        <v>0.79274999999999995</v>
      </c>
      <c r="AA28" s="22">
        <v>-1.8525000000000005</v>
      </c>
      <c r="AB28" s="22">
        <v>-3.3368022705771057</v>
      </c>
      <c r="AC28" s="1">
        <v>1.5484857518927857E-2</v>
      </c>
      <c r="AD28" s="1">
        <v>0.8857127325344275</v>
      </c>
      <c r="AE28" s="1" t="s">
        <v>4870</v>
      </c>
      <c r="AF28" s="1" t="s">
        <v>6</v>
      </c>
      <c r="AG28" s="1" t="s">
        <v>27</v>
      </c>
      <c r="AH28" s="27" t="s">
        <v>8805</v>
      </c>
      <c r="AI28" s="15">
        <f>COUNT(AJ26:AJ27)</f>
        <v>2</v>
      </c>
      <c r="AM28" s="23">
        <f>AVERAGE(AM26:AM27)</f>
        <v>-2.0498291065523406</v>
      </c>
      <c r="AS28" s="43" t="s">
        <v>8578</v>
      </c>
      <c r="AT28" s="43" t="s">
        <v>8579</v>
      </c>
      <c r="AU28" s="44">
        <v>2.1352500000000001</v>
      </c>
      <c r="AV28" s="44">
        <v>0.92874999999999996</v>
      </c>
      <c r="AW28" s="44">
        <v>-1.2065000000000001</v>
      </c>
      <c r="AX28" s="44">
        <v>-2.2990578734858684</v>
      </c>
      <c r="AY28" s="43">
        <v>1.4808023556735212E-2</v>
      </c>
      <c r="AZ28" s="43">
        <v>1</v>
      </c>
      <c r="BA28" s="43" t="s">
        <v>8580</v>
      </c>
      <c r="BB28" s="43" t="s">
        <v>4671</v>
      </c>
      <c r="BC28" s="43" t="s">
        <v>27</v>
      </c>
      <c r="BD28" s="1" t="s">
        <v>4668</v>
      </c>
      <c r="BE28" s="1" t="s">
        <v>4669</v>
      </c>
      <c r="BF28" s="22">
        <v>27.799500000000002</v>
      </c>
      <c r="BG28" s="22">
        <v>13.6905</v>
      </c>
      <c r="BH28" s="22">
        <v>-14.109000000000002</v>
      </c>
      <c r="BI28" s="22">
        <v>-2.0305686424893175</v>
      </c>
      <c r="BJ28" s="1">
        <v>6.337118573624745E-3</v>
      </c>
      <c r="BK28" s="1">
        <v>1</v>
      </c>
      <c r="BL28" s="1" t="s">
        <v>4670</v>
      </c>
      <c r="BM28" s="1" t="s">
        <v>4671</v>
      </c>
      <c r="BN28" s="1" t="s">
        <v>27</v>
      </c>
    </row>
    <row r="29" spans="1:66" x14ac:dyDescent="0.35">
      <c r="A29" s="1" t="s">
        <v>4871</v>
      </c>
      <c r="B29" s="1" t="s">
        <v>4872</v>
      </c>
      <c r="C29" s="22">
        <v>3.9494999999999996</v>
      </c>
      <c r="D29" s="22">
        <v>1.4057499999999998</v>
      </c>
      <c r="E29" s="22">
        <v>-2.5437499999999997</v>
      </c>
      <c r="F29" s="22">
        <v>-2.8095322781433398</v>
      </c>
      <c r="G29" s="1">
        <v>1.0110116592447856E-4</v>
      </c>
      <c r="H29" s="1">
        <v>5.3747061253476211E-2</v>
      </c>
      <c r="I29" s="1" t="s">
        <v>4873</v>
      </c>
      <c r="J29" s="1" t="s">
        <v>4780</v>
      </c>
      <c r="K29" s="1" t="s">
        <v>27</v>
      </c>
      <c r="L29" s="1" t="s">
        <v>4868</v>
      </c>
      <c r="M29" s="1" t="s">
        <v>4869</v>
      </c>
      <c r="N29" s="22">
        <v>1.1440000000000001</v>
      </c>
      <c r="O29" s="22">
        <v>0.47</v>
      </c>
      <c r="P29" s="22">
        <v>-0.67400000000000015</v>
      </c>
      <c r="Q29" s="22">
        <v>-2.4340425531914898</v>
      </c>
      <c r="R29" s="1">
        <v>8.8204728225624186E-3</v>
      </c>
      <c r="S29" s="1">
        <v>0.63891913060117667</v>
      </c>
      <c r="T29" s="1" t="s">
        <v>4870</v>
      </c>
      <c r="U29" s="1" t="s">
        <v>6</v>
      </c>
      <c r="V29" s="1" t="s">
        <v>27</v>
      </c>
      <c r="W29" s="1" t="s">
        <v>7885</v>
      </c>
      <c r="X29" s="1" t="s">
        <v>7886</v>
      </c>
      <c r="Y29" s="22">
        <v>25.690750000000001</v>
      </c>
      <c r="Z29" s="22">
        <v>11.81875</v>
      </c>
      <c r="AA29" s="22">
        <v>-13.872000000000002</v>
      </c>
      <c r="AB29" s="22">
        <v>-2.1737281861448969</v>
      </c>
      <c r="AC29" s="1">
        <v>5.9855874400536078E-3</v>
      </c>
      <c r="AD29" s="1">
        <v>0.62254555120098409</v>
      </c>
      <c r="AE29" s="1" t="s">
        <v>7887</v>
      </c>
      <c r="AF29" s="1" t="s">
        <v>6</v>
      </c>
      <c r="AG29" s="1" t="s">
        <v>27</v>
      </c>
      <c r="AH29" s="27" t="s">
        <v>8806</v>
      </c>
      <c r="AI29" s="15">
        <f>SUM(AI11,AI28)</f>
        <v>9</v>
      </c>
      <c r="AS29" s="43" t="s">
        <v>4871</v>
      </c>
      <c r="AT29" s="43" t="s">
        <v>4872</v>
      </c>
      <c r="AU29" s="44">
        <v>2.6192500000000001</v>
      </c>
      <c r="AV29" s="44">
        <v>1.2530000000000001</v>
      </c>
      <c r="AW29" s="44">
        <v>-1.36625</v>
      </c>
      <c r="AX29" s="44">
        <v>-2.0903830806065442</v>
      </c>
      <c r="AY29" s="43">
        <v>1.0571351941843889E-2</v>
      </c>
      <c r="AZ29" s="43">
        <v>1</v>
      </c>
      <c r="BA29" s="43" t="s">
        <v>4873</v>
      </c>
      <c r="BB29" s="43" t="s">
        <v>4780</v>
      </c>
      <c r="BC29" s="43" t="s">
        <v>27</v>
      </c>
      <c r="BD29" s="1" t="s">
        <v>6156</v>
      </c>
      <c r="BE29" s="1" t="s">
        <v>6157</v>
      </c>
      <c r="BF29" s="22">
        <v>2.6840000000000002</v>
      </c>
      <c r="BG29" s="22">
        <v>1.3262499999999999</v>
      </c>
      <c r="BH29" s="22">
        <v>-1.3577500000000002</v>
      </c>
      <c r="BI29" s="22">
        <v>-2.0237511781338364</v>
      </c>
      <c r="BJ29" s="1">
        <v>4.2286044416736607E-3</v>
      </c>
      <c r="BK29" s="1">
        <v>1</v>
      </c>
      <c r="BL29" s="1" t="s">
        <v>6158</v>
      </c>
      <c r="BM29" s="1" t="s">
        <v>6</v>
      </c>
      <c r="BN29" s="1" t="s">
        <v>27</v>
      </c>
    </row>
    <row r="30" spans="1:66" x14ac:dyDescent="0.35">
      <c r="A30" s="1" t="s">
        <v>5060</v>
      </c>
      <c r="B30" s="1" t="s">
        <v>5061</v>
      </c>
      <c r="C30" s="22">
        <v>115.48724999999999</v>
      </c>
      <c r="D30" s="22">
        <v>43.539000000000001</v>
      </c>
      <c r="E30" s="22">
        <v>-71.948249999999987</v>
      </c>
      <c r="F30" s="22">
        <v>-2.6525012058154753</v>
      </c>
      <c r="G30" s="1">
        <v>7.8884550303646251E-5</v>
      </c>
      <c r="H30" s="1">
        <v>4.7188278469988937E-2</v>
      </c>
      <c r="I30" s="1" t="s">
        <v>5062</v>
      </c>
      <c r="J30" s="1" t="s">
        <v>6</v>
      </c>
      <c r="K30" s="1" t="s">
        <v>27</v>
      </c>
      <c r="L30" s="1" t="s">
        <v>5395</v>
      </c>
      <c r="M30" s="1" t="s">
        <v>5396</v>
      </c>
      <c r="N30" s="22">
        <v>2.39025</v>
      </c>
      <c r="O30" s="22">
        <v>1.0702500000000001</v>
      </c>
      <c r="P30" s="22">
        <v>-1.3199999999999998</v>
      </c>
      <c r="Q30" s="22">
        <v>-2.2333566923615975</v>
      </c>
      <c r="R30" s="1">
        <v>3.8094456947199516E-3</v>
      </c>
      <c r="S30" s="1">
        <v>0.41381379942608443</v>
      </c>
      <c r="T30" s="1" t="s">
        <v>5397</v>
      </c>
      <c r="U30" s="1" t="s">
        <v>6</v>
      </c>
      <c r="V30" s="1" t="s">
        <v>27</v>
      </c>
      <c r="W30" s="1" t="s">
        <v>6156</v>
      </c>
      <c r="X30" s="1" t="s">
        <v>6157</v>
      </c>
      <c r="Y30" s="22">
        <v>2.8050000000000002</v>
      </c>
      <c r="Z30" s="22">
        <v>1.323</v>
      </c>
      <c r="AA30" s="22">
        <v>-1.4820000000000002</v>
      </c>
      <c r="AB30" s="22">
        <v>-2.1201814058956918</v>
      </c>
      <c r="AC30" s="1">
        <v>1.7229107889576146E-2</v>
      </c>
      <c r="AD30" s="1">
        <v>0.8857127325344275</v>
      </c>
      <c r="AE30" s="1" t="s">
        <v>6158</v>
      </c>
      <c r="AF30" s="1" t="s">
        <v>6</v>
      </c>
      <c r="AG30" s="1" t="s">
        <v>27</v>
      </c>
      <c r="AS30" s="27" t="s">
        <v>8805</v>
      </c>
      <c r="AT30" s="15">
        <f>COUNT(AU26:AU29)</f>
        <v>4</v>
      </c>
      <c r="AX30" s="23">
        <f>AVERAGE(AX26:AX29)</f>
        <v>-2.7467075251775426</v>
      </c>
      <c r="BD30" s="27" t="s">
        <v>8805</v>
      </c>
      <c r="BE30" s="15">
        <v>4</v>
      </c>
      <c r="BI30" s="23">
        <f>AVERAGE(BI26:BI29)</f>
        <v>-2.2736491271514141</v>
      </c>
    </row>
    <row r="31" spans="1:66" x14ac:dyDescent="0.35">
      <c r="A31" s="1" t="s">
        <v>4777</v>
      </c>
      <c r="B31" s="1" t="s">
        <v>4778</v>
      </c>
      <c r="C31" s="22">
        <v>6.3302499999999995</v>
      </c>
      <c r="D31" s="22">
        <v>2.4357500000000001</v>
      </c>
      <c r="E31" s="22">
        <v>-3.8944999999999994</v>
      </c>
      <c r="F31" s="22">
        <v>-2.5988915118546645</v>
      </c>
      <c r="G31" s="1">
        <v>2.758808838659308E-3</v>
      </c>
      <c r="H31" s="1">
        <v>0.32444781365561937</v>
      </c>
      <c r="I31" s="1" t="s">
        <v>4779</v>
      </c>
      <c r="J31" s="1" t="s">
        <v>4780</v>
      </c>
      <c r="K31" s="1" t="s">
        <v>27</v>
      </c>
      <c r="L31" s="1" t="s">
        <v>5060</v>
      </c>
      <c r="M31" s="1" t="s">
        <v>5061</v>
      </c>
      <c r="N31" s="22">
        <v>93.866749999999996</v>
      </c>
      <c r="O31" s="22">
        <v>43.539000000000001</v>
      </c>
      <c r="P31" s="22">
        <v>-50.327749999999995</v>
      </c>
      <c r="Q31" s="22">
        <v>-2.1559234249753092</v>
      </c>
      <c r="R31" s="1">
        <v>2.7657941415814739E-4</v>
      </c>
      <c r="S31" s="1">
        <v>0.10793804447744572</v>
      </c>
      <c r="T31" s="1" t="s">
        <v>5062</v>
      </c>
      <c r="U31" s="1" t="s">
        <v>6</v>
      </c>
      <c r="V31" s="1" t="s">
        <v>27</v>
      </c>
      <c r="W31" s="27" t="s">
        <v>8805</v>
      </c>
      <c r="X31" s="15">
        <f>COUNT(Y26:Y30)</f>
        <v>5</v>
      </c>
      <c r="AB31" s="23">
        <f>AVERAGE(AB26:AB30)</f>
        <v>-3.924597615969232</v>
      </c>
      <c r="AS31" s="27" t="s">
        <v>8806</v>
      </c>
      <c r="AT31" s="15">
        <f>SUM(AT16,AT30)</f>
        <v>16</v>
      </c>
      <c r="BD31" s="27" t="s">
        <v>8806</v>
      </c>
      <c r="BE31" s="15">
        <f>SUM(BE10,BE30)</f>
        <v>10</v>
      </c>
    </row>
    <row r="32" spans="1:66" x14ac:dyDescent="0.35">
      <c r="A32" s="1" t="s">
        <v>5538</v>
      </c>
      <c r="B32" s="1" t="s">
        <v>5539</v>
      </c>
      <c r="C32" s="22">
        <v>4.798</v>
      </c>
      <c r="D32" s="22">
        <v>1.9837500000000001</v>
      </c>
      <c r="E32" s="22">
        <v>-2.8142499999999999</v>
      </c>
      <c r="F32" s="22">
        <v>-2.4186515437933207</v>
      </c>
      <c r="G32" s="1">
        <v>9.8767101877488797E-4</v>
      </c>
      <c r="H32" s="1">
        <v>0.18644106051101703</v>
      </c>
      <c r="I32" s="1" t="s">
        <v>5540</v>
      </c>
      <c r="J32" s="1" t="s">
        <v>5541</v>
      </c>
      <c r="K32" s="1" t="s">
        <v>27</v>
      </c>
      <c r="L32" s="1" t="s">
        <v>4871</v>
      </c>
      <c r="M32" s="1" t="s">
        <v>4872</v>
      </c>
      <c r="N32" s="22">
        <v>2.9660000000000002</v>
      </c>
      <c r="O32" s="22">
        <v>1.4057499999999998</v>
      </c>
      <c r="P32" s="22">
        <v>-1.5602500000000004</v>
      </c>
      <c r="Q32" s="22">
        <v>-2.1099057442646276</v>
      </c>
      <c r="R32" s="1">
        <v>5.3415910200919621E-4</v>
      </c>
      <c r="S32" s="1">
        <v>0.1500076522843875</v>
      </c>
      <c r="T32" s="1" t="s">
        <v>4873</v>
      </c>
      <c r="U32" s="1" t="s">
        <v>4780</v>
      </c>
      <c r="V32" s="1" t="s">
        <v>27</v>
      </c>
      <c r="W32" s="27" t="s">
        <v>8806</v>
      </c>
      <c r="X32" s="15">
        <f>SUM(X18,X31)</f>
        <v>11</v>
      </c>
    </row>
    <row r="33" spans="1:22" x14ac:dyDescent="0.35">
      <c r="A33" s="1" t="s">
        <v>4868</v>
      </c>
      <c r="B33" s="1" t="s">
        <v>4869</v>
      </c>
      <c r="C33" s="22">
        <v>1.13625</v>
      </c>
      <c r="D33" s="22">
        <v>0.47</v>
      </c>
      <c r="E33" s="22">
        <v>-0.66625000000000001</v>
      </c>
      <c r="F33" s="22">
        <v>-2.417553191489362</v>
      </c>
      <c r="G33" s="1">
        <v>2.0602864224881043E-2</v>
      </c>
      <c r="H33" s="1">
        <v>0.97378404138679087</v>
      </c>
      <c r="I33" s="1" t="s">
        <v>4870</v>
      </c>
      <c r="J33" s="1" t="s">
        <v>6</v>
      </c>
      <c r="K33" s="1" t="s">
        <v>27</v>
      </c>
      <c r="L33" s="1" t="s">
        <v>6156</v>
      </c>
      <c r="M33" s="1" t="s">
        <v>6157</v>
      </c>
      <c r="N33" s="22">
        <v>2.36625</v>
      </c>
      <c r="O33" s="22">
        <v>1.1692499999999999</v>
      </c>
      <c r="P33" s="22">
        <v>-1.1970000000000001</v>
      </c>
      <c r="Q33" s="22">
        <v>-2.0237331622835151</v>
      </c>
      <c r="R33" s="1">
        <v>1.2139733974499467E-2</v>
      </c>
      <c r="S33" s="1">
        <v>0.76060358867684574</v>
      </c>
      <c r="T33" s="1" t="s">
        <v>6158</v>
      </c>
      <c r="U33" s="1" t="s">
        <v>6</v>
      </c>
      <c r="V33" s="1" t="s">
        <v>27</v>
      </c>
    </row>
    <row r="34" spans="1:22" x14ac:dyDescent="0.35">
      <c r="A34" s="1" t="s">
        <v>5933</v>
      </c>
      <c r="B34" s="1" t="s">
        <v>5934</v>
      </c>
      <c r="C34" s="22">
        <v>3.55525</v>
      </c>
      <c r="D34" s="22">
        <v>1.5430000000000001</v>
      </c>
      <c r="E34" s="22">
        <v>-2.0122499999999999</v>
      </c>
      <c r="F34" s="22">
        <v>-2.3041153596889177</v>
      </c>
      <c r="G34" s="1">
        <v>2.1448575595424753E-3</v>
      </c>
      <c r="H34" s="1">
        <v>0.28567499713283634</v>
      </c>
      <c r="I34" s="1" t="s">
        <v>5935</v>
      </c>
      <c r="J34" s="1" t="s">
        <v>5541</v>
      </c>
      <c r="K34" s="1" t="s">
        <v>27</v>
      </c>
      <c r="L34" s="1" t="s">
        <v>6243</v>
      </c>
      <c r="M34" s="1" t="s">
        <v>6244</v>
      </c>
      <c r="N34" s="22">
        <v>51.476000000000006</v>
      </c>
      <c r="O34" s="22">
        <v>25.729499999999998</v>
      </c>
      <c r="P34" s="22">
        <v>-25.746500000000008</v>
      </c>
      <c r="Q34" s="22">
        <v>-2.0006607201850022</v>
      </c>
      <c r="R34" s="1">
        <v>9.3654039753715478E-5</v>
      </c>
      <c r="S34" s="1">
        <v>6.0997885892023519E-2</v>
      </c>
      <c r="T34" s="1" t="s">
        <v>6245</v>
      </c>
      <c r="U34" s="1" t="s">
        <v>6</v>
      </c>
      <c r="V34" s="1" t="s">
        <v>27</v>
      </c>
    </row>
    <row r="35" spans="1:22" x14ac:dyDescent="0.35">
      <c r="A35" s="1" t="s">
        <v>6183</v>
      </c>
      <c r="B35" s="1" t="s">
        <v>6184</v>
      </c>
      <c r="C35" s="22">
        <v>13.065999999999999</v>
      </c>
      <c r="D35" s="22">
        <v>5.85</v>
      </c>
      <c r="E35" s="22">
        <v>-7.2159999999999993</v>
      </c>
      <c r="F35" s="22">
        <v>-2.2335042735042734</v>
      </c>
      <c r="G35" s="1">
        <v>2.8743255257462825E-3</v>
      </c>
      <c r="H35" s="1">
        <v>0.33067475780852823</v>
      </c>
      <c r="I35" s="1" t="s">
        <v>6185</v>
      </c>
      <c r="J35" s="1" t="s">
        <v>6</v>
      </c>
      <c r="K35" s="1" t="s">
        <v>27</v>
      </c>
      <c r="L35" s="27" t="s">
        <v>8805</v>
      </c>
      <c r="M35" s="15">
        <f>COUNT(N26:N34)</f>
        <v>9</v>
      </c>
      <c r="Q35" s="23">
        <f>AVERAGE(Q26:Q34)</f>
        <v>-2.3328601315483013</v>
      </c>
    </row>
    <row r="36" spans="1:22" x14ac:dyDescent="0.35">
      <c r="A36" s="1" t="s">
        <v>6352</v>
      </c>
      <c r="B36" s="1" t="s">
        <v>6353</v>
      </c>
      <c r="C36" s="22">
        <v>3.8439999999999999</v>
      </c>
      <c r="D36" s="22">
        <v>1.7842500000000001</v>
      </c>
      <c r="E36" s="22">
        <v>-2.0597499999999997</v>
      </c>
      <c r="F36" s="22">
        <v>-2.1544066134230064</v>
      </c>
      <c r="G36" s="1">
        <v>2.0238071507098776E-2</v>
      </c>
      <c r="H36" s="1">
        <v>0.96319213489756228</v>
      </c>
      <c r="I36" s="1" t="s">
        <v>6354</v>
      </c>
      <c r="J36" s="1" t="s">
        <v>5541</v>
      </c>
      <c r="K36" s="1" t="s">
        <v>27</v>
      </c>
      <c r="L36" s="27" t="s">
        <v>8806</v>
      </c>
      <c r="M36" s="15">
        <f>SUM(M21,M35)</f>
        <v>26</v>
      </c>
    </row>
    <row r="37" spans="1:22" x14ac:dyDescent="0.35">
      <c r="A37" s="27" t="s">
        <v>8805</v>
      </c>
      <c r="B37" s="15">
        <f>COUNT(C26:C36)</f>
        <v>11</v>
      </c>
      <c r="F37" s="23">
        <f>AVERAGE(F26:F36)</f>
        <v>-2.7966594800847933</v>
      </c>
    </row>
    <row r="38" spans="1:22" x14ac:dyDescent="0.35">
      <c r="A38" s="27" t="s">
        <v>8806</v>
      </c>
      <c r="B38" s="15">
        <f>SUM(B23,B37)</f>
        <v>30</v>
      </c>
    </row>
  </sheetData>
  <sortState xmlns:xlrd2="http://schemas.microsoft.com/office/spreadsheetml/2017/richdata2" ref="BD26:BN30">
    <sortCondition ref="BI26:BI30"/>
  </sortState>
  <conditionalFormatting sqref="B1">
    <cfRule type="duplicateValues" dxfId="0" priority="1"/>
  </conditionalFormatting>
  <pageMargins left="0.7" right="0.7" top="0.75" bottom="0.75" header="0.3" footer="0.3"/>
  <ignoredErrors>
    <ignoredError sqref="X18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668"/>
  <sheetViews>
    <sheetView zoomScaleNormal="100" workbookViewId="0">
      <pane ySplit="2" topLeftCell="A3" activePane="bottomLeft" state="frozen"/>
      <selection pane="bottomLeft" activeCell="B7" sqref="B7"/>
    </sheetView>
  </sheetViews>
  <sheetFormatPr defaultRowHeight="14.5" x14ac:dyDescent="0.35"/>
  <cols>
    <col min="1" max="1" width="25.54296875" style="15" customWidth="1"/>
    <col min="2" max="2" width="16.26953125" style="15" customWidth="1"/>
    <col min="3" max="3" width="9.6328125" style="23" customWidth="1"/>
    <col min="4" max="4" width="9.7265625" style="23" customWidth="1"/>
    <col min="5" max="5" width="9.26953125" style="23" customWidth="1"/>
    <col min="6" max="6" width="7.36328125" style="23" customWidth="1"/>
    <col min="7" max="8" width="8.7265625" style="15"/>
    <col min="9" max="9" width="26.81640625" style="15" customWidth="1"/>
    <col min="10" max="10" width="30.453125" style="15" customWidth="1"/>
    <col min="11" max="11" width="24.90625" style="15" customWidth="1"/>
    <col min="12" max="12" width="24.36328125" style="15" customWidth="1"/>
    <col min="13" max="13" width="16" style="15" customWidth="1"/>
    <col min="14" max="15" width="8.7265625" style="23"/>
    <col min="16" max="16" width="9.36328125" style="23" customWidth="1"/>
    <col min="17" max="17" width="7.54296875" style="23" customWidth="1"/>
    <col min="18" max="19" width="8.7265625" style="15"/>
    <col min="20" max="20" width="29.453125" style="15" customWidth="1"/>
    <col min="21" max="21" width="20.81640625" style="15" customWidth="1"/>
    <col min="22" max="22" width="16.1796875" style="15" customWidth="1"/>
    <col min="23" max="16384" width="8.7265625" style="15"/>
  </cols>
  <sheetData>
    <row r="1" spans="1:22" ht="18.5" x14ac:dyDescent="0.45">
      <c r="A1" s="9"/>
      <c r="B1" s="9"/>
      <c r="C1" s="10"/>
      <c r="D1" s="11"/>
      <c r="E1" s="11" t="s">
        <v>8755</v>
      </c>
      <c r="F1" s="10"/>
      <c r="G1" s="9"/>
      <c r="H1" s="9"/>
      <c r="I1" s="9"/>
      <c r="J1" s="9"/>
      <c r="K1" s="9"/>
      <c r="L1" s="12"/>
      <c r="M1" s="12"/>
      <c r="N1" s="13"/>
      <c r="O1" s="14"/>
      <c r="P1" s="14" t="s">
        <v>8752</v>
      </c>
      <c r="Q1" s="13"/>
      <c r="R1" s="12"/>
      <c r="S1" s="12"/>
      <c r="T1" s="12"/>
      <c r="U1" s="12"/>
      <c r="V1" s="12"/>
    </row>
    <row r="2" spans="1:22" ht="58" x14ac:dyDescent="0.35">
      <c r="A2" s="16" t="s">
        <v>3755</v>
      </c>
      <c r="B2" s="16" t="s">
        <v>8776</v>
      </c>
      <c r="C2" s="17" t="s">
        <v>8767</v>
      </c>
      <c r="D2" s="17" t="s">
        <v>8768</v>
      </c>
      <c r="E2" s="17" t="s">
        <v>3756</v>
      </c>
      <c r="F2" s="17" t="s">
        <v>1</v>
      </c>
      <c r="G2" s="16" t="s">
        <v>2</v>
      </c>
      <c r="H2" s="16" t="s">
        <v>3757</v>
      </c>
      <c r="I2" s="18" t="s">
        <v>8810</v>
      </c>
      <c r="J2" s="18" t="s">
        <v>3760</v>
      </c>
      <c r="K2" s="18" t="s">
        <v>3761</v>
      </c>
      <c r="L2" s="16" t="s">
        <v>3755</v>
      </c>
      <c r="M2" s="16" t="s">
        <v>8776</v>
      </c>
      <c r="N2" s="17" t="s">
        <v>8769</v>
      </c>
      <c r="O2" s="17" t="s">
        <v>8768</v>
      </c>
      <c r="P2" s="17" t="s">
        <v>0</v>
      </c>
      <c r="Q2" s="17" t="s">
        <v>1</v>
      </c>
      <c r="R2" s="16" t="s">
        <v>2</v>
      </c>
      <c r="S2" s="16" t="s">
        <v>3757</v>
      </c>
      <c r="T2" s="18" t="s">
        <v>8810</v>
      </c>
      <c r="U2" s="18" t="s">
        <v>3760</v>
      </c>
      <c r="V2" s="18" t="s">
        <v>3761</v>
      </c>
    </row>
    <row r="3" spans="1:22" s="21" customFormat="1" ht="21" customHeight="1" x14ac:dyDescent="0.35">
      <c r="A3" s="85" t="s">
        <v>8802</v>
      </c>
      <c r="B3" s="19"/>
      <c r="C3" s="20"/>
      <c r="D3" s="20"/>
      <c r="E3" s="20"/>
      <c r="F3" s="20"/>
      <c r="G3" s="19"/>
      <c r="H3" s="19"/>
      <c r="I3" s="19"/>
      <c r="J3" s="19"/>
      <c r="K3" s="19"/>
      <c r="L3" s="85" t="s">
        <v>8802</v>
      </c>
      <c r="M3" s="19"/>
      <c r="N3" s="20"/>
      <c r="O3" s="20"/>
      <c r="P3" s="20"/>
      <c r="Q3" s="20"/>
      <c r="R3" s="19"/>
      <c r="S3" s="19"/>
      <c r="T3" s="19"/>
      <c r="U3" s="19"/>
      <c r="V3" s="19"/>
    </row>
    <row r="4" spans="1:22" s="21" customFormat="1" x14ac:dyDescent="0.35">
      <c r="A4" s="1" t="s">
        <v>3</v>
      </c>
      <c r="B4" s="1" t="s">
        <v>4</v>
      </c>
      <c r="C4" s="22">
        <v>0</v>
      </c>
      <c r="D4" s="22">
        <v>5.81975</v>
      </c>
      <c r="E4" s="22">
        <v>5.81975</v>
      </c>
      <c r="F4" s="23" t="e">
        <v>#DIV/0!</v>
      </c>
      <c r="G4" s="1">
        <v>7.0018588376408175E-5</v>
      </c>
      <c r="H4" s="1">
        <v>4.4292867599835861E-2</v>
      </c>
      <c r="I4" s="1" t="s">
        <v>5</v>
      </c>
      <c r="J4" s="1" t="s">
        <v>6</v>
      </c>
      <c r="K4" s="1" t="s">
        <v>6</v>
      </c>
      <c r="L4" s="1" t="s">
        <v>3</v>
      </c>
      <c r="M4" s="1" t="s">
        <v>4</v>
      </c>
      <c r="N4" s="22">
        <v>0</v>
      </c>
      <c r="O4" s="22">
        <v>5.81975</v>
      </c>
      <c r="P4" s="22">
        <v>5.81975</v>
      </c>
      <c r="Q4" s="23" t="e">
        <v>#DIV/0!</v>
      </c>
      <c r="R4" s="1">
        <v>7.0018588376408175E-5</v>
      </c>
      <c r="S4" s="1">
        <v>5.4061720604310942E-2</v>
      </c>
      <c r="T4" s="1" t="s">
        <v>5</v>
      </c>
      <c r="U4" s="1" t="s">
        <v>6</v>
      </c>
      <c r="V4" s="1" t="s">
        <v>6</v>
      </c>
    </row>
    <row r="5" spans="1:22" s="21" customFormat="1" x14ac:dyDescent="0.35">
      <c r="A5" s="1" t="s">
        <v>7</v>
      </c>
      <c r="B5" s="1" t="s">
        <v>8</v>
      </c>
      <c r="C5" s="22">
        <v>0</v>
      </c>
      <c r="D5" s="22">
        <v>5.1715</v>
      </c>
      <c r="E5" s="22">
        <v>5.1715</v>
      </c>
      <c r="F5" s="23" t="e">
        <v>#DIV/0!</v>
      </c>
      <c r="G5" s="1">
        <v>2.8408506776420595E-3</v>
      </c>
      <c r="H5" s="1">
        <v>0.32889172050401699</v>
      </c>
      <c r="I5" s="1" t="s">
        <v>9</v>
      </c>
      <c r="J5" s="1" t="s">
        <v>10</v>
      </c>
      <c r="K5" s="1" t="s">
        <v>11</v>
      </c>
      <c r="L5" s="1" t="s">
        <v>12</v>
      </c>
      <c r="M5" s="1" t="s">
        <v>13</v>
      </c>
      <c r="N5" s="22">
        <v>0</v>
      </c>
      <c r="O5" s="22">
        <v>2.5912500000000001</v>
      </c>
      <c r="P5" s="22">
        <v>2.5912500000000001</v>
      </c>
      <c r="Q5" s="23" t="e">
        <v>#DIV/0!</v>
      </c>
      <c r="R5" s="1">
        <v>7.9982761790196033E-3</v>
      </c>
      <c r="S5" s="1">
        <v>0.6075022047511266</v>
      </c>
      <c r="T5" s="1" t="s">
        <v>14</v>
      </c>
      <c r="U5" s="1" t="s">
        <v>6</v>
      </c>
      <c r="V5" s="1" t="s">
        <v>6</v>
      </c>
    </row>
    <row r="6" spans="1:22" s="21" customFormat="1" x14ac:dyDescent="0.35">
      <c r="A6" s="1" t="s">
        <v>15</v>
      </c>
      <c r="B6" s="1" t="s">
        <v>16</v>
      </c>
      <c r="C6" s="22">
        <v>0</v>
      </c>
      <c r="D6" s="22">
        <v>2.7614999999999998</v>
      </c>
      <c r="E6" s="22">
        <v>2.7614999999999998</v>
      </c>
      <c r="F6" s="23" t="e">
        <v>#DIV/0!</v>
      </c>
      <c r="G6" s="1">
        <v>1.3211765199305781E-4</v>
      </c>
      <c r="H6" s="1">
        <v>6.1389871869534408E-2</v>
      </c>
      <c r="I6" s="1" t="s">
        <v>17</v>
      </c>
      <c r="J6" s="1" t="s">
        <v>6</v>
      </c>
      <c r="K6" s="1" t="s">
        <v>18</v>
      </c>
      <c r="L6" s="1" t="s">
        <v>7</v>
      </c>
      <c r="M6" s="1" t="s">
        <v>8</v>
      </c>
      <c r="N6" s="22">
        <v>9.2499999999999995E-3</v>
      </c>
      <c r="O6" s="22">
        <v>5.1715</v>
      </c>
      <c r="P6" s="22">
        <v>5.1622500000000002</v>
      </c>
      <c r="Q6" s="22">
        <v>559.08108108108115</v>
      </c>
      <c r="R6" s="1">
        <v>2.8665492224539957E-3</v>
      </c>
      <c r="S6" s="1">
        <v>0.35751431178195853</v>
      </c>
      <c r="T6" s="1" t="s">
        <v>9</v>
      </c>
      <c r="U6" s="1" t="s">
        <v>10</v>
      </c>
      <c r="V6" s="1" t="s">
        <v>11</v>
      </c>
    </row>
    <row r="7" spans="1:22" s="21" customFormat="1" x14ac:dyDescent="0.35">
      <c r="A7" s="1" t="s">
        <v>19</v>
      </c>
      <c r="B7" s="1" t="s">
        <v>20</v>
      </c>
      <c r="C7" s="22">
        <v>0</v>
      </c>
      <c r="D7" s="22">
        <v>1.901</v>
      </c>
      <c r="E7" s="22">
        <v>1.901</v>
      </c>
      <c r="F7" s="23" t="e">
        <v>#DIV/0!</v>
      </c>
      <c r="G7" s="1">
        <v>2.7319133438625354E-2</v>
      </c>
      <c r="H7" s="1">
        <v>1</v>
      </c>
      <c r="I7" s="1" t="s">
        <v>21</v>
      </c>
      <c r="J7" s="1" t="s">
        <v>6</v>
      </c>
      <c r="K7" s="1" t="s">
        <v>22</v>
      </c>
      <c r="L7" s="1" t="s">
        <v>23</v>
      </c>
      <c r="M7" s="1" t="s">
        <v>24</v>
      </c>
      <c r="N7" s="22">
        <v>0.30724999999999997</v>
      </c>
      <c r="O7" s="22">
        <v>88.878750000000011</v>
      </c>
      <c r="P7" s="22">
        <v>88.571500000000015</v>
      </c>
      <c r="Q7" s="22">
        <v>289.27176566314085</v>
      </c>
      <c r="R7" s="1">
        <v>1.1071942367979482E-4</v>
      </c>
      <c r="S7" s="1">
        <v>6.703536150458124E-2</v>
      </c>
      <c r="T7" s="1" t="s">
        <v>25</v>
      </c>
      <c r="U7" s="1" t="s">
        <v>26</v>
      </c>
      <c r="V7" s="1" t="s">
        <v>27</v>
      </c>
    </row>
    <row r="8" spans="1:22" s="21" customFormat="1" x14ac:dyDescent="0.35">
      <c r="A8" s="1" t="s">
        <v>28</v>
      </c>
      <c r="B8" s="1" t="s">
        <v>29</v>
      </c>
      <c r="C8" s="22">
        <v>0</v>
      </c>
      <c r="D8" s="22">
        <v>1.363</v>
      </c>
      <c r="E8" s="22">
        <v>1.363</v>
      </c>
      <c r="F8" s="23" t="e">
        <v>#DIV/0!</v>
      </c>
      <c r="G8" s="1">
        <v>9.7020681958792654E-3</v>
      </c>
      <c r="H8" s="1">
        <v>0.64583322150054567</v>
      </c>
      <c r="I8" s="1" t="s">
        <v>30</v>
      </c>
      <c r="J8" s="1" t="s">
        <v>6</v>
      </c>
      <c r="K8" s="1" t="s">
        <v>18</v>
      </c>
      <c r="L8" s="1" t="s">
        <v>31</v>
      </c>
      <c r="M8" s="1" t="s">
        <v>32</v>
      </c>
      <c r="N8" s="22">
        <v>0.10450000000000001</v>
      </c>
      <c r="O8" s="22">
        <v>28.244500000000002</v>
      </c>
      <c r="P8" s="22">
        <v>28.14</v>
      </c>
      <c r="Q8" s="22">
        <v>270.28229665071768</v>
      </c>
      <c r="R8" s="1">
        <v>7.5230427313468518E-3</v>
      </c>
      <c r="S8" s="1">
        <v>0.58897681683507619</v>
      </c>
      <c r="T8" s="1" t="s">
        <v>33</v>
      </c>
      <c r="U8" s="1" t="s">
        <v>6</v>
      </c>
      <c r="V8" s="1" t="s">
        <v>6</v>
      </c>
    </row>
    <row r="9" spans="1:22" x14ac:dyDescent="0.35">
      <c r="A9" s="1" t="s">
        <v>34</v>
      </c>
      <c r="B9" s="1" t="s">
        <v>35</v>
      </c>
      <c r="C9" s="22">
        <v>0.13374999999999998</v>
      </c>
      <c r="D9" s="22">
        <v>35.593249999999998</v>
      </c>
      <c r="E9" s="22">
        <v>35.459499999999998</v>
      </c>
      <c r="F9" s="22">
        <v>266.11775700934584</v>
      </c>
      <c r="G9" s="1">
        <v>1.1062177406482299E-3</v>
      </c>
      <c r="H9" s="1">
        <v>0.19836016530201203</v>
      </c>
      <c r="I9" s="1" t="s">
        <v>36</v>
      </c>
      <c r="J9" s="1" t="s">
        <v>37</v>
      </c>
      <c r="K9" s="1" t="s">
        <v>38</v>
      </c>
      <c r="L9" s="1" t="s">
        <v>39</v>
      </c>
      <c r="M9" s="1" t="s">
        <v>40</v>
      </c>
      <c r="N9" s="22">
        <v>1.325E-2</v>
      </c>
      <c r="O9" s="22">
        <v>2.9304999999999999</v>
      </c>
      <c r="P9" s="22">
        <v>2.9172499999999997</v>
      </c>
      <c r="Q9" s="22">
        <v>221.16981132075472</v>
      </c>
      <c r="R9" s="1">
        <v>7.9824887875039607E-3</v>
      </c>
      <c r="S9" s="1">
        <v>0.60690160927106251</v>
      </c>
      <c r="T9" s="1" t="s">
        <v>41</v>
      </c>
      <c r="U9" s="1" t="s">
        <v>6</v>
      </c>
      <c r="V9" s="1" t="s">
        <v>6</v>
      </c>
    </row>
    <row r="10" spans="1:22" x14ac:dyDescent="0.35">
      <c r="A10" s="1" t="s">
        <v>42</v>
      </c>
      <c r="B10" s="1" t="s">
        <v>43</v>
      </c>
      <c r="C10" s="22">
        <v>0.21350000000000002</v>
      </c>
      <c r="D10" s="22">
        <v>49.365499999999997</v>
      </c>
      <c r="E10" s="22">
        <v>49.151999999999994</v>
      </c>
      <c r="F10" s="22">
        <v>231.22014051522245</v>
      </c>
      <c r="G10" s="1">
        <v>1.8632773280824466E-4</v>
      </c>
      <c r="H10" s="1">
        <v>7.5362802470979026E-2</v>
      </c>
      <c r="I10" s="1" t="s">
        <v>44</v>
      </c>
      <c r="J10" s="1" t="s">
        <v>45</v>
      </c>
      <c r="K10" s="1" t="s">
        <v>46</v>
      </c>
      <c r="L10" s="1" t="s">
        <v>47</v>
      </c>
      <c r="M10" s="1" t="s">
        <v>48</v>
      </c>
      <c r="N10" s="22">
        <v>0.51875000000000004</v>
      </c>
      <c r="O10" s="22">
        <v>82.92</v>
      </c>
      <c r="P10" s="22">
        <v>82.401250000000005</v>
      </c>
      <c r="Q10" s="22">
        <v>159.8457831325301</v>
      </c>
      <c r="R10" s="1">
        <v>6.4363528617938925E-7</v>
      </c>
      <c r="S10" s="1">
        <v>8.6210748962297582E-3</v>
      </c>
      <c r="T10" s="1" t="s">
        <v>49</v>
      </c>
      <c r="U10" s="1" t="s">
        <v>6</v>
      </c>
      <c r="V10" s="1" t="s">
        <v>6</v>
      </c>
    </row>
    <row r="11" spans="1:22" x14ac:dyDescent="0.35">
      <c r="A11" s="1" t="s">
        <v>50</v>
      </c>
      <c r="B11" s="1" t="s">
        <v>51</v>
      </c>
      <c r="C11" s="22">
        <v>1.35E-2</v>
      </c>
      <c r="D11" s="22">
        <v>2.79575</v>
      </c>
      <c r="E11" s="22">
        <v>2.7822499999999999</v>
      </c>
      <c r="F11" s="22">
        <v>207.09259259259258</v>
      </c>
      <c r="G11" s="1">
        <v>1.819043016446642E-4</v>
      </c>
      <c r="H11" s="1">
        <v>7.4224183056518803E-2</v>
      </c>
      <c r="I11" s="1" t="s">
        <v>52</v>
      </c>
      <c r="J11" s="1" t="s">
        <v>6</v>
      </c>
      <c r="K11" s="1" t="s">
        <v>53</v>
      </c>
      <c r="L11" s="1" t="s">
        <v>54</v>
      </c>
      <c r="M11" s="1" t="s">
        <v>55</v>
      </c>
      <c r="N11" s="22">
        <v>0.52024999999999999</v>
      </c>
      <c r="O11" s="22">
        <v>74.705500000000001</v>
      </c>
      <c r="P11" s="22">
        <v>74.185249999999996</v>
      </c>
      <c r="Q11" s="22">
        <v>143.59538683325326</v>
      </c>
      <c r="R11" s="1">
        <v>2.3304688012202313E-3</v>
      </c>
      <c r="S11" s="1">
        <v>0.3208711655338749</v>
      </c>
      <c r="T11" s="1" t="s">
        <v>21</v>
      </c>
      <c r="U11" s="1" t="s">
        <v>6</v>
      </c>
      <c r="V11" s="1" t="s">
        <v>22</v>
      </c>
    </row>
    <row r="12" spans="1:22" x14ac:dyDescent="0.35">
      <c r="A12" s="1" t="s">
        <v>56</v>
      </c>
      <c r="B12" s="1" t="s">
        <v>57</v>
      </c>
      <c r="C12" s="22">
        <v>0.214</v>
      </c>
      <c r="D12" s="22">
        <v>40.763249999999999</v>
      </c>
      <c r="E12" s="22">
        <v>40.549250000000001</v>
      </c>
      <c r="F12" s="22">
        <v>190.48247663551402</v>
      </c>
      <c r="G12" s="1">
        <v>7.2127018311234359E-3</v>
      </c>
      <c r="H12" s="1">
        <v>0.54595013590029418</v>
      </c>
      <c r="I12" s="1" t="s">
        <v>58</v>
      </c>
      <c r="J12" s="1" t="s">
        <v>6</v>
      </c>
      <c r="K12" s="1" t="s">
        <v>59</v>
      </c>
      <c r="L12" s="1" t="s">
        <v>15</v>
      </c>
      <c r="M12" s="1" t="s">
        <v>16</v>
      </c>
      <c r="N12" s="22">
        <v>2.0999999999999998E-2</v>
      </c>
      <c r="O12" s="22">
        <v>2.7614999999999998</v>
      </c>
      <c r="P12" s="22">
        <v>2.7404999999999999</v>
      </c>
      <c r="Q12" s="22">
        <v>131.5</v>
      </c>
      <c r="R12" s="1">
        <v>1.3847430012670081E-4</v>
      </c>
      <c r="S12" s="1">
        <v>7.4665650115876656E-2</v>
      </c>
      <c r="T12" s="1" t="s">
        <v>17</v>
      </c>
      <c r="U12" s="1" t="s">
        <v>6</v>
      </c>
      <c r="V12" s="1" t="s">
        <v>18</v>
      </c>
    </row>
    <row r="13" spans="1:22" x14ac:dyDescent="0.35">
      <c r="A13" s="1" t="s">
        <v>39</v>
      </c>
      <c r="B13" s="1" t="s">
        <v>40</v>
      </c>
      <c r="C13" s="22">
        <v>1.6250000000000001E-2</v>
      </c>
      <c r="D13" s="22">
        <v>2.9304999999999999</v>
      </c>
      <c r="E13" s="22">
        <v>2.91425</v>
      </c>
      <c r="F13" s="22">
        <v>180.33846153846153</v>
      </c>
      <c r="G13" s="1">
        <v>8.0223962900869417E-3</v>
      </c>
      <c r="H13" s="1">
        <v>0.57822006422719341</v>
      </c>
      <c r="I13" s="1" t="s">
        <v>41</v>
      </c>
      <c r="J13" s="1" t="s">
        <v>6</v>
      </c>
      <c r="K13" s="1" t="s">
        <v>6</v>
      </c>
      <c r="L13" s="1" t="s">
        <v>60</v>
      </c>
      <c r="M13" s="1" t="s">
        <v>61</v>
      </c>
      <c r="N13" s="22">
        <v>6.9750000000000006E-2</v>
      </c>
      <c r="O13" s="22">
        <v>7.6749999999999998</v>
      </c>
      <c r="P13" s="22">
        <v>7.6052499999999998</v>
      </c>
      <c r="Q13" s="22">
        <v>110.0358422939068</v>
      </c>
      <c r="R13" s="1">
        <v>8.710711757038414E-4</v>
      </c>
      <c r="S13" s="1">
        <v>0.19072558429216946</v>
      </c>
      <c r="T13" s="1" t="s">
        <v>62</v>
      </c>
      <c r="U13" s="1" t="s">
        <v>6</v>
      </c>
      <c r="V13" s="1" t="s">
        <v>63</v>
      </c>
    </row>
    <row r="14" spans="1:22" x14ac:dyDescent="0.35">
      <c r="A14" s="1" t="s">
        <v>54</v>
      </c>
      <c r="B14" s="1" t="s">
        <v>55</v>
      </c>
      <c r="C14" s="22">
        <v>0.46525000000000005</v>
      </c>
      <c r="D14" s="22">
        <v>74.705500000000001</v>
      </c>
      <c r="E14" s="22">
        <v>74.240250000000003</v>
      </c>
      <c r="F14" s="22">
        <v>160.57066093498116</v>
      </c>
      <c r="G14" s="1">
        <v>2.3220677949151725E-3</v>
      </c>
      <c r="H14" s="1">
        <v>0.29764772792138477</v>
      </c>
      <c r="I14" s="1" t="s">
        <v>21</v>
      </c>
      <c r="J14" s="1" t="s">
        <v>6</v>
      </c>
      <c r="K14" s="1" t="s">
        <v>22</v>
      </c>
      <c r="L14" s="1" t="s">
        <v>64</v>
      </c>
      <c r="M14" s="1" t="s">
        <v>65</v>
      </c>
      <c r="N14" s="22">
        <v>6.6250000000000003E-2</v>
      </c>
      <c r="O14" s="22">
        <v>7.1907499999999995</v>
      </c>
      <c r="P14" s="22">
        <v>7.1244999999999994</v>
      </c>
      <c r="Q14" s="22">
        <v>108.53962264150942</v>
      </c>
      <c r="R14" s="1">
        <v>1.1974212707737131E-3</v>
      </c>
      <c r="S14" s="1">
        <v>0.2266114526407175</v>
      </c>
      <c r="T14" s="1" t="s">
        <v>66</v>
      </c>
      <c r="U14" s="1" t="s">
        <v>6</v>
      </c>
      <c r="V14" s="1" t="s">
        <v>18</v>
      </c>
    </row>
    <row r="15" spans="1:22" x14ac:dyDescent="0.35">
      <c r="A15" s="1" t="s">
        <v>67</v>
      </c>
      <c r="B15" s="1" t="s">
        <v>68</v>
      </c>
      <c r="C15" s="22">
        <v>7.325000000000001E-2</v>
      </c>
      <c r="D15" s="22">
        <v>11.7545</v>
      </c>
      <c r="E15" s="22">
        <v>11.68125</v>
      </c>
      <c r="F15" s="22">
        <v>160.47098976109214</v>
      </c>
      <c r="G15" s="1">
        <v>1.177052100873599E-4</v>
      </c>
      <c r="H15" s="1">
        <v>5.7721613838632738E-2</v>
      </c>
      <c r="I15" s="1" t="s">
        <v>69</v>
      </c>
      <c r="J15" s="1" t="s">
        <v>70</v>
      </c>
      <c r="K15" s="1" t="s">
        <v>71</v>
      </c>
      <c r="L15" s="1" t="s">
        <v>72</v>
      </c>
      <c r="M15" s="1" t="s">
        <v>73</v>
      </c>
      <c r="N15" s="22">
        <v>0.14649999999999999</v>
      </c>
      <c r="O15" s="22">
        <v>15.0905</v>
      </c>
      <c r="P15" s="22">
        <v>14.944000000000001</v>
      </c>
      <c r="Q15" s="22">
        <v>103.00682593856656</v>
      </c>
      <c r="R15" s="1">
        <v>5.9110541004918637E-3</v>
      </c>
      <c r="S15" s="1">
        <v>0.519985962072258</v>
      </c>
      <c r="T15" s="1" t="s">
        <v>74</v>
      </c>
      <c r="U15" s="1" t="s">
        <v>6</v>
      </c>
      <c r="V15" s="1" t="s">
        <v>6</v>
      </c>
    </row>
    <row r="16" spans="1:22" x14ac:dyDescent="0.35">
      <c r="A16" s="1" t="s">
        <v>72</v>
      </c>
      <c r="B16" s="1" t="s">
        <v>73</v>
      </c>
      <c r="C16" s="22">
        <v>9.5250000000000001E-2</v>
      </c>
      <c r="D16" s="22">
        <v>15.0905</v>
      </c>
      <c r="E16" s="22">
        <v>14.99525</v>
      </c>
      <c r="F16" s="22">
        <v>158.43044619422574</v>
      </c>
      <c r="G16" s="1">
        <v>5.8092718952287292E-3</v>
      </c>
      <c r="H16" s="1">
        <v>0.48369253858462558</v>
      </c>
      <c r="I16" s="1" t="s">
        <v>74</v>
      </c>
      <c r="J16" s="1" t="s">
        <v>6</v>
      </c>
      <c r="K16" s="1" t="s">
        <v>6</v>
      </c>
      <c r="L16" s="1" t="s">
        <v>75</v>
      </c>
      <c r="M16" s="1" t="s">
        <v>76</v>
      </c>
      <c r="N16" s="22">
        <v>3.3000000000000002E-2</v>
      </c>
      <c r="O16" s="22">
        <v>2.9245000000000001</v>
      </c>
      <c r="P16" s="22">
        <v>2.8915000000000002</v>
      </c>
      <c r="Q16" s="22">
        <v>88.621212121212125</v>
      </c>
      <c r="R16" s="1">
        <v>2.4385681079563959E-4</v>
      </c>
      <c r="S16" s="1">
        <v>0.10124658719920848</v>
      </c>
      <c r="T16" s="1" t="s">
        <v>77</v>
      </c>
      <c r="U16" s="1" t="s">
        <v>6</v>
      </c>
      <c r="V16" s="1" t="s">
        <v>78</v>
      </c>
    </row>
    <row r="17" spans="1:22" x14ac:dyDescent="0.35">
      <c r="A17" s="1" t="s">
        <v>79</v>
      </c>
      <c r="B17" s="1" t="s">
        <v>80</v>
      </c>
      <c r="C17" s="22">
        <v>2.0500000000000001E-2</v>
      </c>
      <c r="D17" s="22">
        <v>2.8527499999999999</v>
      </c>
      <c r="E17" s="22">
        <v>2.8322499999999997</v>
      </c>
      <c r="F17" s="22">
        <v>139.15853658536585</v>
      </c>
      <c r="G17" s="1">
        <v>1.770593325014902E-2</v>
      </c>
      <c r="H17" s="1">
        <v>0.89523500022540758</v>
      </c>
      <c r="I17" s="1" t="s">
        <v>81</v>
      </c>
      <c r="J17" s="1" t="s">
        <v>6</v>
      </c>
      <c r="K17" s="1" t="s">
        <v>82</v>
      </c>
      <c r="L17" s="1" t="s">
        <v>83</v>
      </c>
      <c r="M17" s="1" t="s">
        <v>84</v>
      </c>
      <c r="N17" s="22">
        <v>0.159</v>
      </c>
      <c r="O17" s="22">
        <v>13.367750000000001</v>
      </c>
      <c r="P17" s="22">
        <v>13.20875</v>
      </c>
      <c r="Q17" s="22">
        <v>84.073899371069189</v>
      </c>
      <c r="R17" s="1">
        <v>1.2384116285790725E-6</v>
      </c>
      <c r="S17" s="1">
        <v>1.0900499154752996E-2</v>
      </c>
      <c r="T17" s="1" t="s">
        <v>85</v>
      </c>
      <c r="U17" s="1" t="s">
        <v>6</v>
      </c>
      <c r="V17" s="1" t="s">
        <v>86</v>
      </c>
    </row>
    <row r="18" spans="1:22" x14ac:dyDescent="0.35">
      <c r="A18" s="1" t="s">
        <v>31</v>
      </c>
      <c r="B18" s="1" t="s">
        <v>32</v>
      </c>
      <c r="C18" s="22">
        <v>0.22275</v>
      </c>
      <c r="D18" s="22">
        <v>28.244500000000002</v>
      </c>
      <c r="E18" s="22">
        <v>28.021750000000001</v>
      </c>
      <c r="F18" s="22">
        <v>126.79910213243548</v>
      </c>
      <c r="G18" s="1">
        <v>7.6761926867709995E-3</v>
      </c>
      <c r="H18" s="1">
        <v>0.56468889974700509</v>
      </c>
      <c r="I18" s="1" t="s">
        <v>33</v>
      </c>
      <c r="J18" s="1" t="s">
        <v>6</v>
      </c>
      <c r="K18" s="1" t="s">
        <v>6</v>
      </c>
      <c r="L18" s="1" t="s">
        <v>87</v>
      </c>
      <c r="M18" s="1" t="s">
        <v>88</v>
      </c>
      <c r="N18" s="22">
        <v>3.3250000000000002E-2</v>
      </c>
      <c r="O18" s="22">
        <v>2.5209999999999999</v>
      </c>
      <c r="P18" s="22">
        <v>2.4877500000000001</v>
      </c>
      <c r="Q18" s="22">
        <v>75.819548872180448</v>
      </c>
      <c r="R18" s="1">
        <v>4.5887230679886315E-5</v>
      </c>
      <c r="S18" s="1">
        <v>4.4146179870676407E-2</v>
      </c>
      <c r="T18" s="1" t="s">
        <v>89</v>
      </c>
      <c r="U18" s="1" t="s">
        <v>6</v>
      </c>
      <c r="V18" s="1" t="s">
        <v>90</v>
      </c>
    </row>
    <row r="19" spans="1:22" x14ac:dyDescent="0.35">
      <c r="A19" s="1" t="s">
        <v>12</v>
      </c>
      <c r="B19" s="1" t="s">
        <v>13</v>
      </c>
      <c r="C19" s="22">
        <v>2.4750000000000001E-2</v>
      </c>
      <c r="D19" s="22">
        <v>2.5912500000000001</v>
      </c>
      <c r="E19" s="22">
        <v>2.5665</v>
      </c>
      <c r="F19" s="22">
        <v>104.69696969696969</v>
      </c>
      <c r="G19" s="1">
        <v>8.3621416916286329E-3</v>
      </c>
      <c r="H19" s="1">
        <v>0.59176307646555604</v>
      </c>
      <c r="I19" s="1" t="s">
        <v>14</v>
      </c>
      <c r="J19" s="1" t="s">
        <v>6</v>
      </c>
      <c r="K19" s="1" t="s">
        <v>6</v>
      </c>
      <c r="L19" s="1" t="s">
        <v>91</v>
      </c>
      <c r="M19" s="1" t="s">
        <v>92</v>
      </c>
      <c r="N19" s="22">
        <v>3.175E-2</v>
      </c>
      <c r="O19" s="22">
        <v>2.1259999999999999</v>
      </c>
      <c r="P19" s="22">
        <v>2.0942499999999997</v>
      </c>
      <c r="Q19" s="22">
        <v>66.960629921259837</v>
      </c>
      <c r="R19" s="1">
        <v>1.642091979781779E-2</v>
      </c>
      <c r="S19" s="1">
        <v>0.89340149506983924</v>
      </c>
      <c r="T19" s="1" t="s">
        <v>93</v>
      </c>
      <c r="U19" s="1" t="s">
        <v>6</v>
      </c>
      <c r="V19" s="1" t="s">
        <v>6</v>
      </c>
    </row>
    <row r="20" spans="1:22" x14ac:dyDescent="0.35">
      <c r="A20" s="1" t="s">
        <v>94</v>
      </c>
      <c r="B20" s="1" t="s">
        <v>95</v>
      </c>
      <c r="C20" s="22">
        <v>1.55E-2</v>
      </c>
      <c r="D20" s="22">
        <v>1.3992499999999999</v>
      </c>
      <c r="E20" s="22">
        <v>1.3837499999999998</v>
      </c>
      <c r="F20" s="22">
        <v>90.274193548387089</v>
      </c>
      <c r="G20" s="1">
        <v>1.7714174951513284E-2</v>
      </c>
      <c r="H20" s="1">
        <v>0.89550473864665203</v>
      </c>
      <c r="I20" s="1" t="s">
        <v>96</v>
      </c>
      <c r="J20" s="1" t="s">
        <v>6</v>
      </c>
      <c r="K20" s="1" t="s">
        <v>97</v>
      </c>
      <c r="L20" s="1" t="s">
        <v>28</v>
      </c>
      <c r="M20" s="1" t="s">
        <v>29</v>
      </c>
      <c r="N20" s="22">
        <v>2.2249999999999999E-2</v>
      </c>
      <c r="O20" s="22">
        <v>1.363</v>
      </c>
      <c r="P20" s="22">
        <v>1.3407499999999999</v>
      </c>
      <c r="Q20" s="22">
        <v>61.258426966292134</v>
      </c>
      <c r="R20" s="1">
        <v>1.0513160706991709E-2</v>
      </c>
      <c r="S20" s="1">
        <v>0.70386150844002016</v>
      </c>
      <c r="T20" s="1" t="s">
        <v>30</v>
      </c>
      <c r="U20" s="1" t="s">
        <v>6</v>
      </c>
      <c r="V20" s="1" t="s">
        <v>18</v>
      </c>
    </row>
    <row r="21" spans="1:22" x14ac:dyDescent="0.35">
      <c r="A21" s="1" t="s">
        <v>98</v>
      </c>
      <c r="B21" s="1" t="s">
        <v>99</v>
      </c>
      <c r="C21" s="22">
        <v>0.79499999999999993</v>
      </c>
      <c r="D21" s="22">
        <v>65.101500000000001</v>
      </c>
      <c r="E21" s="22">
        <v>64.3065</v>
      </c>
      <c r="F21" s="22">
        <v>81.888679245283029</v>
      </c>
      <c r="G21" s="1">
        <v>3.6096554539830628E-3</v>
      </c>
      <c r="H21" s="1">
        <v>0.37530427124824917</v>
      </c>
      <c r="I21" s="1" t="s">
        <v>100</v>
      </c>
      <c r="J21" s="1" t="s">
        <v>6</v>
      </c>
      <c r="K21" s="1" t="s">
        <v>6</v>
      </c>
      <c r="L21" s="1" t="s">
        <v>101</v>
      </c>
      <c r="M21" s="1" t="s">
        <v>102</v>
      </c>
      <c r="N21" s="22">
        <v>0.18074999999999999</v>
      </c>
      <c r="O21" s="22">
        <v>10.937750000000001</v>
      </c>
      <c r="P21" s="22">
        <v>10.757000000000001</v>
      </c>
      <c r="Q21" s="22">
        <v>60.513139695712319</v>
      </c>
      <c r="R21" s="1">
        <v>3.5450273172799029E-4</v>
      </c>
      <c r="S21" s="1">
        <v>0.12173098376983987</v>
      </c>
      <c r="T21" s="1" t="s">
        <v>103</v>
      </c>
      <c r="U21" s="1" t="s">
        <v>6</v>
      </c>
      <c r="V21" s="1" t="s">
        <v>104</v>
      </c>
    </row>
    <row r="22" spans="1:22" x14ac:dyDescent="0.35">
      <c r="A22" s="1" t="s">
        <v>47</v>
      </c>
      <c r="B22" s="1" t="s">
        <v>48</v>
      </c>
      <c r="C22" s="22">
        <v>1.0405</v>
      </c>
      <c r="D22" s="22">
        <v>82.92</v>
      </c>
      <c r="E22" s="22">
        <v>81.879500000000007</v>
      </c>
      <c r="F22" s="22">
        <v>79.692455550216252</v>
      </c>
      <c r="G22" s="1">
        <v>6.7694473737667238E-7</v>
      </c>
      <c r="H22" s="1">
        <v>5.8715645467233291E-3</v>
      </c>
      <c r="I22" s="1" t="s">
        <v>49</v>
      </c>
      <c r="J22" s="1" t="s">
        <v>6</v>
      </c>
      <c r="K22" s="1" t="s">
        <v>6</v>
      </c>
      <c r="L22" s="1" t="s">
        <v>19</v>
      </c>
      <c r="M22" s="1" t="s">
        <v>20</v>
      </c>
      <c r="N22" s="22">
        <v>3.3250000000000002E-2</v>
      </c>
      <c r="O22" s="22">
        <v>1.901</v>
      </c>
      <c r="P22" s="22">
        <v>1.86775</v>
      </c>
      <c r="Q22" s="22">
        <v>57.172932330827066</v>
      </c>
      <c r="R22" s="1">
        <v>2.9242249550003985E-2</v>
      </c>
      <c r="S22" s="1">
        <v>1</v>
      </c>
      <c r="T22" s="1" t="s">
        <v>21</v>
      </c>
      <c r="U22" s="1" t="s">
        <v>6</v>
      </c>
      <c r="V22" s="1" t="s">
        <v>22</v>
      </c>
    </row>
    <row r="23" spans="1:22" x14ac:dyDescent="0.35">
      <c r="A23" s="1" t="s">
        <v>105</v>
      </c>
      <c r="B23" s="1" t="s">
        <v>106</v>
      </c>
      <c r="C23" s="22">
        <v>8.6249999999999993E-2</v>
      </c>
      <c r="D23" s="22">
        <v>6.8492499999999996</v>
      </c>
      <c r="E23" s="22">
        <v>6.7629999999999999</v>
      </c>
      <c r="F23" s="22">
        <v>79.411594202898556</v>
      </c>
      <c r="G23" s="1">
        <v>3.3166520189082949E-3</v>
      </c>
      <c r="H23" s="1">
        <v>0.35781215370109742</v>
      </c>
      <c r="I23" s="1" t="s">
        <v>107</v>
      </c>
      <c r="J23" s="1" t="s">
        <v>6</v>
      </c>
      <c r="K23" s="1" t="s">
        <v>108</v>
      </c>
      <c r="L23" s="1" t="s">
        <v>109</v>
      </c>
      <c r="M23" s="1" t="s">
        <v>110</v>
      </c>
      <c r="N23" s="22">
        <v>0.51200000000000001</v>
      </c>
      <c r="O23" s="22">
        <v>28.305249999999997</v>
      </c>
      <c r="P23" s="22">
        <v>27.793249999999997</v>
      </c>
      <c r="Q23" s="22">
        <v>55.283691406249993</v>
      </c>
      <c r="R23" s="1">
        <v>6.8614715650339164E-5</v>
      </c>
      <c r="S23" s="1">
        <v>5.3514266963037939E-2</v>
      </c>
      <c r="T23" s="1" t="s">
        <v>111</v>
      </c>
      <c r="U23" s="1" t="s">
        <v>112</v>
      </c>
      <c r="V23" s="1" t="s">
        <v>113</v>
      </c>
    </row>
    <row r="24" spans="1:22" x14ac:dyDescent="0.35">
      <c r="A24" s="1" t="s">
        <v>23</v>
      </c>
      <c r="B24" s="1" t="s">
        <v>24</v>
      </c>
      <c r="C24" s="22">
        <v>1.1194999999999999</v>
      </c>
      <c r="D24" s="22">
        <v>88.878750000000011</v>
      </c>
      <c r="E24" s="22">
        <v>87.759250000000009</v>
      </c>
      <c r="F24" s="22">
        <v>79.391469405984822</v>
      </c>
      <c r="G24" s="1">
        <v>1.1724470139506948E-4</v>
      </c>
      <c r="H24" s="1">
        <v>5.7721613838632738E-2</v>
      </c>
      <c r="I24" s="1" t="s">
        <v>25</v>
      </c>
      <c r="J24" s="1" t="s">
        <v>26</v>
      </c>
      <c r="K24" s="1" t="s">
        <v>27</v>
      </c>
      <c r="L24" s="1" t="s">
        <v>114</v>
      </c>
      <c r="M24" s="1" t="s">
        <v>115</v>
      </c>
      <c r="N24" s="22">
        <v>3.4999999999999996E-2</v>
      </c>
      <c r="O24" s="22">
        <v>1.6910000000000001</v>
      </c>
      <c r="P24" s="22">
        <v>1.6560000000000001</v>
      </c>
      <c r="Q24" s="22">
        <v>48.314285714285724</v>
      </c>
      <c r="R24" s="1">
        <v>1.7161936339826767E-5</v>
      </c>
      <c r="S24" s="1">
        <v>2.9870495639606962E-2</v>
      </c>
      <c r="T24" s="1" t="s">
        <v>116</v>
      </c>
      <c r="U24" s="1" t="s">
        <v>6</v>
      </c>
      <c r="V24" s="1" t="s">
        <v>6</v>
      </c>
    </row>
    <row r="25" spans="1:22" x14ac:dyDescent="0.35">
      <c r="A25" s="1" t="s">
        <v>117</v>
      </c>
      <c r="B25" s="1" t="s">
        <v>118</v>
      </c>
      <c r="C25" s="22">
        <v>6.2E-2</v>
      </c>
      <c r="D25" s="22">
        <v>4.85825</v>
      </c>
      <c r="E25" s="22">
        <v>4.7962499999999997</v>
      </c>
      <c r="F25" s="22">
        <v>78.358870967741936</v>
      </c>
      <c r="G25" s="1">
        <v>2.0794649668642862E-5</v>
      </c>
      <c r="H25" s="1">
        <v>2.2527820043684955E-2</v>
      </c>
      <c r="I25" s="1" t="s">
        <v>119</v>
      </c>
      <c r="J25" s="1" t="s">
        <v>6</v>
      </c>
      <c r="K25" s="1" t="s">
        <v>120</v>
      </c>
      <c r="L25" s="1" t="s">
        <v>121</v>
      </c>
      <c r="M25" s="1" t="s">
        <v>122</v>
      </c>
      <c r="N25" s="22">
        <v>2.4500000000000001E-2</v>
      </c>
      <c r="O25" s="22">
        <v>1.0865</v>
      </c>
      <c r="P25" s="22">
        <v>1.0620000000000001</v>
      </c>
      <c r="Q25" s="22">
        <v>44.346938775510203</v>
      </c>
      <c r="R25" s="1">
        <v>1.4184689643550463E-3</v>
      </c>
      <c r="S25" s="1">
        <v>0.2468857253383385</v>
      </c>
      <c r="T25" s="1" t="s">
        <v>123</v>
      </c>
      <c r="U25" s="1" t="s">
        <v>6</v>
      </c>
      <c r="V25" s="1" t="s">
        <v>124</v>
      </c>
    </row>
    <row r="26" spans="1:22" x14ac:dyDescent="0.35">
      <c r="A26" s="1" t="s">
        <v>75</v>
      </c>
      <c r="B26" s="1" t="s">
        <v>76</v>
      </c>
      <c r="C26" s="22">
        <v>3.7999999999999999E-2</v>
      </c>
      <c r="D26" s="22">
        <v>2.9245000000000001</v>
      </c>
      <c r="E26" s="22">
        <v>2.8865000000000003</v>
      </c>
      <c r="F26" s="22">
        <v>76.96052631578948</v>
      </c>
      <c r="G26" s="1">
        <v>2.4795139621547335E-4</v>
      </c>
      <c r="H26" s="1">
        <v>8.919880204282471E-2</v>
      </c>
      <c r="I26" s="1" t="s">
        <v>77</v>
      </c>
      <c r="J26" s="1" t="s">
        <v>6</v>
      </c>
      <c r="K26" s="1" t="s">
        <v>78</v>
      </c>
      <c r="L26" s="1" t="s">
        <v>125</v>
      </c>
      <c r="M26" s="1" t="s">
        <v>126</v>
      </c>
      <c r="N26" s="22">
        <v>0.21750000000000003</v>
      </c>
      <c r="O26" s="22">
        <v>9.6112500000000001</v>
      </c>
      <c r="P26" s="22">
        <v>9.3937500000000007</v>
      </c>
      <c r="Q26" s="22">
        <v>44.189655172413786</v>
      </c>
      <c r="R26" s="1">
        <v>1.3171012103185831E-7</v>
      </c>
      <c r="S26" s="1">
        <v>3.1494778873321682E-3</v>
      </c>
      <c r="T26" s="1" t="s">
        <v>127</v>
      </c>
      <c r="U26" s="1" t="s">
        <v>6</v>
      </c>
      <c r="V26" s="1" t="s">
        <v>128</v>
      </c>
    </row>
    <row r="27" spans="1:22" x14ac:dyDescent="0.35">
      <c r="A27" s="1" t="s">
        <v>109</v>
      </c>
      <c r="B27" s="1" t="s">
        <v>110</v>
      </c>
      <c r="C27" s="22">
        <v>0.37125000000000002</v>
      </c>
      <c r="D27" s="22">
        <v>28.305249999999997</v>
      </c>
      <c r="E27" s="22">
        <v>27.933999999999997</v>
      </c>
      <c r="F27" s="22">
        <v>76.243097643097627</v>
      </c>
      <c r="G27" s="1">
        <v>6.6943153562704083E-5</v>
      </c>
      <c r="H27" s="1">
        <v>4.3600797712605173E-2</v>
      </c>
      <c r="I27" s="1" t="s">
        <v>111</v>
      </c>
      <c r="J27" s="1" t="s">
        <v>112</v>
      </c>
      <c r="K27" s="1" t="s">
        <v>113</v>
      </c>
      <c r="L27" s="1" t="s">
        <v>129</v>
      </c>
      <c r="M27" s="1" t="s">
        <v>130</v>
      </c>
      <c r="N27" s="22">
        <v>2.7</v>
      </c>
      <c r="O27" s="22">
        <v>113.1695</v>
      </c>
      <c r="P27" s="22">
        <v>110.4695</v>
      </c>
      <c r="Q27" s="22">
        <v>41.91462962962963</v>
      </c>
      <c r="R27" s="1">
        <v>6.7078524184178701E-3</v>
      </c>
      <c r="S27" s="1">
        <v>0.5573053113651546</v>
      </c>
      <c r="T27" s="1" t="s">
        <v>131</v>
      </c>
      <c r="U27" s="1" t="s">
        <v>6</v>
      </c>
      <c r="V27" s="1" t="s">
        <v>132</v>
      </c>
    </row>
    <row r="28" spans="1:22" x14ac:dyDescent="0.35">
      <c r="A28" s="1" t="s">
        <v>133</v>
      </c>
      <c r="B28" s="1" t="s">
        <v>134</v>
      </c>
      <c r="C28" s="22">
        <v>0.24875000000000003</v>
      </c>
      <c r="D28" s="22">
        <v>17.471499999999999</v>
      </c>
      <c r="E28" s="22">
        <v>17.222749999999998</v>
      </c>
      <c r="F28" s="22">
        <v>70.237185929648234</v>
      </c>
      <c r="G28" s="1">
        <v>5.7556254221247105E-3</v>
      </c>
      <c r="H28" s="1">
        <v>0.4807851203345877</v>
      </c>
      <c r="I28" s="1" t="s">
        <v>135</v>
      </c>
      <c r="J28" s="1" t="s">
        <v>6</v>
      </c>
      <c r="K28" s="1" t="s">
        <v>6</v>
      </c>
      <c r="L28" s="1" t="s">
        <v>136</v>
      </c>
      <c r="M28" s="1" t="s">
        <v>137</v>
      </c>
      <c r="N28" s="22">
        <v>0.18274999999999997</v>
      </c>
      <c r="O28" s="22">
        <v>7.3964999999999996</v>
      </c>
      <c r="P28" s="22">
        <v>7.2137499999999992</v>
      </c>
      <c r="Q28" s="22">
        <v>40.4733242134063</v>
      </c>
      <c r="R28" s="1">
        <v>7.0704779600472278E-5</v>
      </c>
      <c r="S28" s="1">
        <v>5.4319255490068566E-2</v>
      </c>
      <c r="T28" s="1" t="s">
        <v>138</v>
      </c>
      <c r="U28" s="1" t="s">
        <v>6</v>
      </c>
      <c r="V28" s="1" t="s">
        <v>139</v>
      </c>
    </row>
    <row r="29" spans="1:22" x14ac:dyDescent="0.35">
      <c r="A29" s="1" t="s">
        <v>140</v>
      </c>
      <c r="B29" s="1" t="s">
        <v>141</v>
      </c>
      <c r="C29" s="22">
        <v>11.47025</v>
      </c>
      <c r="D29" s="22">
        <v>759.62275</v>
      </c>
      <c r="E29" s="22">
        <v>748.15250000000003</v>
      </c>
      <c r="F29" s="22">
        <v>66.225474597327874</v>
      </c>
      <c r="G29" s="1">
        <v>8.6414974005410983E-6</v>
      </c>
      <c r="H29" s="1">
        <v>1.8110109552276845E-2</v>
      </c>
      <c r="I29" s="1" t="s">
        <v>142</v>
      </c>
      <c r="J29" s="1" t="s">
        <v>6</v>
      </c>
      <c r="K29" s="1" t="s">
        <v>143</v>
      </c>
      <c r="L29" s="1" t="s">
        <v>144</v>
      </c>
      <c r="M29" s="1" t="s">
        <v>145</v>
      </c>
      <c r="N29" s="22">
        <v>1.746</v>
      </c>
      <c r="O29" s="22">
        <v>67.410750000000007</v>
      </c>
      <c r="P29" s="22">
        <v>65.664750000000012</v>
      </c>
      <c r="Q29" s="22">
        <v>38.608676975945023</v>
      </c>
      <c r="R29" s="1">
        <v>2.3990881677260489E-4</v>
      </c>
      <c r="S29" s="1">
        <v>0.10014730241617398</v>
      </c>
      <c r="T29" s="1" t="s">
        <v>146</v>
      </c>
      <c r="U29" s="1" t="s">
        <v>6</v>
      </c>
      <c r="V29" s="1" t="s">
        <v>147</v>
      </c>
    </row>
    <row r="30" spans="1:22" x14ac:dyDescent="0.35">
      <c r="A30" s="1" t="s">
        <v>136</v>
      </c>
      <c r="B30" s="1" t="s">
        <v>137</v>
      </c>
      <c r="C30" s="22">
        <v>0.12525</v>
      </c>
      <c r="D30" s="22">
        <v>7.3964999999999996</v>
      </c>
      <c r="E30" s="22">
        <v>7.2712499999999993</v>
      </c>
      <c r="F30" s="22">
        <v>59.053892215568858</v>
      </c>
      <c r="G30" s="1">
        <v>6.7093458399947181E-5</v>
      </c>
      <c r="H30" s="1">
        <v>4.3606501538547948E-2</v>
      </c>
      <c r="I30" s="1" t="s">
        <v>138</v>
      </c>
      <c r="J30" s="1" t="s">
        <v>6</v>
      </c>
      <c r="K30" s="1" t="s">
        <v>139</v>
      </c>
      <c r="L30" s="1" t="s">
        <v>148</v>
      </c>
      <c r="M30" s="1" t="s">
        <v>149</v>
      </c>
      <c r="N30" s="22">
        <v>0.68325000000000002</v>
      </c>
      <c r="O30" s="22">
        <v>23.325749999999999</v>
      </c>
      <c r="P30" s="22">
        <v>22.642499999999998</v>
      </c>
      <c r="Q30" s="22">
        <v>34.13940724478595</v>
      </c>
      <c r="R30" s="1">
        <v>2.1082823696616515E-5</v>
      </c>
      <c r="S30" s="1">
        <v>3.1758815245684295E-2</v>
      </c>
      <c r="T30" s="1" t="s">
        <v>150</v>
      </c>
      <c r="U30" s="1" t="s">
        <v>6</v>
      </c>
      <c r="V30" s="1" t="s">
        <v>151</v>
      </c>
    </row>
    <row r="31" spans="1:22" x14ac:dyDescent="0.35">
      <c r="A31" s="1" t="s">
        <v>152</v>
      </c>
      <c r="B31" s="1" t="s">
        <v>153</v>
      </c>
      <c r="C31" s="22">
        <v>0.1905</v>
      </c>
      <c r="D31" s="22">
        <v>10.425000000000001</v>
      </c>
      <c r="E31" s="22">
        <v>10.234500000000001</v>
      </c>
      <c r="F31" s="22">
        <v>54.724409448818903</v>
      </c>
      <c r="G31" s="1">
        <v>5.7259489137773123E-4</v>
      </c>
      <c r="H31" s="1">
        <v>0.14157247848052781</v>
      </c>
      <c r="I31" s="1" t="s">
        <v>154</v>
      </c>
      <c r="J31" s="1" t="s">
        <v>6</v>
      </c>
      <c r="K31" s="1" t="s">
        <v>155</v>
      </c>
      <c r="L31" s="1" t="s">
        <v>156</v>
      </c>
      <c r="M31" s="1" t="s">
        <v>157</v>
      </c>
      <c r="N31" s="22">
        <v>1.4637499999999999</v>
      </c>
      <c r="O31" s="22">
        <v>47.130499999999998</v>
      </c>
      <c r="P31" s="22">
        <v>45.66675</v>
      </c>
      <c r="Q31" s="22">
        <v>32.198462852263027</v>
      </c>
      <c r="R31" s="1">
        <v>5.3127464297642035E-4</v>
      </c>
      <c r="S31" s="1">
        <v>0.14974362238037128</v>
      </c>
      <c r="T31" s="1" t="s">
        <v>158</v>
      </c>
      <c r="U31" s="1" t="s">
        <v>6</v>
      </c>
      <c r="V31" s="1" t="s">
        <v>159</v>
      </c>
    </row>
    <row r="32" spans="1:22" x14ac:dyDescent="0.35">
      <c r="A32" s="1" t="s">
        <v>60</v>
      </c>
      <c r="B32" s="1" t="s">
        <v>61</v>
      </c>
      <c r="C32" s="22">
        <v>0.14300000000000002</v>
      </c>
      <c r="D32" s="22">
        <v>7.6749999999999998</v>
      </c>
      <c r="E32" s="22">
        <v>7.532</v>
      </c>
      <c r="F32" s="22">
        <v>53.671328671328666</v>
      </c>
      <c r="G32" s="1">
        <v>9.3107090357325006E-4</v>
      </c>
      <c r="H32" s="1">
        <v>0.1806265826598307</v>
      </c>
      <c r="I32" s="1" t="s">
        <v>62</v>
      </c>
      <c r="J32" s="1" t="s">
        <v>6</v>
      </c>
      <c r="K32" s="1" t="s">
        <v>63</v>
      </c>
      <c r="L32" s="1" t="s">
        <v>160</v>
      </c>
      <c r="M32" s="1" t="s">
        <v>161</v>
      </c>
      <c r="N32" s="22">
        <v>0.27899999999999997</v>
      </c>
      <c r="O32" s="22">
        <v>8.58</v>
      </c>
      <c r="P32" s="22">
        <v>8.3010000000000002</v>
      </c>
      <c r="Q32" s="22">
        <v>30.752688172043015</v>
      </c>
      <c r="R32" s="1">
        <v>1.8878406452484953E-3</v>
      </c>
      <c r="S32" s="1">
        <v>0.28481247188134379</v>
      </c>
      <c r="T32" s="1" t="s">
        <v>162</v>
      </c>
      <c r="U32" s="1" t="s">
        <v>163</v>
      </c>
      <c r="V32" s="1" t="s">
        <v>164</v>
      </c>
    </row>
    <row r="33" spans="1:22" x14ac:dyDescent="0.35">
      <c r="A33" s="1" t="s">
        <v>114</v>
      </c>
      <c r="B33" s="1" t="s">
        <v>115</v>
      </c>
      <c r="C33" s="22">
        <v>3.175E-2</v>
      </c>
      <c r="D33" s="22">
        <v>1.6910000000000001</v>
      </c>
      <c r="E33" s="22">
        <v>1.6592500000000001</v>
      </c>
      <c r="F33" s="22">
        <v>53.259842519685037</v>
      </c>
      <c r="G33" s="1">
        <v>1.5562334595209393E-5</v>
      </c>
      <c r="H33" s="1">
        <v>2.0168215514909691E-2</v>
      </c>
      <c r="I33" s="1" t="s">
        <v>116</v>
      </c>
      <c r="J33" s="1" t="s">
        <v>6</v>
      </c>
      <c r="K33" s="1" t="s">
        <v>6</v>
      </c>
      <c r="L33" s="1" t="s">
        <v>94</v>
      </c>
      <c r="M33" s="1" t="s">
        <v>95</v>
      </c>
      <c r="N33" s="22">
        <v>4.7749999999999994E-2</v>
      </c>
      <c r="O33" s="22">
        <v>1.3992499999999999</v>
      </c>
      <c r="P33" s="22">
        <v>1.3514999999999999</v>
      </c>
      <c r="Q33" s="22">
        <v>29.30366492146597</v>
      </c>
      <c r="R33" s="1">
        <v>1.9500305300708343E-2</v>
      </c>
      <c r="S33" s="1">
        <v>0.98032948008962451</v>
      </c>
      <c r="T33" s="1" t="s">
        <v>96</v>
      </c>
      <c r="U33" s="1" t="s">
        <v>6</v>
      </c>
      <c r="V33" s="1" t="s">
        <v>97</v>
      </c>
    </row>
    <row r="34" spans="1:22" x14ac:dyDescent="0.35">
      <c r="A34" s="1" t="s">
        <v>101</v>
      </c>
      <c r="B34" s="1" t="s">
        <v>102</v>
      </c>
      <c r="C34" s="22">
        <v>0.23500000000000004</v>
      </c>
      <c r="D34" s="22">
        <v>10.937750000000001</v>
      </c>
      <c r="E34" s="22">
        <v>10.702750000000002</v>
      </c>
      <c r="F34" s="22">
        <v>46.543617021276596</v>
      </c>
      <c r="G34" s="1">
        <v>3.6703884316002799E-4</v>
      </c>
      <c r="H34" s="1">
        <v>0.11013670334115737</v>
      </c>
      <c r="I34" s="1" t="s">
        <v>103</v>
      </c>
      <c r="J34" s="1" t="s">
        <v>6</v>
      </c>
      <c r="K34" s="1" t="s">
        <v>104</v>
      </c>
      <c r="L34" s="1" t="s">
        <v>50</v>
      </c>
      <c r="M34" s="1" t="s">
        <v>51</v>
      </c>
      <c r="N34" s="22">
        <v>9.6000000000000002E-2</v>
      </c>
      <c r="O34" s="22">
        <v>2.79575</v>
      </c>
      <c r="P34" s="22">
        <v>2.6997499999999999</v>
      </c>
      <c r="Q34" s="22">
        <v>29.122395833333332</v>
      </c>
      <c r="R34" s="1">
        <v>2.1706674325505659E-4</v>
      </c>
      <c r="S34" s="1">
        <v>9.4585221491634078E-2</v>
      </c>
      <c r="T34" s="1" t="s">
        <v>52</v>
      </c>
      <c r="U34" s="1" t="s">
        <v>6</v>
      </c>
      <c r="V34" s="1" t="s">
        <v>53</v>
      </c>
    </row>
    <row r="35" spans="1:22" x14ac:dyDescent="0.35">
      <c r="A35" s="1" t="s">
        <v>165</v>
      </c>
      <c r="B35" s="1" t="s">
        <v>166</v>
      </c>
      <c r="C35" s="22">
        <v>0.48224999999999996</v>
      </c>
      <c r="D35" s="22">
        <v>21.796250000000001</v>
      </c>
      <c r="E35" s="22">
        <v>21.314</v>
      </c>
      <c r="F35" s="22">
        <v>45.196993260756877</v>
      </c>
      <c r="G35" s="1">
        <v>7.2024188835229097E-9</v>
      </c>
      <c r="H35" s="1">
        <v>1.1094245927234514E-3</v>
      </c>
      <c r="I35" s="1" t="s">
        <v>167</v>
      </c>
      <c r="J35" s="1" t="s">
        <v>6</v>
      </c>
      <c r="K35" s="1" t="s">
        <v>168</v>
      </c>
      <c r="L35" s="1" t="s">
        <v>169</v>
      </c>
      <c r="M35" s="1" t="s">
        <v>170</v>
      </c>
      <c r="N35" s="22">
        <v>3.5499999999999997E-2</v>
      </c>
      <c r="O35" s="22">
        <v>1.0095000000000001</v>
      </c>
      <c r="P35" s="22">
        <v>0.97400000000000009</v>
      </c>
      <c r="Q35" s="22">
        <v>28.436619718309863</v>
      </c>
      <c r="R35" s="1">
        <v>2.8663372519055486E-5</v>
      </c>
      <c r="S35" s="1">
        <v>3.5895630780265947E-2</v>
      </c>
      <c r="T35" s="1" t="s">
        <v>171</v>
      </c>
      <c r="U35" s="1" t="s">
        <v>6</v>
      </c>
      <c r="V35" s="1" t="s">
        <v>172</v>
      </c>
    </row>
    <row r="36" spans="1:22" x14ac:dyDescent="0.35">
      <c r="A36" s="1" t="s">
        <v>83</v>
      </c>
      <c r="B36" s="1" t="s">
        <v>84</v>
      </c>
      <c r="C36" s="22">
        <v>0.30099999999999999</v>
      </c>
      <c r="D36" s="22">
        <v>13.367750000000001</v>
      </c>
      <c r="E36" s="22">
        <v>13.066750000000001</v>
      </c>
      <c r="F36" s="22">
        <v>44.411129568106318</v>
      </c>
      <c r="G36" s="1">
        <v>1.374449864144367E-6</v>
      </c>
      <c r="H36" s="1">
        <v>7.7688576633991313E-3</v>
      </c>
      <c r="I36" s="1" t="s">
        <v>85</v>
      </c>
      <c r="J36" s="1" t="s">
        <v>6</v>
      </c>
      <c r="K36" s="1" t="s">
        <v>86</v>
      </c>
      <c r="L36" s="1" t="s">
        <v>173</v>
      </c>
      <c r="M36" s="1" t="s">
        <v>174</v>
      </c>
      <c r="N36" s="22">
        <v>0.69125000000000003</v>
      </c>
      <c r="O36" s="22">
        <v>19.522250000000003</v>
      </c>
      <c r="P36" s="22">
        <v>18.831000000000003</v>
      </c>
      <c r="Q36" s="22">
        <v>28.241952983725138</v>
      </c>
      <c r="R36" s="1">
        <v>4.3125453436543282E-5</v>
      </c>
      <c r="S36" s="1">
        <v>4.2719158971690957E-2</v>
      </c>
      <c r="T36" s="1" t="s">
        <v>175</v>
      </c>
      <c r="U36" s="1" t="s">
        <v>6</v>
      </c>
      <c r="V36" s="1" t="s">
        <v>6</v>
      </c>
    </row>
    <row r="37" spans="1:22" x14ac:dyDescent="0.35">
      <c r="A37" s="1" t="s">
        <v>176</v>
      </c>
      <c r="B37" s="1" t="s">
        <v>177</v>
      </c>
      <c r="C37" s="22">
        <v>0.16749999999999998</v>
      </c>
      <c r="D37" s="22">
        <v>7.3442499999999997</v>
      </c>
      <c r="E37" s="22">
        <v>7.1767500000000002</v>
      </c>
      <c r="F37" s="22">
        <v>43.846268656716418</v>
      </c>
      <c r="G37" s="1">
        <v>3.6060183836630344E-3</v>
      </c>
      <c r="H37" s="1">
        <v>0.37518093957081922</v>
      </c>
      <c r="I37" s="1" t="s">
        <v>178</v>
      </c>
      <c r="J37" s="1" t="s">
        <v>6</v>
      </c>
      <c r="K37" s="1" t="s">
        <v>27</v>
      </c>
      <c r="L37" s="1" t="s">
        <v>179</v>
      </c>
      <c r="M37" s="1" t="s">
        <v>180</v>
      </c>
      <c r="N37" s="22">
        <v>0.32300000000000001</v>
      </c>
      <c r="O37" s="22">
        <v>9.0762499999999999</v>
      </c>
      <c r="P37" s="22">
        <v>8.7532499999999995</v>
      </c>
      <c r="Q37" s="22">
        <v>28.099845201238388</v>
      </c>
      <c r="R37" s="1">
        <v>5.512785550343402E-5</v>
      </c>
      <c r="S37" s="1">
        <v>4.852353841412263E-2</v>
      </c>
      <c r="T37" s="1" t="s">
        <v>181</v>
      </c>
      <c r="U37" s="1" t="s">
        <v>6</v>
      </c>
      <c r="V37" s="1" t="s">
        <v>182</v>
      </c>
    </row>
    <row r="38" spans="1:22" x14ac:dyDescent="0.35">
      <c r="A38" s="1" t="s">
        <v>183</v>
      </c>
      <c r="B38" s="1" t="s">
        <v>184</v>
      </c>
      <c r="C38" s="22">
        <v>0.14874999999999999</v>
      </c>
      <c r="D38" s="22">
        <v>6.2850000000000001</v>
      </c>
      <c r="E38" s="22">
        <v>6.1362500000000004</v>
      </c>
      <c r="F38" s="22">
        <v>42.252100840336141</v>
      </c>
      <c r="G38" s="1">
        <v>1.4662224877626251E-3</v>
      </c>
      <c r="H38" s="1">
        <v>0.23295469922900047</v>
      </c>
      <c r="I38" s="1" t="s">
        <v>185</v>
      </c>
      <c r="J38" s="1" t="s">
        <v>6</v>
      </c>
      <c r="K38" s="1" t="s">
        <v>22</v>
      </c>
      <c r="L38" s="1" t="s">
        <v>186</v>
      </c>
      <c r="M38" s="1" t="s">
        <v>187</v>
      </c>
      <c r="N38" s="22">
        <v>2.2240000000000002</v>
      </c>
      <c r="O38" s="22">
        <v>62.197749999999992</v>
      </c>
      <c r="P38" s="22">
        <v>59.973749999999995</v>
      </c>
      <c r="Q38" s="22">
        <v>27.966614208633086</v>
      </c>
      <c r="R38" s="1">
        <v>1.1663305801823398E-5</v>
      </c>
      <c r="S38" s="1">
        <v>2.3638911962945621E-2</v>
      </c>
      <c r="T38" s="1" t="s">
        <v>188</v>
      </c>
      <c r="U38" s="1" t="s">
        <v>189</v>
      </c>
      <c r="V38" s="1" t="s">
        <v>18</v>
      </c>
    </row>
    <row r="39" spans="1:22" x14ac:dyDescent="0.35">
      <c r="A39" s="1" t="s">
        <v>190</v>
      </c>
      <c r="B39" s="1" t="s">
        <v>191</v>
      </c>
      <c r="C39" s="22">
        <v>0.55349999999999999</v>
      </c>
      <c r="D39" s="22">
        <v>23.327000000000002</v>
      </c>
      <c r="E39" s="22">
        <v>22.773500000000002</v>
      </c>
      <c r="F39" s="22">
        <v>42.144534778681127</v>
      </c>
      <c r="G39" s="1">
        <v>1.0599474564720879E-7</v>
      </c>
      <c r="H39" s="1">
        <v>3.2653801291535611E-3</v>
      </c>
      <c r="I39" s="1" t="s">
        <v>192</v>
      </c>
      <c r="J39" s="1" t="s">
        <v>6</v>
      </c>
      <c r="K39" s="1" t="s">
        <v>193</v>
      </c>
      <c r="L39" s="1" t="s">
        <v>194</v>
      </c>
      <c r="M39" s="1" t="s">
        <v>195</v>
      </c>
      <c r="N39" s="22">
        <v>0.26850000000000002</v>
      </c>
      <c r="O39" s="22">
        <v>7.4812499999999993</v>
      </c>
      <c r="P39" s="22">
        <v>7.2127499999999989</v>
      </c>
      <c r="Q39" s="22">
        <v>27.863128491620106</v>
      </c>
      <c r="R39" s="1">
        <v>4.5607479937621598E-3</v>
      </c>
      <c r="S39" s="1">
        <v>0.45475259449022026</v>
      </c>
      <c r="T39" s="1" t="s">
        <v>196</v>
      </c>
      <c r="U39" s="1" t="s">
        <v>6</v>
      </c>
      <c r="V39" s="1" t="s">
        <v>197</v>
      </c>
    </row>
    <row r="40" spans="1:22" x14ac:dyDescent="0.35">
      <c r="A40" s="1" t="s">
        <v>198</v>
      </c>
      <c r="B40" s="1" t="s">
        <v>199</v>
      </c>
      <c r="C40" s="22">
        <v>4.1289999999999996</v>
      </c>
      <c r="D40" s="22">
        <v>166.78025000000002</v>
      </c>
      <c r="E40" s="22">
        <v>162.65125000000003</v>
      </c>
      <c r="F40" s="22">
        <v>40.392407362557528</v>
      </c>
      <c r="G40" s="1">
        <v>6.7935461333494818E-3</v>
      </c>
      <c r="H40" s="1">
        <v>0.52771018970430528</v>
      </c>
      <c r="I40" s="1" t="s">
        <v>200</v>
      </c>
      <c r="J40" s="1" t="s">
        <v>6</v>
      </c>
      <c r="K40" s="1" t="s">
        <v>201</v>
      </c>
      <c r="L40" s="1" t="s">
        <v>202</v>
      </c>
      <c r="M40" s="1" t="s">
        <v>203</v>
      </c>
      <c r="N40" s="22">
        <v>0.83950000000000002</v>
      </c>
      <c r="O40" s="22">
        <v>23.356750000000005</v>
      </c>
      <c r="P40" s="22">
        <v>22.517250000000004</v>
      </c>
      <c r="Q40" s="22">
        <v>27.822215604526509</v>
      </c>
      <c r="R40" s="1">
        <v>2.4710948271611244E-4</v>
      </c>
      <c r="S40" s="1">
        <v>0.10163820873211317</v>
      </c>
      <c r="T40" s="1" t="s">
        <v>204</v>
      </c>
      <c r="U40" s="1" t="s">
        <v>205</v>
      </c>
      <c r="V40" s="1" t="s">
        <v>132</v>
      </c>
    </row>
    <row r="41" spans="1:22" x14ac:dyDescent="0.35">
      <c r="A41" s="1" t="s">
        <v>206</v>
      </c>
      <c r="B41" s="1" t="s">
        <v>207</v>
      </c>
      <c r="C41" s="22">
        <v>5.8750000000000004E-2</v>
      </c>
      <c r="D41" s="22">
        <v>2.3540000000000001</v>
      </c>
      <c r="E41" s="22">
        <v>2.2952500000000002</v>
      </c>
      <c r="F41" s="22">
        <v>40.068085106382981</v>
      </c>
      <c r="G41" s="1">
        <v>5.3380278668635484E-5</v>
      </c>
      <c r="H41" s="1">
        <v>3.8033093313984072E-2</v>
      </c>
      <c r="I41" s="1" t="s">
        <v>208</v>
      </c>
      <c r="J41" s="1" t="s">
        <v>6</v>
      </c>
      <c r="K41" s="1" t="s">
        <v>209</v>
      </c>
      <c r="L41" s="1" t="s">
        <v>117</v>
      </c>
      <c r="M41" s="1" t="s">
        <v>118</v>
      </c>
      <c r="N41" s="22">
        <v>0.17799999999999999</v>
      </c>
      <c r="O41" s="22">
        <v>4.85825</v>
      </c>
      <c r="P41" s="22">
        <v>4.68025</v>
      </c>
      <c r="Q41" s="22">
        <v>27.293539325842698</v>
      </c>
      <c r="R41" s="1">
        <v>2.6437529789813397E-5</v>
      </c>
      <c r="S41" s="1">
        <v>3.4806024796358172E-2</v>
      </c>
      <c r="T41" s="1" t="s">
        <v>119</v>
      </c>
      <c r="U41" s="1" t="s">
        <v>6</v>
      </c>
      <c r="V41" s="1" t="s">
        <v>120</v>
      </c>
    </row>
    <row r="42" spans="1:22" x14ac:dyDescent="0.35">
      <c r="A42" s="1" t="s">
        <v>210</v>
      </c>
      <c r="B42" s="1" t="s">
        <v>211</v>
      </c>
      <c r="C42" s="22">
        <v>0.7972499999999999</v>
      </c>
      <c r="D42" s="22">
        <v>31.452499999999997</v>
      </c>
      <c r="E42" s="22">
        <v>30.655249999999999</v>
      </c>
      <c r="F42" s="22">
        <v>39.451238632800255</v>
      </c>
      <c r="G42" s="1">
        <v>8.9160162190804471E-4</v>
      </c>
      <c r="H42" s="1">
        <v>0.17584872705583313</v>
      </c>
      <c r="I42" s="1" t="s">
        <v>212</v>
      </c>
      <c r="J42" s="1" t="s">
        <v>6</v>
      </c>
      <c r="K42" s="1" t="s">
        <v>6</v>
      </c>
      <c r="L42" s="1" t="s">
        <v>213</v>
      </c>
      <c r="M42" s="1" t="s">
        <v>214</v>
      </c>
      <c r="N42" s="22">
        <v>9.1250000000000012E-2</v>
      </c>
      <c r="O42" s="22">
        <v>2.4762499999999998</v>
      </c>
      <c r="P42" s="22">
        <v>2.3849999999999998</v>
      </c>
      <c r="Q42" s="22">
        <v>27.136986301369859</v>
      </c>
      <c r="R42" s="1">
        <v>6.1445222372835673E-5</v>
      </c>
      <c r="S42" s="1">
        <v>5.1186847409129335E-2</v>
      </c>
      <c r="T42" s="1" t="s">
        <v>215</v>
      </c>
      <c r="U42" s="1" t="s">
        <v>216</v>
      </c>
      <c r="V42" s="1" t="s">
        <v>217</v>
      </c>
    </row>
    <row r="43" spans="1:22" x14ac:dyDescent="0.35">
      <c r="A43" s="1" t="s">
        <v>218</v>
      </c>
      <c r="B43" s="1" t="s">
        <v>219</v>
      </c>
      <c r="C43" s="22">
        <v>1.2569999999999999</v>
      </c>
      <c r="D43" s="22">
        <v>49.587499999999999</v>
      </c>
      <c r="E43" s="22">
        <v>48.330500000000001</v>
      </c>
      <c r="F43" s="22">
        <v>39.449085123309466</v>
      </c>
      <c r="G43" s="1">
        <v>2.6227369213984719E-3</v>
      </c>
      <c r="H43" s="1">
        <v>0.31727100272556591</v>
      </c>
      <c r="I43" s="1" t="s">
        <v>220</v>
      </c>
      <c r="J43" s="1" t="s">
        <v>45</v>
      </c>
      <c r="K43" s="1" t="s">
        <v>46</v>
      </c>
      <c r="L43" s="1" t="s">
        <v>221</v>
      </c>
      <c r="M43" s="1" t="s">
        <v>222</v>
      </c>
      <c r="N43" s="22">
        <v>0.17275000000000001</v>
      </c>
      <c r="O43" s="22">
        <v>4.5120000000000005</v>
      </c>
      <c r="P43" s="22">
        <v>4.3392500000000007</v>
      </c>
      <c r="Q43" s="22">
        <v>26.118668596237338</v>
      </c>
      <c r="R43" s="1">
        <v>4.7638292278495697E-5</v>
      </c>
      <c r="S43" s="1">
        <v>4.4599820813246434E-2</v>
      </c>
      <c r="T43" s="1" t="s">
        <v>223</v>
      </c>
      <c r="U43" s="1" t="s">
        <v>6</v>
      </c>
      <c r="V43" s="1" t="s">
        <v>90</v>
      </c>
    </row>
    <row r="44" spans="1:22" x14ac:dyDescent="0.35">
      <c r="A44" s="1" t="s">
        <v>224</v>
      </c>
      <c r="B44" s="1" t="s">
        <v>225</v>
      </c>
      <c r="C44" s="22">
        <v>0.27324999999999999</v>
      </c>
      <c r="D44" s="22">
        <v>10.592000000000001</v>
      </c>
      <c r="E44" s="22">
        <v>10.318750000000001</v>
      </c>
      <c r="F44" s="22">
        <v>38.763037511436416</v>
      </c>
      <c r="G44" s="1">
        <v>7.0326238041795719E-4</v>
      </c>
      <c r="H44" s="1">
        <v>0.15620334645664027</v>
      </c>
      <c r="I44" s="1" t="s">
        <v>226</v>
      </c>
      <c r="J44" s="1" t="s">
        <v>6</v>
      </c>
      <c r="K44" s="1" t="s">
        <v>6</v>
      </c>
      <c r="L44" s="1" t="s">
        <v>227</v>
      </c>
      <c r="M44" s="1" t="s">
        <v>228</v>
      </c>
      <c r="N44" s="22">
        <v>0.39350000000000002</v>
      </c>
      <c r="O44" s="22">
        <v>10.269500000000001</v>
      </c>
      <c r="P44" s="22">
        <v>9.8760000000000012</v>
      </c>
      <c r="Q44" s="22">
        <v>26.097839898348159</v>
      </c>
      <c r="R44" s="1">
        <v>4.7603053832112607E-7</v>
      </c>
      <c r="S44" s="1">
        <v>7.3325363970294655E-3</v>
      </c>
      <c r="T44" s="1" t="s">
        <v>229</v>
      </c>
      <c r="U44" s="1" t="s">
        <v>6</v>
      </c>
      <c r="V44" s="1" t="s">
        <v>230</v>
      </c>
    </row>
    <row r="45" spans="1:22" x14ac:dyDescent="0.35">
      <c r="A45" s="1" t="s">
        <v>144</v>
      </c>
      <c r="B45" s="1" t="s">
        <v>145</v>
      </c>
      <c r="C45" s="22">
        <v>1.7730000000000001</v>
      </c>
      <c r="D45" s="22">
        <v>67.410750000000007</v>
      </c>
      <c r="E45" s="22">
        <v>65.637750000000011</v>
      </c>
      <c r="F45" s="22">
        <v>38.020727580372252</v>
      </c>
      <c r="G45" s="1">
        <v>2.4105630509918541E-4</v>
      </c>
      <c r="H45" s="1">
        <v>8.7884279185687642E-2</v>
      </c>
      <c r="I45" s="1" t="s">
        <v>146</v>
      </c>
      <c r="J45" s="1" t="s">
        <v>6</v>
      </c>
      <c r="K45" s="1" t="s">
        <v>147</v>
      </c>
      <c r="L45" s="1" t="s">
        <v>231</v>
      </c>
      <c r="M45" s="1" t="s">
        <v>232</v>
      </c>
      <c r="N45" s="22">
        <v>1.0270000000000001</v>
      </c>
      <c r="O45" s="22">
        <v>26.358250000000002</v>
      </c>
      <c r="P45" s="22">
        <v>25.331250000000001</v>
      </c>
      <c r="Q45" s="22">
        <v>25.665287244401167</v>
      </c>
      <c r="R45" s="1">
        <v>7.7344037357152118E-5</v>
      </c>
      <c r="S45" s="1">
        <v>5.5671442964060402E-2</v>
      </c>
      <c r="T45" s="1" t="s">
        <v>233</v>
      </c>
      <c r="U45" s="1" t="s">
        <v>6</v>
      </c>
      <c r="V45" s="1" t="s">
        <v>164</v>
      </c>
    </row>
    <row r="46" spans="1:22" x14ac:dyDescent="0.35">
      <c r="A46" s="1" t="s">
        <v>234</v>
      </c>
      <c r="B46" s="1" t="s">
        <v>235</v>
      </c>
      <c r="C46" s="22">
        <v>4.65E-2</v>
      </c>
      <c r="D46" s="22">
        <v>1.7410000000000001</v>
      </c>
      <c r="E46" s="22">
        <v>1.6945000000000001</v>
      </c>
      <c r="F46" s="22">
        <v>37.440860215053767</v>
      </c>
      <c r="G46" s="1">
        <v>1.0126023412753593E-2</v>
      </c>
      <c r="H46" s="1">
        <v>0.66133644960080551</v>
      </c>
      <c r="I46" s="1" t="s">
        <v>236</v>
      </c>
      <c r="J46" s="1" t="s">
        <v>6</v>
      </c>
      <c r="K46" s="1" t="s">
        <v>6</v>
      </c>
      <c r="L46" s="1" t="s">
        <v>237</v>
      </c>
      <c r="M46" s="1" t="s">
        <v>238</v>
      </c>
      <c r="N46" s="22">
        <v>3.4330000000000003</v>
      </c>
      <c r="O46" s="22">
        <v>87.068250000000006</v>
      </c>
      <c r="P46" s="22">
        <v>83.635249999999999</v>
      </c>
      <c r="Q46" s="22">
        <v>25.362146810369939</v>
      </c>
      <c r="R46" s="1">
        <v>7.8604046010877227E-4</v>
      </c>
      <c r="S46" s="1">
        <v>0.17977393062042277</v>
      </c>
      <c r="T46" s="1" t="s">
        <v>239</v>
      </c>
      <c r="U46" s="1" t="s">
        <v>6</v>
      </c>
      <c r="V46" s="1" t="s">
        <v>240</v>
      </c>
    </row>
    <row r="47" spans="1:22" x14ac:dyDescent="0.35">
      <c r="A47" s="1" t="s">
        <v>160</v>
      </c>
      <c r="B47" s="1" t="s">
        <v>161</v>
      </c>
      <c r="C47" s="22">
        <v>0.22975000000000001</v>
      </c>
      <c r="D47" s="22">
        <v>8.58</v>
      </c>
      <c r="E47" s="22">
        <v>8.3502500000000008</v>
      </c>
      <c r="F47" s="22">
        <v>37.344940152339497</v>
      </c>
      <c r="G47" s="1">
        <v>1.8221686752464272E-3</v>
      </c>
      <c r="H47" s="1">
        <v>0.26292997835277132</v>
      </c>
      <c r="I47" s="1" t="s">
        <v>162</v>
      </c>
      <c r="J47" s="1" t="s">
        <v>163</v>
      </c>
      <c r="K47" s="1" t="s">
        <v>164</v>
      </c>
      <c r="L47" s="1" t="s">
        <v>165</v>
      </c>
      <c r="M47" s="1" t="s">
        <v>166</v>
      </c>
      <c r="N47" s="22">
        <v>0.86224999999999996</v>
      </c>
      <c r="O47" s="22">
        <v>21.796250000000001</v>
      </c>
      <c r="P47" s="22">
        <v>20.934000000000001</v>
      </c>
      <c r="Q47" s="22">
        <v>25.278341548274863</v>
      </c>
      <c r="R47" s="1">
        <v>1.0629194857614266E-8</v>
      </c>
      <c r="S47" s="1">
        <v>1.6372680298926134E-3</v>
      </c>
      <c r="T47" s="1" t="s">
        <v>167</v>
      </c>
      <c r="U47" s="1" t="s">
        <v>6</v>
      </c>
      <c r="V47" s="1" t="s">
        <v>168</v>
      </c>
    </row>
    <row r="48" spans="1:22" x14ac:dyDescent="0.35">
      <c r="A48" s="1" t="s">
        <v>64</v>
      </c>
      <c r="B48" s="1" t="s">
        <v>65</v>
      </c>
      <c r="C48" s="22">
        <v>0.20124999999999998</v>
      </c>
      <c r="D48" s="22">
        <v>7.1907499999999995</v>
      </c>
      <c r="E48" s="22">
        <v>6.9894999999999996</v>
      </c>
      <c r="F48" s="22">
        <v>35.730434782608697</v>
      </c>
      <c r="G48" s="1">
        <v>1.3368097436889936E-3</v>
      </c>
      <c r="H48" s="1">
        <v>0.21999917153173096</v>
      </c>
      <c r="I48" s="1" t="s">
        <v>66</v>
      </c>
      <c r="J48" s="1" t="s">
        <v>6</v>
      </c>
      <c r="K48" s="1" t="s">
        <v>18</v>
      </c>
      <c r="L48" s="1" t="s">
        <v>190</v>
      </c>
      <c r="M48" s="1" t="s">
        <v>191</v>
      </c>
      <c r="N48" s="22">
        <v>0.92649999999999988</v>
      </c>
      <c r="O48" s="22">
        <v>23.327000000000002</v>
      </c>
      <c r="P48" s="22">
        <v>22.400500000000001</v>
      </c>
      <c r="Q48" s="22">
        <v>25.177549919050193</v>
      </c>
      <c r="R48" s="1">
        <v>1.1933426180554818E-7</v>
      </c>
      <c r="S48" s="1">
        <v>3.1494778873321682E-3</v>
      </c>
      <c r="T48" s="1" t="s">
        <v>192</v>
      </c>
      <c r="U48" s="1" t="s">
        <v>6</v>
      </c>
      <c r="V48" s="1" t="s">
        <v>193</v>
      </c>
    </row>
    <row r="49" spans="1:22" x14ac:dyDescent="0.35">
      <c r="A49" s="1" t="s">
        <v>241</v>
      </c>
      <c r="B49" s="1" t="s">
        <v>242</v>
      </c>
      <c r="C49" s="22">
        <v>2.2882499999999997</v>
      </c>
      <c r="D49" s="22">
        <v>81.713499999999996</v>
      </c>
      <c r="E49" s="22">
        <v>79.425249999999991</v>
      </c>
      <c r="F49" s="22">
        <v>35.710040423904736</v>
      </c>
      <c r="G49" s="1">
        <v>4.968574559227612E-5</v>
      </c>
      <c r="H49" s="1">
        <v>3.6823193547248056E-2</v>
      </c>
      <c r="I49" s="1" t="s">
        <v>243</v>
      </c>
      <c r="J49" s="1" t="s">
        <v>6</v>
      </c>
      <c r="K49" s="1" t="s">
        <v>6</v>
      </c>
      <c r="L49" s="1" t="s">
        <v>244</v>
      </c>
      <c r="M49" s="1" t="s">
        <v>245</v>
      </c>
      <c r="N49" s="22">
        <v>3.0315000000000003</v>
      </c>
      <c r="O49" s="22">
        <v>76.233000000000004</v>
      </c>
      <c r="P49" s="22">
        <v>73.20150000000001</v>
      </c>
      <c r="Q49" s="22">
        <v>25.146956952003958</v>
      </c>
      <c r="R49" s="1">
        <v>1.4584411378996576E-2</v>
      </c>
      <c r="S49" s="1">
        <v>0.8411529703541043</v>
      </c>
      <c r="T49" s="1" t="s">
        <v>246</v>
      </c>
      <c r="U49" s="1" t="s">
        <v>6</v>
      </c>
      <c r="V49" s="1" t="s">
        <v>247</v>
      </c>
    </row>
    <row r="50" spans="1:22" x14ac:dyDescent="0.35">
      <c r="A50" s="1" t="s">
        <v>169</v>
      </c>
      <c r="B50" s="1" t="s">
        <v>170</v>
      </c>
      <c r="C50" s="22">
        <v>2.8500000000000001E-2</v>
      </c>
      <c r="D50" s="22">
        <v>1.0095000000000001</v>
      </c>
      <c r="E50" s="22">
        <v>0.98100000000000009</v>
      </c>
      <c r="F50" s="22">
        <v>35.421052631578945</v>
      </c>
      <c r="G50" s="1">
        <v>2.9998460744806721E-5</v>
      </c>
      <c r="H50" s="1">
        <v>2.7076179573029217E-2</v>
      </c>
      <c r="I50" s="1" t="s">
        <v>171</v>
      </c>
      <c r="J50" s="1" t="s">
        <v>6</v>
      </c>
      <c r="K50" s="1" t="s">
        <v>172</v>
      </c>
      <c r="L50" s="1" t="s">
        <v>248</v>
      </c>
      <c r="M50" s="1" t="s">
        <v>249</v>
      </c>
      <c r="N50" s="22">
        <v>0.49575000000000002</v>
      </c>
      <c r="O50" s="22">
        <v>12.343249999999999</v>
      </c>
      <c r="P50" s="22">
        <v>11.8475</v>
      </c>
      <c r="Q50" s="22">
        <v>24.898134140191626</v>
      </c>
      <c r="R50" s="1">
        <v>1.4724872790905508E-4</v>
      </c>
      <c r="S50" s="1">
        <v>7.6760181839106129E-2</v>
      </c>
      <c r="T50" s="1" t="s">
        <v>250</v>
      </c>
      <c r="U50" s="1" t="s">
        <v>6</v>
      </c>
      <c r="V50" s="1" t="s">
        <v>18</v>
      </c>
    </row>
    <row r="51" spans="1:22" x14ac:dyDescent="0.35">
      <c r="A51" s="1" t="s">
        <v>251</v>
      </c>
      <c r="B51" s="1" t="s">
        <v>252</v>
      </c>
      <c r="C51" s="22">
        <v>0.11625000000000002</v>
      </c>
      <c r="D51" s="22">
        <v>4.008</v>
      </c>
      <c r="E51" s="22">
        <v>3.89175</v>
      </c>
      <c r="F51" s="22">
        <v>34.477419354838702</v>
      </c>
      <c r="G51" s="1">
        <v>2.1232588909958494E-5</v>
      </c>
      <c r="H51" s="1">
        <v>2.2527820043684955E-2</v>
      </c>
      <c r="I51" s="1" t="s">
        <v>253</v>
      </c>
      <c r="J51" s="1" t="s">
        <v>6</v>
      </c>
      <c r="K51" s="1" t="s">
        <v>6</v>
      </c>
      <c r="L51" s="1" t="s">
        <v>254</v>
      </c>
      <c r="M51" s="1" t="s">
        <v>255</v>
      </c>
      <c r="N51" s="22">
        <v>0.54275000000000007</v>
      </c>
      <c r="O51" s="22">
        <v>12.587</v>
      </c>
      <c r="P51" s="22">
        <v>12.04425</v>
      </c>
      <c r="Q51" s="22">
        <v>23.19115614923998</v>
      </c>
      <c r="R51" s="1">
        <v>8.7341279231267777E-7</v>
      </c>
      <c r="S51" s="1">
        <v>9.2569708790971837E-3</v>
      </c>
      <c r="T51" s="1" t="s">
        <v>256</v>
      </c>
      <c r="U51" s="1" t="s">
        <v>6</v>
      </c>
      <c r="V51" s="1" t="s">
        <v>257</v>
      </c>
    </row>
    <row r="52" spans="1:22" x14ac:dyDescent="0.35">
      <c r="A52" s="1" t="s">
        <v>258</v>
      </c>
      <c r="B52" s="1" t="s">
        <v>259</v>
      </c>
      <c r="C52" s="22">
        <v>7.6917500000000008</v>
      </c>
      <c r="D52" s="22">
        <v>265.10700000000003</v>
      </c>
      <c r="E52" s="22">
        <v>257.41525000000001</v>
      </c>
      <c r="F52" s="22">
        <v>34.46640881463906</v>
      </c>
      <c r="G52" s="1">
        <v>2.9154016318444498E-4</v>
      </c>
      <c r="H52" s="1">
        <v>9.7097057375385903E-2</v>
      </c>
      <c r="I52" s="1" t="s">
        <v>260</v>
      </c>
      <c r="J52" s="1" t="s">
        <v>6</v>
      </c>
      <c r="K52" s="1" t="s">
        <v>261</v>
      </c>
      <c r="L52" s="1" t="s">
        <v>262</v>
      </c>
      <c r="M52" s="1" t="s">
        <v>263</v>
      </c>
      <c r="N52" s="22">
        <v>0.17799999999999999</v>
      </c>
      <c r="O52" s="22">
        <v>4.1239999999999997</v>
      </c>
      <c r="P52" s="22">
        <v>3.9459999999999997</v>
      </c>
      <c r="Q52" s="22">
        <v>23.168539325842694</v>
      </c>
      <c r="R52" s="1">
        <v>3.957482727856565E-5</v>
      </c>
      <c r="S52" s="1">
        <v>4.146876544118272E-2</v>
      </c>
      <c r="T52" s="1" t="s">
        <v>264</v>
      </c>
      <c r="U52" s="1" t="s">
        <v>6</v>
      </c>
      <c r="V52" s="1" t="s">
        <v>132</v>
      </c>
    </row>
    <row r="53" spans="1:22" x14ac:dyDescent="0.35">
      <c r="A53" s="1" t="s">
        <v>156</v>
      </c>
      <c r="B53" s="1" t="s">
        <v>157</v>
      </c>
      <c r="C53" s="22">
        <v>1.36775</v>
      </c>
      <c r="D53" s="22">
        <v>47.130499999999998</v>
      </c>
      <c r="E53" s="22">
        <v>45.762749999999997</v>
      </c>
      <c r="F53" s="22">
        <v>34.458417108389689</v>
      </c>
      <c r="G53" s="1">
        <v>5.2736778598361234E-4</v>
      </c>
      <c r="H53" s="1">
        <v>0.13561451905506799</v>
      </c>
      <c r="I53" s="1" t="s">
        <v>158</v>
      </c>
      <c r="J53" s="1" t="s">
        <v>6</v>
      </c>
      <c r="K53" s="1" t="s">
        <v>159</v>
      </c>
      <c r="L53" s="1" t="s">
        <v>265</v>
      </c>
      <c r="M53" s="1" t="s">
        <v>266</v>
      </c>
      <c r="N53" s="22">
        <v>8.8249999999999995E-2</v>
      </c>
      <c r="O53" s="22">
        <v>2.044</v>
      </c>
      <c r="P53" s="22">
        <v>1.9557500000000001</v>
      </c>
      <c r="Q53" s="22">
        <v>23.161473087818699</v>
      </c>
      <c r="R53" s="1">
        <v>3.809648492778539E-4</v>
      </c>
      <c r="S53" s="1">
        <v>0.12660608534738776</v>
      </c>
      <c r="T53" s="1" t="s">
        <v>267</v>
      </c>
      <c r="U53" s="1" t="s">
        <v>268</v>
      </c>
      <c r="V53" s="1" t="s">
        <v>269</v>
      </c>
    </row>
    <row r="54" spans="1:22" x14ac:dyDescent="0.35">
      <c r="A54" s="1" t="s">
        <v>270</v>
      </c>
      <c r="B54" s="1" t="s">
        <v>271</v>
      </c>
      <c r="C54" s="22">
        <v>0.12325</v>
      </c>
      <c r="D54" s="22">
        <v>4.2290000000000001</v>
      </c>
      <c r="E54" s="22">
        <v>4.1057500000000005</v>
      </c>
      <c r="F54" s="22">
        <v>34.312373225152129</v>
      </c>
      <c r="G54" s="1">
        <v>3.6290195351007526E-6</v>
      </c>
      <c r="H54" s="1">
        <v>1.2285626903060317E-2</v>
      </c>
      <c r="I54" s="1" t="s">
        <v>272</v>
      </c>
      <c r="J54" s="1" t="s">
        <v>6</v>
      </c>
      <c r="K54" s="1" t="s">
        <v>168</v>
      </c>
      <c r="L54" s="1" t="s">
        <v>241</v>
      </c>
      <c r="M54" s="1" t="s">
        <v>242</v>
      </c>
      <c r="N54" s="22">
        <v>3.5350000000000001</v>
      </c>
      <c r="O54" s="22">
        <v>81.713499999999996</v>
      </c>
      <c r="P54" s="22">
        <v>78.1785</v>
      </c>
      <c r="Q54" s="22">
        <v>23.115558698727014</v>
      </c>
      <c r="R54" s="1">
        <v>5.4315102055113584E-5</v>
      </c>
      <c r="S54" s="1">
        <v>4.8501024609040121E-2</v>
      </c>
      <c r="T54" s="1" t="s">
        <v>243</v>
      </c>
      <c r="U54" s="1" t="s">
        <v>6</v>
      </c>
      <c r="V54" s="1" t="s">
        <v>6</v>
      </c>
    </row>
    <row r="55" spans="1:22" x14ac:dyDescent="0.35">
      <c r="A55" s="1" t="s">
        <v>213</v>
      </c>
      <c r="B55" s="1" t="s">
        <v>214</v>
      </c>
      <c r="C55" s="22">
        <v>7.2250000000000009E-2</v>
      </c>
      <c r="D55" s="22">
        <v>2.4762499999999998</v>
      </c>
      <c r="E55" s="22">
        <v>2.4039999999999999</v>
      </c>
      <c r="F55" s="22">
        <v>34.273356401384078</v>
      </c>
      <c r="G55" s="1">
        <v>5.8829072879573729E-5</v>
      </c>
      <c r="H55" s="1">
        <v>4.0274383293356177E-2</v>
      </c>
      <c r="I55" s="1" t="s">
        <v>215</v>
      </c>
      <c r="J55" s="1" t="s">
        <v>216</v>
      </c>
      <c r="K55" s="1" t="s">
        <v>217</v>
      </c>
      <c r="L55" s="1" t="s">
        <v>273</v>
      </c>
      <c r="M55" s="1" t="s">
        <v>274</v>
      </c>
      <c r="N55" s="22">
        <v>0.10150000000000001</v>
      </c>
      <c r="O55" s="22">
        <v>2.3127499999999999</v>
      </c>
      <c r="P55" s="22">
        <v>2.2112499999999997</v>
      </c>
      <c r="Q55" s="22">
        <v>22.785714285714281</v>
      </c>
      <c r="R55" s="1">
        <v>2.0804867018864304E-3</v>
      </c>
      <c r="S55" s="1">
        <v>0.30076500721146188</v>
      </c>
      <c r="T55" s="1" t="s">
        <v>275</v>
      </c>
      <c r="U55" s="1" t="s">
        <v>6</v>
      </c>
      <c r="V55" s="1" t="s">
        <v>276</v>
      </c>
    </row>
    <row r="56" spans="1:22" x14ac:dyDescent="0.35">
      <c r="A56" s="1" t="s">
        <v>277</v>
      </c>
      <c r="B56" s="1" t="s">
        <v>278</v>
      </c>
      <c r="C56" s="22">
        <v>3.4359999999999999</v>
      </c>
      <c r="D56" s="22">
        <v>112.86949999999999</v>
      </c>
      <c r="E56" s="22">
        <v>109.43349999999998</v>
      </c>
      <c r="F56" s="22">
        <v>32.849097788125725</v>
      </c>
      <c r="G56" s="1">
        <v>3.7952529039486649E-6</v>
      </c>
      <c r="H56" s="1">
        <v>1.2708734370863752E-2</v>
      </c>
      <c r="I56" s="1" t="s">
        <v>279</v>
      </c>
      <c r="J56" s="1" t="s">
        <v>6</v>
      </c>
      <c r="K56" s="1" t="s">
        <v>261</v>
      </c>
      <c r="L56" s="1" t="s">
        <v>280</v>
      </c>
      <c r="M56" s="1" t="s">
        <v>281</v>
      </c>
      <c r="N56" s="22">
        <v>0.43274999999999997</v>
      </c>
      <c r="O56" s="22">
        <v>9.8539999999999992</v>
      </c>
      <c r="P56" s="22">
        <v>9.4212499999999988</v>
      </c>
      <c r="Q56" s="22">
        <v>22.770652801848641</v>
      </c>
      <c r="R56" s="1">
        <v>2.8206208206427164E-5</v>
      </c>
      <c r="S56" s="1">
        <v>3.5731236804013841E-2</v>
      </c>
      <c r="T56" s="1" t="s">
        <v>282</v>
      </c>
      <c r="U56" s="1" t="s">
        <v>6</v>
      </c>
      <c r="V56" s="1" t="s">
        <v>86</v>
      </c>
    </row>
    <row r="57" spans="1:22" x14ac:dyDescent="0.35">
      <c r="A57" s="1" t="s">
        <v>283</v>
      </c>
      <c r="B57" s="1" t="s">
        <v>284</v>
      </c>
      <c r="C57" s="22">
        <v>5.7249999999999995E-2</v>
      </c>
      <c r="D57" s="22">
        <v>1.87025</v>
      </c>
      <c r="E57" s="22">
        <v>1.8129999999999999</v>
      </c>
      <c r="F57" s="22">
        <v>32.668122270742359</v>
      </c>
      <c r="G57" s="1">
        <v>9.2213835520102982E-3</v>
      </c>
      <c r="H57" s="1">
        <v>0.62808570215958714</v>
      </c>
      <c r="I57" s="1" t="s">
        <v>285</v>
      </c>
      <c r="J57" s="1" t="s">
        <v>6</v>
      </c>
      <c r="K57" s="1" t="s">
        <v>6</v>
      </c>
      <c r="L57" s="1" t="s">
        <v>286</v>
      </c>
      <c r="M57" s="1" t="s">
        <v>287</v>
      </c>
      <c r="N57" s="22">
        <v>7.1499999999999994E-2</v>
      </c>
      <c r="O57" s="22">
        <v>1.6025000000000003</v>
      </c>
      <c r="P57" s="22">
        <v>1.5310000000000004</v>
      </c>
      <c r="Q57" s="22">
        <v>22.412587412587417</v>
      </c>
      <c r="R57" s="1">
        <v>2.3499972369144029E-2</v>
      </c>
      <c r="S57" s="1">
        <v>1</v>
      </c>
      <c r="T57" s="1" t="s">
        <v>288</v>
      </c>
      <c r="U57" s="1" t="s">
        <v>6</v>
      </c>
      <c r="V57" s="1" t="s">
        <v>90</v>
      </c>
    </row>
    <row r="58" spans="1:22" x14ac:dyDescent="0.35">
      <c r="A58" s="1" t="s">
        <v>289</v>
      </c>
      <c r="B58" s="1" t="s">
        <v>290</v>
      </c>
      <c r="C58" s="22">
        <v>0.41600000000000004</v>
      </c>
      <c r="D58" s="22">
        <v>13.571749999999998</v>
      </c>
      <c r="E58" s="22">
        <v>13.155749999999998</v>
      </c>
      <c r="F58" s="22">
        <v>32.624399038461533</v>
      </c>
      <c r="G58" s="1">
        <v>1.110993392885451E-4</v>
      </c>
      <c r="H58" s="1">
        <v>5.6363828196815652E-2</v>
      </c>
      <c r="I58" s="1" t="s">
        <v>291</v>
      </c>
      <c r="J58" s="1" t="s">
        <v>6</v>
      </c>
      <c r="K58" s="1" t="s">
        <v>292</v>
      </c>
      <c r="L58" s="1" t="s">
        <v>293</v>
      </c>
      <c r="M58" s="1" t="s">
        <v>294</v>
      </c>
      <c r="N58" s="22">
        <v>9.6500000000000002E-2</v>
      </c>
      <c r="O58" s="22">
        <v>2.0659999999999998</v>
      </c>
      <c r="P58" s="22">
        <v>1.9694999999999998</v>
      </c>
      <c r="Q58" s="22">
        <v>21.409326424870464</v>
      </c>
      <c r="R58" s="1">
        <v>2.682139554055496E-4</v>
      </c>
      <c r="S58" s="1">
        <v>0.10587549065326587</v>
      </c>
      <c r="T58" s="1" t="s">
        <v>295</v>
      </c>
      <c r="U58" s="1" t="s">
        <v>6</v>
      </c>
      <c r="V58" s="1" t="s">
        <v>6</v>
      </c>
    </row>
    <row r="59" spans="1:22" x14ac:dyDescent="0.35">
      <c r="A59" s="1" t="s">
        <v>148</v>
      </c>
      <c r="B59" s="1" t="s">
        <v>149</v>
      </c>
      <c r="C59" s="22">
        <v>0.72125000000000006</v>
      </c>
      <c r="D59" s="22">
        <v>23.325749999999999</v>
      </c>
      <c r="E59" s="22">
        <v>22.604499999999998</v>
      </c>
      <c r="F59" s="22">
        <v>32.34072790294627</v>
      </c>
      <c r="G59" s="1">
        <v>2.1256963352422886E-5</v>
      </c>
      <c r="H59" s="1">
        <v>2.2527820043684955E-2</v>
      </c>
      <c r="I59" s="1" t="s">
        <v>150</v>
      </c>
      <c r="J59" s="1" t="s">
        <v>6</v>
      </c>
      <c r="K59" s="1" t="s">
        <v>151</v>
      </c>
      <c r="L59" s="1" t="s">
        <v>296</v>
      </c>
      <c r="M59" s="1" t="s">
        <v>297</v>
      </c>
      <c r="N59" s="22">
        <v>0.17699999999999999</v>
      </c>
      <c r="O59" s="22">
        <v>3.7867499999999996</v>
      </c>
      <c r="P59" s="22">
        <v>3.6097499999999996</v>
      </c>
      <c r="Q59" s="22">
        <v>21.39406779661017</v>
      </c>
      <c r="R59" s="1">
        <v>3.9813918646158797E-5</v>
      </c>
      <c r="S59" s="1">
        <v>4.1577877685837761E-2</v>
      </c>
      <c r="T59" s="1" t="s">
        <v>298</v>
      </c>
      <c r="U59" s="1" t="s">
        <v>6</v>
      </c>
      <c r="V59" s="1" t="s">
        <v>6</v>
      </c>
    </row>
    <row r="60" spans="1:22" x14ac:dyDescent="0.35">
      <c r="A60" s="1" t="s">
        <v>299</v>
      </c>
      <c r="B60" s="1" t="s">
        <v>300</v>
      </c>
      <c r="C60" s="22">
        <v>0.371</v>
      </c>
      <c r="D60" s="22">
        <v>11.805</v>
      </c>
      <c r="E60" s="22">
        <v>11.433999999999999</v>
      </c>
      <c r="F60" s="22">
        <v>31.819407008086252</v>
      </c>
      <c r="G60" s="1">
        <v>4.4441457105226512E-4</v>
      </c>
      <c r="H60" s="1">
        <v>0.12278995238033301</v>
      </c>
      <c r="I60" s="1" t="s">
        <v>301</v>
      </c>
      <c r="J60" s="1" t="s">
        <v>302</v>
      </c>
      <c r="K60" s="1" t="s">
        <v>303</v>
      </c>
      <c r="L60" s="1" t="s">
        <v>304</v>
      </c>
      <c r="M60" s="1" t="s">
        <v>305</v>
      </c>
      <c r="N60" s="22">
        <v>8.4000000000000005E-2</v>
      </c>
      <c r="O60" s="22">
        <v>1.7855000000000001</v>
      </c>
      <c r="P60" s="22">
        <v>1.7015</v>
      </c>
      <c r="Q60" s="22">
        <v>21.25595238095238</v>
      </c>
      <c r="R60" s="1">
        <v>2.1678669982332366E-3</v>
      </c>
      <c r="S60" s="1">
        <v>0.30819325618168586</v>
      </c>
      <c r="T60" s="1" t="s">
        <v>306</v>
      </c>
      <c r="U60" s="1" t="s">
        <v>6</v>
      </c>
      <c r="V60" s="1" t="s">
        <v>6</v>
      </c>
    </row>
    <row r="61" spans="1:22" x14ac:dyDescent="0.35">
      <c r="A61" s="1" t="s">
        <v>307</v>
      </c>
      <c r="B61" s="1" t="s">
        <v>308</v>
      </c>
      <c r="C61" s="22">
        <v>0.43025000000000002</v>
      </c>
      <c r="D61" s="22">
        <v>13.61425</v>
      </c>
      <c r="E61" s="22">
        <v>13.184000000000001</v>
      </c>
      <c r="F61" s="22">
        <v>31.642649622312607</v>
      </c>
      <c r="G61" s="1">
        <v>1.3776207989923961E-6</v>
      </c>
      <c r="H61" s="1">
        <v>7.7688576633991313E-3</v>
      </c>
      <c r="I61" s="1" t="s">
        <v>309</v>
      </c>
      <c r="J61" s="1" t="s">
        <v>6</v>
      </c>
      <c r="K61" s="1" t="s">
        <v>310</v>
      </c>
      <c r="L61" s="1" t="s">
        <v>311</v>
      </c>
      <c r="M61" s="1" t="s">
        <v>312</v>
      </c>
      <c r="N61" s="22">
        <v>2.7342499999999998</v>
      </c>
      <c r="O61" s="22">
        <v>57.803249999999998</v>
      </c>
      <c r="P61" s="22">
        <v>55.068999999999996</v>
      </c>
      <c r="Q61" s="22">
        <v>21.14044070586084</v>
      </c>
      <c r="R61" s="1">
        <v>2.1665084438904358E-5</v>
      </c>
      <c r="S61" s="1">
        <v>3.1782678871872694E-2</v>
      </c>
      <c r="T61" s="1" t="s">
        <v>313</v>
      </c>
      <c r="U61" s="1" t="s">
        <v>268</v>
      </c>
      <c r="V61" s="1" t="s">
        <v>269</v>
      </c>
    </row>
    <row r="62" spans="1:22" x14ac:dyDescent="0.35">
      <c r="A62" s="1" t="s">
        <v>314</v>
      </c>
      <c r="B62" s="1" t="s">
        <v>315</v>
      </c>
      <c r="C62" s="22">
        <v>0.60075000000000001</v>
      </c>
      <c r="D62" s="22">
        <v>18.56325</v>
      </c>
      <c r="E62" s="22">
        <v>17.962499999999999</v>
      </c>
      <c r="F62" s="22">
        <v>30.900124843945068</v>
      </c>
      <c r="G62" s="1">
        <v>3.8890356890863842E-5</v>
      </c>
      <c r="H62" s="1">
        <v>3.1807913458374269E-2</v>
      </c>
      <c r="I62" s="1" t="s">
        <v>316</v>
      </c>
      <c r="J62" s="1" t="s">
        <v>6</v>
      </c>
      <c r="K62" s="1" t="s">
        <v>27</v>
      </c>
      <c r="L62" s="1" t="s">
        <v>317</v>
      </c>
      <c r="M62" s="1" t="s">
        <v>318</v>
      </c>
      <c r="N62" s="22">
        <v>0.27674999999999994</v>
      </c>
      <c r="O62" s="22">
        <v>5.8004999999999995</v>
      </c>
      <c r="P62" s="22">
        <v>5.5237499999999997</v>
      </c>
      <c r="Q62" s="22">
        <v>20.959349593495936</v>
      </c>
      <c r="R62" s="1">
        <v>1.8246997980488233E-2</v>
      </c>
      <c r="S62" s="1">
        <v>0.94238938270729422</v>
      </c>
      <c r="T62" s="1" t="s">
        <v>319</v>
      </c>
      <c r="U62" s="1" t="s">
        <v>6</v>
      </c>
      <c r="V62" s="1" t="s">
        <v>132</v>
      </c>
    </row>
    <row r="63" spans="1:22" x14ac:dyDescent="0.35">
      <c r="A63" s="1" t="s">
        <v>320</v>
      </c>
      <c r="B63" s="1" t="s">
        <v>321</v>
      </c>
      <c r="C63" s="22">
        <v>0.10325000000000001</v>
      </c>
      <c r="D63" s="22">
        <v>3.0867500000000003</v>
      </c>
      <c r="E63" s="22">
        <v>2.9835000000000003</v>
      </c>
      <c r="F63" s="22">
        <v>29.89588377723971</v>
      </c>
      <c r="G63" s="1">
        <v>2.2551019140037987E-4</v>
      </c>
      <c r="H63" s="1">
        <v>8.4553737895400036E-2</v>
      </c>
      <c r="I63" s="1" t="s">
        <v>322</v>
      </c>
      <c r="J63" s="1" t="s">
        <v>323</v>
      </c>
      <c r="K63" s="1" t="s">
        <v>324</v>
      </c>
      <c r="L63" s="1" t="s">
        <v>270</v>
      </c>
      <c r="M63" s="1" t="s">
        <v>271</v>
      </c>
      <c r="N63" s="22">
        <v>0.20475000000000002</v>
      </c>
      <c r="O63" s="22">
        <v>4.2290000000000001</v>
      </c>
      <c r="P63" s="22">
        <v>4.0242500000000003</v>
      </c>
      <c r="Q63" s="22">
        <v>20.654456654456652</v>
      </c>
      <c r="R63" s="1">
        <v>4.515919201919516E-6</v>
      </c>
      <c r="S63" s="1">
        <v>1.7241213683550544E-2</v>
      </c>
      <c r="T63" s="1" t="s">
        <v>272</v>
      </c>
      <c r="U63" s="1" t="s">
        <v>6</v>
      </c>
      <c r="V63" s="1" t="s">
        <v>168</v>
      </c>
    </row>
    <row r="64" spans="1:22" x14ac:dyDescent="0.35">
      <c r="A64" s="1" t="s">
        <v>286</v>
      </c>
      <c r="B64" s="1" t="s">
        <v>287</v>
      </c>
      <c r="C64" s="22">
        <v>5.3750000000000006E-2</v>
      </c>
      <c r="D64" s="22">
        <v>1.6025000000000003</v>
      </c>
      <c r="E64" s="22">
        <v>1.5487500000000003</v>
      </c>
      <c r="F64" s="22">
        <v>29.813953488372093</v>
      </c>
      <c r="G64" s="1">
        <v>2.2020497802553995E-2</v>
      </c>
      <c r="H64" s="1">
        <v>1</v>
      </c>
      <c r="I64" s="1" t="s">
        <v>288</v>
      </c>
      <c r="J64" s="1" t="s">
        <v>6</v>
      </c>
      <c r="K64" s="1" t="s">
        <v>90</v>
      </c>
      <c r="L64" s="1" t="s">
        <v>314</v>
      </c>
      <c r="M64" s="1" t="s">
        <v>315</v>
      </c>
      <c r="N64" s="22">
        <v>0.90849999999999997</v>
      </c>
      <c r="O64" s="22">
        <v>18.56325</v>
      </c>
      <c r="P64" s="22">
        <v>17.65475</v>
      </c>
      <c r="Q64" s="24">
        <v>20.43285635663181</v>
      </c>
      <c r="R64" s="1">
        <v>4.6428935885023392E-5</v>
      </c>
      <c r="S64" s="1">
        <v>4.4146179870676407E-2</v>
      </c>
      <c r="T64" s="1" t="s">
        <v>316</v>
      </c>
      <c r="U64" s="1" t="s">
        <v>6</v>
      </c>
      <c r="V64" s="1" t="s">
        <v>27</v>
      </c>
    </row>
    <row r="65" spans="1:22" x14ac:dyDescent="0.35">
      <c r="A65" s="1" t="s">
        <v>129</v>
      </c>
      <c r="B65" s="1" t="s">
        <v>130</v>
      </c>
      <c r="C65" s="22">
        <v>3.81975</v>
      </c>
      <c r="D65" s="22">
        <v>113.1695</v>
      </c>
      <c r="E65" s="22">
        <v>109.34975</v>
      </c>
      <c r="F65" s="22">
        <v>29.627462530270307</v>
      </c>
      <c r="G65" s="1">
        <v>7.049202375536634E-3</v>
      </c>
      <c r="H65" s="1">
        <v>0.53967390055456532</v>
      </c>
      <c r="I65" s="1" t="s">
        <v>131</v>
      </c>
      <c r="J65" s="1" t="s">
        <v>6</v>
      </c>
      <c r="K65" s="1" t="s">
        <v>132</v>
      </c>
      <c r="L65" s="1" t="s">
        <v>183</v>
      </c>
      <c r="M65" s="1" t="s">
        <v>184</v>
      </c>
      <c r="N65" s="22">
        <v>0.31125000000000003</v>
      </c>
      <c r="O65" s="22">
        <v>6.2850000000000001</v>
      </c>
      <c r="P65" s="22">
        <v>5.9737499999999999</v>
      </c>
      <c r="Q65" s="22">
        <v>20.192771084337348</v>
      </c>
      <c r="R65" s="1">
        <v>1.7081212084470998E-3</v>
      </c>
      <c r="S65" s="1">
        <v>0.27129780214628341</v>
      </c>
      <c r="T65" s="1" t="s">
        <v>185</v>
      </c>
      <c r="U65" s="1" t="s">
        <v>6</v>
      </c>
      <c r="V65" s="1" t="s">
        <v>22</v>
      </c>
    </row>
    <row r="66" spans="1:22" x14ac:dyDescent="0.35">
      <c r="A66" s="1" t="s">
        <v>237</v>
      </c>
      <c r="B66" s="1" t="s">
        <v>238</v>
      </c>
      <c r="C66" s="22">
        <v>2.9430000000000001</v>
      </c>
      <c r="D66" s="22">
        <v>87.068250000000006</v>
      </c>
      <c r="E66" s="22">
        <v>84.125250000000008</v>
      </c>
      <c r="F66" s="22">
        <v>29.584862385321102</v>
      </c>
      <c r="G66" s="1">
        <v>7.6277508452005094E-4</v>
      </c>
      <c r="H66" s="1">
        <v>0.16140024518913162</v>
      </c>
      <c r="I66" s="1" t="s">
        <v>239</v>
      </c>
      <c r="J66" s="1" t="s">
        <v>6</v>
      </c>
      <c r="K66" s="1" t="s">
        <v>240</v>
      </c>
      <c r="L66" s="1" t="s">
        <v>325</v>
      </c>
      <c r="M66" s="1" t="s">
        <v>326</v>
      </c>
      <c r="N66" s="22">
        <v>0.66300000000000003</v>
      </c>
      <c r="O66" s="22">
        <v>13.1645</v>
      </c>
      <c r="P66" s="22">
        <v>12.5015</v>
      </c>
      <c r="Q66" s="22">
        <v>19.855957767722472</v>
      </c>
      <c r="R66" s="1">
        <v>3.0546183403399318E-3</v>
      </c>
      <c r="S66" s="1">
        <v>0.36730533649825248</v>
      </c>
      <c r="T66" s="1" t="s">
        <v>327</v>
      </c>
      <c r="U66" s="1" t="s">
        <v>328</v>
      </c>
      <c r="V66" s="1" t="s">
        <v>329</v>
      </c>
    </row>
    <row r="67" spans="1:22" x14ac:dyDescent="0.35">
      <c r="A67" s="1" t="s">
        <v>125</v>
      </c>
      <c r="B67" s="1" t="s">
        <v>126</v>
      </c>
      <c r="C67" s="22">
        <v>0.33</v>
      </c>
      <c r="D67" s="22">
        <v>9.6112500000000001</v>
      </c>
      <c r="E67" s="22">
        <v>9.28125</v>
      </c>
      <c r="F67" s="22">
        <v>29.125</v>
      </c>
      <c r="G67" s="1">
        <v>1.5673695608064975E-7</v>
      </c>
      <c r="H67" s="1">
        <v>3.6010198223038171E-3</v>
      </c>
      <c r="I67" s="1" t="s">
        <v>127</v>
      </c>
      <c r="J67" s="1" t="s">
        <v>6</v>
      </c>
      <c r="K67" s="1" t="s">
        <v>128</v>
      </c>
      <c r="L67" s="1" t="s">
        <v>330</v>
      </c>
      <c r="M67" s="1" t="s">
        <v>331</v>
      </c>
      <c r="N67" s="22">
        <v>0.23525000000000001</v>
      </c>
      <c r="O67" s="22">
        <v>4.5782499999999997</v>
      </c>
      <c r="P67" s="22">
        <v>4.343</v>
      </c>
      <c r="Q67" s="22">
        <v>19.461211477151963</v>
      </c>
      <c r="R67" s="1">
        <v>2.3788949699010686E-8</v>
      </c>
      <c r="S67" s="1">
        <v>1.8321654334435555E-3</v>
      </c>
      <c r="T67" s="1" t="s">
        <v>332</v>
      </c>
      <c r="U67" s="1" t="s">
        <v>6</v>
      </c>
      <c r="V67" s="1" t="s">
        <v>333</v>
      </c>
    </row>
    <row r="68" spans="1:22" x14ac:dyDescent="0.35">
      <c r="A68" s="1" t="s">
        <v>334</v>
      </c>
      <c r="B68" s="1" t="s">
        <v>335</v>
      </c>
      <c r="C68" s="22">
        <v>5.2312499999999993</v>
      </c>
      <c r="D68" s="22">
        <v>150.6875</v>
      </c>
      <c r="E68" s="22">
        <v>145.45625000000001</v>
      </c>
      <c r="F68" s="22">
        <v>28.805256869773004</v>
      </c>
      <c r="G68" s="1">
        <v>8.5864376876831905E-4</v>
      </c>
      <c r="H68" s="1">
        <v>0.17176778301588055</v>
      </c>
      <c r="I68" s="1" t="s">
        <v>336</v>
      </c>
      <c r="J68" s="1" t="s">
        <v>6</v>
      </c>
      <c r="K68" s="1" t="s">
        <v>168</v>
      </c>
      <c r="L68" s="1" t="s">
        <v>337</v>
      </c>
      <c r="M68" s="1" t="s">
        <v>338</v>
      </c>
      <c r="N68" s="22">
        <v>8.4250000000000005E-2</v>
      </c>
      <c r="O68" s="22">
        <v>1.6367500000000001</v>
      </c>
      <c r="P68" s="22">
        <v>1.5525000000000002</v>
      </c>
      <c r="Q68" s="22">
        <v>19.427299703264094</v>
      </c>
      <c r="R68" s="1">
        <v>1.0370150627776686E-2</v>
      </c>
      <c r="S68" s="1">
        <v>0.70020805625366256</v>
      </c>
      <c r="T68" s="1" t="s">
        <v>339</v>
      </c>
      <c r="U68" s="1" t="s">
        <v>340</v>
      </c>
      <c r="V68" s="1" t="s">
        <v>341</v>
      </c>
    </row>
    <row r="69" spans="1:22" x14ac:dyDescent="0.35">
      <c r="A69" s="1" t="s">
        <v>262</v>
      </c>
      <c r="B69" s="1" t="s">
        <v>263</v>
      </c>
      <c r="C69" s="22">
        <v>0.14374999999999999</v>
      </c>
      <c r="D69" s="22">
        <v>4.1239999999999997</v>
      </c>
      <c r="E69" s="22">
        <v>3.9802499999999998</v>
      </c>
      <c r="F69" s="22">
        <v>28.688695652173912</v>
      </c>
      <c r="G69" s="1">
        <v>3.6402061310170097E-5</v>
      </c>
      <c r="H69" s="1">
        <v>3.0391281918222497E-2</v>
      </c>
      <c r="I69" s="1" t="s">
        <v>264</v>
      </c>
      <c r="J69" s="1" t="s">
        <v>6</v>
      </c>
      <c r="K69" s="1" t="s">
        <v>132</v>
      </c>
      <c r="L69" s="1" t="s">
        <v>334</v>
      </c>
      <c r="M69" s="1" t="s">
        <v>335</v>
      </c>
      <c r="N69" s="22">
        <v>7.8657500000000002</v>
      </c>
      <c r="O69" s="22">
        <v>150.6875</v>
      </c>
      <c r="P69" s="22">
        <v>142.82175000000001</v>
      </c>
      <c r="Q69" s="22">
        <v>19.157423004799288</v>
      </c>
      <c r="R69" s="1">
        <v>9.4804483802279904E-4</v>
      </c>
      <c r="S69" s="1">
        <v>0.19839775614256142</v>
      </c>
      <c r="T69" s="1" t="s">
        <v>336</v>
      </c>
      <c r="U69" s="1" t="s">
        <v>6</v>
      </c>
      <c r="V69" s="1" t="s">
        <v>168</v>
      </c>
    </row>
    <row r="70" spans="1:22" x14ac:dyDescent="0.35">
      <c r="A70" s="1" t="s">
        <v>342</v>
      </c>
      <c r="B70" s="1" t="s">
        <v>343</v>
      </c>
      <c r="C70" s="22">
        <v>0.44375000000000003</v>
      </c>
      <c r="D70" s="22">
        <v>12.714500000000001</v>
      </c>
      <c r="E70" s="22">
        <v>12.270750000000001</v>
      </c>
      <c r="F70" s="22">
        <v>28.652394366197182</v>
      </c>
      <c r="G70" s="1">
        <v>5.1969841009080753E-5</v>
      </c>
      <c r="H70" s="1">
        <v>3.7582978684665508E-2</v>
      </c>
      <c r="I70" s="1" t="s">
        <v>344</v>
      </c>
      <c r="J70" s="1" t="s">
        <v>345</v>
      </c>
      <c r="K70" s="1" t="s">
        <v>346</v>
      </c>
      <c r="L70" s="1" t="s">
        <v>347</v>
      </c>
      <c r="M70" s="1" t="s">
        <v>348</v>
      </c>
      <c r="N70" s="22">
        <v>2.5149999999999997</v>
      </c>
      <c r="O70" s="22">
        <v>48.155250000000002</v>
      </c>
      <c r="P70" s="22">
        <v>45.640250000000002</v>
      </c>
      <c r="Q70" s="22">
        <v>19.147216699801195</v>
      </c>
      <c r="R70" s="1">
        <v>1.1877423080176364E-2</v>
      </c>
      <c r="S70" s="1">
        <v>0.75111751346181144</v>
      </c>
      <c r="T70" s="1" t="s">
        <v>349</v>
      </c>
      <c r="U70" s="1" t="s">
        <v>6</v>
      </c>
      <c r="V70" s="1" t="s">
        <v>350</v>
      </c>
    </row>
    <row r="71" spans="1:22" x14ac:dyDescent="0.35">
      <c r="A71" s="1" t="s">
        <v>351</v>
      </c>
      <c r="B71" s="1" t="s">
        <v>352</v>
      </c>
      <c r="C71" s="22">
        <v>3.9E-2</v>
      </c>
      <c r="D71" s="22">
        <v>1.117</v>
      </c>
      <c r="E71" s="22">
        <v>1.0780000000000001</v>
      </c>
      <c r="F71" s="22">
        <v>28.641025641025642</v>
      </c>
      <c r="G71" s="1">
        <v>6.4697009594549826E-5</v>
      </c>
      <c r="H71" s="1">
        <v>4.2588050738873853E-2</v>
      </c>
      <c r="I71" s="1" t="s">
        <v>353</v>
      </c>
      <c r="J71" s="1" t="s">
        <v>354</v>
      </c>
      <c r="K71" s="1" t="s">
        <v>355</v>
      </c>
      <c r="L71" s="1" t="s">
        <v>356</v>
      </c>
      <c r="M71" s="1" t="s">
        <v>357</v>
      </c>
      <c r="N71" s="22">
        <v>0.85899999999999999</v>
      </c>
      <c r="O71" s="22">
        <v>16.047500000000003</v>
      </c>
      <c r="P71" s="22">
        <v>15.188500000000003</v>
      </c>
      <c r="Q71" s="22">
        <v>18.681606519208387</v>
      </c>
      <c r="R71" s="1">
        <v>8.9691214673504049E-5</v>
      </c>
      <c r="S71" s="1">
        <v>5.9885521373901976E-2</v>
      </c>
      <c r="T71" s="1" t="s">
        <v>358</v>
      </c>
      <c r="U71" s="1" t="s">
        <v>359</v>
      </c>
      <c r="V71" s="1" t="s">
        <v>360</v>
      </c>
    </row>
    <row r="72" spans="1:22" x14ac:dyDescent="0.35">
      <c r="A72" s="1" t="s">
        <v>361</v>
      </c>
      <c r="B72" s="1" t="s">
        <v>362</v>
      </c>
      <c r="C72" s="22">
        <v>0.11325</v>
      </c>
      <c r="D72" s="22">
        <v>3.1342499999999998</v>
      </c>
      <c r="E72" s="22">
        <v>3.0209999999999999</v>
      </c>
      <c r="F72" s="22">
        <v>27.67549668874172</v>
      </c>
      <c r="G72" s="1">
        <v>1.2505690084847476E-3</v>
      </c>
      <c r="H72" s="1">
        <v>0.21203235797682785</v>
      </c>
      <c r="I72" s="1" t="s">
        <v>363</v>
      </c>
      <c r="J72" s="1" t="s">
        <v>6</v>
      </c>
      <c r="K72" s="1" t="s">
        <v>197</v>
      </c>
      <c r="L72" s="1" t="s">
        <v>364</v>
      </c>
      <c r="M72" s="1" t="s">
        <v>365</v>
      </c>
      <c r="N72" s="22">
        <v>0.79900000000000004</v>
      </c>
      <c r="O72" s="22">
        <v>14.777000000000001</v>
      </c>
      <c r="P72" s="22">
        <v>13.978000000000002</v>
      </c>
      <c r="Q72" s="22">
        <v>18.494367959949937</v>
      </c>
      <c r="R72" s="1">
        <v>5.0938926686616703E-4</v>
      </c>
      <c r="S72" s="1">
        <v>0.14734981356193436</v>
      </c>
      <c r="T72" s="1" t="s">
        <v>366</v>
      </c>
      <c r="U72" s="1" t="s">
        <v>6</v>
      </c>
      <c r="V72" s="1" t="s">
        <v>367</v>
      </c>
    </row>
    <row r="73" spans="1:22" x14ac:dyDescent="0.35">
      <c r="A73" s="1" t="s">
        <v>368</v>
      </c>
      <c r="B73" s="1" t="s">
        <v>369</v>
      </c>
      <c r="C73" s="22">
        <v>0.10299999999999999</v>
      </c>
      <c r="D73" s="22">
        <v>2.806</v>
      </c>
      <c r="E73" s="22">
        <v>2.7029999999999998</v>
      </c>
      <c r="F73" s="22">
        <v>27.242718446601945</v>
      </c>
      <c r="G73" s="1">
        <v>1.1836814787002936E-5</v>
      </c>
      <c r="H73" s="1">
        <v>2.0168215514909691E-2</v>
      </c>
      <c r="I73" s="1" t="s">
        <v>370</v>
      </c>
      <c r="J73" s="1" t="s">
        <v>6</v>
      </c>
      <c r="K73" s="1" t="s">
        <v>6</v>
      </c>
      <c r="L73" s="1" t="s">
        <v>371</v>
      </c>
      <c r="M73" s="1" t="s">
        <v>372</v>
      </c>
      <c r="N73" s="22">
        <v>2.0994999999999999</v>
      </c>
      <c r="O73" s="22">
        <v>38.229999999999997</v>
      </c>
      <c r="P73" s="22">
        <v>36.130499999999998</v>
      </c>
      <c r="Q73" s="22">
        <v>18.209097404143844</v>
      </c>
      <c r="R73" s="1">
        <v>1.36556935968839E-2</v>
      </c>
      <c r="S73" s="1">
        <v>0.81292937708058421</v>
      </c>
      <c r="T73" s="1" t="s">
        <v>373</v>
      </c>
      <c r="U73" s="1" t="s">
        <v>6</v>
      </c>
      <c r="V73" s="1" t="s">
        <v>374</v>
      </c>
    </row>
    <row r="74" spans="1:22" x14ac:dyDescent="0.35">
      <c r="A74" s="1" t="s">
        <v>231</v>
      </c>
      <c r="B74" s="1" t="s">
        <v>232</v>
      </c>
      <c r="C74" s="22">
        <v>0.97025000000000006</v>
      </c>
      <c r="D74" s="22">
        <v>26.358250000000002</v>
      </c>
      <c r="E74" s="22">
        <v>25.388000000000002</v>
      </c>
      <c r="F74" s="22">
        <v>27.166451945374902</v>
      </c>
      <c r="G74" s="1">
        <v>7.5542813844808876E-5</v>
      </c>
      <c r="H74" s="1">
        <v>4.6184295905732788E-2</v>
      </c>
      <c r="I74" s="1" t="s">
        <v>233</v>
      </c>
      <c r="J74" s="1" t="s">
        <v>6</v>
      </c>
      <c r="K74" s="1" t="s">
        <v>164</v>
      </c>
      <c r="L74" s="1" t="s">
        <v>34</v>
      </c>
      <c r="M74" s="1" t="s">
        <v>35</v>
      </c>
      <c r="N74" s="22">
        <v>1.9977499999999999</v>
      </c>
      <c r="O74" s="22">
        <v>35.593249999999998</v>
      </c>
      <c r="P74" s="22">
        <v>33.595500000000001</v>
      </c>
      <c r="Q74" s="22">
        <v>17.816668752346388</v>
      </c>
      <c r="R74" s="1">
        <v>1.5647843227115654E-3</v>
      </c>
      <c r="S74" s="1">
        <v>0.25931312872391177</v>
      </c>
      <c r="T74" s="1" t="s">
        <v>36</v>
      </c>
      <c r="U74" s="1" t="s">
        <v>37</v>
      </c>
      <c r="V74" s="1" t="s">
        <v>38</v>
      </c>
    </row>
    <row r="75" spans="1:22" x14ac:dyDescent="0.35">
      <c r="A75" s="1" t="s">
        <v>375</v>
      </c>
      <c r="B75" s="1" t="s">
        <v>376</v>
      </c>
      <c r="C75" s="22">
        <v>0.10675000000000001</v>
      </c>
      <c r="D75" s="22">
        <v>2.7705000000000002</v>
      </c>
      <c r="E75" s="22">
        <v>2.6637500000000003</v>
      </c>
      <c r="F75" s="22">
        <v>25.953161592505854</v>
      </c>
      <c r="G75" s="1">
        <v>3.2829333913002579E-3</v>
      </c>
      <c r="H75" s="1">
        <v>0.35586527803506873</v>
      </c>
      <c r="I75" s="1" t="s">
        <v>41</v>
      </c>
      <c r="J75" s="1" t="s">
        <v>6</v>
      </c>
      <c r="K75" s="1" t="s">
        <v>6</v>
      </c>
      <c r="L75" s="1" t="s">
        <v>377</v>
      </c>
      <c r="M75" s="1" t="s">
        <v>378</v>
      </c>
      <c r="N75" s="22">
        <v>11.05125</v>
      </c>
      <c r="O75" s="22">
        <v>194.63425000000001</v>
      </c>
      <c r="P75" s="22">
        <v>183.583</v>
      </c>
      <c r="Q75" s="22">
        <v>17.611966972061985</v>
      </c>
      <c r="R75" s="1">
        <v>4.6554132648513047E-4</v>
      </c>
      <c r="S75" s="1">
        <v>0.14060938087397354</v>
      </c>
      <c r="T75" s="1" t="s">
        <v>379</v>
      </c>
      <c r="U75" s="1" t="s">
        <v>6</v>
      </c>
      <c r="V75" s="1" t="s">
        <v>143</v>
      </c>
    </row>
    <row r="76" spans="1:22" x14ac:dyDescent="0.35">
      <c r="A76" s="1" t="s">
        <v>227</v>
      </c>
      <c r="B76" s="1" t="s">
        <v>228</v>
      </c>
      <c r="C76" s="22">
        <v>0.39599999999999996</v>
      </c>
      <c r="D76" s="22">
        <v>10.269500000000001</v>
      </c>
      <c r="E76" s="22">
        <v>9.8734999999999999</v>
      </c>
      <c r="F76" s="22">
        <v>25.933080808080813</v>
      </c>
      <c r="G76" s="1">
        <v>5.0152453856533441E-7</v>
      </c>
      <c r="H76" s="1">
        <v>5.6933243973467107E-3</v>
      </c>
      <c r="I76" s="1" t="s">
        <v>229</v>
      </c>
      <c r="J76" s="1" t="s">
        <v>6</v>
      </c>
      <c r="K76" s="1" t="s">
        <v>230</v>
      </c>
      <c r="L76" s="1" t="s">
        <v>380</v>
      </c>
      <c r="M76" s="1" t="s">
        <v>381</v>
      </c>
      <c r="N76" s="22">
        <v>0.11199999999999999</v>
      </c>
      <c r="O76" s="22">
        <v>1.9670000000000001</v>
      </c>
      <c r="P76" s="22">
        <v>1.855</v>
      </c>
      <c r="Q76" s="22">
        <v>17.562500000000004</v>
      </c>
      <c r="R76" s="1">
        <v>8.5827445902575406E-5</v>
      </c>
      <c r="S76" s="1">
        <v>5.9417665751025625E-2</v>
      </c>
      <c r="T76" s="1" t="s">
        <v>382</v>
      </c>
      <c r="U76" s="1" t="s">
        <v>6</v>
      </c>
      <c r="V76" s="1" t="s">
        <v>6</v>
      </c>
    </row>
    <row r="77" spans="1:22" x14ac:dyDescent="0.35">
      <c r="A77" s="1" t="s">
        <v>383</v>
      </c>
      <c r="B77" s="1" t="s">
        <v>384</v>
      </c>
      <c r="C77" s="22">
        <v>0.40225</v>
      </c>
      <c r="D77" s="22">
        <v>10.33075</v>
      </c>
      <c r="E77" s="22">
        <v>9.9284999999999997</v>
      </c>
      <c r="F77" s="22">
        <v>25.682411435674332</v>
      </c>
      <c r="G77" s="1">
        <v>2.5930479279881125E-2</v>
      </c>
      <c r="H77" s="1">
        <v>1</v>
      </c>
      <c r="I77" s="1" t="s">
        <v>385</v>
      </c>
      <c r="J77" s="1" t="s">
        <v>386</v>
      </c>
      <c r="K77" s="1" t="s">
        <v>387</v>
      </c>
      <c r="L77" s="1" t="s">
        <v>388</v>
      </c>
      <c r="M77" s="1" t="s">
        <v>389</v>
      </c>
      <c r="N77" s="22">
        <v>7.958499999999999</v>
      </c>
      <c r="O77" s="22">
        <v>139.38625000000002</v>
      </c>
      <c r="P77" s="22">
        <v>131.42775000000003</v>
      </c>
      <c r="Q77" s="22">
        <v>17.514135829616137</v>
      </c>
      <c r="R77" s="1">
        <v>9.0407660335856121E-7</v>
      </c>
      <c r="S77" s="1">
        <v>9.2569708790971837E-3</v>
      </c>
      <c r="T77" s="1" t="s">
        <v>390</v>
      </c>
      <c r="U77" s="1" t="s">
        <v>6</v>
      </c>
      <c r="V77" s="1" t="s">
        <v>104</v>
      </c>
    </row>
    <row r="78" spans="1:22" x14ac:dyDescent="0.35">
      <c r="A78" s="1" t="s">
        <v>87</v>
      </c>
      <c r="B78" s="1" t="s">
        <v>88</v>
      </c>
      <c r="C78" s="22">
        <v>9.8750000000000004E-2</v>
      </c>
      <c r="D78" s="22">
        <v>2.5209999999999999</v>
      </c>
      <c r="E78" s="22">
        <v>2.42225</v>
      </c>
      <c r="F78" s="22">
        <v>25.52911392405063</v>
      </c>
      <c r="G78" s="1">
        <v>5.439375305327232E-5</v>
      </c>
      <c r="H78" s="1">
        <v>3.8522031041658855E-2</v>
      </c>
      <c r="I78" s="1" t="s">
        <v>89</v>
      </c>
      <c r="J78" s="1" t="s">
        <v>6</v>
      </c>
      <c r="K78" s="1" t="s">
        <v>90</v>
      </c>
      <c r="L78" s="1" t="s">
        <v>391</v>
      </c>
      <c r="M78" s="1" t="s">
        <v>392</v>
      </c>
      <c r="N78" s="22">
        <v>0.51100000000000001</v>
      </c>
      <c r="O78" s="22">
        <v>8.843</v>
      </c>
      <c r="P78" s="22">
        <v>8.3320000000000007</v>
      </c>
      <c r="Q78" s="22">
        <v>17.30528375733855</v>
      </c>
      <c r="R78" s="1">
        <v>2.1116342608771266E-3</v>
      </c>
      <c r="S78" s="1">
        <v>0.30285436068362026</v>
      </c>
      <c r="T78" s="1" t="s">
        <v>393</v>
      </c>
      <c r="U78" s="1" t="s">
        <v>189</v>
      </c>
      <c r="V78" s="1" t="s">
        <v>18</v>
      </c>
    </row>
    <row r="79" spans="1:22" x14ac:dyDescent="0.35">
      <c r="A79" s="1" t="s">
        <v>394</v>
      </c>
      <c r="B79" s="1" t="s">
        <v>395</v>
      </c>
      <c r="C79" s="22">
        <v>0.98399999999999999</v>
      </c>
      <c r="D79" s="22">
        <v>24.887749999999997</v>
      </c>
      <c r="E79" s="22">
        <v>23.903749999999995</v>
      </c>
      <c r="F79" s="22">
        <v>25.292428861788615</v>
      </c>
      <c r="G79" s="1">
        <v>5.3073498163198618E-3</v>
      </c>
      <c r="H79" s="1">
        <v>0.46174393050371637</v>
      </c>
      <c r="I79" s="1" t="s">
        <v>396</v>
      </c>
      <c r="J79" s="1" t="s">
        <v>6</v>
      </c>
      <c r="K79" s="1" t="s">
        <v>6</v>
      </c>
      <c r="L79" s="1" t="s">
        <v>397</v>
      </c>
      <c r="M79" s="1" t="s">
        <v>398</v>
      </c>
      <c r="N79" s="22">
        <v>1.9782499999999998</v>
      </c>
      <c r="O79" s="22">
        <v>34.173999999999999</v>
      </c>
      <c r="P79" s="22">
        <v>32.195749999999997</v>
      </c>
      <c r="Q79" s="22">
        <v>17.274864147605207</v>
      </c>
      <c r="R79" s="1">
        <v>5.875299056157246E-7</v>
      </c>
      <c r="S79" s="1">
        <v>8.2272880919561937E-3</v>
      </c>
      <c r="T79" s="1" t="s">
        <v>399</v>
      </c>
      <c r="U79" s="1" t="s">
        <v>6</v>
      </c>
      <c r="V79" s="1" t="s">
        <v>6</v>
      </c>
    </row>
    <row r="80" spans="1:22" x14ac:dyDescent="0.35">
      <c r="A80" s="1" t="s">
        <v>400</v>
      </c>
      <c r="B80" s="1" t="s">
        <v>401</v>
      </c>
      <c r="C80" s="22">
        <v>14.840249999999999</v>
      </c>
      <c r="D80" s="22">
        <v>373.54374999999999</v>
      </c>
      <c r="E80" s="22">
        <v>358.70349999999996</v>
      </c>
      <c r="F80" s="22">
        <v>25.170987685517428</v>
      </c>
      <c r="G80" s="1">
        <v>2.8347451900656573E-4</v>
      </c>
      <c r="H80" s="1">
        <v>9.5756573542053414E-2</v>
      </c>
      <c r="I80" s="1" t="s">
        <v>402</v>
      </c>
      <c r="J80" s="1" t="s">
        <v>6</v>
      </c>
      <c r="K80" s="1" t="s">
        <v>403</v>
      </c>
      <c r="L80" s="1" t="s">
        <v>404</v>
      </c>
      <c r="M80" s="1" t="s">
        <v>405</v>
      </c>
      <c r="N80" s="22">
        <v>3.8002500000000001</v>
      </c>
      <c r="O80" s="22">
        <v>64.358249999999998</v>
      </c>
      <c r="P80" s="22">
        <v>60.558</v>
      </c>
      <c r="Q80" s="22">
        <v>16.935267416617325</v>
      </c>
      <c r="R80" s="1">
        <v>7.8556978432309243E-3</v>
      </c>
      <c r="S80" s="1">
        <v>0.60093339841316262</v>
      </c>
      <c r="T80" s="1" t="s">
        <v>406</v>
      </c>
      <c r="U80" s="1" t="s">
        <v>6</v>
      </c>
      <c r="V80" s="1" t="s">
        <v>22</v>
      </c>
    </row>
    <row r="81" spans="1:22" x14ac:dyDescent="0.35">
      <c r="A81" s="1" t="s">
        <v>407</v>
      </c>
      <c r="B81" s="1" t="s">
        <v>408</v>
      </c>
      <c r="C81" s="22">
        <v>1.8194999999999999</v>
      </c>
      <c r="D81" s="22">
        <v>43.439500000000002</v>
      </c>
      <c r="E81" s="22">
        <v>41.620000000000005</v>
      </c>
      <c r="F81" s="22">
        <v>23.874416048364939</v>
      </c>
      <c r="G81" s="1">
        <v>1.0158566463613905E-3</v>
      </c>
      <c r="H81" s="1">
        <v>0.18955478924564118</v>
      </c>
      <c r="I81" s="1" t="s">
        <v>409</v>
      </c>
      <c r="J81" s="1" t="s">
        <v>70</v>
      </c>
      <c r="K81" s="1" t="s">
        <v>71</v>
      </c>
      <c r="L81" s="1" t="s">
        <v>410</v>
      </c>
      <c r="M81" s="1" t="s">
        <v>411</v>
      </c>
      <c r="N81" s="22">
        <v>0.31</v>
      </c>
      <c r="O81" s="22">
        <v>5.1302500000000002</v>
      </c>
      <c r="P81" s="22">
        <v>4.8202500000000006</v>
      </c>
      <c r="Q81" s="22">
        <v>16.549193548387098</v>
      </c>
      <c r="R81" s="1">
        <v>1.0819000032746828E-5</v>
      </c>
      <c r="S81" s="1">
        <v>2.3260706444280244E-2</v>
      </c>
      <c r="T81" s="1" t="s">
        <v>412</v>
      </c>
      <c r="U81" s="1" t="s">
        <v>6</v>
      </c>
      <c r="V81" s="1" t="s">
        <v>6</v>
      </c>
    </row>
    <row r="82" spans="1:22" x14ac:dyDescent="0.35">
      <c r="A82" s="1" t="s">
        <v>413</v>
      </c>
      <c r="B82" s="1" t="s">
        <v>414</v>
      </c>
      <c r="C82" s="22">
        <v>0.14750000000000002</v>
      </c>
      <c r="D82" s="22">
        <v>3.4822500000000001</v>
      </c>
      <c r="E82" s="22">
        <v>3.3347500000000001</v>
      </c>
      <c r="F82" s="22">
        <v>23.608474576271185</v>
      </c>
      <c r="G82" s="1">
        <v>2.7675322347819886E-5</v>
      </c>
      <c r="H82" s="1">
        <v>2.6073200476124995E-2</v>
      </c>
      <c r="I82" s="1" t="s">
        <v>41</v>
      </c>
      <c r="J82" s="1" t="s">
        <v>6</v>
      </c>
      <c r="K82" s="1" t="s">
        <v>6</v>
      </c>
      <c r="L82" s="1" t="s">
        <v>307</v>
      </c>
      <c r="M82" s="1" t="s">
        <v>308</v>
      </c>
      <c r="N82" s="22">
        <v>0.82725000000000004</v>
      </c>
      <c r="O82" s="22">
        <v>13.61425</v>
      </c>
      <c r="P82" s="22">
        <v>12.787000000000001</v>
      </c>
      <c r="Q82" s="22">
        <v>16.457237836204289</v>
      </c>
      <c r="R82" s="1">
        <v>1.7804696070822246E-6</v>
      </c>
      <c r="S82" s="1">
        <v>1.2643627532477457E-2</v>
      </c>
      <c r="T82" s="1" t="s">
        <v>309</v>
      </c>
      <c r="U82" s="1" t="s">
        <v>6</v>
      </c>
      <c r="V82" s="1" t="s">
        <v>310</v>
      </c>
    </row>
    <row r="83" spans="1:22" x14ac:dyDescent="0.35">
      <c r="A83" s="1" t="s">
        <v>415</v>
      </c>
      <c r="B83" s="1" t="s">
        <v>416</v>
      </c>
      <c r="C83" s="22">
        <v>0.38674999999999998</v>
      </c>
      <c r="D83" s="22">
        <v>9.0237499999999997</v>
      </c>
      <c r="E83" s="22">
        <v>8.6370000000000005</v>
      </c>
      <c r="F83" s="22">
        <v>23.332255979314802</v>
      </c>
      <c r="G83" s="1">
        <v>2.5512385344290678E-3</v>
      </c>
      <c r="H83" s="1">
        <v>0.31294223473514809</v>
      </c>
      <c r="I83" s="1" t="s">
        <v>417</v>
      </c>
      <c r="J83" s="1" t="s">
        <v>418</v>
      </c>
      <c r="K83" s="1" t="s">
        <v>419</v>
      </c>
      <c r="L83" s="1" t="s">
        <v>420</v>
      </c>
      <c r="M83" s="1" t="s">
        <v>421</v>
      </c>
      <c r="N83" s="22">
        <v>0.67300000000000004</v>
      </c>
      <c r="O83" s="22">
        <v>10.989000000000001</v>
      </c>
      <c r="P83" s="22">
        <v>10.316000000000001</v>
      </c>
      <c r="Q83" s="22">
        <v>16.328380386329865</v>
      </c>
      <c r="R83" s="1">
        <v>2.7923941942509245E-5</v>
      </c>
      <c r="S83" s="1">
        <v>3.5731236804013841E-2</v>
      </c>
      <c r="T83" s="1" t="s">
        <v>422</v>
      </c>
      <c r="U83" s="1" t="s">
        <v>216</v>
      </c>
      <c r="V83" s="1" t="s">
        <v>217</v>
      </c>
    </row>
    <row r="84" spans="1:22" x14ac:dyDescent="0.35">
      <c r="A84" s="1" t="s">
        <v>397</v>
      </c>
      <c r="B84" s="1" t="s">
        <v>398</v>
      </c>
      <c r="C84" s="22">
        <v>1.4802500000000001</v>
      </c>
      <c r="D84" s="22">
        <v>34.173999999999999</v>
      </c>
      <c r="E84" s="22">
        <v>32.693750000000001</v>
      </c>
      <c r="F84" s="22">
        <v>23.086640770140178</v>
      </c>
      <c r="G84" s="1">
        <v>4.4320536662922905E-7</v>
      </c>
      <c r="H84" s="1">
        <v>5.6642765943981212E-3</v>
      </c>
      <c r="I84" s="1" t="s">
        <v>399</v>
      </c>
      <c r="J84" s="1" t="s">
        <v>6</v>
      </c>
      <c r="K84" s="1" t="s">
        <v>6</v>
      </c>
      <c r="L84" s="1" t="s">
        <v>423</v>
      </c>
      <c r="M84" s="1" t="s">
        <v>424</v>
      </c>
      <c r="N84" s="22">
        <v>0.10925</v>
      </c>
      <c r="O84" s="22">
        <v>1.7734999999999999</v>
      </c>
      <c r="P84" s="22">
        <v>1.6642499999999998</v>
      </c>
      <c r="Q84" s="22">
        <v>16.23340961098398</v>
      </c>
      <c r="R84" s="1">
        <v>6.2912872514098162E-4</v>
      </c>
      <c r="S84" s="1">
        <v>0.15978209922026565</v>
      </c>
      <c r="T84" s="1" t="s">
        <v>425</v>
      </c>
      <c r="U84" s="1" t="s">
        <v>6</v>
      </c>
      <c r="V84" s="1" t="s">
        <v>6</v>
      </c>
    </row>
    <row r="85" spans="1:22" x14ac:dyDescent="0.35">
      <c r="A85" s="1" t="s">
        <v>311</v>
      </c>
      <c r="B85" s="1" t="s">
        <v>312</v>
      </c>
      <c r="C85" s="22">
        <v>2.5105000000000004</v>
      </c>
      <c r="D85" s="22">
        <v>57.803249999999998</v>
      </c>
      <c r="E85" s="22">
        <v>55.292749999999998</v>
      </c>
      <c r="F85" s="22">
        <v>23.024596693885677</v>
      </c>
      <c r="G85" s="1">
        <v>2.1301890683611546E-5</v>
      </c>
      <c r="H85" s="1">
        <v>2.2527820043684955E-2</v>
      </c>
      <c r="I85" s="1" t="s">
        <v>313</v>
      </c>
      <c r="J85" s="1" t="s">
        <v>268</v>
      </c>
      <c r="K85" s="1" t="s">
        <v>269</v>
      </c>
      <c r="L85" s="1" t="s">
        <v>426</v>
      </c>
      <c r="M85" s="1" t="s">
        <v>427</v>
      </c>
      <c r="N85" s="22">
        <v>0.10300000000000001</v>
      </c>
      <c r="O85" s="22">
        <v>1.6709999999999998</v>
      </c>
      <c r="P85" s="22">
        <v>1.5679999999999998</v>
      </c>
      <c r="Q85" s="22">
        <v>16.223300970873783</v>
      </c>
      <c r="R85" s="1">
        <v>1.2894929187476922E-2</v>
      </c>
      <c r="S85" s="1">
        <v>0.78664174946257726</v>
      </c>
      <c r="T85" s="1" t="s">
        <v>428</v>
      </c>
      <c r="U85" s="1" t="s">
        <v>6</v>
      </c>
      <c r="V85" s="1" t="s">
        <v>6</v>
      </c>
    </row>
    <row r="86" spans="1:22" x14ac:dyDescent="0.35">
      <c r="A86" s="1" t="s">
        <v>280</v>
      </c>
      <c r="B86" s="1" t="s">
        <v>281</v>
      </c>
      <c r="C86" s="22">
        <v>0.4325</v>
      </c>
      <c r="D86" s="22">
        <v>9.8539999999999992</v>
      </c>
      <c r="E86" s="22">
        <v>9.4215</v>
      </c>
      <c r="F86" s="22">
        <v>22.783815028901731</v>
      </c>
      <c r="G86" s="1">
        <v>2.7920607069908954E-5</v>
      </c>
      <c r="H86" s="1">
        <v>2.6144381215887087E-2</v>
      </c>
      <c r="I86" s="1" t="s">
        <v>282</v>
      </c>
      <c r="J86" s="1" t="s">
        <v>6</v>
      </c>
      <c r="K86" s="1" t="s">
        <v>86</v>
      </c>
      <c r="L86" s="1" t="s">
        <v>429</v>
      </c>
      <c r="M86" s="1" t="s">
        <v>430</v>
      </c>
      <c r="N86" s="22">
        <v>0.35975000000000001</v>
      </c>
      <c r="O86" s="22">
        <v>5.6687500000000002</v>
      </c>
      <c r="P86" s="22">
        <v>5.3090000000000002</v>
      </c>
      <c r="Q86" s="22">
        <v>15.757470465601111</v>
      </c>
      <c r="R86" s="1">
        <v>2.1577714174769724E-5</v>
      </c>
      <c r="S86" s="1">
        <v>3.1782678871872694E-2</v>
      </c>
      <c r="T86" s="1" t="s">
        <v>431</v>
      </c>
      <c r="U86" s="1" t="s">
        <v>6</v>
      </c>
      <c r="V86" s="1" t="s">
        <v>432</v>
      </c>
    </row>
    <row r="87" spans="1:22" x14ac:dyDescent="0.35">
      <c r="A87" s="1" t="s">
        <v>377</v>
      </c>
      <c r="B87" s="1" t="s">
        <v>378</v>
      </c>
      <c r="C87" s="22">
        <v>8.8505000000000003</v>
      </c>
      <c r="D87" s="22">
        <v>194.63425000000001</v>
      </c>
      <c r="E87" s="22">
        <v>185.78375</v>
      </c>
      <c r="F87" s="22">
        <v>21.991328173549519</v>
      </c>
      <c r="G87" s="1">
        <v>4.3324580482662078E-4</v>
      </c>
      <c r="H87" s="1">
        <v>0.12100637814409525</v>
      </c>
      <c r="I87" s="1" t="s">
        <v>379</v>
      </c>
      <c r="J87" s="1" t="s">
        <v>6</v>
      </c>
      <c r="K87" s="1" t="s">
        <v>143</v>
      </c>
      <c r="L87" s="1" t="s">
        <v>289</v>
      </c>
      <c r="M87" s="1" t="s">
        <v>290</v>
      </c>
      <c r="N87" s="22">
        <v>0.87449999999999994</v>
      </c>
      <c r="O87" s="22">
        <v>13.571749999999998</v>
      </c>
      <c r="P87" s="22">
        <v>12.697249999999999</v>
      </c>
      <c r="Q87" s="22">
        <v>15.519439679817037</v>
      </c>
      <c r="R87" s="1">
        <v>1.3863327122498603E-4</v>
      </c>
      <c r="S87" s="1">
        <v>7.4665650115876656E-2</v>
      </c>
      <c r="T87" s="1" t="s">
        <v>291</v>
      </c>
      <c r="U87" s="1" t="s">
        <v>6</v>
      </c>
      <c r="V87" s="1" t="s">
        <v>292</v>
      </c>
    </row>
    <row r="88" spans="1:22" x14ac:dyDescent="0.35">
      <c r="A88" s="1" t="s">
        <v>254</v>
      </c>
      <c r="B88" s="1" t="s">
        <v>255</v>
      </c>
      <c r="C88" s="22">
        <v>0.58374999999999999</v>
      </c>
      <c r="D88" s="22">
        <v>12.587</v>
      </c>
      <c r="E88" s="22">
        <v>12.00325</v>
      </c>
      <c r="F88" s="22">
        <v>21.562312633832978</v>
      </c>
      <c r="G88" s="1">
        <v>8.5484884460029775E-7</v>
      </c>
      <c r="H88" s="1">
        <v>6.5838320889003432E-3</v>
      </c>
      <c r="I88" s="1" t="s">
        <v>256</v>
      </c>
      <c r="J88" s="1" t="s">
        <v>6</v>
      </c>
      <c r="K88" s="1" t="s">
        <v>257</v>
      </c>
      <c r="L88" s="1" t="s">
        <v>433</v>
      </c>
      <c r="M88" s="1" t="s">
        <v>434</v>
      </c>
      <c r="N88" s="22">
        <v>19.5655</v>
      </c>
      <c r="O88" s="22">
        <v>301.32325000000003</v>
      </c>
      <c r="P88" s="22">
        <v>281.75775000000004</v>
      </c>
      <c r="Q88" s="22">
        <v>15.400743655924972</v>
      </c>
      <c r="R88" s="1">
        <v>2.7601860375592313E-3</v>
      </c>
      <c r="S88" s="1">
        <v>0.35054121316379544</v>
      </c>
      <c r="T88" s="1" t="s">
        <v>435</v>
      </c>
      <c r="U88" s="1" t="s">
        <v>6</v>
      </c>
      <c r="V88" s="1" t="s">
        <v>436</v>
      </c>
    </row>
    <row r="89" spans="1:22" x14ac:dyDescent="0.35">
      <c r="A89" s="1" t="s">
        <v>437</v>
      </c>
      <c r="B89" s="1" t="s">
        <v>438</v>
      </c>
      <c r="C89" s="22">
        <v>0.27100000000000002</v>
      </c>
      <c r="D89" s="22">
        <v>5.7317500000000008</v>
      </c>
      <c r="E89" s="22">
        <v>5.4607500000000009</v>
      </c>
      <c r="F89" s="22">
        <v>21.150369003690038</v>
      </c>
      <c r="G89" s="1">
        <v>5.5511026975096911E-6</v>
      </c>
      <c r="H89" s="1">
        <v>1.5749573449829319E-2</v>
      </c>
      <c r="I89" s="1" t="s">
        <v>439</v>
      </c>
      <c r="J89" s="1" t="s">
        <v>268</v>
      </c>
      <c r="K89" s="1" t="s">
        <v>269</v>
      </c>
      <c r="L89" s="1" t="s">
        <v>440</v>
      </c>
      <c r="M89" s="1" t="s">
        <v>441</v>
      </c>
      <c r="N89" s="22">
        <v>1.6872499999999999</v>
      </c>
      <c r="O89" s="22">
        <v>24.79975</v>
      </c>
      <c r="P89" s="22">
        <v>23.112500000000001</v>
      </c>
      <c r="Q89" s="24">
        <v>14.698325677878204</v>
      </c>
      <c r="R89" s="1">
        <v>1.8517758255942596E-3</v>
      </c>
      <c r="S89" s="1">
        <v>0.28227440801129322</v>
      </c>
      <c r="T89" s="1" t="s">
        <v>442</v>
      </c>
      <c r="U89" s="1" t="s">
        <v>6</v>
      </c>
      <c r="V89" s="1" t="s">
        <v>6</v>
      </c>
    </row>
    <row r="90" spans="1:22" x14ac:dyDescent="0.35">
      <c r="A90" s="1" t="s">
        <v>443</v>
      </c>
      <c r="B90" s="1" t="s">
        <v>444</v>
      </c>
      <c r="C90" s="22">
        <v>0.30825000000000002</v>
      </c>
      <c r="D90" s="22">
        <v>6.5082500000000003</v>
      </c>
      <c r="E90" s="22">
        <v>6.2</v>
      </c>
      <c r="F90" s="22">
        <v>21.11354420113544</v>
      </c>
      <c r="G90" s="1">
        <v>2.7927420546114412E-4</v>
      </c>
      <c r="H90" s="1">
        <v>9.5277967304999642E-2</v>
      </c>
      <c r="I90" s="1" t="s">
        <v>445</v>
      </c>
      <c r="J90" s="1" t="s">
        <v>6</v>
      </c>
      <c r="K90" s="1" t="s">
        <v>18</v>
      </c>
      <c r="L90" s="1" t="s">
        <v>446</v>
      </c>
      <c r="M90" s="1" t="s">
        <v>447</v>
      </c>
      <c r="N90" s="22">
        <v>0.98850000000000005</v>
      </c>
      <c r="O90" s="22">
        <v>14.526250000000001</v>
      </c>
      <c r="P90" s="22">
        <v>13.537750000000001</v>
      </c>
      <c r="Q90" s="22">
        <v>14.695245321193728</v>
      </c>
      <c r="R90" s="1">
        <v>3.8461071658613122E-6</v>
      </c>
      <c r="S90" s="1">
        <v>1.559039782351177E-2</v>
      </c>
      <c r="T90" s="1" t="s">
        <v>448</v>
      </c>
      <c r="U90" s="1" t="s">
        <v>449</v>
      </c>
      <c r="V90" s="1" t="s">
        <v>450</v>
      </c>
    </row>
    <row r="91" spans="1:22" x14ac:dyDescent="0.35">
      <c r="A91" s="1" t="s">
        <v>388</v>
      </c>
      <c r="B91" s="1" t="s">
        <v>389</v>
      </c>
      <c r="C91" s="22">
        <v>6.6592500000000001</v>
      </c>
      <c r="D91" s="22">
        <v>139.38625000000002</v>
      </c>
      <c r="E91" s="22">
        <v>132.72700000000003</v>
      </c>
      <c r="F91" s="22">
        <v>20.931223486128321</v>
      </c>
      <c r="G91" s="1">
        <v>9.2823648611961573E-7</v>
      </c>
      <c r="H91" s="1">
        <v>6.7326699971045579E-3</v>
      </c>
      <c r="I91" s="1" t="s">
        <v>390</v>
      </c>
      <c r="J91" s="1" t="s">
        <v>6</v>
      </c>
      <c r="K91" s="1" t="s">
        <v>104</v>
      </c>
      <c r="L91" s="1" t="s">
        <v>176</v>
      </c>
      <c r="M91" s="1" t="s">
        <v>177</v>
      </c>
      <c r="N91" s="22">
        <v>0.51225000000000009</v>
      </c>
      <c r="O91" s="22">
        <v>7.3442499999999997</v>
      </c>
      <c r="P91" s="22">
        <v>6.8319999999999999</v>
      </c>
      <c r="Q91" s="22">
        <v>14.337237676915565</v>
      </c>
      <c r="R91" s="1">
        <v>4.748672721531122E-3</v>
      </c>
      <c r="S91" s="1">
        <v>0.46309705771512905</v>
      </c>
      <c r="T91" s="1" t="s">
        <v>178</v>
      </c>
      <c r="U91" s="1" t="s">
        <v>6</v>
      </c>
      <c r="V91" s="1" t="s">
        <v>27</v>
      </c>
    </row>
    <row r="92" spans="1:22" x14ac:dyDescent="0.35">
      <c r="A92" s="1" t="s">
        <v>371</v>
      </c>
      <c r="B92" s="1" t="s">
        <v>372</v>
      </c>
      <c r="C92" s="22">
        <v>1.8352500000000003</v>
      </c>
      <c r="D92" s="22">
        <v>38.229999999999997</v>
      </c>
      <c r="E92" s="22">
        <v>36.394749999999995</v>
      </c>
      <c r="F92" s="22">
        <v>20.830949461926163</v>
      </c>
      <c r="G92" s="1">
        <v>1.3261274037967619E-2</v>
      </c>
      <c r="H92" s="1">
        <v>0.76865488106804969</v>
      </c>
      <c r="I92" s="1" t="s">
        <v>373</v>
      </c>
      <c r="J92" s="1" t="s">
        <v>6</v>
      </c>
      <c r="K92" s="1" t="s">
        <v>374</v>
      </c>
      <c r="L92" s="1" t="s">
        <v>451</v>
      </c>
      <c r="M92" s="1" t="s">
        <v>452</v>
      </c>
      <c r="N92" s="22">
        <v>2.2504999999999997</v>
      </c>
      <c r="O92" s="22">
        <v>31.740750000000002</v>
      </c>
      <c r="P92" s="22">
        <v>29.490250000000003</v>
      </c>
      <c r="Q92" s="22">
        <v>14.103865807598314</v>
      </c>
      <c r="R92" s="1">
        <v>1.2820811139442334E-3</v>
      </c>
      <c r="S92" s="1">
        <v>0.23426496368493474</v>
      </c>
      <c r="T92" s="1" t="s">
        <v>453</v>
      </c>
      <c r="U92" s="1" t="s">
        <v>6</v>
      </c>
      <c r="V92" s="1" t="s">
        <v>454</v>
      </c>
    </row>
    <row r="93" spans="1:22" x14ac:dyDescent="0.35">
      <c r="A93" s="1" t="s">
        <v>426</v>
      </c>
      <c r="B93" s="1" t="s">
        <v>427</v>
      </c>
      <c r="C93" s="22">
        <v>8.0250000000000002E-2</v>
      </c>
      <c r="D93" s="22">
        <v>1.6709999999999998</v>
      </c>
      <c r="E93" s="22">
        <v>1.5907499999999999</v>
      </c>
      <c r="F93" s="22">
        <v>20.822429906542052</v>
      </c>
      <c r="G93" s="1">
        <v>1.1758234420028879E-2</v>
      </c>
      <c r="H93" s="1">
        <v>0.71715685562825127</v>
      </c>
      <c r="I93" s="1" t="s">
        <v>428</v>
      </c>
      <c r="J93" s="1" t="s">
        <v>6</v>
      </c>
      <c r="K93" s="1" t="s">
        <v>6</v>
      </c>
      <c r="L93" s="1" t="s">
        <v>455</v>
      </c>
      <c r="M93" s="1" t="s">
        <v>456</v>
      </c>
      <c r="N93" s="22">
        <v>0.58274999999999999</v>
      </c>
      <c r="O93" s="22">
        <v>7.9055</v>
      </c>
      <c r="P93" s="22">
        <v>7.3227500000000001</v>
      </c>
      <c r="Q93" s="22">
        <v>13.565851565851567</v>
      </c>
      <c r="R93" s="1">
        <v>7.3315964427151936E-3</v>
      </c>
      <c r="S93" s="1">
        <v>0.58385516192026143</v>
      </c>
      <c r="T93" s="1" t="s">
        <v>457</v>
      </c>
      <c r="U93" s="1" t="s">
        <v>6</v>
      </c>
      <c r="V93" s="1" t="s">
        <v>458</v>
      </c>
    </row>
    <row r="94" spans="1:22" x14ac:dyDescent="0.35">
      <c r="A94" s="1" t="s">
        <v>446</v>
      </c>
      <c r="B94" s="1" t="s">
        <v>447</v>
      </c>
      <c r="C94" s="22">
        <v>0.70300000000000007</v>
      </c>
      <c r="D94" s="22">
        <v>14.526250000000001</v>
      </c>
      <c r="E94" s="22">
        <v>13.823250000000002</v>
      </c>
      <c r="F94" s="22">
        <v>20.663229018492174</v>
      </c>
      <c r="G94" s="1">
        <v>2.9991469883139388E-6</v>
      </c>
      <c r="H94" s="1">
        <v>1.099937157964137E-2</v>
      </c>
      <c r="I94" s="1" t="s">
        <v>448</v>
      </c>
      <c r="J94" s="1" t="s">
        <v>449</v>
      </c>
      <c r="K94" s="1" t="s">
        <v>450</v>
      </c>
      <c r="L94" s="1" t="s">
        <v>459</v>
      </c>
      <c r="M94" s="1" t="s">
        <v>460</v>
      </c>
      <c r="N94" s="22">
        <v>0.11049999999999999</v>
      </c>
      <c r="O94" s="22">
        <v>1.47475</v>
      </c>
      <c r="P94" s="22">
        <v>1.36425</v>
      </c>
      <c r="Q94" s="22">
        <v>13.346153846153848</v>
      </c>
      <c r="R94" s="1">
        <v>1.399421221528474E-3</v>
      </c>
      <c r="S94" s="1">
        <v>0.24552268459822726</v>
      </c>
      <c r="T94" s="1" t="s">
        <v>461</v>
      </c>
      <c r="U94" s="1" t="s">
        <v>6</v>
      </c>
      <c r="V94" s="1" t="s">
        <v>159</v>
      </c>
    </row>
    <row r="95" spans="1:22" x14ac:dyDescent="0.35">
      <c r="A95" s="1" t="s">
        <v>462</v>
      </c>
      <c r="B95" s="1" t="s">
        <v>463</v>
      </c>
      <c r="C95" s="22">
        <v>18.975999999999999</v>
      </c>
      <c r="D95" s="22">
        <v>386.34575000000007</v>
      </c>
      <c r="E95" s="22">
        <v>367.36975000000007</v>
      </c>
      <c r="F95" s="22">
        <v>20.359704363406411</v>
      </c>
      <c r="G95" s="1">
        <v>5.5441857993443477E-7</v>
      </c>
      <c r="H95" s="1">
        <v>5.6933243973467107E-3</v>
      </c>
      <c r="I95" s="1" t="s">
        <v>464</v>
      </c>
      <c r="J95" s="1" t="s">
        <v>6</v>
      </c>
      <c r="K95" s="1" t="s">
        <v>27</v>
      </c>
      <c r="L95" s="1" t="s">
        <v>465</v>
      </c>
      <c r="M95" s="1" t="s">
        <v>466</v>
      </c>
      <c r="N95" s="22">
        <v>5.4835000000000003</v>
      </c>
      <c r="O95" s="22">
        <v>72.639749999999992</v>
      </c>
      <c r="P95" s="22">
        <v>67.156249999999986</v>
      </c>
      <c r="Q95" s="22">
        <v>13.246968177259047</v>
      </c>
      <c r="R95" s="1">
        <v>1.4645013228436587E-2</v>
      </c>
      <c r="S95" s="1">
        <v>0.84236169254750914</v>
      </c>
      <c r="T95" s="1" t="s">
        <v>467</v>
      </c>
      <c r="U95" s="1" t="s">
        <v>6</v>
      </c>
      <c r="V95" s="1" t="s">
        <v>468</v>
      </c>
    </row>
    <row r="96" spans="1:22" x14ac:dyDescent="0.35">
      <c r="A96" s="1" t="s">
        <v>469</v>
      </c>
      <c r="B96" s="1" t="s">
        <v>470</v>
      </c>
      <c r="C96" s="22">
        <v>0.39200000000000002</v>
      </c>
      <c r="D96" s="22">
        <v>7.8155000000000001</v>
      </c>
      <c r="E96" s="22">
        <v>7.4234999999999998</v>
      </c>
      <c r="F96" s="22">
        <v>19.9375</v>
      </c>
      <c r="G96" s="1">
        <v>4.8969609653060076E-5</v>
      </c>
      <c r="H96" s="1">
        <v>3.6616669043248104E-2</v>
      </c>
      <c r="I96" s="1" t="s">
        <v>471</v>
      </c>
      <c r="J96" s="1" t="s">
        <v>6</v>
      </c>
      <c r="K96" s="1" t="s">
        <v>172</v>
      </c>
      <c r="L96" s="1" t="s">
        <v>472</v>
      </c>
      <c r="M96" s="1" t="s">
        <v>473</v>
      </c>
      <c r="N96" s="22">
        <v>1.88375</v>
      </c>
      <c r="O96" s="22">
        <v>24.627499999999998</v>
      </c>
      <c r="P96" s="22">
        <v>22.743749999999999</v>
      </c>
      <c r="Q96" s="22">
        <v>13.073656270736562</v>
      </c>
      <c r="R96" s="1">
        <v>3.0018333971870703E-5</v>
      </c>
      <c r="S96" s="1">
        <v>3.6225289528959183E-2</v>
      </c>
      <c r="T96" s="1" t="s">
        <v>474</v>
      </c>
      <c r="U96" s="1" t="s">
        <v>6</v>
      </c>
      <c r="V96" s="1" t="s">
        <v>475</v>
      </c>
    </row>
    <row r="97" spans="1:22" x14ac:dyDescent="0.35">
      <c r="A97" s="1" t="s">
        <v>476</v>
      </c>
      <c r="B97" s="1" t="s">
        <v>477</v>
      </c>
      <c r="C97" s="22">
        <v>5.9750000000000004E-2</v>
      </c>
      <c r="D97" s="22">
        <v>1.1757499999999999</v>
      </c>
      <c r="E97" s="22">
        <v>1.1159999999999999</v>
      </c>
      <c r="F97" s="22">
        <v>19.677824267782423</v>
      </c>
      <c r="G97" s="1">
        <v>5.1154830293018705E-3</v>
      </c>
      <c r="H97" s="1">
        <v>0.45363467381607003</v>
      </c>
      <c r="I97" s="1" t="s">
        <v>478</v>
      </c>
      <c r="J97" s="1" t="s">
        <v>479</v>
      </c>
      <c r="K97" s="1" t="s">
        <v>46</v>
      </c>
      <c r="L97" s="1" t="s">
        <v>480</v>
      </c>
      <c r="M97" s="1" t="s">
        <v>481</v>
      </c>
      <c r="N97" s="22">
        <v>0.46425</v>
      </c>
      <c r="O97" s="22">
        <v>6.0185000000000004</v>
      </c>
      <c r="P97" s="22">
        <v>5.5542500000000006</v>
      </c>
      <c r="Q97" s="22">
        <v>12.963920301561659</v>
      </c>
      <c r="R97" s="1">
        <v>1.2245300261470859E-4</v>
      </c>
      <c r="S97" s="1">
        <v>7.0205201361254174E-2</v>
      </c>
      <c r="T97" s="1" t="s">
        <v>482</v>
      </c>
      <c r="U97" s="1" t="s">
        <v>6</v>
      </c>
      <c r="V97" s="1" t="s">
        <v>483</v>
      </c>
    </row>
    <row r="98" spans="1:22" x14ac:dyDescent="0.35">
      <c r="A98" s="1" t="s">
        <v>484</v>
      </c>
      <c r="B98" s="1" t="s">
        <v>485</v>
      </c>
      <c r="C98" s="22">
        <v>7.6749999999999985E-2</v>
      </c>
      <c r="D98" s="22">
        <v>1.49075</v>
      </c>
      <c r="E98" s="22">
        <v>1.4140000000000001</v>
      </c>
      <c r="F98" s="22">
        <v>19.423452768729646</v>
      </c>
      <c r="G98" s="1">
        <v>2.613346247966053E-4</v>
      </c>
      <c r="H98" s="1">
        <v>9.2221486667915464E-2</v>
      </c>
      <c r="I98" s="1" t="s">
        <v>486</v>
      </c>
      <c r="J98" s="1" t="s">
        <v>6</v>
      </c>
      <c r="K98" s="1" t="s">
        <v>432</v>
      </c>
      <c r="L98" s="1" t="s">
        <v>462</v>
      </c>
      <c r="M98" s="1" t="s">
        <v>463</v>
      </c>
      <c r="N98" s="22">
        <v>29.997500000000002</v>
      </c>
      <c r="O98" s="22">
        <v>386.34575000000007</v>
      </c>
      <c r="P98" s="22">
        <v>356.34825000000006</v>
      </c>
      <c r="Q98" s="22">
        <v>12.879264938744896</v>
      </c>
      <c r="R98" s="1">
        <v>8.5962555118612727E-7</v>
      </c>
      <c r="S98" s="1">
        <v>9.2569708790971837E-3</v>
      </c>
      <c r="T98" s="1" t="s">
        <v>464</v>
      </c>
      <c r="U98" s="1" t="s">
        <v>6</v>
      </c>
      <c r="V98" s="1" t="s">
        <v>27</v>
      </c>
    </row>
    <row r="99" spans="1:22" x14ac:dyDescent="0.35">
      <c r="A99" s="1" t="s">
        <v>487</v>
      </c>
      <c r="B99" s="1" t="s">
        <v>488</v>
      </c>
      <c r="C99" s="22">
        <v>1.0345</v>
      </c>
      <c r="D99" s="22">
        <v>19.671250000000001</v>
      </c>
      <c r="E99" s="22">
        <v>18.636749999999999</v>
      </c>
      <c r="F99" s="22">
        <v>19.01522474625423</v>
      </c>
      <c r="G99" s="1">
        <v>4.3825300741762163E-5</v>
      </c>
      <c r="H99" s="1">
        <v>3.3922764822901179E-2</v>
      </c>
      <c r="I99" s="1" t="s">
        <v>489</v>
      </c>
      <c r="J99" s="1" t="s">
        <v>6</v>
      </c>
      <c r="K99" s="1" t="s">
        <v>143</v>
      </c>
      <c r="L99" s="1" t="s">
        <v>394</v>
      </c>
      <c r="M99" s="1" t="s">
        <v>395</v>
      </c>
      <c r="N99" s="22">
        <v>1.94675</v>
      </c>
      <c r="O99" s="22">
        <v>24.887749999999997</v>
      </c>
      <c r="P99" s="22">
        <v>22.940999999999995</v>
      </c>
      <c r="Q99" s="22">
        <v>12.784255810966995</v>
      </c>
      <c r="R99" s="1">
        <v>6.4755906092415216E-3</v>
      </c>
      <c r="S99" s="1">
        <v>0.54685415334879728</v>
      </c>
      <c r="T99" s="1" t="s">
        <v>396</v>
      </c>
      <c r="U99" s="1" t="s">
        <v>6</v>
      </c>
      <c r="V99" s="1" t="s">
        <v>6</v>
      </c>
    </row>
    <row r="100" spans="1:22" x14ac:dyDescent="0.35">
      <c r="A100" s="1" t="s">
        <v>490</v>
      </c>
      <c r="B100" s="1" t="s">
        <v>491</v>
      </c>
      <c r="C100" s="22">
        <v>0.24399999999999999</v>
      </c>
      <c r="D100" s="22">
        <v>4.5830000000000002</v>
      </c>
      <c r="E100" s="22">
        <v>4.3390000000000004</v>
      </c>
      <c r="F100" s="22">
        <v>18.782786885245901</v>
      </c>
      <c r="G100" s="1">
        <v>8.3781361160761847E-4</v>
      </c>
      <c r="H100" s="1">
        <v>0.16986553102523835</v>
      </c>
      <c r="I100" s="1" t="s">
        <v>492</v>
      </c>
      <c r="J100" s="1" t="s">
        <v>6</v>
      </c>
      <c r="K100" s="1" t="s">
        <v>6</v>
      </c>
      <c r="L100" s="1" t="s">
        <v>493</v>
      </c>
      <c r="M100" s="1" t="s">
        <v>494</v>
      </c>
      <c r="N100" s="22">
        <v>1.9535</v>
      </c>
      <c r="O100" s="22">
        <v>24.698</v>
      </c>
      <c r="P100" s="22">
        <v>22.744500000000002</v>
      </c>
      <c r="Q100" s="22">
        <v>12.642948553877655</v>
      </c>
      <c r="R100" s="1">
        <v>1.8036847971771852E-3</v>
      </c>
      <c r="S100" s="1">
        <v>0.27824795967269678</v>
      </c>
      <c r="T100" s="1" t="s">
        <v>495</v>
      </c>
      <c r="U100" s="1" t="s">
        <v>6</v>
      </c>
      <c r="V100" s="1" t="s">
        <v>6</v>
      </c>
    </row>
    <row r="101" spans="1:22" x14ac:dyDescent="0.35">
      <c r="A101" s="1" t="s">
        <v>410</v>
      </c>
      <c r="B101" s="1" t="s">
        <v>411</v>
      </c>
      <c r="C101" s="22">
        <v>0.27549999999999997</v>
      </c>
      <c r="D101" s="22">
        <v>5.1302500000000002</v>
      </c>
      <c r="E101" s="22">
        <v>4.8547500000000001</v>
      </c>
      <c r="F101" s="22">
        <v>18.621597096188751</v>
      </c>
      <c r="G101" s="1">
        <v>9.9186426270048145E-6</v>
      </c>
      <c r="H101" s="1">
        <v>1.9514960256941487E-2</v>
      </c>
      <c r="I101" s="1" t="s">
        <v>412</v>
      </c>
      <c r="J101" s="1" t="s">
        <v>6</v>
      </c>
      <c r="K101" s="1" t="s">
        <v>6</v>
      </c>
      <c r="L101" s="1" t="s">
        <v>251</v>
      </c>
      <c r="M101" s="1" t="s">
        <v>252</v>
      </c>
      <c r="N101" s="22">
        <v>0.31825000000000003</v>
      </c>
      <c r="O101" s="22">
        <v>4.008</v>
      </c>
      <c r="P101" s="22">
        <v>3.6897500000000001</v>
      </c>
      <c r="Q101" s="22">
        <v>12.59387274155538</v>
      </c>
      <c r="R101" s="1">
        <v>4.3086646369205894E-5</v>
      </c>
      <c r="S101" s="1">
        <v>4.2719158971690957E-2</v>
      </c>
      <c r="T101" s="1" t="s">
        <v>253</v>
      </c>
      <c r="U101" s="1" t="s">
        <v>6</v>
      </c>
      <c r="V101" s="1" t="s">
        <v>6</v>
      </c>
    </row>
    <row r="102" spans="1:22" x14ac:dyDescent="0.35">
      <c r="A102" s="1" t="s">
        <v>496</v>
      </c>
      <c r="B102" s="1" t="s">
        <v>497</v>
      </c>
      <c r="C102" s="22">
        <v>0.55874999999999997</v>
      </c>
      <c r="D102" s="22">
        <v>10.149000000000001</v>
      </c>
      <c r="E102" s="22">
        <v>9.5902500000000011</v>
      </c>
      <c r="F102" s="22">
        <v>18.163758389261748</v>
      </c>
      <c r="G102" s="1">
        <v>3.7429996162934298E-3</v>
      </c>
      <c r="H102" s="1">
        <v>0.38150944745948379</v>
      </c>
      <c r="I102" s="1" t="s">
        <v>498</v>
      </c>
      <c r="J102" s="1" t="s">
        <v>6</v>
      </c>
      <c r="K102" s="1" t="s">
        <v>499</v>
      </c>
      <c r="L102" s="1" t="s">
        <v>500</v>
      </c>
      <c r="M102" s="1" t="s">
        <v>501</v>
      </c>
      <c r="N102" s="22">
        <v>0.97875000000000001</v>
      </c>
      <c r="O102" s="22">
        <v>12.3185</v>
      </c>
      <c r="P102" s="22">
        <v>11.33975</v>
      </c>
      <c r="Q102" s="22">
        <v>12.585951468710089</v>
      </c>
      <c r="R102" s="1">
        <v>3.8561710593653986E-2</v>
      </c>
      <c r="S102" s="1">
        <v>1</v>
      </c>
      <c r="T102" s="1" t="s">
        <v>502</v>
      </c>
      <c r="U102" s="1" t="s">
        <v>6</v>
      </c>
      <c r="V102" s="1" t="s">
        <v>197</v>
      </c>
    </row>
    <row r="103" spans="1:22" x14ac:dyDescent="0.35">
      <c r="A103" s="1" t="s">
        <v>337</v>
      </c>
      <c r="B103" s="1" t="s">
        <v>338</v>
      </c>
      <c r="C103" s="22">
        <v>9.0999999999999998E-2</v>
      </c>
      <c r="D103" s="22">
        <v>1.6367500000000001</v>
      </c>
      <c r="E103" s="22">
        <v>1.5457500000000002</v>
      </c>
      <c r="F103" s="22">
        <v>17.986263736263737</v>
      </c>
      <c r="G103" s="1">
        <v>1.0783216869703738E-2</v>
      </c>
      <c r="H103" s="1">
        <v>0.68365084680274213</v>
      </c>
      <c r="I103" s="1" t="s">
        <v>339</v>
      </c>
      <c r="J103" s="1" t="s">
        <v>340</v>
      </c>
      <c r="K103" s="1" t="s">
        <v>341</v>
      </c>
      <c r="L103" s="1" t="s">
        <v>503</v>
      </c>
      <c r="M103" s="1" t="s">
        <v>504</v>
      </c>
      <c r="N103" s="22">
        <v>5.3562499999999993</v>
      </c>
      <c r="O103" s="22">
        <v>67.404499999999999</v>
      </c>
      <c r="P103" s="22">
        <v>62.048249999999996</v>
      </c>
      <c r="Q103" s="22">
        <v>12.584270711785299</v>
      </c>
      <c r="R103" s="1">
        <v>5.8427320843712494E-6</v>
      </c>
      <c r="S103" s="1">
        <v>1.7525477275953175E-2</v>
      </c>
      <c r="T103" s="1" t="s">
        <v>505</v>
      </c>
      <c r="U103" s="1" t="s">
        <v>6</v>
      </c>
      <c r="V103" s="1" t="s">
        <v>104</v>
      </c>
    </row>
    <row r="104" spans="1:22" x14ac:dyDescent="0.35">
      <c r="A104" s="1" t="s">
        <v>202</v>
      </c>
      <c r="B104" s="1" t="s">
        <v>203</v>
      </c>
      <c r="C104" s="22">
        <v>1.3025</v>
      </c>
      <c r="D104" s="22">
        <v>23.356750000000005</v>
      </c>
      <c r="E104" s="22">
        <v>22.054250000000007</v>
      </c>
      <c r="F104" s="22">
        <v>17.932245681381961</v>
      </c>
      <c r="G104" s="1">
        <v>2.7980353497358834E-4</v>
      </c>
      <c r="H104" s="1">
        <v>9.5352959092160794E-2</v>
      </c>
      <c r="I104" s="1" t="s">
        <v>204</v>
      </c>
      <c r="J104" s="1" t="s">
        <v>205</v>
      </c>
      <c r="K104" s="1" t="s">
        <v>132</v>
      </c>
      <c r="L104" s="1" t="s">
        <v>506</v>
      </c>
      <c r="M104" s="1" t="s">
        <v>507</v>
      </c>
      <c r="N104" s="22">
        <v>0.60000000000000009</v>
      </c>
      <c r="O104" s="22">
        <v>7.5482500000000003</v>
      </c>
      <c r="P104" s="22">
        <v>6.9482499999999998</v>
      </c>
      <c r="Q104" s="22">
        <v>12.580416666666665</v>
      </c>
      <c r="R104" s="1">
        <v>2.8072198570372464E-5</v>
      </c>
      <c r="S104" s="1">
        <v>3.5731236804013841E-2</v>
      </c>
      <c r="T104" s="1" t="s">
        <v>508</v>
      </c>
      <c r="U104" s="1" t="s">
        <v>6</v>
      </c>
      <c r="V104" s="1" t="s">
        <v>432</v>
      </c>
    </row>
    <row r="105" spans="1:22" x14ac:dyDescent="0.35">
      <c r="A105" s="1" t="s">
        <v>451</v>
      </c>
      <c r="B105" s="1" t="s">
        <v>452</v>
      </c>
      <c r="C105" s="22">
        <v>1.7799999999999998</v>
      </c>
      <c r="D105" s="22">
        <v>31.740750000000002</v>
      </c>
      <c r="E105" s="22">
        <v>29.960750000000001</v>
      </c>
      <c r="F105" s="22">
        <v>17.831882022471913</v>
      </c>
      <c r="G105" s="1">
        <v>1.1844593564385164E-3</v>
      </c>
      <c r="H105" s="1">
        <v>0.20561143852031188</v>
      </c>
      <c r="I105" s="1" t="s">
        <v>453</v>
      </c>
      <c r="J105" s="1" t="s">
        <v>6</v>
      </c>
      <c r="K105" s="1" t="s">
        <v>454</v>
      </c>
      <c r="L105" s="1" t="s">
        <v>283</v>
      </c>
      <c r="M105" s="1" t="s">
        <v>284</v>
      </c>
      <c r="N105" s="22">
        <v>0.15000000000000002</v>
      </c>
      <c r="O105" s="22">
        <v>1.87025</v>
      </c>
      <c r="P105" s="22">
        <v>1.7202500000000001</v>
      </c>
      <c r="Q105" s="22">
        <v>12.468333333333332</v>
      </c>
      <c r="R105" s="1">
        <v>1.1680466664927946E-2</v>
      </c>
      <c r="S105" s="1">
        <v>0.74451927001071561</v>
      </c>
      <c r="T105" s="1" t="s">
        <v>285</v>
      </c>
      <c r="U105" s="1" t="s">
        <v>6</v>
      </c>
      <c r="V105" s="1" t="s">
        <v>6</v>
      </c>
    </row>
    <row r="106" spans="1:22" x14ac:dyDescent="0.35">
      <c r="A106" s="1" t="s">
        <v>509</v>
      </c>
      <c r="B106" s="1" t="s">
        <v>510</v>
      </c>
      <c r="C106" s="22">
        <v>0.34049999999999997</v>
      </c>
      <c r="D106" s="22">
        <v>5.96875</v>
      </c>
      <c r="E106" s="22">
        <v>5.6282500000000004</v>
      </c>
      <c r="F106" s="22">
        <v>17.529368575624083</v>
      </c>
      <c r="G106" s="1">
        <v>2.2620550020668873E-5</v>
      </c>
      <c r="H106" s="1">
        <v>2.3424804810454898E-2</v>
      </c>
      <c r="I106" s="1" t="s">
        <v>511</v>
      </c>
      <c r="J106" s="1" t="s">
        <v>6</v>
      </c>
      <c r="K106" s="1" t="s">
        <v>432</v>
      </c>
      <c r="L106" s="1" t="s">
        <v>509</v>
      </c>
      <c r="M106" s="1" t="s">
        <v>510</v>
      </c>
      <c r="N106" s="22">
        <v>0.48250000000000004</v>
      </c>
      <c r="O106" s="22">
        <v>5.96875</v>
      </c>
      <c r="P106" s="22">
        <v>5.4862500000000001</v>
      </c>
      <c r="Q106" s="22">
        <v>12.370466321243523</v>
      </c>
      <c r="R106" s="1">
        <v>2.595682430950319E-5</v>
      </c>
      <c r="S106" s="1">
        <v>3.4375828305759276E-2</v>
      </c>
      <c r="T106" s="1" t="s">
        <v>511</v>
      </c>
      <c r="U106" s="1" t="s">
        <v>6</v>
      </c>
      <c r="V106" s="1" t="s">
        <v>432</v>
      </c>
    </row>
    <row r="107" spans="1:22" x14ac:dyDescent="0.35">
      <c r="A107" s="1" t="s">
        <v>512</v>
      </c>
      <c r="B107" s="1" t="s">
        <v>513</v>
      </c>
      <c r="C107" s="22">
        <v>0.121</v>
      </c>
      <c r="D107" s="22">
        <v>2.1167499999999997</v>
      </c>
      <c r="E107" s="22">
        <v>1.9957499999999997</v>
      </c>
      <c r="F107" s="22">
        <v>17.493801652892561</v>
      </c>
      <c r="G107" s="1">
        <v>7.0910089364772944E-4</v>
      </c>
      <c r="H107" s="1">
        <v>0.15674124860233618</v>
      </c>
      <c r="I107" s="1" t="s">
        <v>236</v>
      </c>
      <c r="J107" s="1" t="s">
        <v>6</v>
      </c>
      <c r="K107" s="1" t="s">
        <v>6</v>
      </c>
      <c r="L107" s="1" t="s">
        <v>512</v>
      </c>
      <c r="M107" s="1" t="s">
        <v>513</v>
      </c>
      <c r="N107" s="22">
        <v>0.17325000000000002</v>
      </c>
      <c r="O107" s="22">
        <v>2.1167499999999997</v>
      </c>
      <c r="P107" s="22">
        <v>1.9434999999999998</v>
      </c>
      <c r="Q107" s="22">
        <v>12.217893217893215</v>
      </c>
      <c r="R107" s="1">
        <v>9.8388170191987534E-4</v>
      </c>
      <c r="S107" s="1">
        <v>0.20288114853444178</v>
      </c>
      <c r="T107" s="1" t="s">
        <v>236</v>
      </c>
      <c r="U107" s="1" t="s">
        <v>6</v>
      </c>
      <c r="V107" s="1" t="s">
        <v>6</v>
      </c>
    </row>
    <row r="108" spans="1:22" x14ac:dyDescent="0.35">
      <c r="A108" s="1" t="s">
        <v>493</v>
      </c>
      <c r="B108" s="1" t="s">
        <v>494</v>
      </c>
      <c r="C108" s="22">
        <v>1.4195</v>
      </c>
      <c r="D108" s="22">
        <v>24.698</v>
      </c>
      <c r="E108" s="22">
        <v>23.278500000000001</v>
      </c>
      <c r="F108" s="22">
        <v>17.399084184572033</v>
      </c>
      <c r="G108" s="1">
        <v>1.5058372669978226E-3</v>
      </c>
      <c r="H108" s="1">
        <v>0.23668535043062203</v>
      </c>
      <c r="I108" s="1" t="s">
        <v>495</v>
      </c>
      <c r="J108" s="1" t="s">
        <v>6</v>
      </c>
      <c r="K108" s="1" t="s">
        <v>6</v>
      </c>
      <c r="L108" s="1" t="s">
        <v>514</v>
      </c>
      <c r="M108" s="1" t="s">
        <v>515</v>
      </c>
      <c r="N108" s="22">
        <v>7.45425</v>
      </c>
      <c r="O108" s="22">
        <v>89.87</v>
      </c>
      <c r="P108" s="22">
        <v>82.415750000000003</v>
      </c>
      <c r="Q108" s="22">
        <v>12.0562095448905</v>
      </c>
      <c r="R108" s="1">
        <v>1.0860715306500568E-2</v>
      </c>
      <c r="S108" s="1">
        <v>0.71661181505110938</v>
      </c>
      <c r="T108" s="1" t="s">
        <v>516</v>
      </c>
      <c r="U108" s="1" t="s">
        <v>6</v>
      </c>
      <c r="V108" s="1" t="s">
        <v>247</v>
      </c>
    </row>
    <row r="109" spans="1:22" x14ac:dyDescent="0.35">
      <c r="A109" s="1" t="s">
        <v>273</v>
      </c>
      <c r="B109" s="1" t="s">
        <v>274</v>
      </c>
      <c r="C109" s="22">
        <v>0.13375000000000001</v>
      </c>
      <c r="D109" s="22">
        <v>2.3127499999999999</v>
      </c>
      <c r="E109" s="22">
        <v>2.1789999999999998</v>
      </c>
      <c r="F109" s="22">
        <v>17.291588785046727</v>
      </c>
      <c r="G109" s="1">
        <v>2.5817958748752812E-3</v>
      </c>
      <c r="H109" s="1">
        <v>0.3147502394827178</v>
      </c>
      <c r="I109" s="1" t="s">
        <v>275</v>
      </c>
      <c r="J109" s="1" t="s">
        <v>6</v>
      </c>
      <c r="K109" s="1" t="s">
        <v>276</v>
      </c>
      <c r="L109" s="1" t="s">
        <v>469</v>
      </c>
      <c r="M109" s="1" t="s">
        <v>470</v>
      </c>
      <c r="N109" s="22">
        <v>0.65200000000000002</v>
      </c>
      <c r="O109" s="22">
        <v>7.8155000000000001</v>
      </c>
      <c r="P109" s="22">
        <v>7.1635</v>
      </c>
      <c r="Q109" s="22">
        <v>11.986963190184049</v>
      </c>
      <c r="R109" s="1">
        <v>6.2427866689418465E-5</v>
      </c>
      <c r="S109" s="1">
        <v>5.1241969810766681E-2</v>
      </c>
      <c r="T109" s="1" t="s">
        <v>471</v>
      </c>
      <c r="U109" s="1" t="s">
        <v>6</v>
      </c>
      <c r="V109" s="1" t="s">
        <v>172</v>
      </c>
    </row>
    <row r="110" spans="1:22" x14ac:dyDescent="0.35">
      <c r="A110" s="1" t="s">
        <v>517</v>
      </c>
      <c r="B110" s="1" t="s">
        <v>518</v>
      </c>
      <c r="C110" s="22">
        <v>0.40725</v>
      </c>
      <c r="D110" s="22">
        <v>6.7312499999999993</v>
      </c>
      <c r="E110" s="22">
        <v>6.323999999999999</v>
      </c>
      <c r="F110" s="22">
        <v>16.528545119705338</v>
      </c>
      <c r="G110" s="1">
        <v>2.1529490745968438E-3</v>
      </c>
      <c r="H110" s="1">
        <v>0.28613417662254087</v>
      </c>
      <c r="I110" s="1" t="s">
        <v>519</v>
      </c>
      <c r="J110" s="1" t="s">
        <v>6</v>
      </c>
      <c r="K110" s="1" t="s">
        <v>6</v>
      </c>
      <c r="L110" s="1" t="s">
        <v>520</v>
      </c>
      <c r="M110" s="1" t="s">
        <v>521</v>
      </c>
      <c r="N110" s="22">
        <v>1.47</v>
      </c>
      <c r="O110" s="22">
        <v>17.495750000000001</v>
      </c>
      <c r="P110" s="22">
        <v>16.025750000000002</v>
      </c>
      <c r="Q110" s="22">
        <v>11.90187074829932</v>
      </c>
      <c r="R110" s="1">
        <v>1.1770587487085482E-3</v>
      </c>
      <c r="S110" s="1">
        <v>0.22389543987376478</v>
      </c>
      <c r="T110" s="1" t="s">
        <v>522</v>
      </c>
      <c r="U110" s="1" t="s">
        <v>216</v>
      </c>
      <c r="V110" s="1" t="s">
        <v>217</v>
      </c>
    </row>
    <row r="111" spans="1:22" x14ac:dyDescent="0.35">
      <c r="A111" s="1" t="s">
        <v>420</v>
      </c>
      <c r="B111" s="1" t="s">
        <v>421</v>
      </c>
      <c r="C111" s="22">
        <v>0.66574999999999995</v>
      </c>
      <c r="D111" s="22">
        <v>10.989000000000001</v>
      </c>
      <c r="E111" s="22">
        <v>10.323250000000002</v>
      </c>
      <c r="F111" s="22">
        <v>16.50619601952685</v>
      </c>
      <c r="G111" s="1">
        <v>2.7304919563597707E-5</v>
      </c>
      <c r="H111" s="1">
        <v>2.5853689589593332E-2</v>
      </c>
      <c r="I111" s="1" t="s">
        <v>422</v>
      </c>
      <c r="J111" s="1" t="s">
        <v>216</v>
      </c>
      <c r="K111" s="1" t="s">
        <v>217</v>
      </c>
      <c r="L111" s="1" t="s">
        <v>523</v>
      </c>
      <c r="M111" s="1" t="s">
        <v>524</v>
      </c>
      <c r="N111" s="22">
        <v>0.31824999999999998</v>
      </c>
      <c r="O111" s="22">
        <v>3.75875</v>
      </c>
      <c r="P111" s="22">
        <v>3.4405000000000001</v>
      </c>
      <c r="Q111" s="22">
        <v>11.810683424980363</v>
      </c>
      <c r="R111" s="1">
        <v>3.1660402330975224E-3</v>
      </c>
      <c r="S111" s="1">
        <v>0.37427552364173206</v>
      </c>
      <c r="T111" s="1" t="s">
        <v>525</v>
      </c>
      <c r="U111" s="1" t="s">
        <v>6</v>
      </c>
      <c r="V111" s="1" t="s">
        <v>526</v>
      </c>
    </row>
    <row r="112" spans="1:22" x14ac:dyDescent="0.35">
      <c r="A112" s="1" t="s">
        <v>91</v>
      </c>
      <c r="B112" s="1" t="s">
        <v>92</v>
      </c>
      <c r="C112" s="22">
        <v>0.13</v>
      </c>
      <c r="D112" s="22">
        <v>2.1259999999999999</v>
      </c>
      <c r="E112" s="22">
        <v>1.996</v>
      </c>
      <c r="F112" s="22">
        <v>16.353846153846153</v>
      </c>
      <c r="G112" s="1">
        <v>2.0388043872700878E-2</v>
      </c>
      <c r="H112" s="1">
        <v>0.96823565220640651</v>
      </c>
      <c r="I112" s="1" t="s">
        <v>93</v>
      </c>
      <c r="J112" s="1" t="s">
        <v>6</v>
      </c>
      <c r="K112" s="1" t="s">
        <v>6</v>
      </c>
      <c r="L112" s="1" t="s">
        <v>258</v>
      </c>
      <c r="M112" s="1" t="s">
        <v>259</v>
      </c>
      <c r="N112" s="22">
        <v>22.518000000000001</v>
      </c>
      <c r="O112" s="22">
        <v>265.10700000000003</v>
      </c>
      <c r="P112" s="22">
        <v>242.58900000000003</v>
      </c>
      <c r="Q112" s="22">
        <v>11.773114841460167</v>
      </c>
      <c r="R112" s="1">
        <v>4.2892456165843917E-4</v>
      </c>
      <c r="S112" s="1">
        <v>0.13483549970419934</v>
      </c>
      <c r="T112" s="1" t="s">
        <v>260</v>
      </c>
      <c r="U112" s="1" t="s">
        <v>6</v>
      </c>
      <c r="V112" s="1" t="s">
        <v>261</v>
      </c>
    </row>
    <row r="113" spans="1:22" x14ac:dyDescent="0.35">
      <c r="A113" s="1" t="s">
        <v>527</v>
      </c>
      <c r="B113" s="1" t="s">
        <v>528</v>
      </c>
      <c r="C113" s="22">
        <v>3.6385000000000001</v>
      </c>
      <c r="D113" s="22">
        <v>59.174250000000001</v>
      </c>
      <c r="E113" s="22">
        <v>55.53575</v>
      </c>
      <c r="F113" s="22">
        <v>16.263364023636115</v>
      </c>
      <c r="G113" s="1">
        <v>3.7356513191446616E-3</v>
      </c>
      <c r="H113" s="1">
        <v>0.38120768261212007</v>
      </c>
      <c r="I113" s="1" t="s">
        <v>529</v>
      </c>
      <c r="J113" s="1" t="s">
        <v>6</v>
      </c>
      <c r="K113" s="1" t="s">
        <v>310</v>
      </c>
      <c r="L113" s="1" t="s">
        <v>530</v>
      </c>
      <c r="M113" s="1" t="s">
        <v>531</v>
      </c>
      <c r="N113" s="22">
        <v>1.14775</v>
      </c>
      <c r="O113" s="22">
        <v>13.435500000000001</v>
      </c>
      <c r="P113" s="22">
        <v>12.287750000000001</v>
      </c>
      <c r="Q113" s="22">
        <v>11.705946416902636</v>
      </c>
      <c r="R113" s="1">
        <v>3.9002535289212048E-5</v>
      </c>
      <c r="S113" s="1">
        <v>4.1290415967517369E-2</v>
      </c>
      <c r="T113" s="1" t="s">
        <v>532</v>
      </c>
      <c r="U113" s="1" t="s">
        <v>6</v>
      </c>
      <c r="V113" s="1" t="s">
        <v>432</v>
      </c>
    </row>
    <row r="114" spans="1:22" x14ac:dyDescent="0.35">
      <c r="A114" s="1" t="s">
        <v>296</v>
      </c>
      <c r="B114" s="1" t="s">
        <v>297</v>
      </c>
      <c r="C114" s="22">
        <v>0.23349999999999999</v>
      </c>
      <c r="D114" s="22">
        <v>3.7867499999999996</v>
      </c>
      <c r="E114" s="22">
        <v>3.5532499999999998</v>
      </c>
      <c r="F114" s="22">
        <v>16.217344753747323</v>
      </c>
      <c r="G114" s="1">
        <v>3.3759411729228361E-5</v>
      </c>
      <c r="H114" s="1">
        <v>2.9001719265932164E-2</v>
      </c>
      <c r="I114" s="1" t="s">
        <v>298</v>
      </c>
      <c r="J114" s="1" t="s">
        <v>6</v>
      </c>
      <c r="K114" s="1" t="s">
        <v>6</v>
      </c>
      <c r="L114" s="1" t="s">
        <v>533</v>
      </c>
      <c r="M114" s="1" t="s">
        <v>534</v>
      </c>
      <c r="N114" s="22">
        <v>0.53425</v>
      </c>
      <c r="O114" s="22">
        <v>6.1234999999999999</v>
      </c>
      <c r="P114" s="22">
        <v>5.5892499999999998</v>
      </c>
      <c r="Q114" s="22">
        <v>11.46186242395882</v>
      </c>
      <c r="R114" s="1">
        <v>8.7666275592424014E-5</v>
      </c>
      <c r="S114" s="1">
        <v>5.9824230622191395E-2</v>
      </c>
      <c r="T114" s="1" t="s">
        <v>535</v>
      </c>
      <c r="U114" s="1" t="s">
        <v>536</v>
      </c>
      <c r="V114" s="1" t="s">
        <v>537</v>
      </c>
    </row>
    <row r="115" spans="1:22" x14ac:dyDescent="0.35">
      <c r="A115" s="1" t="s">
        <v>538</v>
      </c>
      <c r="B115" s="1" t="s">
        <v>539</v>
      </c>
      <c r="C115" s="22">
        <v>0.46799999999999997</v>
      </c>
      <c r="D115" s="22">
        <v>7.5322499999999994</v>
      </c>
      <c r="E115" s="22">
        <v>7.0642499999999995</v>
      </c>
      <c r="F115" s="22">
        <v>16.094551282051281</v>
      </c>
      <c r="G115" s="1">
        <v>9.4810809050382971E-6</v>
      </c>
      <c r="H115" s="1">
        <v>1.9090435257615349E-2</v>
      </c>
      <c r="I115" s="1" t="s">
        <v>540</v>
      </c>
      <c r="J115" s="1" t="s">
        <v>541</v>
      </c>
      <c r="K115" s="1" t="s">
        <v>542</v>
      </c>
      <c r="L115" s="1" t="s">
        <v>543</v>
      </c>
      <c r="M115" s="1" t="s">
        <v>544</v>
      </c>
      <c r="N115" s="22">
        <v>0.73875000000000002</v>
      </c>
      <c r="O115" s="22">
        <v>8.411999999999999</v>
      </c>
      <c r="P115" s="22">
        <v>7.6732499999999995</v>
      </c>
      <c r="Q115" s="22">
        <v>11.386802030456851</v>
      </c>
      <c r="R115" s="1">
        <v>1.7294419633029356E-4</v>
      </c>
      <c r="S115" s="1">
        <v>8.3903808761375653E-2</v>
      </c>
      <c r="T115" s="1" t="s">
        <v>545</v>
      </c>
      <c r="U115" s="1" t="s">
        <v>6</v>
      </c>
      <c r="V115" s="1" t="s">
        <v>432</v>
      </c>
    </row>
    <row r="116" spans="1:22" x14ac:dyDescent="0.35">
      <c r="A116" s="1" t="s">
        <v>404</v>
      </c>
      <c r="B116" s="1" t="s">
        <v>405</v>
      </c>
      <c r="C116" s="22">
        <v>4.0092499999999998</v>
      </c>
      <c r="D116" s="22">
        <v>64.358249999999998</v>
      </c>
      <c r="E116" s="22">
        <v>60.348999999999997</v>
      </c>
      <c r="F116" s="22">
        <v>16.05244122965642</v>
      </c>
      <c r="G116" s="1">
        <v>8.0446563591942688E-3</v>
      </c>
      <c r="H116" s="1">
        <v>0.57875650287940328</v>
      </c>
      <c r="I116" s="1" t="s">
        <v>406</v>
      </c>
      <c r="J116" s="1" t="s">
        <v>6</v>
      </c>
      <c r="K116" s="1" t="s">
        <v>22</v>
      </c>
      <c r="L116" s="1" t="s">
        <v>234</v>
      </c>
      <c r="M116" s="1" t="s">
        <v>235</v>
      </c>
      <c r="N116" s="22">
        <v>0.15425</v>
      </c>
      <c r="O116" s="22">
        <v>1.7410000000000001</v>
      </c>
      <c r="P116" s="22">
        <v>1.5867500000000001</v>
      </c>
      <c r="Q116" s="22">
        <v>11.286871961102108</v>
      </c>
      <c r="R116" s="1">
        <v>1.4228475758025771E-2</v>
      </c>
      <c r="S116" s="1">
        <v>0.83272849757419132</v>
      </c>
      <c r="T116" s="1" t="s">
        <v>236</v>
      </c>
      <c r="U116" s="1" t="s">
        <v>6</v>
      </c>
      <c r="V116" s="1" t="s">
        <v>6</v>
      </c>
    </row>
    <row r="117" spans="1:22" x14ac:dyDescent="0.35">
      <c r="A117" s="1" t="s">
        <v>546</v>
      </c>
      <c r="B117" s="1" t="s">
        <v>547</v>
      </c>
      <c r="C117" s="22">
        <v>0.21400000000000002</v>
      </c>
      <c r="D117" s="22">
        <v>3.3839999999999999</v>
      </c>
      <c r="E117" s="22">
        <v>3.17</v>
      </c>
      <c r="F117" s="22">
        <v>15.81308411214953</v>
      </c>
      <c r="G117" s="1">
        <v>3.0338557754649997E-4</v>
      </c>
      <c r="H117" s="1">
        <v>9.9539959716421517E-2</v>
      </c>
      <c r="I117" s="1" t="s">
        <v>548</v>
      </c>
      <c r="J117" s="1" t="s">
        <v>6</v>
      </c>
      <c r="K117" s="1" t="s">
        <v>432</v>
      </c>
      <c r="L117" s="1" t="s">
        <v>549</v>
      </c>
      <c r="M117" s="1" t="s">
        <v>550</v>
      </c>
      <c r="N117" s="22">
        <v>0.24549999999999997</v>
      </c>
      <c r="O117" s="22">
        <v>2.77075</v>
      </c>
      <c r="P117" s="22">
        <v>2.5252500000000002</v>
      </c>
      <c r="Q117" s="22">
        <v>11.28615071283096</v>
      </c>
      <c r="R117" s="1">
        <v>5.6453590187732772E-4</v>
      </c>
      <c r="S117" s="1">
        <v>0.15250907757414708</v>
      </c>
      <c r="T117" s="1" t="s">
        <v>551</v>
      </c>
      <c r="U117" s="1" t="s">
        <v>6</v>
      </c>
      <c r="V117" s="1" t="s">
        <v>128</v>
      </c>
    </row>
    <row r="118" spans="1:22" x14ac:dyDescent="0.35">
      <c r="A118" s="1" t="s">
        <v>347</v>
      </c>
      <c r="B118" s="1" t="s">
        <v>348</v>
      </c>
      <c r="C118" s="22">
        <v>3.0535000000000001</v>
      </c>
      <c r="D118" s="22">
        <v>48.155250000000002</v>
      </c>
      <c r="E118" s="22">
        <v>45.101750000000003</v>
      </c>
      <c r="F118" s="22">
        <v>15.770509251678401</v>
      </c>
      <c r="G118" s="1">
        <v>1.329678777668164E-2</v>
      </c>
      <c r="H118" s="1">
        <v>0.76984427933890487</v>
      </c>
      <c r="I118" s="1" t="s">
        <v>349</v>
      </c>
      <c r="J118" s="1" t="s">
        <v>6</v>
      </c>
      <c r="K118" s="1" t="s">
        <v>350</v>
      </c>
      <c r="L118" s="1" t="s">
        <v>277</v>
      </c>
      <c r="M118" s="1" t="s">
        <v>278</v>
      </c>
      <c r="N118" s="22">
        <v>10.102250000000002</v>
      </c>
      <c r="O118" s="22">
        <v>112.86949999999999</v>
      </c>
      <c r="P118" s="22">
        <v>102.76724999999999</v>
      </c>
      <c r="Q118" s="22">
        <v>11.172709049964114</v>
      </c>
      <c r="R118" s="1">
        <v>7.855551955815443E-6</v>
      </c>
      <c r="S118" s="1">
        <v>1.9610587780954352E-2</v>
      </c>
      <c r="T118" s="1" t="s">
        <v>279</v>
      </c>
      <c r="U118" s="1" t="s">
        <v>6</v>
      </c>
      <c r="V118" s="1" t="s">
        <v>261</v>
      </c>
    </row>
    <row r="119" spans="1:22" x14ac:dyDescent="0.35">
      <c r="A119" s="1" t="s">
        <v>429</v>
      </c>
      <c r="B119" s="1" t="s">
        <v>430</v>
      </c>
      <c r="C119" s="22">
        <v>0.36299999999999999</v>
      </c>
      <c r="D119" s="22">
        <v>5.6687500000000002</v>
      </c>
      <c r="E119" s="22">
        <v>5.3057499999999997</v>
      </c>
      <c r="F119" s="22">
        <v>15.616391184573004</v>
      </c>
      <c r="G119" s="1">
        <v>2.1715594636928515E-5</v>
      </c>
      <c r="H119" s="1">
        <v>2.2832502524909787E-2</v>
      </c>
      <c r="I119" s="1" t="s">
        <v>431</v>
      </c>
      <c r="J119" s="1" t="s">
        <v>6</v>
      </c>
      <c r="K119" s="1" t="s">
        <v>432</v>
      </c>
      <c r="L119" s="1" t="s">
        <v>552</v>
      </c>
      <c r="M119" s="1" t="s">
        <v>553</v>
      </c>
      <c r="N119" s="22">
        <v>0.10224999999999999</v>
      </c>
      <c r="O119" s="22">
        <v>1.113</v>
      </c>
      <c r="P119" s="22">
        <v>1.01075</v>
      </c>
      <c r="Q119" s="22">
        <v>10.885085574572127</v>
      </c>
      <c r="R119" s="1">
        <v>1.4824047194088585E-3</v>
      </c>
      <c r="S119" s="1">
        <v>0.25147820589663383</v>
      </c>
      <c r="T119" s="1" t="s">
        <v>554</v>
      </c>
      <c r="U119" s="1" t="s">
        <v>6</v>
      </c>
      <c r="V119" s="1" t="s">
        <v>6</v>
      </c>
    </row>
    <row r="120" spans="1:22" x14ac:dyDescent="0.35">
      <c r="A120" s="1" t="s">
        <v>186</v>
      </c>
      <c r="B120" s="1" t="s">
        <v>187</v>
      </c>
      <c r="C120" s="22">
        <v>3.9937500000000004</v>
      </c>
      <c r="D120" s="22">
        <v>62.197749999999992</v>
      </c>
      <c r="E120" s="22">
        <v>58.203999999999994</v>
      </c>
      <c r="F120" s="22">
        <v>15.573771517996867</v>
      </c>
      <c r="G120" s="1">
        <v>1.4526658952407345E-5</v>
      </c>
      <c r="H120" s="1">
        <v>2.0168215514909691E-2</v>
      </c>
      <c r="I120" s="1" t="s">
        <v>188</v>
      </c>
      <c r="J120" s="1" t="s">
        <v>189</v>
      </c>
      <c r="K120" s="1" t="s">
        <v>18</v>
      </c>
      <c r="L120" s="1" t="s">
        <v>555</v>
      </c>
      <c r="M120" s="1" t="s">
        <v>556</v>
      </c>
      <c r="N120" s="22">
        <v>1.42825</v>
      </c>
      <c r="O120" s="22">
        <v>15.487749999999998</v>
      </c>
      <c r="P120" s="22">
        <v>14.059499999999998</v>
      </c>
      <c r="Q120" s="22">
        <v>10.843864869595658</v>
      </c>
      <c r="R120" s="1">
        <v>9.4714595093137177E-5</v>
      </c>
      <c r="S120" s="1">
        <v>6.1171331887511046E-2</v>
      </c>
      <c r="T120" s="1" t="s">
        <v>557</v>
      </c>
      <c r="U120" s="1" t="s">
        <v>6</v>
      </c>
      <c r="V120" s="1" t="s">
        <v>558</v>
      </c>
    </row>
    <row r="121" spans="1:22" x14ac:dyDescent="0.35">
      <c r="A121" s="1" t="s">
        <v>559</v>
      </c>
      <c r="B121" s="1" t="s">
        <v>560</v>
      </c>
      <c r="C121" s="22">
        <v>0.12125</v>
      </c>
      <c r="D121" s="22">
        <v>1.8767499999999999</v>
      </c>
      <c r="E121" s="22">
        <v>1.7554999999999998</v>
      </c>
      <c r="F121" s="22">
        <v>15.478350515463918</v>
      </c>
      <c r="G121" s="1">
        <v>1.6997629047832419E-4</v>
      </c>
      <c r="H121" s="1">
        <v>7.1532631114351874E-2</v>
      </c>
      <c r="I121" s="1" t="s">
        <v>561</v>
      </c>
      <c r="J121" s="1" t="s">
        <v>6</v>
      </c>
      <c r="K121" s="1" t="s">
        <v>562</v>
      </c>
      <c r="L121" s="1" t="s">
        <v>563</v>
      </c>
      <c r="M121" s="1" t="s">
        <v>564</v>
      </c>
      <c r="N121" s="22">
        <v>0.78125</v>
      </c>
      <c r="O121" s="22">
        <v>8.3634999999999984</v>
      </c>
      <c r="P121" s="22">
        <v>7.5822499999999984</v>
      </c>
      <c r="Q121" s="22">
        <v>10.705279999999998</v>
      </c>
      <c r="R121" s="1">
        <v>9.4121183555544441E-3</v>
      </c>
      <c r="S121" s="1">
        <v>0.663522037024178</v>
      </c>
      <c r="T121" s="1" t="s">
        <v>565</v>
      </c>
      <c r="U121" s="1" t="s">
        <v>6</v>
      </c>
      <c r="V121" s="1" t="s">
        <v>537</v>
      </c>
    </row>
    <row r="122" spans="1:22" x14ac:dyDescent="0.35">
      <c r="A122" s="1" t="s">
        <v>566</v>
      </c>
      <c r="B122" s="1" t="s">
        <v>567</v>
      </c>
      <c r="C122" s="22">
        <v>0.17275000000000001</v>
      </c>
      <c r="D122" s="22">
        <v>2.6364999999999998</v>
      </c>
      <c r="E122" s="22">
        <v>2.4637499999999997</v>
      </c>
      <c r="F122" s="22">
        <v>15.261939218523876</v>
      </c>
      <c r="G122" s="1">
        <v>1.0896104535365048E-3</v>
      </c>
      <c r="H122" s="1">
        <v>0.19664691998886411</v>
      </c>
      <c r="I122" s="1" t="s">
        <v>568</v>
      </c>
      <c r="J122" s="1" t="s">
        <v>6</v>
      </c>
      <c r="K122" s="1" t="s">
        <v>6</v>
      </c>
      <c r="L122" s="1" t="s">
        <v>490</v>
      </c>
      <c r="M122" s="1" t="s">
        <v>491</v>
      </c>
      <c r="N122" s="22">
        <v>0.43049999999999999</v>
      </c>
      <c r="O122" s="22">
        <v>4.5830000000000002</v>
      </c>
      <c r="P122" s="22">
        <v>4.1524999999999999</v>
      </c>
      <c r="Q122" s="22">
        <v>10.64576074332172</v>
      </c>
      <c r="R122" s="1">
        <v>1.3630370656689816E-3</v>
      </c>
      <c r="S122" s="1">
        <v>0.24195550919688782</v>
      </c>
      <c r="T122" s="1" t="s">
        <v>492</v>
      </c>
      <c r="U122" s="1" t="s">
        <v>6</v>
      </c>
      <c r="V122" s="1" t="s">
        <v>6</v>
      </c>
    </row>
    <row r="123" spans="1:22" x14ac:dyDescent="0.35">
      <c r="A123" s="1" t="s">
        <v>221</v>
      </c>
      <c r="B123" s="1" t="s">
        <v>222</v>
      </c>
      <c r="C123" s="22">
        <v>0.29775000000000001</v>
      </c>
      <c r="D123" s="22">
        <v>4.5120000000000005</v>
      </c>
      <c r="E123" s="22">
        <v>4.2142500000000007</v>
      </c>
      <c r="F123" s="22">
        <v>15.153652392947103</v>
      </c>
      <c r="G123" s="1">
        <v>7.0820635797330667E-5</v>
      </c>
      <c r="H123" s="1">
        <v>4.4656632807975605E-2</v>
      </c>
      <c r="I123" s="1" t="s">
        <v>223</v>
      </c>
      <c r="J123" s="1" t="s">
        <v>6</v>
      </c>
      <c r="K123" s="1" t="s">
        <v>90</v>
      </c>
      <c r="L123" s="1" t="s">
        <v>569</v>
      </c>
      <c r="M123" s="1" t="s">
        <v>570</v>
      </c>
      <c r="N123" s="22">
        <v>0.879</v>
      </c>
      <c r="O123" s="22">
        <v>9.3362499999999997</v>
      </c>
      <c r="P123" s="22">
        <v>8.4572500000000002</v>
      </c>
      <c r="Q123" s="22">
        <v>10.621444823663253</v>
      </c>
      <c r="R123" s="1">
        <v>6.2223499512903402E-5</v>
      </c>
      <c r="S123" s="1">
        <v>5.1241969810766681E-2</v>
      </c>
      <c r="T123" s="1" t="s">
        <v>571</v>
      </c>
      <c r="U123" s="1" t="s">
        <v>6</v>
      </c>
      <c r="V123" s="1" t="s">
        <v>310</v>
      </c>
    </row>
    <row r="124" spans="1:22" x14ac:dyDescent="0.35">
      <c r="A124" s="1" t="s">
        <v>572</v>
      </c>
      <c r="B124" s="1" t="s">
        <v>573</v>
      </c>
      <c r="C124" s="22">
        <v>0.24725</v>
      </c>
      <c r="D124" s="22">
        <v>3.7012499999999999</v>
      </c>
      <c r="E124" s="22">
        <v>3.4539999999999997</v>
      </c>
      <c r="F124" s="22">
        <v>14.969666329625884</v>
      </c>
      <c r="G124" s="1">
        <v>8.1802492827875994E-4</v>
      </c>
      <c r="H124" s="1">
        <v>0.16778225010308759</v>
      </c>
      <c r="I124" s="1" t="s">
        <v>574</v>
      </c>
      <c r="J124" s="1" t="s">
        <v>6</v>
      </c>
      <c r="K124" s="1" t="s">
        <v>6</v>
      </c>
      <c r="L124" s="1" t="s">
        <v>218</v>
      </c>
      <c r="M124" s="1" t="s">
        <v>219</v>
      </c>
      <c r="N124" s="22">
        <v>4.6905000000000001</v>
      </c>
      <c r="O124" s="22">
        <v>49.587499999999999</v>
      </c>
      <c r="P124" s="22">
        <v>44.896999999999998</v>
      </c>
      <c r="Q124" s="22">
        <v>10.571900650250505</v>
      </c>
      <c r="R124" s="1">
        <v>5.0663803981463307E-3</v>
      </c>
      <c r="S124" s="1">
        <v>0.47680624454525083</v>
      </c>
      <c r="T124" s="1" t="s">
        <v>220</v>
      </c>
      <c r="U124" s="1" t="s">
        <v>45</v>
      </c>
      <c r="V124" s="1" t="s">
        <v>46</v>
      </c>
    </row>
    <row r="125" spans="1:22" x14ac:dyDescent="0.35">
      <c r="A125" s="1" t="s">
        <v>575</v>
      </c>
      <c r="B125" s="1" t="s">
        <v>576</v>
      </c>
      <c r="C125" s="22">
        <v>0.17500000000000002</v>
      </c>
      <c r="D125" s="22">
        <v>2.6182500000000002</v>
      </c>
      <c r="E125" s="22">
        <v>2.4432500000000004</v>
      </c>
      <c r="F125" s="22">
        <v>14.961428571428572</v>
      </c>
      <c r="G125" s="1">
        <v>2.8268938328968041E-4</v>
      </c>
      <c r="H125" s="1">
        <v>9.559617816690652E-2</v>
      </c>
      <c r="I125" s="1" t="s">
        <v>577</v>
      </c>
      <c r="J125" s="1" t="s">
        <v>216</v>
      </c>
      <c r="K125" s="1" t="s">
        <v>578</v>
      </c>
      <c r="L125" s="1" t="s">
        <v>527</v>
      </c>
      <c r="M125" s="1" t="s">
        <v>528</v>
      </c>
      <c r="N125" s="22">
        <v>5.6020000000000003</v>
      </c>
      <c r="O125" s="22">
        <v>59.174250000000001</v>
      </c>
      <c r="P125" s="22">
        <v>53.572249999999997</v>
      </c>
      <c r="Q125" s="22">
        <v>10.563057836486969</v>
      </c>
      <c r="R125" s="1">
        <v>4.4837015404235459E-3</v>
      </c>
      <c r="S125" s="1">
        <v>0.45143917202963191</v>
      </c>
      <c r="T125" s="1" t="s">
        <v>529</v>
      </c>
      <c r="U125" s="1" t="s">
        <v>6</v>
      </c>
      <c r="V125" s="1" t="s">
        <v>310</v>
      </c>
    </row>
    <row r="126" spans="1:22" x14ac:dyDescent="0.35">
      <c r="A126" s="1" t="s">
        <v>579</v>
      </c>
      <c r="B126" s="1" t="s">
        <v>580</v>
      </c>
      <c r="C126" s="22">
        <v>0.08</v>
      </c>
      <c r="D126" s="22">
        <v>1.1897500000000001</v>
      </c>
      <c r="E126" s="22">
        <v>1.10975</v>
      </c>
      <c r="F126" s="22">
        <v>14.871875000000001</v>
      </c>
      <c r="G126" s="1">
        <v>4.1233080410343348E-3</v>
      </c>
      <c r="H126" s="1">
        <v>0.40320078567984086</v>
      </c>
      <c r="I126" s="1" t="s">
        <v>581</v>
      </c>
      <c r="J126" s="1" t="s">
        <v>6</v>
      </c>
      <c r="K126" s="1" t="s">
        <v>582</v>
      </c>
      <c r="L126" s="1" t="s">
        <v>583</v>
      </c>
      <c r="M126" s="1" t="s">
        <v>584</v>
      </c>
      <c r="N126" s="22">
        <v>0.29475000000000001</v>
      </c>
      <c r="O126" s="22">
        <v>3.0582500000000001</v>
      </c>
      <c r="P126" s="22">
        <v>2.7635000000000001</v>
      </c>
      <c r="Q126" s="22">
        <v>10.375742154368108</v>
      </c>
      <c r="R126" s="1">
        <v>1.8137844935355307E-3</v>
      </c>
      <c r="S126" s="1">
        <v>0.27886742577140766</v>
      </c>
      <c r="T126" s="1" t="s">
        <v>585</v>
      </c>
      <c r="U126" s="1" t="s">
        <v>6</v>
      </c>
      <c r="V126" s="1" t="s">
        <v>586</v>
      </c>
    </row>
    <row r="127" spans="1:22" x14ac:dyDescent="0.35">
      <c r="A127" s="1" t="s">
        <v>503</v>
      </c>
      <c r="B127" s="1" t="s">
        <v>504</v>
      </c>
      <c r="C127" s="22">
        <v>4.5437500000000002</v>
      </c>
      <c r="D127" s="22">
        <v>67.404499999999999</v>
      </c>
      <c r="E127" s="22">
        <v>62.860749999999996</v>
      </c>
      <c r="F127" s="22">
        <v>14.834552957359008</v>
      </c>
      <c r="G127" s="1">
        <v>4.4857487799809803E-6</v>
      </c>
      <c r="H127" s="1">
        <v>1.4351074804572286E-2</v>
      </c>
      <c r="I127" s="1" t="s">
        <v>505</v>
      </c>
      <c r="J127" s="1" t="s">
        <v>6</v>
      </c>
      <c r="K127" s="1" t="s">
        <v>104</v>
      </c>
      <c r="L127" s="1" t="s">
        <v>579</v>
      </c>
      <c r="M127" s="1" t="s">
        <v>580</v>
      </c>
      <c r="N127" s="22">
        <v>0.11500000000000002</v>
      </c>
      <c r="O127" s="22">
        <v>1.1897500000000001</v>
      </c>
      <c r="P127" s="22">
        <v>1.0747500000000001</v>
      </c>
      <c r="Q127" s="22">
        <v>10.345652173913043</v>
      </c>
      <c r="R127" s="1">
        <v>4.6826065432410413E-3</v>
      </c>
      <c r="S127" s="1">
        <v>0.45971019686942877</v>
      </c>
      <c r="T127" s="1" t="s">
        <v>581</v>
      </c>
      <c r="U127" s="1" t="s">
        <v>6</v>
      </c>
      <c r="V127" s="1" t="s">
        <v>582</v>
      </c>
    </row>
    <row r="128" spans="1:22" x14ac:dyDescent="0.35">
      <c r="A128" s="1" t="s">
        <v>587</v>
      </c>
      <c r="B128" s="1" t="s">
        <v>588</v>
      </c>
      <c r="C128" s="22">
        <v>0.20150000000000001</v>
      </c>
      <c r="D128" s="22">
        <v>2.96225</v>
      </c>
      <c r="E128" s="22">
        <v>2.7607499999999998</v>
      </c>
      <c r="F128" s="22">
        <v>14.700992555831265</v>
      </c>
      <c r="G128" s="1">
        <v>2.7255781089641218E-5</v>
      </c>
      <c r="H128" s="1">
        <v>2.5853689589593332E-2</v>
      </c>
      <c r="I128" s="1" t="s">
        <v>589</v>
      </c>
      <c r="J128" s="1" t="s">
        <v>6</v>
      </c>
      <c r="K128" s="1" t="s">
        <v>590</v>
      </c>
      <c r="L128" s="1" t="s">
        <v>591</v>
      </c>
      <c r="M128" s="1" t="s">
        <v>592</v>
      </c>
      <c r="N128" s="22">
        <v>1.99525</v>
      </c>
      <c r="O128" s="22">
        <v>20.620750000000001</v>
      </c>
      <c r="P128" s="22">
        <v>18.625500000000002</v>
      </c>
      <c r="Q128" s="22">
        <v>10.334920436035585</v>
      </c>
      <c r="R128" s="1">
        <v>8.4810871074925132E-6</v>
      </c>
      <c r="S128" s="1">
        <v>2.0618553734056001E-2</v>
      </c>
      <c r="T128" s="1" t="s">
        <v>593</v>
      </c>
      <c r="U128" s="1" t="s">
        <v>6</v>
      </c>
      <c r="V128" s="1" t="s">
        <v>104</v>
      </c>
    </row>
    <row r="129" spans="1:22" x14ac:dyDescent="0.35">
      <c r="A129" s="1" t="s">
        <v>594</v>
      </c>
      <c r="B129" s="1" t="s">
        <v>595</v>
      </c>
      <c r="C129" s="22">
        <v>0.10199999999999999</v>
      </c>
      <c r="D129" s="22">
        <v>1.4862500000000001</v>
      </c>
      <c r="E129" s="22">
        <v>1.38425</v>
      </c>
      <c r="F129" s="22">
        <v>14.57107843137255</v>
      </c>
      <c r="G129" s="1">
        <v>4.326936757449884E-3</v>
      </c>
      <c r="H129" s="1">
        <v>0.41423225819378057</v>
      </c>
      <c r="I129" s="1" t="s">
        <v>596</v>
      </c>
      <c r="J129" s="1" t="s">
        <v>6</v>
      </c>
      <c r="K129" s="1" t="s">
        <v>597</v>
      </c>
      <c r="L129" s="1" t="s">
        <v>361</v>
      </c>
      <c r="M129" s="1" t="s">
        <v>362</v>
      </c>
      <c r="N129" s="22">
        <v>0.30375000000000002</v>
      </c>
      <c r="O129" s="22">
        <v>3.1342499999999998</v>
      </c>
      <c r="P129" s="22">
        <v>2.8304999999999998</v>
      </c>
      <c r="Q129" s="22">
        <v>10.318518518518516</v>
      </c>
      <c r="R129" s="1">
        <v>2.0413741405955754E-3</v>
      </c>
      <c r="S129" s="1">
        <v>0.29736204472015904</v>
      </c>
      <c r="T129" s="1" t="s">
        <v>363</v>
      </c>
      <c r="U129" s="1" t="s">
        <v>6</v>
      </c>
      <c r="V129" s="1" t="s">
        <v>197</v>
      </c>
    </row>
    <row r="130" spans="1:22" x14ac:dyDescent="0.35">
      <c r="A130" s="1" t="s">
        <v>598</v>
      </c>
      <c r="B130" s="1" t="s">
        <v>599</v>
      </c>
      <c r="C130" s="22">
        <v>62.590499999999999</v>
      </c>
      <c r="D130" s="22">
        <v>907.30975000000012</v>
      </c>
      <c r="E130" s="22">
        <v>844.7192500000001</v>
      </c>
      <c r="F130" s="22">
        <v>14.495965841461565</v>
      </c>
      <c r="G130" s="1">
        <v>1.9943085031068897E-3</v>
      </c>
      <c r="H130" s="1">
        <v>0.27600477113752897</v>
      </c>
      <c r="I130" s="1" t="s">
        <v>600</v>
      </c>
      <c r="J130" s="1" t="s">
        <v>6</v>
      </c>
      <c r="K130" s="1" t="s">
        <v>261</v>
      </c>
      <c r="L130" s="1" t="s">
        <v>601</v>
      </c>
      <c r="M130" s="1" t="s">
        <v>602</v>
      </c>
      <c r="N130" s="22">
        <v>1.60975</v>
      </c>
      <c r="O130" s="22">
        <v>16.496499999999997</v>
      </c>
      <c r="P130" s="22">
        <v>14.886749999999997</v>
      </c>
      <c r="Q130" s="22">
        <v>10.247864575244602</v>
      </c>
      <c r="R130" s="1">
        <v>2.9861114206315431E-3</v>
      </c>
      <c r="S130" s="1">
        <v>0.36271857116733569</v>
      </c>
      <c r="T130" s="1" t="s">
        <v>603</v>
      </c>
      <c r="U130" s="1" t="s">
        <v>6</v>
      </c>
      <c r="V130" s="1" t="s">
        <v>604</v>
      </c>
    </row>
    <row r="131" spans="1:22" x14ac:dyDescent="0.35">
      <c r="A131" s="1" t="s">
        <v>605</v>
      </c>
      <c r="B131" s="1" t="s">
        <v>606</v>
      </c>
      <c r="C131" s="22">
        <v>0.11799999999999999</v>
      </c>
      <c r="D131" s="22">
        <v>1.706</v>
      </c>
      <c r="E131" s="22">
        <v>1.5880000000000001</v>
      </c>
      <c r="F131" s="22">
        <v>14.457627118644067</v>
      </c>
      <c r="G131" s="1">
        <v>2.5006050079174891E-3</v>
      </c>
      <c r="H131" s="1">
        <v>0.30995252999272427</v>
      </c>
      <c r="I131" s="1" t="s">
        <v>607</v>
      </c>
      <c r="J131" s="1" t="s">
        <v>6</v>
      </c>
      <c r="K131" s="1" t="s">
        <v>209</v>
      </c>
      <c r="L131" s="1" t="s">
        <v>608</v>
      </c>
      <c r="M131" s="1" t="s">
        <v>609</v>
      </c>
      <c r="N131" s="22">
        <v>5.2627499999999996</v>
      </c>
      <c r="O131" s="22">
        <v>52.694000000000003</v>
      </c>
      <c r="P131" s="22">
        <v>47.431250000000006</v>
      </c>
      <c r="Q131" s="22">
        <v>10.012635979288396</v>
      </c>
      <c r="R131" s="1">
        <v>7.4934715240160266E-4</v>
      </c>
      <c r="S131" s="1">
        <v>0.17502268066810744</v>
      </c>
      <c r="T131" s="1" t="s">
        <v>610</v>
      </c>
      <c r="U131" s="1" t="s">
        <v>6</v>
      </c>
      <c r="V131" s="1" t="s">
        <v>611</v>
      </c>
    </row>
    <row r="132" spans="1:22" x14ac:dyDescent="0.35">
      <c r="A132" s="1" t="s">
        <v>612</v>
      </c>
      <c r="B132" s="1" t="s">
        <v>613</v>
      </c>
      <c r="C132" s="22">
        <v>22.524000000000001</v>
      </c>
      <c r="D132" s="22">
        <v>324.82324999999997</v>
      </c>
      <c r="E132" s="22">
        <v>302.29924999999997</v>
      </c>
      <c r="F132" s="22">
        <v>14.42120626886876</v>
      </c>
      <c r="G132" s="1">
        <v>1.5018393658170925E-2</v>
      </c>
      <c r="H132" s="1">
        <v>0.82135922852347176</v>
      </c>
      <c r="I132" s="1" t="s">
        <v>614</v>
      </c>
      <c r="J132" s="1" t="s">
        <v>6</v>
      </c>
      <c r="K132" s="1" t="s">
        <v>615</v>
      </c>
      <c r="L132" s="1" t="s">
        <v>598</v>
      </c>
      <c r="M132" s="1" t="s">
        <v>599</v>
      </c>
      <c r="N132" s="22">
        <v>90.6965</v>
      </c>
      <c r="O132" s="22">
        <v>907.30975000000012</v>
      </c>
      <c r="P132" s="22">
        <v>816.61325000000011</v>
      </c>
      <c r="Q132" s="22">
        <v>10.003801138963468</v>
      </c>
      <c r="R132" s="1">
        <v>2.5727973625462308E-3</v>
      </c>
      <c r="S132" s="1">
        <v>0.33770842926272576</v>
      </c>
      <c r="T132" s="1" t="s">
        <v>600</v>
      </c>
      <c r="U132" s="1" t="s">
        <v>6</v>
      </c>
      <c r="V132" s="1" t="s">
        <v>261</v>
      </c>
    </row>
    <row r="133" spans="1:22" x14ac:dyDescent="0.35">
      <c r="A133" s="1" t="s">
        <v>248</v>
      </c>
      <c r="B133" s="1" t="s">
        <v>249</v>
      </c>
      <c r="C133" s="22">
        <v>0.86549999999999994</v>
      </c>
      <c r="D133" s="22">
        <v>12.343249999999999</v>
      </c>
      <c r="E133" s="22">
        <v>11.47775</v>
      </c>
      <c r="F133" s="22">
        <v>14.261409589832468</v>
      </c>
      <c r="G133" s="1">
        <v>1.8513687042154281E-4</v>
      </c>
      <c r="H133" s="1">
        <v>7.5046204829953542E-2</v>
      </c>
      <c r="I133" s="1" t="s">
        <v>250</v>
      </c>
      <c r="J133" s="1" t="s">
        <v>6</v>
      </c>
      <c r="K133" s="1" t="s">
        <v>18</v>
      </c>
      <c r="L133" s="1" t="s">
        <v>616</v>
      </c>
      <c r="M133" s="1" t="s">
        <v>617</v>
      </c>
      <c r="N133" s="22">
        <v>0.15825</v>
      </c>
      <c r="O133" s="22">
        <v>1.5827500000000001</v>
      </c>
      <c r="P133" s="22">
        <v>1.4245000000000001</v>
      </c>
      <c r="Q133" s="22">
        <v>10.001579778830964</v>
      </c>
      <c r="R133" s="1">
        <v>5.1572885792761092E-4</v>
      </c>
      <c r="S133" s="1">
        <v>0.14779589698768289</v>
      </c>
      <c r="T133" s="1" t="s">
        <v>618</v>
      </c>
      <c r="U133" s="1" t="s">
        <v>6</v>
      </c>
      <c r="V133" s="1" t="s">
        <v>6</v>
      </c>
    </row>
    <row r="134" spans="1:22" x14ac:dyDescent="0.35">
      <c r="A134" s="1" t="s">
        <v>619</v>
      </c>
      <c r="B134" s="1" t="s">
        <v>620</v>
      </c>
      <c r="C134" s="22">
        <v>1.9790000000000001</v>
      </c>
      <c r="D134" s="22">
        <v>28.167749999999998</v>
      </c>
      <c r="E134" s="22">
        <v>26.188749999999999</v>
      </c>
      <c r="F134" s="22">
        <v>14.233324911571499</v>
      </c>
      <c r="G134" s="1">
        <v>3.7554320874890745E-3</v>
      </c>
      <c r="H134" s="1">
        <v>0.38207924808215293</v>
      </c>
      <c r="I134" s="1" t="s">
        <v>621</v>
      </c>
      <c r="J134" s="1" t="s">
        <v>6</v>
      </c>
      <c r="K134" s="1" t="s">
        <v>6</v>
      </c>
      <c r="L134" s="1" t="s">
        <v>622</v>
      </c>
      <c r="M134" s="1" t="s">
        <v>623</v>
      </c>
      <c r="N134" s="22">
        <v>2.6652499999999999</v>
      </c>
      <c r="O134" s="22">
        <v>26.548500000000001</v>
      </c>
      <c r="P134" s="22">
        <v>23.88325</v>
      </c>
      <c r="Q134" s="22">
        <v>9.9609792702373134</v>
      </c>
      <c r="R134" s="1">
        <v>6.5802014110860618E-4</v>
      </c>
      <c r="S134" s="1">
        <v>0.16226125185382931</v>
      </c>
      <c r="T134" s="1" t="s">
        <v>624</v>
      </c>
      <c r="U134" s="1" t="s">
        <v>6</v>
      </c>
      <c r="V134" s="1" t="s">
        <v>6</v>
      </c>
    </row>
    <row r="135" spans="1:22" x14ac:dyDescent="0.35">
      <c r="A135" s="1" t="s">
        <v>601</v>
      </c>
      <c r="B135" s="1" t="s">
        <v>602</v>
      </c>
      <c r="C135" s="22">
        <v>1.1915</v>
      </c>
      <c r="D135" s="22">
        <v>16.496499999999997</v>
      </c>
      <c r="E135" s="22">
        <v>15.304999999999998</v>
      </c>
      <c r="F135" s="22">
        <v>13.845153168275282</v>
      </c>
      <c r="G135" s="1">
        <v>2.6025209092122026E-3</v>
      </c>
      <c r="H135" s="1">
        <v>0.3166503224727501</v>
      </c>
      <c r="I135" s="1" t="s">
        <v>603</v>
      </c>
      <c r="J135" s="1" t="s">
        <v>6</v>
      </c>
      <c r="K135" s="1" t="s">
        <v>604</v>
      </c>
      <c r="L135" s="1" t="s">
        <v>625</v>
      </c>
      <c r="M135" s="1" t="s">
        <v>626</v>
      </c>
      <c r="N135" s="22">
        <v>70.216250000000002</v>
      </c>
      <c r="O135" s="22">
        <v>696.21875</v>
      </c>
      <c r="P135" s="22">
        <v>626.00250000000005</v>
      </c>
      <c r="Q135" s="22">
        <v>9.915350791305432</v>
      </c>
      <c r="R135" s="1">
        <v>1.8282924667767375E-5</v>
      </c>
      <c r="S135" s="1">
        <v>2.9965088375318211E-2</v>
      </c>
      <c r="T135" s="1" t="s">
        <v>627</v>
      </c>
      <c r="U135" s="1" t="s">
        <v>6</v>
      </c>
      <c r="V135" s="1" t="s">
        <v>6</v>
      </c>
    </row>
    <row r="136" spans="1:22" x14ac:dyDescent="0.35">
      <c r="A136" s="1" t="s">
        <v>356</v>
      </c>
      <c r="B136" s="1" t="s">
        <v>357</v>
      </c>
      <c r="C136" s="22">
        <v>1.1625000000000001</v>
      </c>
      <c r="D136" s="22">
        <v>16.047500000000003</v>
      </c>
      <c r="E136" s="22">
        <v>14.885000000000003</v>
      </c>
      <c r="F136" s="22">
        <v>13.804301075268819</v>
      </c>
      <c r="G136" s="1">
        <v>1.011890009641192E-4</v>
      </c>
      <c r="H136" s="1">
        <v>5.3747061253476211E-2</v>
      </c>
      <c r="I136" s="1" t="s">
        <v>358</v>
      </c>
      <c r="J136" s="1" t="s">
        <v>359</v>
      </c>
      <c r="K136" s="1" t="s">
        <v>360</v>
      </c>
      <c r="L136" s="1" t="s">
        <v>628</v>
      </c>
      <c r="M136" s="1" t="s">
        <v>629</v>
      </c>
      <c r="N136" s="22">
        <v>6.1272500000000001</v>
      </c>
      <c r="O136" s="22">
        <v>60.632999999999996</v>
      </c>
      <c r="P136" s="22">
        <v>54.505749999999992</v>
      </c>
      <c r="Q136" s="22">
        <v>9.8956301766697941</v>
      </c>
      <c r="R136" s="1">
        <v>7.9714799687824467E-5</v>
      </c>
      <c r="S136" s="1">
        <v>5.6846616527379823E-2</v>
      </c>
      <c r="T136" s="1" t="s">
        <v>630</v>
      </c>
      <c r="U136" s="1" t="s">
        <v>631</v>
      </c>
      <c r="V136" s="1" t="s">
        <v>632</v>
      </c>
    </row>
    <row r="137" spans="1:22" x14ac:dyDescent="0.35">
      <c r="A137" s="1" t="s">
        <v>633</v>
      </c>
      <c r="B137" s="1" t="s">
        <v>634</v>
      </c>
      <c r="C137" s="22">
        <v>8.8179999999999996</v>
      </c>
      <c r="D137" s="22">
        <v>121.16000000000001</v>
      </c>
      <c r="E137" s="22">
        <v>112.34200000000001</v>
      </c>
      <c r="F137" s="22">
        <v>13.740077114992063</v>
      </c>
      <c r="G137" s="1">
        <v>6.656312204755821E-6</v>
      </c>
      <c r="H137" s="1">
        <v>1.6404880807353008E-2</v>
      </c>
      <c r="I137" s="1" t="s">
        <v>635</v>
      </c>
      <c r="J137" s="1" t="s">
        <v>636</v>
      </c>
      <c r="K137" s="1" t="s">
        <v>637</v>
      </c>
      <c r="L137" s="1" t="s">
        <v>633</v>
      </c>
      <c r="M137" s="1" t="s">
        <v>634</v>
      </c>
      <c r="N137" s="22">
        <v>12.246500000000001</v>
      </c>
      <c r="O137" s="22">
        <v>121.16000000000001</v>
      </c>
      <c r="P137" s="22">
        <v>108.91350000000001</v>
      </c>
      <c r="Q137" s="22">
        <v>9.8934389417384558</v>
      </c>
      <c r="R137" s="1">
        <v>7.7809682434981653E-6</v>
      </c>
      <c r="S137" s="1">
        <v>1.9610587780954352E-2</v>
      </c>
      <c r="T137" s="1" t="s">
        <v>635</v>
      </c>
      <c r="U137" s="1" t="s">
        <v>636</v>
      </c>
      <c r="V137" s="1" t="s">
        <v>637</v>
      </c>
    </row>
    <row r="138" spans="1:22" x14ac:dyDescent="0.35">
      <c r="A138" s="1" t="s">
        <v>179</v>
      </c>
      <c r="B138" s="1" t="s">
        <v>180</v>
      </c>
      <c r="C138" s="22">
        <v>0.66125</v>
      </c>
      <c r="D138" s="22">
        <v>9.0762499999999999</v>
      </c>
      <c r="E138" s="22">
        <v>8.4149999999999991</v>
      </c>
      <c r="F138" s="22">
        <v>13.725897920604915</v>
      </c>
      <c r="G138" s="1">
        <v>7.0883544139643817E-5</v>
      </c>
      <c r="H138" s="1">
        <v>4.4656632807975605E-2</v>
      </c>
      <c r="I138" s="1" t="s">
        <v>181</v>
      </c>
      <c r="J138" s="1" t="s">
        <v>6</v>
      </c>
      <c r="K138" s="1" t="s">
        <v>182</v>
      </c>
      <c r="L138" s="1" t="s">
        <v>638</v>
      </c>
      <c r="M138" s="1" t="s">
        <v>639</v>
      </c>
      <c r="N138" s="22">
        <v>5.3745000000000003</v>
      </c>
      <c r="O138" s="22">
        <v>53.085250000000002</v>
      </c>
      <c r="P138" s="22">
        <v>47.710750000000004</v>
      </c>
      <c r="Q138" s="22">
        <v>9.8772443948274251</v>
      </c>
      <c r="R138" s="1">
        <v>2.0581269120079071E-6</v>
      </c>
      <c r="S138" s="1">
        <v>1.3028136655814183E-2</v>
      </c>
      <c r="T138" s="1" t="s">
        <v>640</v>
      </c>
      <c r="U138" s="1" t="s">
        <v>6</v>
      </c>
      <c r="V138" s="1" t="s">
        <v>641</v>
      </c>
    </row>
    <row r="139" spans="1:22" x14ac:dyDescent="0.35">
      <c r="A139" s="1" t="s">
        <v>364</v>
      </c>
      <c r="B139" s="1" t="s">
        <v>365</v>
      </c>
      <c r="C139" s="22">
        <v>1.0767500000000001</v>
      </c>
      <c r="D139" s="22">
        <v>14.777000000000001</v>
      </c>
      <c r="E139" s="22">
        <v>13.70025</v>
      </c>
      <c r="F139" s="22">
        <v>13.723705595542141</v>
      </c>
      <c r="G139" s="1">
        <v>5.6069176219364358E-4</v>
      </c>
      <c r="H139" s="1">
        <v>0.140557412508206</v>
      </c>
      <c r="I139" s="1" t="s">
        <v>366</v>
      </c>
      <c r="J139" s="1" t="s">
        <v>6</v>
      </c>
      <c r="K139" s="1" t="s">
        <v>367</v>
      </c>
      <c r="L139" s="1" t="s">
        <v>198</v>
      </c>
      <c r="M139" s="1" t="s">
        <v>199</v>
      </c>
      <c r="N139" s="22">
        <v>16.904499999999999</v>
      </c>
      <c r="O139" s="22">
        <v>166.78025000000002</v>
      </c>
      <c r="P139" s="22">
        <v>149.87575000000004</v>
      </c>
      <c r="Q139" s="22">
        <v>9.8660267975982752</v>
      </c>
      <c r="R139" s="1">
        <v>1.0688467982969962E-2</v>
      </c>
      <c r="S139" s="1">
        <v>0.71058321586005901</v>
      </c>
      <c r="T139" s="1" t="s">
        <v>200</v>
      </c>
      <c r="U139" s="1" t="s">
        <v>6</v>
      </c>
      <c r="V139" s="1" t="s">
        <v>201</v>
      </c>
    </row>
    <row r="140" spans="1:22" x14ac:dyDescent="0.35">
      <c r="A140" s="1" t="s">
        <v>642</v>
      </c>
      <c r="B140" s="1" t="s">
        <v>643</v>
      </c>
      <c r="C140" s="22">
        <v>11.817</v>
      </c>
      <c r="D140" s="22">
        <v>162.07974999999999</v>
      </c>
      <c r="E140" s="22">
        <v>150.26274999999998</v>
      </c>
      <c r="F140" s="22">
        <v>13.715811965811964</v>
      </c>
      <c r="G140" s="1">
        <v>6.3081067089854059E-6</v>
      </c>
      <c r="H140" s="1">
        <v>1.6275037087433764E-2</v>
      </c>
      <c r="I140" s="1" t="s">
        <v>644</v>
      </c>
      <c r="J140" s="1" t="s">
        <v>6</v>
      </c>
      <c r="K140" s="1" t="s">
        <v>645</v>
      </c>
      <c r="L140" s="1" t="s">
        <v>105</v>
      </c>
      <c r="M140" s="1" t="s">
        <v>106</v>
      </c>
      <c r="N140" s="22">
        <v>0.69450000000000001</v>
      </c>
      <c r="O140" s="22">
        <v>6.8492499999999996</v>
      </c>
      <c r="P140" s="22">
        <v>6.1547499999999999</v>
      </c>
      <c r="Q140" s="22">
        <v>9.8621310295176379</v>
      </c>
      <c r="R140" s="1">
        <v>5.3205770377722228E-3</v>
      </c>
      <c r="S140" s="1">
        <v>0.4891406052003846</v>
      </c>
      <c r="T140" s="1" t="s">
        <v>107</v>
      </c>
      <c r="U140" s="1" t="s">
        <v>6</v>
      </c>
      <c r="V140" s="1" t="s">
        <v>108</v>
      </c>
    </row>
    <row r="141" spans="1:22" x14ac:dyDescent="0.35">
      <c r="A141" s="1" t="s">
        <v>646</v>
      </c>
      <c r="B141" s="1" t="s">
        <v>647</v>
      </c>
      <c r="C141" s="22">
        <v>0.58574999999999999</v>
      </c>
      <c r="D141" s="22">
        <v>7.9902499999999996</v>
      </c>
      <c r="E141" s="22">
        <v>7.4044999999999996</v>
      </c>
      <c r="F141" s="22">
        <v>13.641058472044387</v>
      </c>
      <c r="G141" s="1">
        <v>2.4363500439212871E-3</v>
      </c>
      <c r="H141" s="1">
        <v>0.30622862424758501</v>
      </c>
      <c r="I141" s="1" t="s">
        <v>648</v>
      </c>
      <c r="J141" s="1" t="s">
        <v>6</v>
      </c>
      <c r="K141" s="1" t="s">
        <v>6</v>
      </c>
      <c r="L141" s="1" t="s">
        <v>594</v>
      </c>
      <c r="M141" s="1" t="s">
        <v>595</v>
      </c>
      <c r="N141" s="22">
        <v>0.1515</v>
      </c>
      <c r="O141" s="22">
        <v>1.4862500000000001</v>
      </c>
      <c r="P141" s="22">
        <v>1.3347500000000001</v>
      </c>
      <c r="Q141" s="22">
        <v>9.8102310231023111</v>
      </c>
      <c r="R141" s="1">
        <v>5.1902381185016111E-3</v>
      </c>
      <c r="S141" s="1">
        <v>0.48263104653389416</v>
      </c>
      <c r="T141" s="1" t="s">
        <v>596</v>
      </c>
      <c r="U141" s="1" t="s">
        <v>6</v>
      </c>
      <c r="V141" s="1" t="s">
        <v>597</v>
      </c>
    </row>
    <row r="142" spans="1:22" x14ac:dyDescent="0.35">
      <c r="A142" s="1" t="s">
        <v>649</v>
      </c>
      <c r="B142" s="1" t="s">
        <v>650</v>
      </c>
      <c r="C142" s="22">
        <v>0.13200000000000001</v>
      </c>
      <c r="D142" s="22">
        <v>1.7767500000000001</v>
      </c>
      <c r="E142" s="22">
        <v>1.6447500000000002</v>
      </c>
      <c r="F142" s="22">
        <v>13.460227272727272</v>
      </c>
      <c r="G142" s="1">
        <v>2.9894866582225177E-9</v>
      </c>
      <c r="H142" s="1">
        <v>9.2097115479861102E-4</v>
      </c>
      <c r="I142" s="1" t="s">
        <v>651</v>
      </c>
      <c r="J142" s="1" t="s">
        <v>6</v>
      </c>
      <c r="K142" s="1" t="s">
        <v>147</v>
      </c>
      <c r="L142" s="1" t="s">
        <v>546</v>
      </c>
      <c r="M142" s="1" t="s">
        <v>547</v>
      </c>
      <c r="N142" s="22">
        <v>0.34975000000000001</v>
      </c>
      <c r="O142" s="22">
        <v>3.3839999999999999</v>
      </c>
      <c r="P142" s="22">
        <v>3.0342500000000001</v>
      </c>
      <c r="Q142" s="22">
        <v>9.675482487491065</v>
      </c>
      <c r="R142" s="1">
        <v>4.7131980770709347E-4</v>
      </c>
      <c r="S142" s="1">
        <v>0.14138217445016971</v>
      </c>
      <c r="T142" s="1" t="s">
        <v>548</v>
      </c>
      <c r="U142" s="1" t="s">
        <v>6</v>
      </c>
      <c r="V142" s="1" t="s">
        <v>432</v>
      </c>
    </row>
    <row r="143" spans="1:22" x14ac:dyDescent="0.35">
      <c r="A143" s="1" t="s">
        <v>265</v>
      </c>
      <c r="B143" s="1" t="s">
        <v>266</v>
      </c>
      <c r="C143" s="22">
        <v>0.15325</v>
      </c>
      <c r="D143" s="22">
        <v>2.044</v>
      </c>
      <c r="E143" s="22">
        <v>1.8907500000000002</v>
      </c>
      <c r="F143" s="22">
        <v>13.33768352365416</v>
      </c>
      <c r="G143" s="1">
        <v>4.7117539354357696E-4</v>
      </c>
      <c r="H143" s="1">
        <v>0.12692886325517597</v>
      </c>
      <c r="I143" s="1" t="s">
        <v>267</v>
      </c>
      <c r="J143" s="1" t="s">
        <v>268</v>
      </c>
      <c r="K143" s="1" t="s">
        <v>269</v>
      </c>
      <c r="L143" s="1" t="s">
        <v>443</v>
      </c>
      <c r="M143" s="1" t="s">
        <v>444</v>
      </c>
      <c r="N143" s="22">
        <v>0.67500000000000004</v>
      </c>
      <c r="O143" s="22">
        <v>6.5082500000000003</v>
      </c>
      <c r="P143" s="22">
        <v>5.8332500000000005</v>
      </c>
      <c r="Q143" s="22">
        <v>9.6418518518518521</v>
      </c>
      <c r="R143" s="1">
        <v>4.54657305720918E-4</v>
      </c>
      <c r="S143" s="1">
        <v>0.13936942902830171</v>
      </c>
      <c r="T143" s="1" t="s">
        <v>445</v>
      </c>
      <c r="U143" s="1" t="s">
        <v>6</v>
      </c>
      <c r="V143" s="1" t="s">
        <v>18</v>
      </c>
    </row>
    <row r="144" spans="1:22" x14ac:dyDescent="0.35">
      <c r="A144" s="1" t="s">
        <v>652</v>
      </c>
      <c r="B144" s="1" t="s">
        <v>653</v>
      </c>
      <c r="C144" s="22">
        <v>8.1749999999999989E-2</v>
      </c>
      <c r="D144" s="22">
        <v>1.0879999999999999</v>
      </c>
      <c r="E144" s="22">
        <v>1.0062499999999999</v>
      </c>
      <c r="F144" s="22">
        <v>13.308868501529052</v>
      </c>
      <c r="G144" s="1">
        <v>1.3316471711988243E-5</v>
      </c>
      <c r="H144" s="1">
        <v>2.0168215514909691E-2</v>
      </c>
      <c r="I144" s="1" t="s">
        <v>654</v>
      </c>
      <c r="J144" s="1" t="s">
        <v>6</v>
      </c>
      <c r="K144" s="1" t="s">
        <v>655</v>
      </c>
      <c r="L144" s="1" t="s">
        <v>656</v>
      </c>
      <c r="M144" s="1" t="s">
        <v>657</v>
      </c>
      <c r="N144" s="22">
        <v>0.14475000000000002</v>
      </c>
      <c r="O144" s="22">
        <v>1.3935</v>
      </c>
      <c r="P144" s="22">
        <v>1.24875</v>
      </c>
      <c r="Q144" s="22">
        <v>9.6269430051813458</v>
      </c>
      <c r="R144" s="1">
        <v>7.1428671082340855E-6</v>
      </c>
      <c r="S144" s="1">
        <v>1.9129794089940422E-2</v>
      </c>
      <c r="T144" s="1" t="s">
        <v>658</v>
      </c>
      <c r="U144" s="1" t="s">
        <v>6</v>
      </c>
      <c r="V144" s="1" t="s">
        <v>432</v>
      </c>
    </row>
    <row r="145" spans="1:22" x14ac:dyDescent="0.35">
      <c r="A145" s="1" t="s">
        <v>659</v>
      </c>
      <c r="B145" s="1" t="s">
        <v>660</v>
      </c>
      <c r="C145" s="22">
        <v>0.68774999999999997</v>
      </c>
      <c r="D145" s="22">
        <v>9.1164999999999985</v>
      </c>
      <c r="E145" s="22">
        <v>8.4287499999999991</v>
      </c>
      <c r="F145" s="22">
        <v>13.255543438749545</v>
      </c>
      <c r="G145" s="1">
        <v>4.8489429402609474E-5</v>
      </c>
      <c r="H145" s="1">
        <v>3.6345835805503407E-2</v>
      </c>
      <c r="I145" s="1" t="s">
        <v>661</v>
      </c>
      <c r="J145" s="1" t="s">
        <v>6</v>
      </c>
      <c r="K145" s="1" t="s">
        <v>209</v>
      </c>
      <c r="L145" s="1" t="s">
        <v>662</v>
      </c>
      <c r="M145" s="1" t="s">
        <v>663</v>
      </c>
      <c r="N145" s="22">
        <v>8.4540000000000006</v>
      </c>
      <c r="O145" s="22">
        <v>80.495249999999999</v>
      </c>
      <c r="P145" s="22">
        <v>72.041249999999991</v>
      </c>
      <c r="Q145" s="22">
        <v>9.5215578424414478</v>
      </c>
      <c r="R145" s="1">
        <v>2.7377291456076591E-7</v>
      </c>
      <c r="S145" s="1">
        <v>5.423962277044253E-3</v>
      </c>
      <c r="T145" s="1" t="s">
        <v>664</v>
      </c>
      <c r="U145" s="1" t="s">
        <v>6</v>
      </c>
      <c r="V145" s="1" t="s">
        <v>665</v>
      </c>
    </row>
    <row r="146" spans="1:22" x14ac:dyDescent="0.35">
      <c r="A146" s="1" t="s">
        <v>317</v>
      </c>
      <c r="B146" s="1" t="s">
        <v>318</v>
      </c>
      <c r="C146" s="22">
        <v>0.43874999999999997</v>
      </c>
      <c r="D146" s="22">
        <v>5.8004999999999995</v>
      </c>
      <c r="E146" s="22">
        <v>5.3617499999999998</v>
      </c>
      <c r="F146" s="22">
        <v>13.22051282051282</v>
      </c>
      <c r="G146" s="1">
        <v>2.0632254527039429E-2</v>
      </c>
      <c r="H146" s="1">
        <v>0.97419675424583119</v>
      </c>
      <c r="I146" s="1" t="s">
        <v>319</v>
      </c>
      <c r="J146" s="1" t="s">
        <v>6</v>
      </c>
      <c r="K146" s="1" t="s">
        <v>132</v>
      </c>
      <c r="L146" s="1" t="s">
        <v>575</v>
      </c>
      <c r="M146" s="1" t="s">
        <v>576</v>
      </c>
      <c r="N146" s="22">
        <v>0.27800000000000002</v>
      </c>
      <c r="O146" s="22">
        <v>2.6182500000000002</v>
      </c>
      <c r="P146" s="22">
        <v>2.3402500000000002</v>
      </c>
      <c r="Q146" s="22">
        <v>9.418165467625899</v>
      </c>
      <c r="R146" s="1">
        <v>3.5542195249860242E-4</v>
      </c>
      <c r="S146" s="1">
        <v>0.12173098376983987</v>
      </c>
      <c r="T146" s="1" t="s">
        <v>577</v>
      </c>
      <c r="U146" s="1" t="s">
        <v>216</v>
      </c>
      <c r="V146" s="1" t="s">
        <v>578</v>
      </c>
    </row>
    <row r="147" spans="1:22" x14ac:dyDescent="0.35">
      <c r="A147" s="1" t="s">
        <v>666</v>
      </c>
      <c r="B147" s="1" t="s">
        <v>667</v>
      </c>
      <c r="C147" s="22">
        <v>2.37575</v>
      </c>
      <c r="D147" s="22">
        <v>30.524000000000001</v>
      </c>
      <c r="E147" s="22">
        <v>28.148250000000001</v>
      </c>
      <c r="F147" s="22">
        <v>12.848153214774282</v>
      </c>
      <c r="G147" s="1">
        <v>3.2142256578548967E-5</v>
      </c>
      <c r="H147" s="1">
        <v>2.8211011350864897E-2</v>
      </c>
      <c r="I147" s="1" t="s">
        <v>668</v>
      </c>
      <c r="J147" s="1" t="s">
        <v>6</v>
      </c>
      <c r="K147" s="1" t="s">
        <v>147</v>
      </c>
      <c r="L147" s="1" t="s">
        <v>407</v>
      </c>
      <c r="M147" s="1" t="s">
        <v>408</v>
      </c>
      <c r="N147" s="22">
        <v>4.6280000000000001</v>
      </c>
      <c r="O147" s="22">
        <v>43.439500000000002</v>
      </c>
      <c r="P147" s="22">
        <v>38.811500000000002</v>
      </c>
      <c r="Q147" s="22">
        <v>9.3862359550561809</v>
      </c>
      <c r="R147" s="1">
        <v>1.5297437465904284E-3</v>
      </c>
      <c r="S147" s="1">
        <v>0.2559848756176607</v>
      </c>
      <c r="T147" s="1" t="s">
        <v>409</v>
      </c>
      <c r="U147" s="1" t="s">
        <v>70</v>
      </c>
      <c r="V147" s="1" t="s">
        <v>71</v>
      </c>
    </row>
    <row r="148" spans="1:22" x14ac:dyDescent="0.35">
      <c r="A148" s="1" t="s">
        <v>669</v>
      </c>
      <c r="B148" s="1" t="s">
        <v>670</v>
      </c>
      <c r="C148" s="22">
        <v>0.11474999999999999</v>
      </c>
      <c r="D148" s="22">
        <v>1.4742500000000001</v>
      </c>
      <c r="E148" s="22">
        <v>1.3595000000000002</v>
      </c>
      <c r="F148" s="22">
        <v>12.847494553376908</v>
      </c>
      <c r="G148" s="1">
        <v>1.950387005060783E-3</v>
      </c>
      <c r="H148" s="1">
        <v>0.27311939058524443</v>
      </c>
      <c r="I148" s="1" t="s">
        <v>671</v>
      </c>
      <c r="J148" s="1" t="s">
        <v>6</v>
      </c>
      <c r="K148" s="1" t="s">
        <v>672</v>
      </c>
      <c r="L148" s="1" t="s">
        <v>673</v>
      </c>
      <c r="M148" s="1" t="s">
        <v>674</v>
      </c>
      <c r="N148" s="22">
        <v>7.9744999999999999</v>
      </c>
      <c r="O148" s="22">
        <v>73.917500000000004</v>
      </c>
      <c r="P148" s="22">
        <v>65.942999999999998</v>
      </c>
      <c r="Q148" s="22">
        <v>9.2692331807636847</v>
      </c>
      <c r="R148" s="1">
        <v>6.4749157325487694E-3</v>
      </c>
      <c r="S148" s="1">
        <v>0.54685415334879728</v>
      </c>
      <c r="T148" s="1" t="s">
        <v>675</v>
      </c>
      <c r="U148" s="1" t="s">
        <v>6</v>
      </c>
      <c r="V148" s="1" t="s">
        <v>676</v>
      </c>
    </row>
    <row r="149" spans="1:22" x14ac:dyDescent="0.35">
      <c r="A149" s="1" t="s">
        <v>440</v>
      </c>
      <c r="B149" s="1" t="s">
        <v>441</v>
      </c>
      <c r="C149" s="22">
        <v>1.95875</v>
      </c>
      <c r="D149" s="22">
        <v>24.79975</v>
      </c>
      <c r="E149" s="22">
        <v>22.841000000000001</v>
      </c>
      <c r="F149" s="22">
        <v>12.661008296107211</v>
      </c>
      <c r="G149" s="1">
        <v>1.9665836089721722E-3</v>
      </c>
      <c r="H149" s="1">
        <v>0.27426229624991266</v>
      </c>
      <c r="I149" s="1" t="s">
        <v>442</v>
      </c>
      <c r="J149" s="1" t="s">
        <v>6</v>
      </c>
      <c r="K149" s="1" t="s">
        <v>6</v>
      </c>
      <c r="L149" s="1" t="s">
        <v>677</v>
      </c>
      <c r="M149" s="1" t="s">
        <v>678</v>
      </c>
      <c r="N149" s="22">
        <v>0.31474999999999997</v>
      </c>
      <c r="O149" s="22">
        <v>2.9097499999999998</v>
      </c>
      <c r="P149" s="22">
        <v>2.5949999999999998</v>
      </c>
      <c r="Q149" s="22">
        <v>9.2446386020651321</v>
      </c>
      <c r="R149" s="1">
        <v>2.4385265282369506E-3</v>
      </c>
      <c r="S149" s="1">
        <v>0.32843648894479055</v>
      </c>
      <c r="T149" s="1" t="s">
        <v>41</v>
      </c>
      <c r="U149" s="1" t="s">
        <v>6</v>
      </c>
      <c r="V149" s="1" t="s">
        <v>6</v>
      </c>
    </row>
    <row r="150" spans="1:22" x14ac:dyDescent="0.35">
      <c r="A150" s="1" t="s">
        <v>679</v>
      </c>
      <c r="B150" s="1" t="s">
        <v>680</v>
      </c>
      <c r="C150" s="22">
        <v>5.0665000000000004</v>
      </c>
      <c r="D150" s="22">
        <v>63.936500000000002</v>
      </c>
      <c r="E150" s="22">
        <v>58.870000000000005</v>
      </c>
      <c r="F150" s="22">
        <v>12.619461166485738</v>
      </c>
      <c r="G150" s="1">
        <v>2.765730663587096E-3</v>
      </c>
      <c r="H150" s="1">
        <v>0.32495753071368294</v>
      </c>
      <c r="I150" s="1" t="s">
        <v>681</v>
      </c>
      <c r="J150" s="1" t="s">
        <v>6</v>
      </c>
      <c r="K150" s="1" t="s">
        <v>143</v>
      </c>
      <c r="L150" s="1" t="s">
        <v>682</v>
      </c>
      <c r="M150" s="1" t="s">
        <v>683</v>
      </c>
      <c r="N150" s="22">
        <v>0.83100000000000007</v>
      </c>
      <c r="O150" s="22">
        <v>7.6639999999999997</v>
      </c>
      <c r="P150" s="22">
        <v>6.8329999999999993</v>
      </c>
      <c r="Q150" s="22">
        <v>9.2226233453670261</v>
      </c>
      <c r="R150" s="1">
        <v>3.0412793819212247E-4</v>
      </c>
      <c r="S150" s="1">
        <v>0.11277136260390776</v>
      </c>
      <c r="T150" s="1" t="s">
        <v>684</v>
      </c>
      <c r="U150" s="1" t="s">
        <v>685</v>
      </c>
      <c r="V150" s="1" t="s">
        <v>686</v>
      </c>
    </row>
    <row r="151" spans="1:22" x14ac:dyDescent="0.35">
      <c r="A151" s="1" t="s">
        <v>687</v>
      </c>
      <c r="B151" s="1" t="s">
        <v>688</v>
      </c>
      <c r="C151" s="22">
        <v>0.71300000000000008</v>
      </c>
      <c r="D151" s="22">
        <v>8.9562500000000007</v>
      </c>
      <c r="E151" s="22">
        <v>8.2432499999999997</v>
      </c>
      <c r="F151" s="22">
        <v>12.561360448807854</v>
      </c>
      <c r="G151" s="1">
        <v>1.1097911051245468E-3</v>
      </c>
      <c r="H151" s="1">
        <v>0.19854433551435488</v>
      </c>
      <c r="I151" s="1" t="s">
        <v>689</v>
      </c>
      <c r="J151" s="1" t="s">
        <v>6</v>
      </c>
      <c r="K151" s="1" t="s">
        <v>132</v>
      </c>
      <c r="L151" s="1" t="s">
        <v>517</v>
      </c>
      <c r="M151" s="1" t="s">
        <v>518</v>
      </c>
      <c r="N151" s="22">
        <v>0.73450000000000004</v>
      </c>
      <c r="O151" s="22">
        <v>6.7312499999999993</v>
      </c>
      <c r="P151" s="22">
        <v>5.9967499999999996</v>
      </c>
      <c r="Q151" s="22">
        <v>9.1643975493532999</v>
      </c>
      <c r="R151" s="1">
        <v>2.8687485919596245E-3</v>
      </c>
      <c r="S151" s="1">
        <v>0.35751431178195853</v>
      </c>
      <c r="T151" s="1" t="s">
        <v>519</v>
      </c>
      <c r="U151" s="1" t="s">
        <v>6</v>
      </c>
      <c r="V151" s="1" t="s">
        <v>6</v>
      </c>
    </row>
    <row r="152" spans="1:22" x14ac:dyDescent="0.35">
      <c r="A152" s="1" t="s">
        <v>194</v>
      </c>
      <c r="B152" s="1" t="s">
        <v>195</v>
      </c>
      <c r="C152" s="22">
        <v>0.60250000000000004</v>
      </c>
      <c r="D152" s="22">
        <v>7.4812499999999993</v>
      </c>
      <c r="E152" s="22">
        <v>6.8787499999999993</v>
      </c>
      <c r="F152" s="22">
        <v>12.417012448132779</v>
      </c>
      <c r="G152" s="1">
        <v>6.9303793694708293E-3</v>
      </c>
      <c r="H152" s="1">
        <v>0.53442103313072831</v>
      </c>
      <c r="I152" s="1" t="s">
        <v>196</v>
      </c>
      <c r="J152" s="1" t="s">
        <v>6</v>
      </c>
      <c r="K152" s="1" t="s">
        <v>197</v>
      </c>
      <c r="L152" s="1" t="s">
        <v>652</v>
      </c>
      <c r="M152" s="1" t="s">
        <v>653</v>
      </c>
      <c r="N152" s="22">
        <v>0.1195</v>
      </c>
      <c r="O152" s="22">
        <v>1.0879999999999999</v>
      </c>
      <c r="P152" s="22">
        <v>0.96849999999999992</v>
      </c>
      <c r="Q152" s="22">
        <v>9.1046025104602499</v>
      </c>
      <c r="R152" s="1">
        <v>1.0872664420347178E-5</v>
      </c>
      <c r="S152" s="1">
        <v>2.3260706444280244E-2</v>
      </c>
      <c r="T152" s="1" t="s">
        <v>654</v>
      </c>
      <c r="U152" s="1" t="s">
        <v>6</v>
      </c>
      <c r="V152" s="1" t="s">
        <v>655</v>
      </c>
    </row>
    <row r="153" spans="1:22" x14ac:dyDescent="0.35">
      <c r="A153" s="1" t="s">
        <v>472</v>
      </c>
      <c r="B153" s="1" t="s">
        <v>473</v>
      </c>
      <c r="C153" s="22">
        <v>1.9857499999999999</v>
      </c>
      <c r="D153" s="22">
        <v>24.627499999999998</v>
      </c>
      <c r="E153" s="22">
        <v>22.641749999999998</v>
      </c>
      <c r="F153" s="22">
        <v>12.402115069872844</v>
      </c>
      <c r="G153" s="1">
        <v>3.0146166759337234E-5</v>
      </c>
      <c r="H153" s="1">
        <v>2.7076179573029217E-2</v>
      </c>
      <c r="I153" s="1" t="s">
        <v>474</v>
      </c>
      <c r="J153" s="1" t="s">
        <v>6</v>
      </c>
      <c r="K153" s="1" t="s">
        <v>475</v>
      </c>
      <c r="L153" s="1" t="s">
        <v>690</v>
      </c>
      <c r="M153" s="1" t="s">
        <v>691</v>
      </c>
      <c r="N153" s="22">
        <v>2.6397500000000003</v>
      </c>
      <c r="O153" s="22">
        <v>23.892250000000001</v>
      </c>
      <c r="P153" s="22">
        <v>21.252500000000001</v>
      </c>
      <c r="Q153" s="22">
        <v>9.0509517946775251</v>
      </c>
      <c r="R153" s="1">
        <v>2.4892039265367316E-6</v>
      </c>
      <c r="S153" s="1">
        <v>1.3028136655814183E-2</v>
      </c>
      <c r="T153" s="1" t="s">
        <v>692</v>
      </c>
      <c r="U153" s="1" t="s">
        <v>6</v>
      </c>
      <c r="V153" s="1" t="s">
        <v>108</v>
      </c>
    </row>
    <row r="154" spans="1:22" x14ac:dyDescent="0.35">
      <c r="A154" s="1" t="s">
        <v>693</v>
      </c>
      <c r="B154" s="1" t="s">
        <v>694</v>
      </c>
      <c r="C154" s="22">
        <v>2.3380000000000001</v>
      </c>
      <c r="D154" s="22">
        <v>28.830500000000001</v>
      </c>
      <c r="E154" s="22">
        <v>26.4925</v>
      </c>
      <c r="F154" s="22">
        <v>12.331266039349872</v>
      </c>
      <c r="G154" s="1">
        <v>2.4542844790476082E-5</v>
      </c>
      <c r="H154" s="1">
        <v>2.4600369013975096E-2</v>
      </c>
      <c r="I154" s="1" t="s">
        <v>695</v>
      </c>
      <c r="J154" s="1" t="s">
        <v>418</v>
      </c>
      <c r="K154" s="1" t="s">
        <v>419</v>
      </c>
      <c r="L154" s="1" t="s">
        <v>42</v>
      </c>
      <c r="M154" s="1" t="s">
        <v>43</v>
      </c>
      <c r="N154" s="22">
        <v>5.4747500000000002</v>
      </c>
      <c r="O154" s="22">
        <v>49.365499999999997</v>
      </c>
      <c r="P154" s="22">
        <v>43.890749999999997</v>
      </c>
      <c r="Q154" s="22">
        <v>9.016941412849901</v>
      </c>
      <c r="R154" s="1">
        <v>4.7487103009347109E-4</v>
      </c>
      <c r="S154" s="1">
        <v>0.14175728511714694</v>
      </c>
      <c r="T154" s="1" t="s">
        <v>44</v>
      </c>
      <c r="U154" s="1" t="s">
        <v>45</v>
      </c>
      <c r="V154" s="1" t="s">
        <v>46</v>
      </c>
    </row>
    <row r="155" spans="1:22" x14ac:dyDescent="0.35">
      <c r="A155" s="1" t="s">
        <v>244</v>
      </c>
      <c r="B155" s="1" t="s">
        <v>245</v>
      </c>
      <c r="C155" s="22">
        <v>6.2142499999999998</v>
      </c>
      <c r="D155" s="22">
        <v>76.233000000000004</v>
      </c>
      <c r="E155" s="22">
        <v>70.018750000000011</v>
      </c>
      <c r="F155" s="22">
        <v>12.267449812929961</v>
      </c>
      <c r="G155" s="1">
        <v>1.8285872242105317E-2</v>
      </c>
      <c r="H155" s="1">
        <v>0.90943770857082185</v>
      </c>
      <c r="I155" s="1" t="s">
        <v>246</v>
      </c>
      <c r="J155" s="1" t="s">
        <v>6</v>
      </c>
      <c r="K155" s="1" t="s">
        <v>247</v>
      </c>
      <c r="L155" s="1" t="s">
        <v>696</v>
      </c>
      <c r="M155" s="1" t="s">
        <v>697</v>
      </c>
      <c r="N155" s="22">
        <v>1.0687499999999999</v>
      </c>
      <c r="O155" s="22">
        <v>9.6277500000000007</v>
      </c>
      <c r="P155" s="22">
        <v>8.5590000000000011</v>
      </c>
      <c r="Q155" s="22">
        <v>9.0084210526315811</v>
      </c>
      <c r="R155" s="1">
        <v>1.403588790711563E-4</v>
      </c>
      <c r="S155" s="1">
        <v>7.5070069228213743E-2</v>
      </c>
      <c r="T155" s="1" t="s">
        <v>698</v>
      </c>
      <c r="U155" s="1" t="s">
        <v>6</v>
      </c>
      <c r="V155" s="1" t="s">
        <v>699</v>
      </c>
    </row>
    <row r="156" spans="1:22" x14ac:dyDescent="0.35">
      <c r="A156" s="1" t="s">
        <v>520</v>
      </c>
      <c r="B156" s="1" t="s">
        <v>521</v>
      </c>
      <c r="C156" s="22">
        <v>1.43825</v>
      </c>
      <c r="D156" s="22">
        <v>17.495750000000001</v>
      </c>
      <c r="E156" s="22">
        <v>16.057500000000001</v>
      </c>
      <c r="F156" s="22">
        <v>12.16460976881627</v>
      </c>
      <c r="G156" s="1">
        <v>1.1607396341877241E-3</v>
      </c>
      <c r="H156" s="1">
        <v>0.20349408264525054</v>
      </c>
      <c r="I156" s="1" t="s">
        <v>522</v>
      </c>
      <c r="J156" s="1" t="s">
        <v>216</v>
      </c>
      <c r="K156" s="1" t="s">
        <v>217</v>
      </c>
      <c r="L156" s="1" t="s">
        <v>700</v>
      </c>
      <c r="M156" s="1" t="s">
        <v>701</v>
      </c>
      <c r="N156" s="22">
        <v>2.6095000000000002</v>
      </c>
      <c r="O156" s="22">
        <v>23.056750000000001</v>
      </c>
      <c r="P156" s="22">
        <v>20.44725</v>
      </c>
      <c r="Q156" s="22">
        <v>8.8356964935811462</v>
      </c>
      <c r="R156" s="1">
        <v>1.6091581596753279E-3</v>
      </c>
      <c r="S156" s="1">
        <v>0.26425018883325069</v>
      </c>
      <c r="T156" s="1" t="s">
        <v>702</v>
      </c>
      <c r="U156" s="1" t="s">
        <v>6</v>
      </c>
      <c r="V156" s="1" t="s">
        <v>703</v>
      </c>
    </row>
    <row r="157" spans="1:22" x14ac:dyDescent="0.35">
      <c r="A157" s="1" t="s">
        <v>622</v>
      </c>
      <c r="B157" s="1" t="s">
        <v>623</v>
      </c>
      <c r="C157" s="22">
        <v>2.1840000000000002</v>
      </c>
      <c r="D157" s="22">
        <v>26.548500000000001</v>
      </c>
      <c r="E157" s="22">
        <v>24.3645</v>
      </c>
      <c r="F157" s="22">
        <v>12.155906593406593</v>
      </c>
      <c r="G157" s="1">
        <v>5.8399569223999137E-4</v>
      </c>
      <c r="H157" s="1">
        <v>0.14255998001366615</v>
      </c>
      <c r="I157" s="1" t="s">
        <v>624</v>
      </c>
      <c r="J157" s="1" t="s">
        <v>6</v>
      </c>
      <c r="K157" s="1" t="s">
        <v>6</v>
      </c>
      <c r="L157" s="1" t="s">
        <v>704</v>
      </c>
      <c r="M157" s="1" t="s">
        <v>705</v>
      </c>
      <c r="N157" s="22">
        <v>3.1204999999999998</v>
      </c>
      <c r="O157" s="22">
        <v>27.27</v>
      </c>
      <c r="P157" s="22">
        <v>24.1495</v>
      </c>
      <c r="Q157" s="22">
        <v>8.738984137157507</v>
      </c>
      <c r="R157" s="1">
        <v>6.3418562922579191E-4</v>
      </c>
      <c r="S157" s="1">
        <v>0.16047460006835973</v>
      </c>
      <c r="T157" s="1" t="s">
        <v>706</v>
      </c>
      <c r="U157" s="1" t="s">
        <v>6</v>
      </c>
      <c r="V157" s="1" t="s">
        <v>432</v>
      </c>
    </row>
    <row r="158" spans="1:22" x14ac:dyDescent="0.35">
      <c r="A158" s="1" t="s">
        <v>616</v>
      </c>
      <c r="B158" s="1" t="s">
        <v>617</v>
      </c>
      <c r="C158" s="22">
        <v>0.13099999999999998</v>
      </c>
      <c r="D158" s="22">
        <v>1.5827500000000001</v>
      </c>
      <c r="E158" s="22">
        <v>1.4517500000000001</v>
      </c>
      <c r="F158" s="22">
        <v>12.082061068702293</v>
      </c>
      <c r="G158" s="1">
        <v>4.8097984013750761E-4</v>
      </c>
      <c r="H158" s="1">
        <v>0.12884822552274955</v>
      </c>
      <c r="I158" s="1" t="s">
        <v>618</v>
      </c>
      <c r="J158" s="1" t="s">
        <v>6</v>
      </c>
      <c r="K158" s="1" t="s">
        <v>6</v>
      </c>
      <c r="L158" s="1" t="s">
        <v>707</v>
      </c>
      <c r="M158" s="1" t="s">
        <v>708</v>
      </c>
      <c r="N158" s="22">
        <v>6.6732499999999995</v>
      </c>
      <c r="O158" s="22">
        <v>58.064000000000007</v>
      </c>
      <c r="P158" s="22">
        <v>51.390750000000011</v>
      </c>
      <c r="Q158" s="22">
        <v>8.7010077548420952</v>
      </c>
      <c r="R158" s="1">
        <v>5.8964037064106467E-3</v>
      </c>
      <c r="S158" s="1">
        <v>0.51946267192964513</v>
      </c>
      <c r="T158" s="1" t="s">
        <v>709</v>
      </c>
      <c r="U158" s="1" t="s">
        <v>6</v>
      </c>
      <c r="V158" s="1" t="s">
        <v>403</v>
      </c>
    </row>
    <row r="159" spans="1:22" x14ac:dyDescent="0.35">
      <c r="A159" s="1" t="s">
        <v>710</v>
      </c>
      <c r="B159" s="1" t="s">
        <v>711</v>
      </c>
      <c r="C159" s="22">
        <v>0.35499999999999998</v>
      </c>
      <c r="D159" s="22">
        <v>4.2417499999999997</v>
      </c>
      <c r="E159" s="22">
        <v>3.8867499999999997</v>
      </c>
      <c r="F159" s="22">
        <v>11.948591549295774</v>
      </c>
      <c r="G159" s="1">
        <v>1.601125090211486E-4</v>
      </c>
      <c r="H159" s="1">
        <v>6.8748904846985176E-2</v>
      </c>
      <c r="I159" s="1" t="s">
        <v>712</v>
      </c>
      <c r="J159" s="1" t="s">
        <v>6</v>
      </c>
      <c r="K159" s="1" t="s">
        <v>147</v>
      </c>
      <c r="L159" s="1" t="s">
        <v>713</v>
      </c>
      <c r="M159" s="1" t="s">
        <v>714</v>
      </c>
      <c r="N159" s="22">
        <v>3.73475</v>
      </c>
      <c r="O159" s="22">
        <v>32.012250000000002</v>
      </c>
      <c r="P159" s="22">
        <v>28.277500000000003</v>
      </c>
      <c r="Q159" s="22">
        <v>8.5714572595220559</v>
      </c>
      <c r="R159" s="1">
        <v>6.9847789197132748E-3</v>
      </c>
      <c r="S159" s="1">
        <v>0.56880804699869647</v>
      </c>
      <c r="T159" s="1" t="s">
        <v>715</v>
      </c>
      <c r="U159" s="1" t="s">
        <v>716</v>
      </c>
      <c r="V159" s="1" t="s">
        <v>717</v>
      </c>
    </row>
    <row r="160" spans="1:22" x14ac:dyDescent="0.35">
      <c r="A160" s="1" t="s">
        <v>718</v>
      </c>
      <c r="B160" s="1" t="s">
        <v>719</v>
      </c>
      <c r="C160" s="22">
        <v>224.58075000000002</v>
      </c>
      <c r="D160" s="22">
        <v>2664.4434999999999</v>
      </c>
      <c r="E160" s="22">
        <v>2439.8627499999998</v>
      </c>
      <c r="F160" s="22">
        <v>11.864077842824907</v>
      </c>
      <c r="G160" s="1">
        <v>4.9046299725508113E-4</v>
      </c>
      <c r="H160" s="1">
        <v>0.13014378601582502</v>
      </c>
      <c r="I160" s="1" t="s">
        <v>720</v>
      </c>
      <c r="J160" s="1" t="s">
        <v>6</v>
      </c>
      <c r="K160" s="1" t="s">
        <v>261</v>
      </c>
      <c r="L160" s="1" t="s">
        <v>133</v>
      </c>
      <c r="M160" s="1" t="s">
        <v>134</v>
      </c>
      <c r="N160" s="22">
        <v>2.0390000000000001</v>
      </c>
      <c r="O160" s="22">
        <v>17.471499999999999</v>
      </c>
      <c r="P160" s="22">
        <v>15.432499999999999</v>
      </c>
      <c r="Q160" s="22">
        <v>8.568661108386463</v>
      </c>
      <c r="R160" s="1">
        <v>9.8808978093725131E-3</v>
      </c>
      <c r="S160" s="1">
        <v>0.68312571546979128</v>
      </c>
      <c r="T160" s="1" t="s">
        <v>135</v>
      </c>
      <c r="U160" s="1" t="s">
        <v>6</v>
      </c>
      <c r="V160" s="1" t="s">
        <v>6</v>
      </c>
    </row>
    <row r="161" spans="1:22" x14ac:dyDescent="0.35">
      <c r="A161" s="1" t="s">
        <v>721</v>
      </c>
      <c r="B161" s="1" t="s">
        <v>722</v>
      </c>
      <c r="C161" s="22">
        <v>0.17799999999999999</v>
      </c>
      <c r="D161" s="22">
        <v>2.0760000000000001</v>
      </c>
      <c r="E161" s="22">
        <v>1.8980000000000001</v>
      </c>
      <c r="F161" s="22">
        <v>11.662921348314608</v>
      </c>
      <c r="G161" s="1">
        <v>8.6065291038361913E-4</v>
      </c>
      <c r="H161" s="1">
        <v>0.17191164908731685</v>
      </c>
      <c r="I161" s="1" t="s">
        <v>723</v>
      </c>
      <c r="J161" s="1" t="s">
        <v>6</v>
      </c>
      <c r="K161" s="1" t="s">
        <v>6</v>
      </c>
      <c r="L161" s="1" t="s">
        <v>724</v>
      </c>
      <c r="M161" s="1" t="s">
        <v>725</v>
      </c>
      <c r="N161" s="22">
        <v>0.79474999999999996</v>
      </c>
      <c r="O161" s="22">
        <v>6.7965</v>
      </c>
      <c r="P161" s="22">
        <v>6.0017500000000004</v>
      </c>
      <c r="Q161" s="22">
        <v>8.5517458320226485</v>
      </c>
      <c r="R161" s="1">
        <v>2.0186303678104478E-2</v>
      </c>
      <c r="S161" s="1">
        <v>1</v>
      </c>
      <c r="T161" s="1" t="s">
        <v>726</v>
      </c>
      <c r="U161" s="1" t="s">
        <v>6</v>
      </c>
      <c r="V161" s="1" t="s">
        <v>90</v>
      </c>
    </row>
    <row r="162" spans="1:22" x14ac:dyDescent="0.35">
      <c r="A162" s="1" t="s">
        <v>727</v>
      </c>
      <c r="B162" s="1" t="s">
        <v>728</v>
      </c>
      <c r="C162" s="22">
        <v>1.2</v>
      </c>
      <c r="D162" s="22">
        <v>13.92975</v>
      </c>
      <c r="E162" s="22">
        <v>12.729750000000001</v>
      </c>
      <c r="F162" s="22">
        <v>11.608125000000001</v>
      </c>
      <c r="G162" s="1">
        <v>9.397371047992209E-7</v>
      </c>
      <c r="H162" s="1">
        <v>6.7326699971045579E-3</v>
      </c>
      <c r="I162" s="1" t="s">
        <v>729</v>
      </c>
      <c r="J162" s="1" t="s">
        <v>6</v>
      </c>
      <c r="K162" s="1" t="s">
        <v>310</v>
      </c>
      <c r="L162" s="1" t="s">
        <v>730</v>
      </c>
      <c r="M162" s="1" t="s">
        <v>731</v>
      </c>
      <c r="N162" s="22">
        <v>1.7317499999999999</v>
      </c>
      <c r="O162" s="22">
        <v>14.7715</v>
      </c>
      <c r="P162" s="22">
        <v>13.03975</v>
      </c>
      <c r="Q162" s="22">
        <v>8.529810884942977</v>
      </c>
      <c r="R162" s="1">
        <v>5.3730963787117503E-3</v>
      </c>
      <c r="S162" s="1">
        <v>0.49126499506733201</v>
      </c>
      <c r="T162" s="1" t="s">
        <v>732</v>
      </c>
      <c r="U162" s="1" t="s">
        <v>6</v>
      </c>
      <c r="V162" s="1" t="s">
        <v>733</v>
      </c>
    </row>
    <row r="163" spans="1:22" x14ac:dyDescent="0.35">
      <c r="A163" s="1" t="s">
        <v>480</v>
      </c>
      <c r="B163" s="1" t="s">
        <v>481</v>
      </c>
      <c r="C163" s="22">
        <v>0.52200000000000002</v>
      </c>
      <c r="D163" s="22">
        <v>6.0185000000000004</v>
      </c>
      <c r="E163" s="22">
        <v>5.4965000000000002</v>
      </c>
      <c r="F163" s="22">
        <v>11.529693486590039</v>
      </c>
      <c r="G163" s="1">
        <v>1.3408888354038417E-4</v>
      </c>
      <c r="H163" s="1">
        <v>6.2074013437907138E-2</v>
      </c>
      <c r="I163" s="1" t="s">
        <v>482</v>
      </c>
      <c r="J163" s="1" t="s">
        <v>6</v>
      </c>
      <c r="K163" s="1" t="s">
        <v>483</v>
      </c>
      <c r="L163" s="1" t="s">
        <v>734</v>
      </c>
      <c r="M163" s="1" t="s">
        <v>735</v>
      </c>
      <c r="N163" s="22">
        <v>6.4550000000000001</v>
      </c>
      <c r="O163" s="22">
        <v>54.527000000000001</v>
      </c>
      <c r="P163" s="22">
        <v>48.072000000000003</v>
      </c>
      <c r="Q163" s="22">
        <v>8.4472501936483351</v>
      </c>
      <c r="R163" s="1">
        <v>3.8863424145496595E-7</v>
      </c>
      <c r="S163" s="1">
        <v>6.8615525161072393E-3</v>
      </c>
      <c r="T163" s="1" t="s">
        <v>736</v>
      </c>
      <c r="U163" s="1" t="s">
        <v>737</v>
      </c>
      <c r="V163" s="1" t="s">
        <v>738</v>
      </c>
    </row>
    <row r="164" spans="1:22" x14ac:dyDescent="0.35">
      <c r="A164" s="1" t="s">
        <v>739</v>
      </c>
      <c r="B164" s="1" t="s">
        <v>740</v>
      </c>
      <c r="C164" s="22">
        <v>1.7422499999999999</v>
      </c>
      <c r="D164" s="22">
        <v>19.927</v>
      </c>
      <c r="E164" s="22">
        <v>18.184750000000001</v>
      </c>
      <c r="F164" s="22">
        <v>11.437508968288133</v>
      </c>
      <c r="G164" s="1">
        <v>2.9900532977800154E-5</v>
      </c>
      <c r="H164" s="1">
        <v>2.7076179573029217E-2</v>
      </c>
      <c r="I164" s="1" t="s">
        <v>741</v>
      </c>
      <c r="J164" s="1" t="s">
        <v>6</v>
      </c>
      <c r="K164" s="1" t="s">
        <v>104</v>
      </c>
      <c r="L164" s="1" t="s">
        <v>742</v>
      </c>
      <c r="M164" s="1" t="s">
        <v>743</v>
      </c>
      <c r="N164" s="22">
        <v>4.7142499999999998</v>
      </c>
      <c r="O164" s="22">
        <v>39.724499999999999</v>
      </c>
      <c r="P164" s="22">
        <v>35.010249999999999</v>
      </c>
      <c r="Q164" s="22">
        <v>8.4264729278252108</v>
      </c>
      <c r="R164" s="1">
        <v>9.352348542979172E-5</v>
      </c>
      <c r="S164" s="1">
        <v>6.0997885892023519E-2</v>
      </c>
      <c r="T164" s="1" t="s">
        <v>744</v>
      </c>
      <c r="U164" s="1" t="s">
        <v>636</v>
      </c>
      <c r="V164" s="1" t="s">
        <v>637</v>
      </c>
    </row>
    <row r="165" spans="1:22" x14ac:dyDescent="0.35">
      <c r="A165" s="1" t="s">
        <v>742</v>
      </c>
      <c r="B165" s="1" t="s">
        <v>743</v>
      </c>
      <c r="C165" s="22">
        <v>3.4739999999999998</v>
      </c>
      <c r="D165" s="22">
        <v>39.724499999999999</v>
      </c>
      <c r="E165" s="22">
        <v>36.250500000000002</v>
      </c>
      <c r="F165" s="22">
        <v>11.434801381692575</v>
      </c>
      <c r="G165" s="1">
        <v>7.3905444955446598E-5</v>
      </c>
      <c r="H165" s="1">
        <v>4.5810966654777532E-2</v>
      </c>
      <c r="I165" s="1" t="s">
        <v>744</v>
      </c>
      <c r="J165" s="1" t="s">
        <v>636</v>
      </c>
      <c r="K165" s="1" t="s">
        <v>637</v>
      </c>
      <c r="L165" s="1" t="s">
        <v>745</v>
      </c>
      <c r="M165" s="1" t="s">
        <v>746</v>
      </c>
      <c r="N165" s="22">
        <v>2.6007499999999997</v>
      </c>
      <c r="O165" s="22">
        <v>21.864249999999998</v>
      </c>
      <c r="P165" s="22">
        <v>19.263500000000001</v>
      </c>
      <c r="Q165" s="22">
        <v>8.406901855234068</v>
      </c>
      <c r="R165" s="1">
        <v>2.9408942044153452E-3</v>
      </c>
      <c r="S165" s="1">
        <v>0.36080812839244458</v>
      </c>
      <c r="T165" s="1" t="s">
        <v>747</v>
      </c>
      <c r="U165" s="1" t="s">
        <v>6</v>
      </c>
      <c r="V165" s="1" t="s">
        <v>143</v>
      </c>
    </row>
    <row r="166" spans="1:22" x14ac:dyDescent="0.35">
      <c r="A166" s="1" t="s">
        <v>748</v>
      </c>
      <c r="B166" s="1" t="s">
        <v>749</v>
      </c>
      <c r="C166" s="22">
        <v>0.82124999999999992</v>
      </c>
      <c r="D166" s="22">
        <v>9.3505000000000003</v>
      </c>
      <c r="E166" s="22">
        <v>8.5292500000000011</v>
      </c>
      <c r="F166" s="22">
        <v>11.385692541856926</v>
      </c>
      <c r="G166" s="1">
        <v>1.5976644661908068E-5</v>
      </c>
      <c r="H166" s="1">
        <v>2.0171823446696796E-2</v>
      </c>
      <c r="I166" s="1" t="s">
        <v>750</v>
      </c>
      <c r="J166" s="1" t="s">
        <v>6</v>
      </c>
      <c r="K166" s="1" t="s">
        <v>751</v>
      </c>
      <c r="L166" s="1" t="s">
        <v>351</v>
      </c>
      <c r="M166" s="1" t="s">
        <v>352</v>
      </c>
      <c r="N166" s="22">
        <v>0.13350000000000001</v>
      </c>
      <c r="O166" s="22">
        <v>1.117</v>
      </c>
      <c r="P166" s="22">
        <v>0.98350000000000004</v>
      </c>
      <c r="Q166" s="22">
        <v>8.3670411985018713</v>
      </c>
      <c r="R166" s="1">
        <v>1.3039283219828945E-4</v>
      </c>
      <c r="S166" s="1">
        <v>7.2248416934041423E-2</v>
      </c>
      <c r="T166" s="1" t="s">
        <v>353</v>
      </c>
      <c r="U166" s="1" t="s">
        <v>354</v>
      </c>
      <c r="V166" s="1" t="s">
        <v>355</v>
      </c>
    </row>
    <row r="167" spans="1:22" x14ac:dyDescent="0.35">
      <c r="A167" s="1" t="s">
        <v>752</v>
      </c>
      <c r="B167" s="1" t="s">
        <v>753</v>
      </c>
      <c r="C167" s="22">
        <v>0.24025000000000002</v>
      </c>
      <c r="D167" s="22">
        <v>2.7312499999999997</v>
      </c>
      <c r="E167" s="22">
        <v>2.4909999999999997</v>
      </c>
      <c r="F167" s="22">
        <v>11.368366285119665</v>
      </c>
      <c r="G167" s="1">
        <v>1.8268213715932902E-4</v>
      </c>
      <c r="H167" s="1">
        <v>7.4442970892426574E-2</v>
      </c>
      <c r="I167" s="1" t="s">
        <v>754</v>
      </c>
      <c r="J167" s="1" t="s">
        <v>6</v>
      </c>
      <c r="K167" s="1" t="s">
        <v>6</v>
      </c>
      <c r="L167" s="1" t="s">
        <v>755</v>
      </c>
      <c r="M167" s="1" t="s">
        <v>756</v>
      </c>
      <c r="N167" s="22">
        <v>31.088999999999999</v>
      </c>
      <c r="O167" s="22">
        <v>258.17750000000001</v>
      </c>
      <c r="P167" s="22">
        <v>227.08850000000001</v>
      </c>
      <c r="Q167" s="22">
        <v>8.3044646016275863</v>
      </c>
      <c r="R167" s="1">
        <v>2.7662562785968348E-5</v>
      </c>
      <c r="S167" s="1">
        <v>3.5731236804013841E-2</v>
      </c>
      <c r="T167" s="1" t="s">
        <v>757</v>
      </c>
      <c r="U167" s="1" t="s">
        <v>6</v>
      </c>
      <c r="V167" s="1" t="s">
        <v>758</v>
      </c>
    </row>
    <row r="168" spans="1:22" x14ac:dyDescent="0.35">
      <c r="A168" s="1" t="s">
        <v>759</v>
      </c>
      <c r="B168" s="1" t="s">
        <v>760</v>
      </c>
      <c r="C168" s="22">
        <v>3.1757500000000003</v>
      </c>
      <c r="D168" s="22">
        <v>36.008249999999997</v>
      </c>
      <c r="E168" s="22">
        <v>32.832499999999996</v>
      </c>
      <c r="F168" s="22">
        <v>11.338502715893881</v>
      </c>
      <c r="G168" s="1">
        <v>2.5943849631948623E-4</v>
      </c>
      <c r="H168" s="1">
        <v>9.1657359588468032E-2</v>
      </c>
      <c r="I168" s="1" t="s">
        <v>761</v>
      </c>
      <c r="J168" s="1" t="s">
        <v>6</v>
      </c>
      <c r="K168" s="1" t="s">
        <v>147</v>
      </c>
      <c r="L168" s="1" t="s">
        <v>762</v>
      </c>
      <c r="M168" s="1" t="s">
        <v>763</v>
      </c>
      <c r="N168" s="22">
        <v>0.51100000000000001</v>
      </c>
      <c r="O168" s="22">
        <v>4.2182499999999994</v>
      </c>
      <c r="P168" s="22">
        <v>3.7072499999999993</v>
      </c>
      <c r="Q168" s="22">
        <v>8.2548923679060646</v>
      </c>
      <c r="R168" s="1">
        <v>9.8613726650320643E-5</v>
      </c>
      <c r="S168" s="1">
        <v>6.2381788027031378E-2</v>
      </c>
      <c r="T168" s="1" t="s">
        <v>764</v>
      </c>
      <c r="U168" s="1" t="s">
        <v>6</v>
      </c>
      <c r="V168" s="1" t="s">
        <v>765</v>
      </c>
    </row>
    <row r="169" spans="1:22" x14ac:dyDescent="0.35">
      <c r="A169" s="1" t="s">
        <v>677</v>
      </c>
      <c r="B169" s="1" t="s">
        <v>678</v>
      </c>
      <c r="C169" s="22">
        <v>0.25700000000000001</v>
      </c>
      <c r="D169" s="22">
        <v>2.9097499999999998</v>
      </c>
      <c r="E169" s="22">
        <v>2.6527499999999997</v>
      </c>
      <c r="F169" s="22">
        <v>11.321984435797665</v>
      </c>
      <c r="G169" s="1">
        <v>2.2729611645064818E-3</v>
      </c>
      <c r="H169" s="1">
        <v>0.29458609421519222</v>
      </c>
      <c r="I169" s="1" t="s">
        <v>41</v>
      </c>
      <c r="J169" s="1" t="s">
        <v>6</v>
      </c>
      <c r="K169" s="1" t="s">
        <v>6</v>
      </c>
      <c r="L169" s="1" t="s">
        <v>766</v>
      </c>
      <c r="M169" s="1" t="s">
        <v>767</v>
      </c>
      <c r="N169" s="22">
        <v>0.40200000000000002</v>
      </c>
      <c r="O169" s="22">
        <v>3.3142499999999999</v>
      </c>
      <c r="P169" s="22">
        <v>2.9122499999999998</v>
      </c>
      <c r="Q169" s="22">
        <v>8.2444029850746254</v>
      </c>
      <c r="R169" s="1">
        <v>2.4011197037903775E-2</v>
      </c>
      <c r="S169" s="1">
        <v>1</v>
      </c>
      <c r="T169" s="1" t="s">
        <v>768</v>
      </c>
      <c r="U169" s="1" t="s">
        <v>6</v>
      </c>
      <c r="V169" s="1" t="s">
        <v>247</v>
      </c>
    </row>
    <row r="170" spans="1:22" x14ac:dyDescent="0.35">
      <c r="A170" s="1" t="s">
        <v>769</v>
      </c>
      <c r="B170" s="1" t="s">
        <v>770</v>
      </c>
      <c r="C170" s="22">
        <v>0.6432500000000001</v>
      </c>
      <c r="D170" s="22">
        <v>7.2035</v>
      </c>
      <c r="E170" s="22">
        <v>6.5602499999999999</v>
      </c>
      <c r="F170" s="22">
        <v>11.198600855033034</v>
      </c>
      <c r="G170" s="1">
        <v>2.8803422184986438E-4</v>
      </c>
      <c r="H170" s="1">
        <v>9.6346039875448125E-2</v>
      </c>
      <c r="I170" s="1" t="s">
        <v>771</v>
      </c>
      <c r="J170" s="1" t="s">
        <v>6</v>
      </c>
      <c r="K170" s="1" t="s">
        <v>6</v>
      </c>
      <c r="L170" s="1" t="s">
        <v>772</v>
      </c>
      <c r="M170" s="1" t="s">
        <v>773</v>
      </c>
      <c r="N170" s="22">
        <v>3.3730000000000002</v>
      </c>
      <c r="O170" s="22">
        <v>27.805</v>
      </c>
      <c r="P170" s="22">
        <v>24.431999999999999</v>
      </c>
      <c r="Q170" s="22">
        <v>8.2434034983694033</v>
      </c>
      <c r="R170" s="1">
        <v>2.2666622382809809E-3</v>
      </c>
      <c r="S170" s="1">
        <v>0.31771389345739443</v>
      </c>
      <c r="T170" s="1" t="s">
        <v>774</v>
      </c>
      <c r="U170" s="1" t="s">
        <v>6</v>
      </c>
      <c r="V170" s="1" t="s">
        <v>53</v>
      </c>
    </row>
    <row r="171" spans="1:22" x14ac:dyDescent="0.35">
      <c r="A171" s="1" t="s">
        <v>543</v>
      </c>
      <c r="B171" s="1" t="s">
        <v>544</v>
      </c>
      <c r="C171" s="22">
        <v>0.75175000000000003</v>
      </c>
      <c r="D171" s="22">
        <v>8.411999999999999</v>
      </c>
      <c r="E171" s="22">
        <v>7.6602499999999987</v>
      </c>
      <c r="F171" s="22">
        <v>11.18989025606917</v>
      </c>
      <c r="G171" s="1">
        <v>1.7232014792156747E-4</v>
      </c>
      <c r="H171" s="1">
        <v>7.2199354010241343E-2</v>
      </c>
      <c r="I171" s="1" t="s">
        <v>545</v>
      </c>
      <c r="J171" s="1" t="s">
        <v>6</v>
      </c>
      <c r="K171" s="1" t="s">
        <v>432</v>
      </c>
      <c r="L171" s="1" t="s">
        <v>775</v>
      </c>
      <c r="M171" s="1" t="s">
        <v>776</v>
      </c>
      <c r="N171" s="22">
        <v>8.2082499999999996</v>
      </c>
      <c r="O171" s="22">
        <v>67.540500000000009</v>
      </c>
      <c r="P171" s="22">
        <v>59.332250000000009</v>
      </c>
      <c r="Q171" s="22">
        <v>8.2283678006883338</v>
      </c>
      <c r="R171" s="1">
        <v>1.3263133106788949E-4</v>
      </c>
      <c r="S171" s="1">
        <v>7.2575016273685108E-2</v>
      </c>
      <c r="T171" s="1" t="s">
        <v>777</v>
      </c>
      <c r="U171" s="1" t="s">
        <v>6</v>
      </c>
      <c r="V171" s="1" t="s">
        <v>778</v>
      </c>
    </row>
    <row r="172" spans="1:22" x14ac:dyDescent="0.35">
      <c r="A172" s="1" t="s">
        <v>591</v>
      </c>
      <c r="B172" s="1" t="s">
        <v>592</v>
      </c>
      <c r="C172" s="22">
        <v>1.8474999999999999</v>
      </c>
      <c r="D172" s="22">
        <v>20.620750000000001</v>
      </c>
      <c r="E172" s="22">
        <v>18.773250000000001</v>
      </c>
      <c r="F172" s="22">
        <v>11.161434370771314</v>
      </c>
      <c r="G172" s="1">
        <v>7.8495150432900118E-6</v>
      </c>
      <c r="H172" s="1">
        <v>1.7397123017168014E-2</v>
      </c>
      <c r="I172" s="1" t="s">
        <v>593</v>
      </c>
      <c r="J172" s="1" t="s">
        <v>6</v>
      </c>
      <c r="K172" s="1" t="s">
        <v>104</v>
      </c>
      <c r="L172" s="1" t="s">
        <v>779</v>
      </c>
      <c r="M172" s="1" t="s">
        <v>780</v>
      </c>
      <c r="N172" s="22">
        <v>1.2144999999999999</v>
      </c>
      <c r="O172" s="22">
        <v>9.9282500000000002</v>
      </c>
      <c r="P172" s="22">
        <v>8.713750000000001</v>
      </c>
      <c r="Q172" s="22">
        <v>8.1747632770687542</v>
      </c>
      <c r="R172" s="1">
        <v>2.7726351003935834E-2</v>
      </c>
      <c r="S172" s="1">
        <v>1</v>
      </c>
      <c r="T172" s="1" t="s">
        <v>781</v>
      </c>
      <c r="U172" s="1" t="s">
        <v>6</v>
      </c>
      <c r="V172" s="1" t="s">
        <v>247</v>
      </c>
    </row>
    <row r="173" spans="1:22" x14ac:dyDescent="0.35">
      <c r="A173" s="1" t="s">
        <v>380</v>
      </c>
      <c r="B173" s="1" t="s">
        <v>381</v>
      </c>
      <c r="C173" s="22">
        <v>0.17700000000000002</v>
      </c>
      <c r="D173" s="22">
        <v>1.9670000000000001</v>
      </c>
      <c r="E173" s="22">
        <v>1.79</v>
      </c>
      <c r="F173" s="22">
        <v>11.112994350282484</v>
      </c>
      <c r="G173" s="1">
        <v>1.1331456165586395E-4</v>
      </c>
      <c r="H173" s="1">
        <v>5.713390672556793E-2</v>
      </c>
      <c r="I173" s="1" t="s">
        <v>382</v>
      </c>
      <c r="J173" s="1" t="s">
        <v>6</v>
      </c>
      <c r="K173" s="1" t="s">
        <v>6</v>
      </c>
      <c r="L173" s="1" t="s">
        <v>782</v>
      </c>
      <c r="M173" s="1" t="s">
        <v>783</v>
      </c>
      <c r="N173" s="22">
        <v>1.4450000000000001</v>
      </c>
      <c r="O173" s="22">
        <v>11.783999999999999</v>
      </c>
      <c r="P173" s="22">
        <v>10.338999999999999</v>
      </c>
      <c r="Q173" s="22">
        <v>8.1550173010380611</v>
      </c>
      <c r="R173" s="1">
        <v>2.123645905349747E-5</v>
      </c>
      <c r="S173" s="1">
        <v>3.1758815245684295E-2</v>
      </c>
      <c r="T173" s="1" t="s">
        <v>784</v>
      </c>
      <c r="U173" s="1" t="s">
        <v>6</v>
      </c>
      <c r="V173" s="1" t="s">
        <v>785</v>
      </c>
    </row>
    <row r="174" spans="1:22" x14ac:dyDescent="0.35">
      <c r="A174" s="1" t="s">
        <v>673</v>
      </c>
      <c r="B174" s="1" t="s">
        <v>674</v>
      </c>
      <c r="C174" s="22">
        <v>6.6565000000000003</v>
      </c>
      <c r="D174" s="22">
        <v>73.917500000000004</v>
      </c>
      <c r="E174" s="22">
        <v>67.26100000000001</v>
      </c>
      <c r="F174" s="22">
        <v>11.104559453166079</v>
      </c>
      <c r="G174" s="1">
        <v>6.0110406378752756E-3</v>
      </c>
      <c r="H174" s="1">
        <v>0.49348371035028393</v>
      </c>
      <c r="I174" s="1" t="s">
        <v>675</v>
      </c>
      <c r="J174" s="1" t="s">
        <v>6</v>
      </c>
      <c r="K174" s="1" t="s">
        <v>676</v>
      </c>
      <c r="L174" s="1" t="s">
        <v>79</v>
      </c>
      <c r="M174" s="1" t="s">
        <v>80</v>
      </c>
      <c r="N174" s="22">
        <v>0.35249999999999998</v>
      </c>
      <c r="O174" s="22">
        <v>2.8527499999999999</v>
      </c>
      <c r="P174" s="22">
        <v>2.5002499999999999</v>
      </c>
      <c r="Q174" s="22">
        <v>8.0929078014184395</v>
      </c>
      <c r="R174" s="1">
        <v>3.0347890319743609E-2</v>
      </c>
      <c r="S174" s="1">
        <v>1</v>
      </c>
      <c r="T174" s="1" t="s">
        <v>81</v>
      </c>
      <c r="U174" s="1" t="s">
        <v>6</v>
      </c>
      <c r="V174" s="1" t="s">
        <v>82</v>
      </c>
    </row>
    <row r="175" spans="1:22" x14ac:dyDescent="0.35">
      <c r="A175" s="1" t="s">
        <v>465</v>
      </c>
      <c r="B175" s="1" t="s">
        <v>466</v>
      </c>
      <c r="C175" s="22">
        <v>6.6230000000000002</v>
      </c>
      <c r="D175" s="22">
        <v>72.639749999999992</v>
      </c>
      <c r="E175" s="22">
        <v>66.016749999999988</v>
      </c>
      <c r="F175" s="22">
        <v>10.967801600483163</v>
      </c>
      <c r="G175" s="1">
        <v>1.5868855815211802E-2</v>
      </c>
      <c r="H175" s="1">
        <v>0.84631970915386678</v>
      </c>
      <c r="I175" s="1" t="s">
        <v>467</v>
      </c>
      <c r="J175" s="1" t="s">
        <v>6</v>
      </c>
      <c r="K175" s="1" t="s">
        <v>468</v>
      </c>
      <c r="L175" s="1" t="s">
        <v>786</v>
      </c>
      <c r="M175" s="1" t="s">
        <v>787</v>
      </c>
      <c r="N175" s="22">
        <v>0.13349999999999998</v>
      </c>
      <c r="O175" s="22">
        <v>1.0794999999999999</v>
      </c>
      <c r="P175" s="22">
        <v>0.94599999999999995</v>
      </c>
      <c r="Q175" s="22">
        <v>8.0861423220973787</v>
      </c>
      <c r="R175" s="1">
        <v>5.3533941788692641E-3</v>
      </c>
      <c r="S175" s="1">
        <v>0.49040147031943326</v>
      </c>
      <c r="T175" s="1" t="s">
        <v>788</v>
      </c>
      <c r="U175" s="1" t="s">
        <v>789</v>
      </c>
      <c r="V175" s="1" t="s">
        <v>790</v>
      </c>
    </row>
    <row r="176" spans="1:22" x14ac:dyDescent="0.35">
      <c r="A176" s="1" t="s">
        <v>121</v>
      </c>
      <c r="B176" s="1" t="s">
        <v>122</v>
      </c>
      <c r="C176" s="22">
        <v>9.9500000000000005E-2</v>
      </c>
      <c r="D176" s="22">
        <v>1.0865</v>
      </c>
      <c r="E176" s="22">
        <v>0.98699999999999999</v>
      </c>
      <c r="F176" s="22">
        <v>10.919597989949748</v>
      </c>
      <c r="G176" s="1">
        <v>3.0135386008061094E-3</v>
      </c>
      <c r="H176" s="1">
        <v>0.33820795510030532</v>
      </c>
      <c r="I176" s="1" t="s">
        <v>123</v>
      </c>
      <c r="J176" s="1" t="s">
        <v>6</v>
      </c>
      <c r="K176" s="1" t="s">
        <v>124</v>
      </c>
      <c r="L176" s="1" t="s">
        <v>669</v>
      </c>
      <c r="M176" s="1" t="s">
        <v>670</v>
      </c>
      <c r="N176" s="22">
        <v>0.18275000000000002</v>
      </c>
      <c r="O176" s="22">
        <v>1.4742500000000001</v>
      </c>
      <c r="P176" s="22">
        <v>1.2915000000000001</v>
      </c>
      <c r="Q176" s="22">
        <v>8.0670314637482896</v>
      </c>
      <c r="R176" s="1">
        <v>2.8475396019698174E-3</v>
      </c>
      <c r="S176" s="1">
        <v>0.35587891487985462</v>
      </c>
      <c r="T176" s="1" t="s">
        <v>671</v>
      </c>
      <c r="U176" s="1" t="s">
        <v>6</v>
      </c>
      <c r="V176" s="1" t="s">
        <v>672</v>
      </c>
    </row>
    <row r="177" spans="1:22" x14ac:dyDescent="0.35">
      <c r="A177" s="1" t="s">
        <v>791</v>
      </c>
      <c r="B177" s="1" t="s">
        <v>792</v>
      </c>
      <c r="C177" s="22">
        <v>1.4540000000000002</v>
      </c>
      <c r="D177" s="22">
        <v>15.861500000000001</v>
      </c>
      <c r="E177" s="22">
        <v>14.407500000000001</v>
      </c>
      <c r="F177" s="22">
        <v>10.908872077028885</v>
      </c>
      <c r="G177" s="1">
        <v>4.8796234975401198E-4</v>
      </c>
      <c r="H177" s="1">
        <v>0.12986574093697217</v>
      </c>
      <c r="I177" s="1" t="s">
        <v>793</v>
      </c>
      <c r="J177" s="1" t="s">
        <v>6</v>
      </c>
      <c r="K177" s="1" t="s">
        <v>6</v>
      </c>
      <c r="L177" s="1" t="s">
        <v>794</v>
      </c>
      <c r="M177" s="1" t="s">
        <v>795</v>
      </c>
      <c r="N177" s="22">
        <v>7.8544999999999998</v>
      </c>
      <c r="O177" s="22">
        <v>62.718499999999999</v>
      </c>
      <c r="P177" s="22">
        <v>54.863999999999997</v>
      </c>
      <c r="Q177" s="22">
        <v>7.9850404226876313</v>
      </c>
      <c r="R177" s="1">
        <v>3.7057097633219627E-4</v>
      </c>
      <c r="S177" s="1">
        <v>0.12465032973429484</v>
      </c>
      <c r="T177" s="1" t="s">
        <v>796</v>
      </c>
      <c r="U177" s="1" t="s">
        <v>6</v>
      </c>
      <c r="V177" s="1" t="s">
        <v>104</v>
      </c>
    </row>
    <row r="178" spans="1:22" x14ac:dyDescent="0.35">
      <c r="A178" s="1" t="s">
        <v>797</v>
      </c>
      <c r="B178" s="1" t="s">
        <v>798</v>
      </c>
      <c r="C178" s="22">
        <v>0.88249999999999995</v>
      </c>
      <c r="D178" s="22">
        <v>9.5942499999999988</v>
      </c>
      <c r="E178" s="22">
        <v>8.7117499999999986</v>
      </c>
      <c r="F178" s="22">
        <v>10.871671388101982</v>
      </c>
      <c r="G178" s="1">
        <v>4.1334101018557501E-3</v>
      </c>
      <c r="H178" s="1">
        <v>0.40384293220419804</v>
      </c>
      <c r="I178" s="1" t="s">
        <v>799</v>
      </c>
      <c r="J178" s="1" t="s">
        <v>6</v>
      </c>
      <c r="K178" s="1" t="s">
        <v>108</v>
      </c>
      <c r="L178" s="1" t="s">
        <v>800</v>
      </c>
      <c r="M178" s="1" t="s">
        <v>801</v>
      </c>
      <c r="N178" s="22">
        <v>23.012749999999997</v>
      </c>
      <c r="O178" s="22">
        <v>183.55599999999998</v>
      </c>
      <c r="P178" s="22">
        <v>160.54325</v>
      </c>
      <c r="Q178" s="22">
        <v>7.9762740220095383</v>
      </c>
      <c r="R178" s="1">
        <v>6.5280382170795903E-5</v>
      </c>
      <c r="S178" s="1">
        <v>5.2236174897031411E-2</v>
      </c>
      <c r="T178" s="1" t="s">
        <v>802</v>
      </c>
      <c r="U178" s="1" t="s">
        <v>10</v>
      </c>
      <c r="V178" s="1" t="s">
        <v>11</v>
      </c>
    </row>
    <row r="179" spans="1:22" x14ac:dyDescent="0.35">
      <c r="A179" s="1" t="s">
        <v>803</v>
      </c>
      <c r="B179" s="1" t="s">
        <v>804</v>
      </c>
      <c r="C179" s="22">
        <v>2.2774999999999999</v>
      </c>
      <c r="D179" s="22">
        <v>24.484499999999997</v>
      </c>
      <c r="E179" s="22">
        <v>22.206999999999997</v>
      </c>
      <c r="F179" s="22">
        <v>10.750603732162459</v>
      </c>
      <c r="G179" s="1">
        <v>8.7185478641060854E-5</v>
      </c>
      <c r="H179" s="1">
        <v>5.0194406752286674E-2</v>
      </c>
      <c r="I179" s="1" t="s">
        <v>805</v>
      </c>
      <c r="J179" s="1" t="s">
        <v>6</v>
      </c>
      <c r="K179" s="1" t="s">
        <v>346</v>
      </c>
      <c r="L179" s="1" t="s">
        <v>806</v>
      </c>
      <c r="M179" s="1" t="s">
        <v>807</v>
      </c>
      <c r="N179" s="22">
        <v>2.4699999999999998</v>
      </c>
      <c r="O179" s="22">
        <v>19.655249999999999</v>
      </c>
      <c r="P179" s="22">
        <v>17.18525</v>
      </c>
      <c r="Q179" s="22">
        <v>7.9575910931174096</v>
      </c>
      <c r="R179" s="1">
        <v>3.3591498527663077E-5</v>
      </c>
      <c r="S179" s="1">
        <v>3.8470382719022915E-2</v>
      </c>
      <c r="T179" s="1" t="s">
        <v>808</v>
      </c>
      <c r="U179" s="1" t="s">
        <v>6</v>
      </c>
      <c r="V179" s="1" t="s">
        <v>499</v>
      </c>
    </row>
    <row r="180" spans="1:22" x14ac:dyDescent="0.35">
      <c r="A180" s="1" t="s">
        <v>809</v>
      </c>
      <c r="B180" s="1" t="s">
        <v>810</v>
      </c>
      <c r="C180" s="22">
        <v>2.5372500000000002</v>
      </c>
      <c r="D180" s="22">
        <v>27.167999999999999</v>
      </c>
      <c r="E180" s="22">
        <v>24.630749999999999</v>
      </c>
      <c r="F180" s="22">
        <v>10.707655926692283</v>
      </c>
      <c r="G180" s="1">
        <v>2.5937335447845378E-4</v>
      </c>
      <c r="H180" s="1">
        <v>9.1657359588468032E-2</v>
      </c>
      <c r="I180" s="1" t="s">
        <v>811</v>
      </c>
      <c r="J180" s="1" t="s">
        <v>45</v>
      </c>
      <c r="K180" s="1" t="s">
        <v>46</v>
      </c>
      <c r="L180" s="1" t="s">
        <v>812</v>
      </c>
      <c r="M180" s="1" t="s">
        <v>813</v>
      </c>
      <c r="N180" s="22">
        <v>0.1285</v>
      </c>
      <c r="O180" s="22">
        <v>1.0197499999999999</v>
      </c>
      <c r="P180" s="22">
        <v>0.89124999999999988</v>
      </c>
      <c r="Q180" s="22">
        <v>7.9357976653696491</v>
      </c>
      <c r="R180" s="1">
        <v>3.1758272992332692E-4</v>
      </c>
      <c r="S180" s="1">
        <v>0.11469837234171081</v>
      </c>
      <c r="T180" s="1" t="s">
        <v>814</v>
      </c>
      <c r="U180" s="1" t="s">
        <v>815</v>
      </c>
      <c r="V180" s="1" t="s">
        <v>816</v>
      </c>
    </row>
    <row r="181" spans="1:22" x14ac:dyDescent="0.35">
      <c r="A181" s="1" t="s">
        <v>817</v>
      </c>
      <c r="B181" s="1" t="s">
        <v>818</v>
      </c>
      <c r="C181" s="22">
        <v>0.45424999999999999</v>
      </c>
      <c r="D181" s="22">
        <v>4.8179999999999996</v>
      </c>
      <c r="E181" s="22">
        <v>4.3637499999999996</v>
      </c>
      <c r="F181" s="22">
        <v>10.606494221243809</v>
      </c>
      <c r="G181" s="1">
        <v>6.1610308378197143E-3</v>
      </c>
      <c r="H181" s="1">
        <v>0.499744278622201</v>
      </c>
      <c r="I181" s="1" t="s">
        <v>819</v>
      </c>
      <c r="J181" s="1" t="s">
        <v>6</v>
      </c>
      <c r="K181" s="1" t="s">
        <v>6</v>
      </c>
      <c r="L181" s="1" t="s">
        <v>679</v>
      </c>
      <c r="M181" s="1" t="s">
        <v>680</v>
      </c>
      <c r="N181" s="22">
        <v>8.0584999999999987</v>
      </c>
      <c r="O181" s="22">
        <v>63.936500000000002</v>
      </c>
      <c r="P181" s="22">
        <v>55.878</v>
      </c>
      <c r="Q181" s="22">
        <v>7.9340447974188759</v>
      </c>
      <c r="R181" s="1">
        <v>3.5824427632693556E-3</v>
      </c>
      <c r="S181" s="1">
        <v>0.40105616312069198</v>
      </c>
      <c r="T181" s="1" t="s">
        <v>681</v>
      </c>
      <c r="U181" s="1" t="s">
        <v>6</v>
      </c>
      <c r="V181" s="1" t="s">
        <v>143</v>
      </c>
    </row>
    <row r="182" spans="1:22" x14ac:dyDescent="0.35">
      <c r="A182" s="1" t="s">
        <v>656</v>
      </c>
      <c r="B182" s="1" t="s">
        <v>657</v>
      </c>
      <c r="C182" s="22">
        <v>0.13150000000000001</v>
      </c>
      <c r="D182" s="22">
        <v>1.3935</v>
      </c>
      <c r="E182" s="22">
        <v>1.262</v>
      </c>
      <c r="F182" s="22">
        <v>10.596958174904943</v>
      </c>
      <c r="G182" s="1">
        <v>7.2420566050723778E-6</v>
      </c>
      <c r="H182" s="1">
        <v>1.6702632735615782E-2</v>
      </c>
      <c r="I182" s="1" t="s">
        <v>658</v>
      </c>
      <c r="J182" s="1" t="s">
        <v>6</v>
      </c>
      <c r="K182" s="1" t="s">
        <v>432</v>
      </c>
      <c r="L182" s="1" t="s">
        <v>820</v>
      </c>
      <c r="M182" s="1" t="s">
        <v>821</v>
      </c>
      <c r="N182" s="22">
        <v>53.116500000000002</v>
      </c>
      <c r="O182" s="22">
        <v>419.37150000000003</v>
      </c>
      <c r="P182" s="22">
        <v>366.255</v>
      </c>
      <c r="Q182" s="22">
        <v>7.8953150151082996</v>
      </c>
      <c r="R182" s="1">
        <v>2.8840802872820426E-4</v>
      </c>
      <c r="S182" s="1">
        <v>0.10961657186679266</v>
      </c>
      <c r="T182" s="1" t="s">
        <v>822</v>
      </c>
      <c r="U182" s="1" t="s">
        <v>6</v>
      </c>
      <c r="V182" s="1" t="s">
        <v>168</v>
      </c>
    </row>
    <row r="183" spans="1:22" x14ac:dyDescent="0.35">
      <c r="A183" s="1" t="s">
        <v>823</v>
      </c>
      <c r="B183" s="1" t="s">
        <v>824</v>
      </c>
      <c r="C183" s="22">
        <v>1.448</v>
      </c>
      <c r="D183" s="22">
        <v>15.244999999999999</v>
      </c>
      <c r="E183" s="22">
        <v>13.796999999999999</v>
      </c>
      <c r="F183" s="22">
        <v>10.528314917127071</v>
      </c>
      <c r="G183" s="1">
        <v>1.9937186592766665E-6</v>
      </c>
      <c r="H183" s="1">
        <v>9.3061349600509491E-3</v>
      </c>
      <c r="I183" s="1" t="s">
        <v>825</v>
      </c>
      <c r="J183" s="1" t="s">
        <v>826</v>
      </c>
      <c r="K183" s="1" t="s">
        <v>104</v>
      </c>
      <c r="L183" s="1" t="s">
        <v>827</v>
      </c>
      <c r="M183" s="1" t="s">
        <v>828</v>
      </c>
      <c r="N183" s="22">
        <v>0.78900000000000003</v>
      </c>
      <c r="O183" s="22">
        <v>6.2137499999999992</v>
      </c>
      <c r="P183" s="22">
        <v>5.4247499999999995</v>
      </c>
      <c r="Q183" s="22">
        <v>7.8754752851711016</v>
      </c>
      <c r="R183" s="1">
        <v>1.4833525332027531E-3</v>
      </c>
      <c r="S183" s="1">
        <v>0.25150050352436554</v>
      </c>
      <c r="T183" s="1" t="s">
        <v>829</v>
      </c>
      <c r="U183" s="1" t="s">
        <v>830</v>
      </c>
      <c r="V183" s="1" t="s">
        <v>831</v>
      </c>
    </row>
    <row r="184" spans="1:22" x14ac:dyDescent="0.35">
      <c r="A184" s="1" t="s">
        <v>832</v>
      </c>
      <c r="B184" s="1" t="s">
        <v>833</v>
      </c>
      <c r="C184" s="22">
        <v>3.8957500000000005</v>
      </c>
      <c r="D184" s="22">
        <v>40.808250000000001</v>
      </c>
      <c r="E184" s="22">
        <v>36.912500000000001</v>
      </c>
      <c r="F184" s="22">
        <v>10.475068985432843</v>
      </c>
      <c r="G184" s="1">
        <v>1.938342891437439E-2</v>
      </c>
      <c r="H184" s="1">
        <v>0.94201813308902327</v>
      </c>
      <c r="I184" s="1" t="s">
        <v>41</v>
      </c>
      <c r="J184" s="1" t="s">
        <v>6</v>
      </c>
      <c r="K184" s="1" t="s">
        <v>6</v>
      </c>
      <c r="L184" s="1" t="s">
        <v>834</v>
      </c>
      <c r="M184" s="1" t="s">
        <v>835</v>
      </c>
      <c r="N184" s="22">
        <v>4.0847499999999997</v>
      </c>
      <c r="O184" s="22">
        <v>31.849250000000001</v>
      </c>
      <c r="P184" s="22">
        <v>27.764500000000002</v>
      </c>
      <c r="Q184" s="22">
        <v>7.7971112063161767</v>
      </c>
      <c r="R184" s="1">
        <v>4.4729346677629955E-4</v>
      </c>
      <c r="S184" s="1">
        <v>0.13798240252460978</v>
      </c>
      <c r="T184" s="1" t="s">
        <v>836</v>
      </c>
      <c r="U184" s="1" t="s">
        <v>6</v>
      </c>
      <c r="V184" s="1" t="s">
        <v>6</v>
      </c>
    </row>
    <row r="185" spans="1:22" x14ac:dyDescent="0.35">
      <c r="A185" s="1" t="s">
        <v>837</v>
      </c>
      <c r="B185" s="1" t="s">
        <v>838</v>
      </c>
      <c r="C185" s="22">
        <v>2.4657499999999999</v>
      </c>
      <c r="D185" s="22">
        <v>25.804000000000002</v>
      </c>
      <c r="E185" s="22">
        <v>23.338250000000002</v>
      </c>
      <c r="F185" s="22">
        <v>10.464970090236237</v>
      </c>
      <c r="G185" s="1">
        <v>2.0798238518201506E-2</v>
      </c>
      <c r="H185" s="1">
        <v>0.97896307720432962</v>
      </c>
      <c r="I185" s="1" t="s">
        <v>839</v>
      </c>
      <c r="J185" s="1" t="s">
        <v>6</v>
      </c>
      <c r="K185" s="1" t="s">
        <v>840</v>
      </c>
      <c r="L185" s="1" t="s">
        <v>484</v>
      </c>
      <c r="M185" s="1" t="s">
        <v>485</v>
      </c>
      <c r="N185" s="22">
        <v>0.19375000000000001</v>
      </c>
      <c r="O185" s="22">
        <v>1.49075</v>
      </c>
      <c r="P185" s="22">
        <v>1.2969999999999999</v>
      </c>
      <c r="Q185" s="22">
        <v>7.6941935483870969</v>
      </c>
      <c r="R185" s="1">
        <v>4.6256677828671044E-4</v>
      </c>
      <c r="S185" s="1">
        <v>0.14053545107178195</v>
      </c>
      <c r="T185" s="1" t="s">
        <v>486</v>
      </c>
      <c r="U185" s="1" t="s">
        <v>6</v>
      </c>
      <c r="V185" s="1" t="s">
        <v>432</v>
      </c>
    </row>
    <row r="186" spans="1:22" x14ac:dyDescent="0.35">
      <c r="A186" s="1" t="s">
        <v>841</v>
      </c>
      <c r="B186" s="1" t="s">
        <v>842</v>
      </c>
      <c r="C186" s="22">
        <v>0.92874999999999996</v>
      </c>
      <c r="D186" s="22">
        <v>9.7055000000000007</v>
      </c>
      <c r="E186" s="22">
        <v>8.7767499999999998</v>
      </c>
      <c r="F186" s="22">
        <v>10.45006729475101</v>
      </c>
      <c r="G186" s="1">
        <v>1.0998319868149586E-4</v>
      </c>
      <c r="H186" s="1">
        <v>5.6165471203525608E-2</v>
      </c>
      <c r="I186" s="1" t="s">
        <v>843</v>
      </c>
      <c r="J186" s="1" t="s">
        <v>6</v>
      </c>
      <c r="K186" s="1" t="s">
        <v>844</v>
      </c>
      <c r="L186" s="1" t="s">
        <v>210</v>
      </c>
      <c r="M186" s="1" t="s">
        <v>211</v>
      </c>
      <c r="N186" s="22">
        <v>4.1982499999999998</v>
      </c>
      <c r="O186" s="22">
        <v>31.452499999999997</v>
      </c>
      <c r="P186" s="22">
        <v>27.254249999999999</v>
      </c>
      <c r="Q186" s="22">
        <v>7.4918120645507056</v>
      </c>
      <c r="R186" s="1">
        <v>2.1216853697909599E-3</v>
      </c>
      <c r="S186" s="1">
        <v>0.30373447441076007</v>
      </c>
      <c r="T186" s="1" t="s">
        <v>212</v>
      </c>
      <c r="U186" s="1" t="s">
        <v>6</v>
      </c>
      <c r="V186" s="1" t="s">
        <v>6</v>
      </c>
    </row>
    <row r="187" spans="1:22" x14ac:dyDescent="0.35">
      <c r="A187" s="1" t="s">
        <v>423</v>
      </c>
      <c r="B187" s="1" t="s">
        <v>424</v>
      </c>
      <c r="C187" s="22">
        <v>0.17024999999999998</v>
      </c>
      <c r="D187" s="22">
        <v>1.7734999999999999</v>
      </c>
      <c r="E187" s="22">
        <v>1.6032499999999998</v>
      </c>
      <c r="F187" s="22">
        <v>10.417033773861968</v>
      </c>
      <c r="G187" s="1">
        <v>5.3316189871566166E-4</v>
      </c>
      <c r="H187" s="1">
        <v>0.13596952494812409</v>
      </c>
      <c r="I187" s="1" t="s">
        <v>425</v>
      </c>
      <c r="J187" s="1" t="s">
        <v>6</v>
      </c>
      <c r="K187" s="1" t="s">
        <v>6</v>
      </c>
      <c r="L187" s="1" t="s">
        <v>845</v>
      </c>
      <c r="M187" s="1" t="s">
        <v>846</v>
      </c>
      <c r="N187" s="22">
        <v>3.39825</v>
      </c>
      <c r="O187" s="22">
        <v>25.429249999999996</v>
      </c>
      <c r="P187" s="22">
        <v>22.030999999999995</v>
      </c>
      <c r="Q187" s="22">
        <v>7.4830427425880961</v>
      </c>
      <c r="R187" s="1">
        <v>1.4993771167981507E-5</v>
      </c>
      <c r="S187" s="1">
        <v>2.7963577189872402E-2</v>
      </c>
      <c r="T187" s="1" t="s">
        <v>847</v>
      </c>
      <c r="U187" s="1" t="s">
        <v>6</v>
      </c>
      <c r="V187" s="1" t="s">
        <v>6</v>
      </c>
    </row>
    <row r="188" spans="1:22" x14ac:dyDescent="0.35">
      <c r="A188" s="1" t="s">
        <v>690</v>
      </c>
      <c r="B188" s="1" t="s">
        <v>691</v>
      </c>
      <c r="C188" s="22">
        <v>2.3022499999999999</v>
      </c>
      <c r="D188" s="22">
        <v>23.892250000000001</v>
      </c>
      <c r="E188" s="22">
        <v>21.59</v>
      </c>
      <c r="F188" s="22">
        <v>10.377782603974374</v>
      </c>
      <c r="G188" s="1">
        <v>2.1652741222233374E-6</v>
      </c>
      <c r="H188" s="1">
        <v>9.4696494959280973E-3</v>
      </c>
      <c r="I188" s="1" t="s">
        <v>692</v>
      </c>
      <c r="J188" s="1" t="s">
        <v>6</v>
      </c>
      <c r="K188" s="1" t="s">
        <v>108</v>
      </c>
      <c r="L188" s="1" t="s">
        <v>848</v>
      </c>
      <c r="M188" s="1" t="s">
        <v>849</v>
      </c>
      <c r="N188" s="22">
        <v>0.30874999999999997</v>
      </c>
      <c r="O188" s="22">
        <v>2.2814999999999999</v>
      </c>
      <c r="P188" s="22">
        <v>1.97275</v>
      </c>
      <c r="Q188" s="22">
        <v>7.3894736842105262</v>
      </c>
      <c r="R188" s="1">
        <v>2.8853041742598062E-3</v>
      </c>
      <c r="S188" s="1">
        <v>0.35816247987352906</v>
      </c>
      <c r="T188" s="1" t="s">
        <v>850</v>
      </c>
      <c r="U188" s="1" t="s">
        <v>6</v>
      </c>
      <c r="V188" s="1" t="s">
        <v>851</v>
      </c>
    </row>
    <row r="189" spans="1:22" x14ac:dyDescent="0.35">
      <c r="A189" s="1" t="s">
        <v>734</v>
      </c>
      <c r="B189" s="1" t="s">
        <v>735</v>
      </c>
      <c r="C189" s="22">
        <v>5.2867500000000005</v>
      </c>
      <c r="D189" s="22">
        <v>54.527000000000001</v>
      </c>
      <c r="E189" s="22">
        <v>49.240250000000003</v>
      </c>
      <c r="F189" s="22">
        <v>10.31389795242824</v>
      </c>
      <c r="G189" s="1">
        <v>3.159826849064018E-7</v>
      </c>
      <c r="H189" s="1">
        <v>4.4247629881416003E-3</v>
      </c>
      <c r="I189" s="1" t="s">
        <v>736</v>
      </c>
      <c r="J189" s="1" t="s">
        <v>737</v>
      </c>
      <c r="K189" s="1" t="s">
        <v>738</v>
      </c>
      <c r="L189" s="1" t="s">
        <v>852</v>
      </c>
      <c r="M189" s="1" t="s">
        <v>853</v>
      </c>
      <c r="N189" s="22">
        <v>2.8452500000000001</v>
      </c>
      <c r="O189" s="22">
        <v>21.00225</v>
      </c>
      <c r="P189" s="22">
        <v>18.157</v>
      </c>
      <c r="Q189" s="22">
        <v>7.3815130480625601</v>
      </c>
      <c r="R189" s="1">
        <v>4.5425519346053989E-8</v>
      </c>
      <c r="S189" s="1">
        <v>1.999177106419836E-3</v>
      </c>
      <c r="T189" s="1" t="s">
        <v>854</v>
      </c>
      <c r="U189" s="1" t="s">
        <v>6</v>
      </c>
      <c r="V189" s="1" t="s">
        <v>6</v>
      </c>
    </row>
    <row r="190" spans="1:22" x14ac:dyDescent="0.35">
      <c r="A190" s="1" t="s">
        <v>855</v>
      </c>
      <c r="B190" s="1" t="s">
        <v>856</v>
      </c>
      <c r="C190" s="22">
        <v>1.5162499999999999</v>
      </c>
      <c r="D190" s="22">
        <v>15.395</v>
      </c>
      <c r="E190" s="22">
        <v>13.87875</v>
      </c>
      <c r="F190" s="22">
        <v>10.153338829348723</v>
      </c>
      <c r="G190" s="1">
        <v>7.1956384833038456E-5</v>
      </c>
      <c r="H190" s="1">
        <v>4.5147868585568546E-2</v>
      </c>
      <c r="I190" s="1" t="s">
        <v>857</v>
      </c>
      <c r="J190" s="1" t="s">
        <v>6</v>
      </c>
      <c r="K190" s="1" t="s">
        <v>858</v>
      </c>
      <c r="L190" s="1" t="s">
        <v>687</v>
      </c>
      <c r="M190" s="1" t="s">
        <v>688</v>
      </c>
      <c r="N190" s="22">
        <v>1.2135</v>
      </c>
      <c r="O190" s="22">
        <v>8.9562500000000007</v>
      </c>
      <c r="P190" s="22">
        <v>7.7427500000000009</v>
      </c>
      <c r="Q190" s="22">
        <v>7.3805109188298319</v>
      </c>
      <c r="R190" s="1">
        <v>1.6924893084298009E-3</v>
      </c>
      <c r="S190" s="1">
        <v>0.27083323741923865</v>
      </c>
      <c r="T190" s="1" t="s">
        <v>689</v>
      </c>
      <c r="U190" s="1" t="s">
        <v>6</v>
      </c>
      <c r="V190" s="1" t="s">
        <v>132</v>
      </c>
    </row>
    <row r="191" spans="1:22" x14ac:dyDescent="0.35">
      <c r="A191" s="1" t="s">
        <v>859</v>
      </c>
      <c r="B191" s="1" t="s">
        <v>860</v>
      </c>
      <c r="C191" s="22">
        <v>39.271500000000003</v>
      </c>
      <c r="D191" s="22">
        <v>398.5335</v>
      </c>
      <c r="E191" s="22">
        <v>359.262</v>
      </c>
      <c r="F191" s="22">
        <v>10.1481608800275</v>
      </c>
      <c r="G191" s="1">
        <v>6.2992570453968E-4</v>
      </c>
      <c r="H191" s="1">
        <v>0.1473509580846919</v>
      </c>
      <c r="I191" s="1" t="s">
        <v>861</v>
      </c>
      <c r="J191" s="1" t="s">
        <v>6</v>
      </c>
      <c r="K191" s="1" t="s">
        <v>862</v>
      </c>
      <c r="L191" s="1" t="s">
        <v>646</v>
      </c>
      <c r="M191" s="1" t="s">
        <v>647</v>
      </c>
      <c r="N191" s="22">
        <v>1.083</v>
      </c>
      <c r="O191" s="22">
        <v>7.9902499999999996</v>
      </c>
      <c r="P191" s="22">
        <v>6.9072499999999994</v>
      </c>
      <c r="Q191" s="22">
        <v>7.3778855032317638</v>
      </c>
      <c r="R191" s="1">
        <v>3.5966898059669461E-3</v>
      </c>
      <c r="S191" s="1">
        <v>0.40146095236385404</v>
      </c>
      <c r="T191" s="1" t="s">
        <v>648</v>
      </c>
      <c r="U191" s="1" t="s">
        <v>6</v>
      </c>
      <c r="V191" s="1" t="s">
        <v>6</v>
      </c>
    </row>
    <row r="192" spans="1:22" x14ac:dyDescent="0.35">
      <c r="A192" s="1" t="s">
        <v>863</v>
      </c>
      <c r="B192" s="1" t="s">
        <v>864</v>
      </c>
      <c r="C192" s="22">
        <v>0.10600000000000001</v>
      </c>
      <c r="D192" s="22">
        <v>1.0742499999999999</v>
      </c>
      <c r="E192" s="22">
        <v>0.96824999999999994</v>
      </c>
      <c r="F192" s="22">
        <v>10.134433962264149</v>
      </c>
      <c r="G192" s="1">
        <v>2.0622668237084696E-3</v>
      </c>
      <c r="H192" s="1">
        <v>0.2816146012322111</v>
      </c>
      <c r="I192" s="1" t="s">
        <v>865</v>
      </c>
      <c r="J192" s="1" t="s">
        <v>6</v>
      </c>
      <c r="K192" s="1" t="s">
        <v>866</v>
      </c>
      <c r="L192" s="1" t="s">
        <v>867</v>
      </c>
      <c r="M192" s="1" t="s">
        <v>868</v>
      </c>
      <c r="N192" s="22">
        <v>0.29925000000000002</v>
      </c>
      <c r="O192" s="22">
        <v>2.2065000000000001</v>
      </c>
      <c r="P192" s="22">
        <v>1.9072500000000001</v>
      </c>
      <c r="Q192" s="22">
        <v>7.3734335839598995</v>
      </c>
      <c r="R192" s="1">
        <v>4.8976449855242521E-5</v>
      </c>
      <c r="S192" s="1">
        <v>4.544630996055591E-2</v>
      </c>
      <c r="T192" s="1" t="s">
        <v>869</v>
      </c>
      <c r="U192" s="1" t="s">
        <v>6</v>
      </c>
      <c r="V192" s="1" t="s">
        <v>870</v>
      </c>
    </row>
    <row r="193" spans="1:22" x14ac:dyDescent="0.35">
      <c r="A193" s="1" t="s">
        <v>500</v>
      </c>
      <c r="B193" s="1" t="s">
        <v>501</v>
      </c>
      <c r="C193" s="22">
        <v>1.22075</v>
      </c>
      <c r="D193" s="22">
        <v>12.3185</v>
      </c>
      <c r="E193" s="22">
        <v>11.09775</v>
      </c>
      <c r="F193" s="22">
        <v>10.090927708375999</v>
      </c>
      <c r="G193" s="1">
        <v>4.2899633055661246E-2</v>
      </c>
      <c r="H193" s="1">
        <v>1</v>
      </c>
      <c r="I193" s="1" t="s">
        <v>502</v>
      </c>
      <c r="J193" s="1" t="s">
        <v>6</v>
      </c>
      <c r="K193" s="1" t="s">
        <v>197</v>
      </c>
      <c r="L193" s="1" t="s">
        <v>871</v>
      </c>
      <c r="M193" s="1" t="s">
        <v>872</v>
      </c>
      <c r="N193" s="22">
        <v>1.99925</v>
      </c>
      <c r="O193" s="22">
        <v>14.717750000000001</v>
      </c>
      <c r="P193" s="22">
        <v>12.718500000000001</v>
      </c>
      <c r="Q193" s="22">
        <v>7.3616356133550083</v>
      </c>
      <c r="R193" s="1">
        <v>8.552724823918112E-7</v>
      </c>
      <c r="S193" s="1">
        <v>9.2569708790971837E-3</v>
      </c>
      <c r="T193" s="1" t="s">
        <v>873</v>
      </c>
      <c r="U193" s="1" t="s">
        <v>874</v>
      </c>
      <c r="V193" s="1" t="s">
        <v>875</v>
      </c>
    </row>
    <row r="194" spans="1:22" x14ac:dyDescent="0.35">
      <c r="A194" s="1" t="s">
        <v>433</v>
      </c>
      <c r="B194" s="1" t="s">
        <v>434</v>
      </c>
      <c r="C194" s="22">
        <v>29.913499999999999</v>
      </c>
      <c r="D194" s="22">
        <v>301.32325000000003</v>
      </c>
      <c r="E194" s="22">
        <v>271.40975000000003</v>
      </c>
      <c r="F194" s="22">
        <v>10.073152589967741</v>
      </c>
      <c r="G194" s="1">
        <v>3.305751220551878E-3</v>
      </c>
      <c r="H194" s="1">
        <v>0.35708372318212378</v>
      </c>
      <c r="I194" s="1" t="s">
        <v>435</v>
      </c>
      <c r="J194" s="1" t="s">
        <v>6</v>
      </c>
      <c r="K194" s="1" t="s">
        <v>436</v>
      </c>
      <c r="L194" s="1" t="s">
        <v>876</v>
      </c>
      <c r="M194" s="1" t="s">
        <v>877</v>
      </c>
      <c r="N194" s="22">
        <v>3.9907499999999994</v>
      </c>
      <c r="O194" s="22">
        <v>29.289250000000003</v>
      </c>
      <c r="P194" s="22">
        <v>25.298500000000004</v>
      </c>
      <c r="Q194" s="22">
        <v>7.3392845956273902</v>
      </c>
      <c r="R194" s="1">
        <v>2.5083394987553076E-2</v>
      </c>
      <c r="S194" s="1">
        <v>1</v>
      </c>
      <c r="T194" s="1" t="s">
        <v>878</v>
      </c>
      <c r="U194" s="1" t="s">
        <v>6</v>
      </c>
      <c r="V194" s="1" t="s">
        <v>6</v>
      </c>
    </row>
    <row r="195" spans="1:22" x14ac:dyDescent="0.35">
      <c r="A195" s="1" t="s">
        <v>879</v>
      </c>
      <c r="B195" s="1" t="s">
        <v>880</v>
      </c>
      <c r="C195" s="22">
        <v>2.5447500000000001</v>
      </c>
      <c r="D195" s="22">
        <v>25.146000000000001</v>
      </c>
      <c r="E195" s="22">
        <v>22.60125</v>
      </c>
      <c r="F195" s="22">
        <v>9.8815207780725025</v>
      </c>
      <c r="G195" s="1">
        <v>2.4489063786603538E-5</v>
      </c>
      <c r="H195" s="1">
        <v>2.4600369013975096E-2</v>
      </c>
      <c r="I195" s="1" t="s">
        <v>881</v>
      </c>
      <c r="J195" s="1" t="s">
        <v>268</v>
      </c>
      <c r="K195" s="1" t="s">
        <v>269</v>
      </c>
      <c r="L195" s="1" t="s">
        <v>882</v>
      </c>
      <c r="M195" s="1" t="s">
        <v>883</v>
      </c>
      <c r="N195" s="22">
        <v>1.8047499999999999</v>
      </c>
      <c r="O195" s="22">
        <v>13.230499999999999</v>
      </c>
      <c r="P195" s="22">
        <v>11.425749999999999</v>
      </c>
      <c r="Q195" s="22">
        <v>7.3309322620861614</v>
      </c>
      <c r="R195" s="1">
        <v>1.6173064212732235E-4</v>
      </c>
      <c r="S195" s="1">
        <v>8.049169453984524E-2</v>
      </c>
      <c r="T195" s="1" t="s">
        <v>884</v>
      </c>
      <c r="U195" s="1" t="s">
        <v>6</v>
      </c>
      <c r="V195" s="1" t="s">
        <v>6</v>
      </c>
    </row>
    <row r="196" spans="1:22" x14ac:dyDescent="0.35">
      <c r="A196" s="1" t="s">
        <v>608</v>
      </c>
      <c r="B196" s="1" t="s">
        <v>609</v>
      </c>
      <c r="C196" s="22">
        <v>5.3609999999999998</v>
      </c>
      <c r="D196" s="22">
        <v>52.694000000000003</v>
      </c>
      <c r="E196" s="22">
        <v>47.333000000000006</v>
      </c>
      <c r="F196" s="22">
        <v>9.8291363551576207</v>
      </c>
      <c r="G196" s="1">
        <v>7.6689628046655578E-4</v>
      </c>
      <c r="H196" s="1">
        <v>0.16157622655924278</v>
      </c>
      <c r="I196" s="1" t="s">
        <v>610</v>
      </c>
      <c r="J196" s="1" t="s">
        <v>6</v>
      </c>
      <c r="K196" s="1" t="s">
        <v>611</v>
      </c>
      <c r="L196" s="1" t="s">
        <v>885</v>
      </c>
      <c r="M196" s="1" t="s">
        <v>886</v>
      </c>
      <c r="N196" s="22">
        <v>1.17025</v>
      </c>
      <c r="O196" s="22">
        <v>8.5395000000000003</v>
      </c>
      <c r="P196" s="22">
        <v>7.3692500000000001</v>
      </c>
      <c r="Q196" s="22">
        <v>7.2971587267677851</v>
      </c>
      <c r="R196" s="1">
        <v>2.4042332656051268E-3</v>
      </c>
      <c r="S196" s="1">
        <v>0.32571334306726973</v>
      </c>
      <c r="T196" s="1" t="s">
        <v>887</v>
      </c>
      <c r="U196" s="1" t="s">
        <v>6</v>
      </c>
      <c r="V196" s="1" t="s">
        <v>888</v>
      </c>
    </row>
    <row r="197" spans="1:22" x14ac:dyDescent="0.35">
      <c r="A197" s="1" t="s">
        <v>889</v>
      </c>
      <c r="B197" s="1" t="s">
        <v>890</v>
      </c>
      <c r="C197" s="22">
        <v>18.366500000000002</v>
      </c>
      <c r="D197" s="22">
        <v>180.10675000000001</v>
      </c>
      <c r="E197" s="22">
        <v>161.74025</v>
      </c>
      <c r="F197" s="22">
        <v>9.8062641221789661</v>
      </c>
      <c r="G197" s="1">
        <v>2.0324176031039087E-5</v>
      </c>
      <c r="H197" s="1">
        <v>2.2527820043684955E-2</v>
      </c>
      <c r="I197" s="1" t="s">
        <v>891</v>
      </c>
      <c r="J197" s="1" t="s">
        <v>6</v>
      </c>
      <c r="K197" s="1" t="s">
        <v>6</v>
      </c>
      <c r="L197" s="1" t="s">
        <v>892</v>
      </c>
      <c r="M197" s="1" t="s">
        <v>893</v>
      </c>
      <c r="N197" s="22">
        <v>0.63050000000000006</v>
      </c>
      <c r="O197" s="22">
        <v>4.5932499999999994</v>
      </c>
      <c r="P197" s="22">
        <v>3.9627499999999993</v>
      </c>
      <c r="Q197" s="22">
        <v>7.2850911974623296</v>
      </c>
      <c r="R197" s="1">
        <v>4.0829253686445188E-3</v>
      </c>
      <c r="S197" s="1">
        <v>0.42927611531095716</v>
      </c>
      <c r="T197" s="1" t="s">
        <v>894</v>
      </c>
      <c r="U197" s="1" t="s">
        <v>6</v>
      </c>
      <c r="V197" s="1" t="s">
        <v>276</v>
      </c>
    </row>
    <row r="198" spans="1:22" x14ac:dyDescent="0.35">
      <c r="A198" s="1" t="s">
        <v>755</v>
      </c>
      <c r="B198" s="1" t="s">
        <v>756</v>
      </c>
      <c r="C198" s="22">
        <v>26.431750000000001</v>
      </c>
      <c r="D198" s="22">
        <v>258.17750000000001</v>
      </c>
      <c r="E198" s="22">
        <v>231.74575000000002</v>
      </c>
      <c r="F198" s="22">
        <v>9.7677036140247999</v>
      </c>
      <c r="G198" s="1">
        <v>2.5240415299832009E-5</v>
      </c>
      <c r="H198" s="1">
        <v>2.4687919557399685E-2</v>
      </c>
      <c r="I198" s="1" t="s">
        <v>757</v>
      </c>
      <c r="J198" s="1" t="s">
        <v>6</v>
      </c>
      <c r="K198" s="1" t="s">
        <v>758</v>
      </c>
      <c r="L198" s="1" t="s">
        <v>855</v>
      </c>
      <c r="M198" s="1" t="s">
        <v>856</v>
      </c>
      <c r="N198" s="22">
        <v>2.1167500000000001</v>
      </c>
      <c r="O198" s="22">
        <v>15.395</v>
      </c>
      <c r="P198" s="22">
        <v>13.27825</v>
      </c>
      <c r="Q198" s="22">
        <v>7.2729420101570801</v>
      </c>
      <c r="R198" s="1">
        <v>8.8942557904925224E-5</v>
      </c>
      <c r="S198" s="1">
        <v>5.9885521373901976E-2</v>
      </c>
      <c r="T198" s="1" t="s">
        <v>857</v>
      </c>
      <c r="U198" s="1" t="s">
        <v>6</v>
      </c>
      <c r="V198" s="1" t="s">
        <v>858</v>
      </c>
    </row>
    <row r="199" spans="1:22" x14ac:dyDescent="0.35">
      <c r="A199" s="1" t="s">
        <v>563</v>
      </c>
      <c r="B199" s="1" t="s">
        <v>564</v>
      </c>
      <c r="C199" s="22">
        <v>0.877</v>
      </c>
      <c r="D199" s="22">
        <v>8.3634999999999984</v>
      </c>
      <c r="E199" s="22">
        <v>7.4864999999999986</v>
      </c>
      <c r="F199" s="22">
        <v>9.5364880273660191</v>
      </c>
      <c r="G199" s="1">
        <v>9.8740962492345208E-3</v>
      </c>
      <c r="H199" s="1">
        <v>0.65131496918883969</v>
      </c>
      <c r="I199" s="1" t="s">
        <v>565</v>
      </c>
      <c r="J199" s="1" t="s">
        <v>6</v>
      </c>
      <c r="K199" s="1" t="s">
        <v>537</v>
      </c>
      <c r="L199" s="1" t="s">
        <v>797</v>
      </c>
      <c r="M199" s="1" t="s">
        <v>798</v>
      </c>
      <c r="N199" s="22">
        <v>1.3267499999999999</v>
      </c>
      <c r="O199" s="22">
        <v>9.5942499999999988</v>
      </c>
      <c r="P199" s="22">
        <v>8.2674999999999983</v>
      </c>
      <c r="Q199" s="22">
        <v>7.2313925004710757</v>
      </c>
      <c r="R199" s="1">
        <v>5.7686473268780958E-3</v>
      </c>
      <c r="S199" s="1">
        <v>0.51303325115223297</v>
      </c>
      <c r="T199" s="1" t="s">
        <v>799</v>
      </c>
      <c r="U199" s="1" t="s">
        <v>6</v>
      </c>
      <c r="V199" s="1" t="s">
        <v>108</v>
      </c>
    </row>
    <row r="200" spans="1:22" x14ac:dyDescent="0.35">
      <c r="A200" s="1" t="s">
        <v>569</v>
      </c>
      <c r="B200" s="1" t="s">
        <v>570</v>
      </c>
      <c r="C200" s="22">
        <v>0.98175000000000012</v>
      </c>
      <c r="D200" s="22">
        <v>9.3362499999999997</v>
      </c>
      <c r="E200" s="22">
        <v>8.3544999999999998</v>
      </c>
      <c r="F200" s="22">
        <v>9.5098039215686256</v>
      </c>
      <c r="G200" s="1">
        <v>6.6211681679639867E-5</v>
      </c>
      <c r="H200" s="1">
        <v>4.3342576324673039E-2</v>
      </c>
      <c r="I200" s="1" t="s">
        <v>571</v>
      </c>
      <c r="J200" s="1" t="s">
        <v>6</v>
      </c>
      <c r="K200" s="1" t="s">
        <v>310</v>
      </c>
      <c r="L200" s="1" t="s">
        <v>476</v>
      </c>
      <c r="M200" s="1" t="s">
        <v>477</v>
      </c>
      <c r="N200" s="22">
        <v>0.16274999999999998</v>
      </c>
      <c r="O200" s="22">
        <v>1.1757499999999999</v>
      </c>
      <c r="P200" s="22">
        <v>1.0129999999999999</v>
      </c>
      <c r="Q200" s="22">
        <v>7.2242703533026118</v>
      </c>
      <c r="R200" s="1">
        <v>8.8969073139351096E-3</v>
      </c>
      <c r="S200" s="1">
        <v>0.64173969473284698</v>
      </c>
      <c r="T200" s="1" t="s">
        <v>478</v>
      </c>
      <c r="U200" s="1" t="s">
        <v>479</v>
      </c>
      <c r="V200" s="1" t="s">
        <v>46</v>
      </c>
    </row>
    <row r="201" spans="1:22" x14ac:dyDescent="0.35">
      <c r="A201" s="1" t="s">
        <v>871</v>
      </c>
      <c r="B201" s="1" t="s">
        <v>872</v>
      </c>
      <c r="C201" s="22">
        <v>1.5577500000000002</v>
      </c>
      <c r="D201" s="22">
        <v>14.717750000000001</v>
      </c>
      <c r="E201" s="22">
        <v>13.16</v>
      </c>
      <c r="F201" s="22">
        <v>9.4480821697961801</v>
      </c>
      <c r="G201" s="1">
        <v>6.2174060078135085E-7</v>
      </c>
      <c r="H201" s="1">
        <v>5.8042311176579016E-3</v>
      </c>
      <c r="I201" s="1" t="s">
        <v>873</v>
      </c>
      <c r="J201" s="1" t="s">
        <v>874</v>
      </c>
      <c r="K201" s="1" t="s">
        <v>875</v>
      </c>
      <c r="L201" s="1" t="s">
        <v>895</v>
      </c>
      <c r="M201" s="1" t="s">
        <v>896</v>
      </c>
      <c r="N201" s="22">
        <v>6.6977500000000001</v>
      </c>
      <c r="O201" s="22">
        <v>48.367750000000001</v>
      </c>
      <c r="P201" s="22">
        <v>41.67</v>
      </c>
      <c r="Q201" s="22">
        <v>7.2214922921876754</v>
      </c>
      <c r="R201" s="1">
        <v>3.3785160848960327E-3</v>
      </c>
      <c r="S201" s="1">
        <v>0.38807585767111147</v>
      </c>
      <c r="T201" s="1" t="s">
        <v>897</v>
      </c>
      <c r="U201" s="1" t="s">
        <v>6</v>
      </c>
      <c r="V201" s="1" t="s">
        <v>898</v>
      </c>
    </row>
    <row r="202" spans="1:22" x14ac:dyDescent="0.35">
      <c r="A202" s="1" t="s">
        <v>899</v>
      </c>
      <c r="B202" s="1" t="s">
        <v>900</v>
      </c>
      <c r="C202" s="22">
        <v>2.1072500000000001</v>
      </c>
      <c r="D202" s="22">
        <v>19.85125</v>
      </c>
      <c r="E202" s="22">
        <v>17.744</v>
      </c>
      <c r="F202" s="22">
        <v>9.4204531972950534</v>
      </c>
      <c r="G202" s="1">
        <v>3.2005444747640333E-4</v>
      </c>
      <c r="H202" s="1">
        <v>0.10154394812982037</v>
      </c>
      <c r="I202" s="1" t="s">
        <v>901</v>
      </c>
      <c r="J202" s="1" t="s">
        <v>902</v>
      </c>
      <c r="K202" s="1" t="s">
        <v>903</v>
      </c>
      <c r="L202" s="1" t="s">
        <v>791</v>
      </c>
      <c r="M202" s="1" t="s">
        <v>792</v>
      </c>
      <c r="N202" s="22">
        <v>2.2012499999999999</v>
      </c>
      <c r="O202" s="22">
        <v>15.861500000000001</v>
      </c>
      <c r="P202" s="22">
        <v>13.660250000000001</v>
      </c>
      <c r="Q202" s="22">
        <v>7.2056785917092565</v>
      </c>
      <c r="R202" s="1">
        <v>6.5721901813287076E-4</v>
      </c>
      <c r="S202" s="1">
        <v>0.16226125185382931</v>
      </c>
      <c r="T202" s="1" t="s">
        <v>793</v>
      </c>
      <c r="U202" s="1" t="s">
        <v>6</v>
      </c>
      <c r="V202" s="1" t="s">
        <v>6</v>
      </c>
    </row>
    <row r="203" spans="1:22" x14ac:dyDescent="0.35">
      <c r="A203" s="1" t="s">
        <v>904</v>
      </c>
      <c r="B203" s="1" t="s">
        <v>905</v>
      </c>
      <c r="C203" s="22">
        <v>11.009499999999999</v>
      </c>
      <c r="D203" s="22">
        <v>103.48875</v>
      </c>
      <c r="E203" s="22">
        <v>92.479249999999993</v>
      </c>
      <c r="F203" s="22">
        <v>9.3999500431445568</v>
      </c>
      <c r="G203" s="1">
        <v>1.2896028300288798E-3</v>
      </c>
      <c r="H203" s="1">
        <v>0.2153198197681013</v>
      </c>
      <c r="I203" s="1" t="s">
        <v>906</v>
      </c>
      <c r="J203" s="1" t="s">
        <v>6</v>
      </c>
      <c r="K203" s="1" t="s">
        <v>6</v>
      </c>
      <c r="L203" s="1" t="s">
        <v>907</v>
      </c>
      <c r="M203" s="1" t="s">
        <v>908</v>
      </c>
      <c r="N203" s="22">
        <v>0.27449999999999997</v>
      </c>
      <c r="O203" s="22">
        <v>1.9777499999999999</v>
      </c>
      <c r="P203" s="22">
        <v>1.7032499999999999</v>
      </c>
      <c r="Q203" s="22">
        <v>7.2049180327868854</v>
      </c>
      <c r="R203" s="1">
        <v>6.4468970690789718E-6</v>
      </c>
      <c r="S203" s="1">
        <v>1.873675075538829E-2</v>
      </c>
      <c r="T203" s="1" t="s">
        <v>909</v>
      </c>
      <c r="U203" s="1" t="s">
        <v>6</v>
      </c>
      <c r="V203" s="1" t="s">
        <v>310</v>
      </c>
    </row>
    <row r="204" spans="1:22" x14ac:dyDescent="0.35">
      <c r="A204" s="1" t="s">
        <v>848</v>
      </c>
      <c r="B204" s="1" t="s">
        <v>849</v>
      </c>
      <c r="C204" s="22">
        <v>0.24399999999999999</v>
      </c>
      <c r="D204" s="22">
        <v>2.2814999999999999</v>
      </c>
      <c r="E204" s="22">
        <v>2.0374999999999996</v>
      </c>
      <c r="F204" s="22">
        <v>9.3504098360655732</v>
      </c>
      <c r="G204" s="1">
        <v>2.5378693970643518E-3</v>
      </c>
      <c r="H204" s="1">
        <v>0.31248658079680852</v>
      </c>
      <c r="I204" s="1" t="s">
        <v>850</v>
      </c>
      <c r="J204" s="1" t="s">
        <v>6</v>
      </c>
      <c r="K204" s="1" t="s">
        <v>851</v>
      </c>
      <c r="L204" s="1" t="s">
        <v>910</v>
      </c>
      <c r="M204" s="1" t="s">
        <v>911</v>
      </c>
      <c r="N204" s="22">
        <v>0.7579999999999999</v>
      </c>
      <c r="O204" s="22">
        <v>5.4537500000000003</v>
      </c>
      <c r="P204" s="22">
        <v>4.6957500000000003</v>
      </c>
      <c r="Q204" s="22">
        <v>7.1949208443271786</v>
      </c>
      <c r="R204" s="1">
        <v>1.0101840178105004E-3</v>
      </c>
      <c r="S204" s="1">
        <v>0.20567537283911699</v>
      </c>
      <c r="T204" s="1" t="s">
        <v>912</v>
      </c>
      <c r="U204" s="1" t="s">
        <v>6</v>
      </c>
      <c r="V204" s="1" t="s">
        <v>913</v>
      </c>
    </row>
    <row r="205" spans="1:22" x14ac:dyDescent="0.35">
      <c r="A205" s="1" t="s">
        <v>506</v>
      </c>
      <c r="B205" s="1" t="s">
        <v>507</v>
      </c>
      <c r="C205" s="22">
        <v>0.80824999999999991</v>
      </c>
      <c r="D205" s="22">
        <v>7.5482500000000003</v>
      </c>
      <c r="E205" s="22">
        <v>6.74</v>
      </c>
      <c r="F205" s="22">
        <v>9.339004021033098</v>
      </c>
      <c r="G205" s="1">
        <v>3.2436624468390463E-5</v>
      </c>
      <c r="H205" s="1">
        <v>2.8388496874934801E-2</v>
      </c>
      <c r="I205" s="1" t="s">
        <v>508</v>
      </c>
      <c r="J205" s="1" t="s">
        <v>6</v>
      </c>
      <c r="K205" s="1" t="s">
        <v>432</v>
      </c>
      <c r="L205" s="1" t="s">
        <v>914</v>
      </c>
      <c r="M205" s="1" t="s">
        <v>915</v>
      </c>
      <c r="N205" s="22">
        <v>25.680750000000003</v>
      </c>
      <c r="O205" s="22">
        <v>184.47600000000003</v>
      </c>
      <c r="P205" s="22">
        <v>158.79525000000001</v>
      </c>
      <c r="Q205" s="22">
        <v>7.1834350632282939</v>
      </c>
      <c r="R205" s="1">
        <v>6.0674060177623446E-5</v>
      </c>
      <c r="S205" s="1">
        <v>5.0993201620406908E-2</v>
      </c>
      <c r="T205" s="1" t="s">
        <v>916</v>
      </c>
      <c r="U205" s="1" t="s">
        <v>917</v>
      </c>
      <c r="V205" s="1" t="s">
        <v>918</v>
      </c>
    </row>
    <row r="206" spans="1:22" x14ac:dyDescent="0.35">
      <c r="A206" s="1" t="s">
        <v>919</v>
      </c>
      <c r="B206" s="1" t="s">
        <v>920</v>
      </c>
      <c r="C206" s="22">
        <v>2.6065</v>
      </c>
      <c r="D206" s="22">
        <v>24.239749999999997</v>
      </c>
      <c r="E206" s="22">
        <v>21.633249999999997</v>
      </c>
      <c r="F206" s="22">
        <v>9.2997314406291949</v>
      </c>
      <c r="G206" s="1">
        <v>4.2537867585767941E-4</v>
      </c>
      <c r="H206" s="1">
        <v>0.11951944775421076</v>
      </c>
      <c r="I206" s="1" t="s">
        <v>921</v>
      </c>
      <c r="J206" s="1" t="s">
        <v>6</v>
      </c>
      <c r="K206" s="1" t="s">
        <v>922</v>
      </c>
      <c r="L206" s="1" t="s">
        <v>748</v>
      </c>
      <c r="M206" s="1" t="s">
        <v>749</v>
      </c>
      <c r="N206" s="22">
        <v>1.302</v>
      </c>
      <c r="O206" s="22">
        <v>9.3505000000000003</v>
      </c>
      <c r="P206" s="22">
        <v>8.0485000000000007</v>
      </c>
      <c r="Q206" s="22">
        <v>7.1816436251920122</v>
      </c>
      <c r="R206" s="1">
        <v>2.9966347635079771E-5</v>
      </c>
      <c r="S206" s="1">
        <v>3.6225289528959183E-2</v>
      </c>
      <c r="T206" s="1" t="s">
        <v>750</v>
      </c>
      <c r="U206" s="1" t="s">
        <v>6</v>
      </c>
      <c r="V206" s="1" t="s">
        <v>751</v>
      </c>
    </row>
    <row r="207" spans="1:22" x14ac:dyDescent="0.35">
      <c r="A207" s="1" t="s">
        <v>923</v>
      </c>
      <c r="B207" s="1" t="s">
        <v>924</v>
      </c>
      <c r="C207" s="22">
        <v>5.6132499999999999</v>
      </c>
      <c r="D207" s="22">
        <v>52.106749999999998</v>
      </c>
      <c r="E207" s="22">
        <v>46.493499999999997</v>
      </c>
      <c r="F207" s="22">
        <v>9.2828129871286684</v>
      </c>
      <c r="G207" s="1">
        <v>7.3501006746523601E-5</v>
      </c>
      <c r="H207" s="1">
        <v>4.5652127315325655E-2</v>
      </c>
      <c r="I207" s="1" t="s">
        <v>925</v>
      </c>
      <c r="J207" s="1" t="s">
        <v>6</v>
      </c>
      <c r="K207" s="1" t="s">
        <v>6</v>
      </c>
      <c r="L207" s="1" t="s">
        <v>926</v>
      </c>
      <c r="M207" s="1" t="s">
        <v>927</v>
      </c>
      <c r="N207" s="22">
        <v>7.4632500000000004</v>
      </c>
      <c r="O207" s="22">
        <v>53.524000000000001</v>
      </c>
      <c r="P207" s="22">
        <v>46.060749999999999</v>
      </c>
      <c r="Q207" s="22">
        <v>7.1716745385723373</v>
      </c>
      <c r="R207" s="1">
        <v>1.0591514240372302E-3</v>
      </c>
      <c r="S207" s="1">
        <v>0.21064737198395708</v>
      </c>
      <c r="T207" s="1" t="s">
        <v>928</v>
      </c>
      <c r="U207" s="1" t="s">
        <v>929</v>
      </c>
      <c r="V207" s="1" t="s">
        <v>930</v>
      </c>
    </row>
    <row r="208" spans="1:22" x14ac:dyDescent="0.35">
      <c r="A208" s="1" t="s">
        <v>931</v>
      </c>
      <c r="B208" s="1" t="s">
        <v>932</v>
      </c>
      <c r="C208" s="22">
        <v>13.3795</v>
      </c>
      <c r="D208" s="22">
        <v>124.18899999999999</v>
      </c>
      <c r="E208" s="22">
        <v>110.80949999999999</v>
      </c>
      <c r="F208" s="22">
        <v>9.282035950521319</v>
      </c>
      <c r="G208" s="1">
        <v>1.0080487110153413E-5</v>
      </c>
      <c r="H208" s="1">
        <v>1.9655035848259252E-2</v>
      </c>
      <c r="I208" s="1" t="s">
        <v>933</v>
      </c>
      <c r="J208" s="1" t="s">
        <v>6</v>
      </c>
      <c r="K208" s="1" t="s">
        <v>6</v>
      </c>
      <c r="L208" s="1" t="s">
        <v>934</v>
      </c>
      <c r="M208" s="1" t="s">
        <v>935</v>
      </c>
      <c r="N208" s="22">
        <v>4.5597500000000002</v>
      </c>
      <c r="O208" s="22">
        <v>32.466000000000001</v>
      </c>
      <c r="P208" s="22">
        <v>27.90625</v>
      </c>
      <c r="Q208" s="22">
        <v>7.120127199956138</v>
      </c>
      <c r="R208" s="1">
        <v>7.0576789211229674E-3</v>
      </c>
      <c r="S208" s="1">
        <v>0.57202292692195544</v>
      </c>
      <c r="T208" s="1" t="s">
        <v>936</v>
      </c>
      <c r="U208" s="1" t="s">
        <v>937</v>
      </c>
      <c r="V208" s="1" t="s">
        <v>938</v>
      </c>
    </row>
    <row r="209" spans="1:22" x14ac:dyDescent="0.35">
      <c r="A209" s="1" t="s">
        <v>939</v>
      </c>
      <c r="B209" s="1" t="s">
        <v>940</v>
      </c>
      <c r="C209" s="22">
        <v>5.0532500000000002</v>
      </c>
      <c r="D209" s="22">
        <v>46.807250000000003</v>
      </c>
      <c r="E209" s="22">
        <v>41.754000000000005</v>
      </c>
      <c r="F209" s="22">
        <v>9.2628011675654278</v>
      </c>
      <c r="G209" s="1">
        <v>8.7553902108794546E-5</v>
      </c>
      <c r="H209" s="1">
        <v>5.0194406752286674E-2</v>
      </c>
      <c r="I209" s="1" t="s">
        <v>941</v>
      </c>
      <c r="J209" s="1" t="s">
        <v>6</v>
      </c>
      <c r="K209" s="1" t="s">
        <v>676</v>
      </c>
      <c r="L209" s="1" t="s">
        <v>942</v>
      </c>
      <c r="M209" s="1" t="s">
        <v>943</v>
      </c>
      <c r="N209" s="22">
        <v>0.47875000000000001</v>
      </c>
      <c r="O209" s="22">
        <v>3.3922499999999998</v>
      </c>
      <c r="P209" s="22">
        <v>2.9135</v>
      </c>
      <c r="Q209" s="22">
        <v>7.0856396866840727</v>
      </c>
      <c r="R209" s="1">
        <v>5.7655116103560999E-7</v>
      </c>
      <c r="S209" s="1">
        <v>8.2272880919561937E-3</v>
      </c>
      <c r="T209" s="1" t="s">
        <v>944</v>
      </c>
      <c r="U209" s="1" t="s">
        <v>945</v>
      </c>
      <c r="V209" s="1" t="s">
        <v>733</v>
      </c>
    </row>
    <row r="210" spans="1:22" x14ac:dyDescent="0.35">
      <c r="A210" s="1" t="s">
        <v>638</v>
      </c>
      <c r="B210" s="1" t="s">
        <v>639</v>
      </c>
      <c r="C210" s="22">
        <v>5.8114999999999997</v>
      </c>
      <c r="D210" s="22">
        <v>53.085250000000002</v>
      </c>
      <c r="E210" s="22">
        <v>47.27375</v>
      </c>
      <c r="F210" s="22">
        <v>9.1345177664974635</v>
      </c>
      <c r="G210" s="1">
        <v>1.9515372653433616E-6</v>
      </c>
      <c r="H210" s="1">
        <v>9.2790895356892073E-3</v>
      </c>
      <c r="I210" s="1" t="s">
        <v>640</v>
      </c>
      <c r="J210" s="1" t="s">
        <v>6</v>
      </c>
      <c r="K210" s="1" t="s">
        <v>641</v>
      </c>
      <c r="L210" s="1" t="s">
        <v>946</v>
      </c>
      <c r="M210" s="1" t="s">
        <v>947</v>
      </c>
      <c r="N210" s="22">
        <v>2.2112500000000002</v>
      </c>
      <c r="O210" s="22">
        <v>15.54975</v>
      </c>
      <c r="P210" s="22">
        <v>13.3385</v>
      </c>
      <c r="Q210" s="22">
        <v>7.0321085358959854</v>
      </c>
      <c r="R210" s="1">
        <v>1.5534361546043485E-4</v>
      </c>
      <c r="S210" s="1">
        <v>7.8069669844855083E-2</v>
      </c>
      <c r="T210" s="1" t="s">
        <v>948</v>
      </c>
      <c r="U210" s="1" t="s">
        <v>6</v>
      </c>
      <c r="V210" s="1" t="s">
        <v>53</v>
      </c>
    </row>
    <row r="211" spans="1:22" x14ac:dyDescent="0.35">
      <c r="A211" s="1" t="s">
        <v>907</v>
      </c>
      <c r="B211" s="1" t="s">
        <v>908</v>
      </c>
      <c r="C211" s="22">
        <v>0.21675</v>
      </c>
      <c r="D211" s="22">
        <v>1.9777499999999999</v>
      </c>
      <c r="E211" s="22">
        <v>1.7609999999999999</v>
      </c>
      <c r="F211" s="22">
        <v>9.1245674740484422</v>
      </c>
      <c r="G211" s="1">
        <v>4.4921564017474935E-6</v>
      </c>
      <c r="H211" s="1">
        <v>1.4351074804572286E-2</v>
      </c>
      <c r="I211" s="1" t="s">
        <v>909</v>
      </c>
      <c r="J211" s="1" t="s">
        <v>6</v>
      </c>
      <c r="K211" s="1" t="s">
        <v>310</v>
      </c>
      <c r="L211" s="1" t="s">
        <v>823</v>
      </c>
      <c r="M211" s="1" t="s">
        <v>824</v>
      </c>
      <c r="N211" s="22">
        <v>2.1720000000000002</v>
      </c>
      <c r="O211" s="22">
        <v>15.244999999999999</v>
      </c>
      <c r="P211" s="22">
        <v>13.072999999999999</v>
      </c>
      <c r="Q211" s="22">
        <v>7.0188766114180474</v>
      </c>
      <c r="R211" s="1">
        <v>3.4921264264742291E-6</v>
      </c>
      <c r="S211" s="1">
        <v>1.4941935947276608E-2</v>
      </c>
      <c r="T211" s="1" t="s">
        <v>825</v>
      </c>
      <c r="U211" s="1" t="s">
        <v>826</v>
      </c>
      <c r="V211" s="1" t="s">
        <v>104</v>
      </c>
    </row>
    <row r="212" spans="1:22" x14ac:dyDescent="0.35">
      <c r="A212" s="1" t="s">
        <v>533</v>
      </c>
      <c r="B212" s="1" t="s">
        <v>534</v>
      </c>
      <c r="C212" s="22">
        <v>0.67899999999999994</v>
      </c>
      <c r="D212" s="22">
        <v>6.1234999999999999</v>
      </c>
      <c r="E212" s="22">
        <v>5.4444999999999997</v>
      </c>
      <c r="F212" s="22">
        <v>9.0184094256259204</v>
      </c>
      <c r="G212" s="1">
        <v>9.652427682049769E-5</v>
      </c>
      <c r="H212" s="1">
        <v>5.2557824612180476E-2</v>
      </c>
      <c r="I212" s="1" t="s">
        <v>535</v>
      </c>
      <c r="J212" s="1" t="s">
        <v>536</v>
      </c>
      <c r="K212" s="1" t="s">
        <v>537</v>
      </c>
      <c r="L212" s="1" t="s">
        <v>649</v>
      </c>
      <c r="M212" s="1" t="s">
        <v>650</v>
      </c>
      <c r="N212" s="22">
        <v>0.25324999999999998</v>
      </c>
      <c r="O212" s="22">
        <v>1.7767500000000001</v>
      </c>
      <c r="P212" s="22">
        <v>1.5235000000000001</v>
      </c>
      <c r="Q212" s="22">
        <v>7.0157946692991127</v>
      </c>
      <c r="R212" s="1">
        <v>2.9632974327675754E-6</v>
      </c>
      <c r="S212" s="1">
        <v>1.3425044707539809E-2</v>
      </c>
      <c r="T212" s="1" t="s">
        <v>651</v>
      </c>
      <c r="U212" s="1" t="s">
        <v>6</v>
      </c>
      <c r="V212" s="1" t="s">
        <v>147</v>
      </c>
    </row>
    <row r="213" spans="1:22" x14ac:dyDescent="0.35">
      <c r="A213" s="1" t="s">
        <v>949</v>
      </c>
      <c r="B213" s="1" t="s">
        <v>950</v>
      </c>
      <c r="C213" s="22">
        <v>1.0295000000000001</v>
      </c>
      <c r="D213" s="22">
        <v>9.2597500000000004</v>
      </c>
      <c r="E213" s="22">
        <v>8.2302499999999998</v>
      </c>
      <c r="F213" s="22">
        <v>8.9944147644487611</v>
      </c>
      <c r="G213" s="1">
        <v>8.8535667970957022E-5</v>
      </c>
      <c r="H213" s="1">
        <v>5.0509598577430981E-2</v>
      </c>
      <c r="I213" s="1" t="s">
        <v>951</v>
      </c>
      <c r="J213" s="1" t="s">
        <v>952</v>
      </c>
      <c r="K213" s="1" t="s">
        <v>953</v>
      </c>
      <c r="L213" s="1" t="s">
        <v>803</v>
      </c>
      <c r="M213" s="1" t="s">
        <v>804</v>
      </c>
      <c r="N213" s="22">
        <v>3.5195000000000003</v>
      </c>
      <c r="O213" s="22">
        <v>24.484499999999997</v>
      </c>
      <c r="P213" s="22">
        <v>20.964999999999996</v>
      </c>
      <c r="Q213" s="22">
        <v>6.9568120471657888</v>
      </c>
      <c r="R213" s="1">
        <v>1.4956026755474916E-4</v>
      </c>
      <c r="S213" s="1">
        <v>7.6791719375985945E-2</v>
      </c>
      <c r="T213" s="1" t="s">
        <v>805</v>
      </c>
      <c r="U213" s="1" t="s">
        <v>6</v>
      </c>
      <c r="V213" s="1" t="s">
        <v>346</v>
      </c>
    </row>
    <row r="214" spans="1:22" x14ac:dyDescent="0.35">
      <c r="A214" s="1" t="s">
        <v>954</v>
      </c>
      <c r="B214" s="1" t="s">
        <v>955</v>
      </c>
      <c r="C214" s="22">
        <v>0.21750000000000003</v>
      </c>
      <c r="D214" s="22">
        <v>1.9504999999999999</v>
      </c>
      <c r="E214" s="22">
        <v>1.7329999999999999</v>
      </c>
      <c r="F214" s="22">
        <v>8.9678160919540222</v>
      </c>
      <c r="G214" s="1">
        <v>4.5782724659548357E-2</v>
      </c>
      <c r="H214" s="1">
        <v>1</v>
      </c>
      <c r="I214" s="1" t="s">
        <v>41</v>
      </c>
      <c r="J214" s="1" t="s">
        <v>6</v>
      </c>
      <c r="K214" s="1" t="s">
        <v>6</v>
      </c>
      <c r="L214" s="1" t="s">
        <v>956</v>
      </c>
      <c r="M214" s="1" t="s">
        <v>957</v>
      </c>
      <c r="N214" s="22">
        <v>2.1109999999999998</v>
      </c>
      <c r="O214" s="22">
        <v>14.685</v>
      </c>
      <c r="P214" s="22">
        <v>12.574000000000002</v>
      </c>
      <c r="Q214" s="22">
        <v>6.9564187588820472</v>
      </c>
      <c r="R214" s="1">
        <v>1.7113226085108124E-6</v>
      </c>
      <c r="S214" s="1">
        <v>1.2552551333426809E-2</v>
      </c>
      <c r="T214" s="1" t="s">
        <v>958</v>
      </c>
      <c r="U214" s="1" t="s">
        <v>6</v>
      </c>
      <c r="V214" s="1" t="s">
        <v>959</v>
      </c>
    </row>
    <row r="215" spans="1:22" x14ac:dyDescent="0.35">
      <c r="A215" s="1" t="s">
        <v>960</v>
      </c>
      <c r="B215" s="1" t="s">
        <v>961</v>
      </c>
      <c r="C215" s="22">
        <v>1.7305000000000001</v>
      </c>
      <c r="D215" s="22">
        <v>15.452999999999999</v>
      </c>
      <c r="E215" s="22">
        <v>13.7225</v>
      </c>
      <c r="F215" s="22">
        <v>8.9297890783010683</v>
      </c>
      <c r="G215" s="1">
        <v>1.1291223877099021E-3</v>
      </c>
      <c r="H215" s="1">
        <v>0.20037369468997096</v>
      </c>
      <c r="I215" s="1" t="s">
        <v>962</v>
      </c>
      <c r="J215" s="1" t="s">
        <v>70</v>
      </c>
      <c r="K215" s="1" t="s">
        <v>71</v>
      </c>
      <c r="L215" s="1" t="s">
        <v>963</v>
      </c>
      <c r="M215" s="1" t="s">
        <v>964</v>
      </c>
      <c r="N215" s="22">
        <v>2.2057500000000001</v>
      </c>
      <c r="O215" s="22">
        <v>15.2735</v>
      </c>
      <c r="P215" s="22">
        <v>13.06775</v>
      </c>
      <c r="Q215" s="22">
        <v>6.9244021307945145</v>
      </c>
      <c r="R215" s="1">
        <v>2.3458116923391614E-5</v>
      </c>
      <c r="S215" s="1">
        <v>3.2700190409906127E-2</v>
      </c>
      <c r="T215" s="1" t="s">
        <v>965</v>
      </c>
      <c r="U215" s="1" t="s">
        <v>966</v>
      </c>
      <c r="V215" s="1" t="s">
        <v>132</v>
      </c>
    </row>
    <row r="216" spans="1:22" x14ac:dyDescent="0.35">
      <c r="A216" s="1" t="s">
        <v>967</v>
      </c>
      <c r="B216" s="1" t="s">
        <v>968</v>
      </c>
      <c r="C216" s="22">
        <v>0.30049999999999999</v>
      </c>
      <c r="D216" s="22">
        <v>2.6807500000000002</v>
      </c>
      <c r="E216" s="22">
        <v>2.3802500000000002</v>
      </c>
      <c r="F216" s="22">
        <v>8.9209650582362734</v>
      </c>
      <c r="G216" s="1">
        <v>7.6659560530814019E-3</v>
      </c>
      <c r="H216" s="1">
        <v>0.56421996872742952</v>
      </c>
      <c r="I216" s="1" t="s">
        <v>41</v>
      </c>
      <c r="J216" s="1" t="s">
        <v>6</v>
      </c>
      <c r="K216" s="1" t="s">
        <v>6</v>
      </c>
      <c r="L216" s="1" t="s">
        <v>969</v>
      </c>
      <c r="M216" s="1" t="s">
        <v>970</v>
      </c>
      <c r="N216" s="22">
        <v>4.1777499999999996</v>
      </c>
      <c r="O216" s="22">
        <v>28.907250000000005</v>
      </c>
      <c r="P216" s="22">
        <v>24.729500000000005</v>
      </c>
      <c r="Q216" s="22">
        <v>6.9193345700436852</v>
      </c>
      <c r="R216" s="1">
        <v>8.3606905283322153E-3</v>
      </c>
      <c r="S216" s="1">
        <v>0.6211954552619805</v>
      </c>
      <c r="T216" s="1" t="s">
        <v>971</v>
      </c>
      <c r="U216" s="1" t="s">
        <v>6</v>
      </c>
      <c r="V216" s="1" t="s">
        <v>972</v>
      </c>
    </row>
    <row r="217" spans="1:22" x14ac:dyDescent="0.35">
      <c r="A217" s="1" t="s">
        <v>293</v>
      </c>
      <c r="B217" s="1" t="s">
        <v>294</v>
      </c>
      <c r="C217" s="22">
        <v>0.23249999999999998</v>
      </c>
      <c r="D217" s="22">
        <v>2.0659999999999998</v>
      </c>
      <c r="E217" s="22">
        <v>1.8334999999999999</v>
      </c>
      <c r="F217" s="22">
        <v>8.8860215053763447</v>
      </c>
      <c r="G217" s="1">
        <v>4.0882927304197736E-4</v>
      </c>
      <c r="H217" s="1">
        <v>0.11748883782280034</v>
      </c>
      <c r="I217" s="1" t="s">
        <v>295</v>
      </c>
      <c r="J217" s="1" t="s">
        <v>6</v>
      </c>
      <c r="K217" s="1" t="s">
        <v>6</v>
      </c>
      <c r="L217" s="1" t="s">
        <v>973</v>
      </c>
      <c r="M217" s="1" t="s">
        <v>974</v>
      </c>
      <c r="N217" s="22">
        <v>0.622</v>
      </c>
      <c r="O217" s="22">
        <v>4.2167500000000002</v>
      </c>
      <c r="P217" s="22">
        <v>3.5947500000000003</v>
      </c>
      <c r="Q217" s="22">
        <v>6.779340836012862</v>
      </c>
      <c r="R217" s="1">
        <v>3.7624394935154015E-5</v>
      </c>
      <c r="S217" s="1">
        <v>4.0662238910478175E-2</v>
      </c>
      <c r="T217" s="1" t="s">
        <v>975</v>
      </c>
      <c r="U217" s="1" t="s">
        <v>976</v>
      </c>
      <c r="V217" s="1" t="s">
        <v>977</v>
      </c>
    </row>
    <row r="218" spans="1:22" x14ac:dyDescent="0.35">
      <c r="A218" s="1" t="s">
        <v>834</v>
      </c>
      <c r="B218" s="1" t="s">
        <v>835</v>
      </c>
      <c r="C218" s="22">
        <v>3.6042500000000004</v>
      </c>
      <c r="D218" s="22">
        <v>31.849250000000001</v>
      </c>
      <c r="E218" s="22">
        <v>28.245000000000001</v>
      </c>
      <c r="F218" s="22">
        <v>8.8365818131372684</v>
      </c>
      <c r="G218" s="1">
        <v>4.2452733558673295E-4</v>
      </c>
      <c r="H218" s="1">
        <v>0.11951944775421076</v>
      </c>
      <c r="I218" s="1" t="s">
        <v>836</v>
      </c>
      <c r="J218" s="1" t="s">
        <v>6</v>
      </c>
      <c r="K218" s="1" t="s">
        <v>6</v>
      </c>
      <c r="L218" s="1" t="s">
        <v>978</v>
      </c>
      <c r="M218" s="1" t="s">
        <v>979</v>
      </c>
      <c r="N218" s="22">
        <v>1.103</v>
      </c>
      <c r="O218" s="22">
        <v>7.4575000000000005</v>
      </c>
      <c r="P218" s="22">
        <v>6.3545000000000007</v>
      </c>
      <c r="Q218" s="22">
        <v>6.7611060743427025</v>
      </c>
      <c r="R218" s="1">
        <v>4.7774664421629254E-5</v>
      </c>
      <c r="S218" s="1">
        <v>4.4599820813246434E-2</v>
      </c>
      <c r="T218" s="1" t="s">
        <v>980</v>
      </c>
      <c r="U218" s="1" t="s">
        <v>6</v>
      </c>
      <c r="V218" s="1" t="s">
        <v>432</v>
      </c>
    </row>
    <row r="219" spans="1:22" x14ac:dyDescent="0.35">
      <c r="A219" s="1" t="s">
        <v>981</v>
      </c>
      <c r="B219" s="1" t="s">
        <v>982</v>
      </c>
      <c r="C219" s="22">
        <v>18.108750000000001</v>
      </c>
      <c r="D219" s="22">
        <v>159.33600000000001</v>
      </c>
      <c r="E219" s="22">
        <v>141.22725000000003</v>
      </c>
      <c r="F219" s="22">
        <v>8.7988403396148271</v>
      </c>
      <c r="G219" s="1">
        <v>2.7211300651606152E-3</v>
      </c>
      <c r="H219" s="1">
        <v>0.32241543320890842</v>
      </c>
      <c r="I219" s="1" t="s">
        <v>983</v>
      </c>
      <c r="J219" s="1" t="s">
        <v>6</v>
      </c>
      <c r="K219" s="1" t="s">
        <v>984</v>
      </c>
      <c r="L219" s="1" t="s">
        <v>889</v>
      </c>
      <c r="M219" s="1" t="s">
        <v>890</v>
      </c>
      <c r="N219" s="22">
        <v>26.724499999999999</v>
      </c>
      <c r="O219" s="22">
        <v>180.10675000000001</v>
      </c>
      <c r="P219" s="22">
        <v>153.38225</v>
      </c>
      <c r="Q219" s="22">
        <v>6.7393870792718298</v>
      </c>
      <c r="R219" s="1">
        <v>3.0752753454432735E-5</v>
      </c>
      <c r="S219" s="1">
        <v>3.6720933165531364E-2</v>
      </c>
      <c r="T219" s="1" t="s">
        <v>891</v>
      </c>
      <c r="U219" s="1" t="s">
        <v>6</v>
      </c>
      <c r="V219" s="1" t="s">
        <v>6</v>
      </c>
    </row>
    <row r="220" spans="1:22" x14ac:dyDescent="0.35">
      <c r="A220" s="1" t="s">
        <v>682</v>
      </c>
      <c r="B220" s="1" t="s">
        <v>683</v>
      </c>
      <c r="C220" s="22">
        <v>0.87725000000000009</v>
      </c>
      <c r="D220" s="22">
        <v>7.6639999999999997</v>
      </c>
      <c r="E220" s="22">
        <v>6.7867499999999996</v>
      </c>
      <c r="F220" s="22">
        <v>8.7363921345112558</v>
      </c>
      <c r="G220" s="1">
        <v>3.3549434096413755E-4</v>
      </c>
      <c r="H220" s="1">
        <v>0.10461107451500189</v>
      </c>
      <c r="I220" s="1" t="s">
        <v>684</v>
      </c>
      <c r="J220" s="1" t="s">
        <v>685</v>
      </c>
      <c r="K220" s="1" t="s">
        <v>686</v>
      </c>
      <c r="L220" s="1" t="s">
        <v>985</v>
      </c>
      <c r="M220" s="1" t="s">
        <v>986</v>
      </c>
      <c r="N220" s="22">
        <v>15.7475</v>
      </c>
      <c r="O220" s="22">
        <v>106.01975</v>
      </c>
      <c r="P220" s="22">
        <v>90.27225</v>
      </c>
      <c r="Q220" s="22">
        <v>6.7324813462454358</v>
      </c>
      <c r="R220" s="1">
        <v>1.1265632814705384E-4</v>
      </c>
      <c r="S220" s="1">
        <v>6.752146889545306E-2</v>
      </c>
      <c r="T220" s="1" t="s">
        <v>987</v>
      </c>
      <c r="U220" s="1" t="s">
        <v>6</v>
      </c>
      <c r="V220" s="1" t="s">
        <v>132</v>
      </c>
    </row>
    <row r="221" spans="1:22" x14ac:dyDescent="0.35">
      <c r="A221" s="1" t="s">
        <v>772</v>
      </c>
      <c r="B221" s="1" t="s">
        <v>773</v>
      </c>
      <c r="C221" s="22">
        <v>3.18675</v>
      </c>
      <c r="D221" s="22">
        <v>27.805</v>
      </c>
      <c r="E221" s="22">
        <v>24.61825</v>
      </c>
      <c r="F221" s="22">
        <v>8.7251902408409823</v>
      </c>
      <c r="G221" s="1">
        <v>2.1942000999966016E-3</v>
      </c>
      <c r="H221" s="1">
        <v>0.28910925487568584</v>
      </c>
      <c r="I221" s="1" t="s">
        <v>774</v>
      </c>
      <c r="J221" s="1" t="s">
        <v>6</v>
      </c>
      <c r="K221" s="1" t="s">
        <v>53</v>
      </c>
      <c r="L221" s="1" t="s">
        <v>752</v>
      </c>
      <c r="M221" s="1" t="s">
        <v>753</v>
      </c>
      <c r="N221" s="22">
        <v>0.40700000000000003</v>
      </c>
      <c r="O221" s="22">
        <v>2.7312499999999997</v>
      </c>
      <c r="P221" s="22">
        <v>2.3242499999999997</v>
      </c>
      <c r="Q221" s="22">
        <v>6.7106879606879595</v>
      </c>
      <c r="R221" s="1">
        <v>2.80182172694321E-4</v>
      </c>
      <c r="S221" s="1">
        <v>0.10870997725685072</v>
      </c>
      <c r="T221" s="1" t="s">
        <v>754</v>
      </c>
      <c r="U221" s="1" t="s">
        <v>6</v>
      </c>
      <c r="V221" s="1" t="s">
        <v>6</v>
      </c>
    </row>
    <row r="222" spans="1:22" x14ac:dyDescent="0.35">
      <c r="A222" s="1" t="s">
        <v>988</v>
      </c>
      <c r="B222" s="1" t="s">
        <v>989</v>
      </c>
      <c r="C222" s="22">
        <v>0.79125000000000001</v>
      </c>
      <c r="D222" s="22">
        <v>6.9012500000000001</v>
      </c>
      <c r="E222" s="22">
        <v>6.11</v>
      </c>
      <c r="F222" s="22">
        <v>8.7219589257503944</v>
      </c>
      <c r="G222" s="1">
        <v>2.419666014841404E-2</v>
      </c>
      <c r="H222" s="1">
        <v>1</v>
      </c>
      <c r="I222" s="1" t="s">
        <v>990</v>
      </c>
      <c r="J222" s="1" t="s">
        <v>6</v>
      </c>
      <c r="K222" s="1" t="s">
        <v>972</v>
      </c>
      <c r="L222" s="1" t="s">
        <v>991</v>
      </c>
      <c r="M222" s="1" t="s">
        <v>992</v>
      </c>
      <c r="N222" s="22">
        <v>1.9842500000000001</v>
      </c>
      <c r="O222" s="22">
        <v>13.314499999999999</v>
      </c>
      <c r="P222" s="22">
        <v>11.330249999999999</v>
      </c>
      <c r="Q222" s="22">
        <v>6.7100919742975931</v>
      </c>
      <c r="R222" s="1">
        <v>1.9965822199763394E-5</v>
      </c>
      <c r="S222" s="1">
        <v>3.0991356808838955E-2</v>
      </c>
      <c r="T222" s="1" t="s">
        <v>993</v>
      </c>
      <c r="U222" s="1" t="s">
        <v>6</v>
      </c>
      <c r="V222" s="1" t="s">
        <v>994</v>
      </c>
    </row>
    <row r="223" spans="1:22" x14ac:dyDescent="0.35">
      <c r="A223" s="1" t="s">
        <v>995</v>
      </c>
      <c r="B223" s="1" t="s">
        <v>996</v>
      </c>
      <c r="C223" s="22">
        <v>0.14924999999999999</v>
      </c>
      <c r="D223" s="22">
        <v>1.2985</v>
      </c>
      <c r="E223" s="22">
        <v>1.1492499999999999</v>
      </c>
      <c r="F223" s="22">
        <v>8.7001675041876041</v>
      </c>
      <c r="G223" s="1">
        <v>1.3802724037725866E-5</v>
      </c>
      <c r="H223" s="1">
        <v>2.0168215514909691E-2</v>
      </c>
      <c r="I223" s="1" t="s">
        <v>997</v>
      </c>
      <c r="J223" s="1" t="s">
        <v>6</v>
      </c>
      <c r="K223" s="1" t="s">
        <v>432</v>
      </c>
      <c r="L223" s="1" t="s">
        <v>299</v>
      </c>
      <c r="M223" s="1" t="s">
        <v>300</v>
      </c>
      <c r="N223" s="22">
        <v>1.764</v>
      </c>
      <c r="O223" s="22">
        <v>11.805</v>
      </c>
      <c r="P223" s="22">
        <v>10.041</v>
      </c>
      <c r="Q223" s="22">
        <v>6.6921768707482991</v>
      </c>
      <c r="R223" s="1">
        <v>1.368005924566873E-3</v>
      </c>
      <c r="S223" s="1">
        <v>0.2424865277222765</v>
      </c>
      <c r="T223" s="1" t="s">
        <v>301</v>
      </c>
      <c r="U223" s="1" t="s">
        <v>302</v>
      </c>
      <c r="V223" s="1" t="s">
        <v>303</v>
      </c>
    </row>
    <row r="224" spans="1:22" x14ac:dyDescent="0.35">
      <c r="A224" s="1" t="s">
        <v>942</v>
      </c>
      <c r="B224" s="1" t="s">
        <v>943</v>
      </c>
      <c r="C224" s="22">
        <v>0.39</v>
      </c>
      <c r="D224" s="22">
        <v>3.3922499999999998</v>
      </c>
      <c r="E224" s="22">
        <v>3.0022499999999996</v>
      </c>
      <c r="F224" s="22">
        <v>8.6980769230769219</v>
      </c>
      <c r="G224" s="1">
        <v>1.9055307776127961E-7</v>
      </c>
      <c r="H224" s="1">
        <v>3.6010198223038171E-3</v>
      </c>
      <c r="I224" s="1" t="s">
        <v>944</v>
      </c>
      <c r="J224" s="1" t="s">
        <v>945</v>
      </c>
      <c r="K224" s="1" t="s">
        <v>733</v>
      </c>
      <c r="L224" s="1" t="s">
        <v>998</v>
      </c>
      <c r="M224" s="1" t="s">
        <v>999</v>
      </c>
      <c r="N224" s="22">
        <v>0.68474999999999997</v>
      </c>
      <c r="O224" s="22">
        <v>4.5720000000000001</v>
      </c>
      <c r="P224" s="22">
        <v>3.8872499999999999</v>
      </c>
      <c r="Q224" s="22">
        <v>6.6768893756845564</v>
      </c>
      <c r="R224" s="1">
        <v>6.0134817061019419E-5</v>
      </c>
      <c r="S224" s="1">
        <v>5.0993201620406908E-2</v>
      </c>
      <c r="T224" s="1" t="s">
        <v>1000</v>
      </c>
      <c r="U224" s="1" t="s">
        <v>6</v>
      </c>
      <c r="V224" s="1" t="s">
        <v>18</v>
      </c>
    </row>
    <row r="225" spans="1:22" x14ac:dyDescent="0.35">
      <c r="A225" s="1" t="s">
        <v>998</v>
      </c>
      <c r="B225" s="1" t="s">
        <v>999</v>
      </c>
      <c r="C225" s="22">
        <v>0.52775000000000005</v>
      </c>
      <c r="D225" s="22">
        <v>4.5720000000000001</v>
      </c>
      <c r="E225" s="22">
        <v>4.0442499999999999</v>
      </c>
      <c r="F225" s="22">
        <v>8.6631927996210312</v>
      </c>
      <c r="G225" s="1">
        <v>4.1644828367104481E-5</v>
      </c>
      <c r="H225" s="1">
        <v>3.2961710022432401E-2</v>
      </c>
      <c r="I225" s="1" t="s">
        <v>1000</v>
      </c>
      <c r="J225" s="1" t="s">
        <v>6</v>
      </c>
      <c r="K225" s="1" t="s">
        <v>18</v>
      </c>
      <c r="L225" s="1" t="s">
        <v>995</v>
      </c>
      <c r="M225" s="1" t="s">
        <v>996</v>
      </c>
      <c r="N225" s="22">
        <v>0.19450000000000001</v>
      </c>
      <c r="O225" s="22">
        <v>1.2985</v>
      </c>
      <c r="P225" s="22">
        <v>1.1040000000000001</v>
      </c>
      <c r="Q225" s="22">
        <v>6.6760925449871467</v>
      </c>
      <c r="R225" s="1">
        <v>1.4388373980933622E-5</v>
      </c>
      <c r="S225" s="1">
        <v>2.7194026823964542E-2</v>
      </c>
      <c r="T225" s="1" t="s">
        <v>997</v>
      </c>
      <c r="U225" s="1" t="s">
        <v>6</v>
      </c>
      <c r="V225" s="1" t="s">
        <v>432</v>
      </c>
    </row>
    <row r="226" spans="1:22" x14ac:dyDescent="0.35">
      <c r="A226" s="1" t="s">
        <v>934</v>
      </c>
      <c r="B226" s="1" t="s">
        <v>935</v>
      </c>
      <c r="C226" s="22">
        <v>3.7542499999999999</v>
      </c>
      <c r="D226" s="22">
        <v>32.466000000000001</v>
      </c>
      <c r="E226" s="22">
        <v>28.711750000000002</v>
      </c>
      <c r="F226" s="22">
        <v>8.6477991609509228</v>
      </c>
      <c r="G226" s="1">
        <v>6.0751418914106736E-3</v>
      </c>
      <c r="H226" s="1">
        <v>0.49617416820967292</v>
      </c>
      <c r="I226" s="1" t="s">
        <v>936</v>
      </c>
      <c r="J226" s="1" t="s">
        <v>937</v>
      </c>
      <c r="K226" s="1" t="s">
        <v>938</v>
      </c>
      <c r="L226" s="1" t="s">
        <v>1001</v>
      </c>
      <c r="M226" s="1" t="s">
        <v>1002</v>
      </c>
      <c r="N226" s="22">
        <v>0.50775000000000003</v>
      </c>
      <c r="O226" s="22">
        <v>3.3857499999999998</v>
      </c>
      <c r="P226" s="22">
        <v>2.8779999999999997</v>
      </c>
      <c r="Q226" s="22">
        <v>6.6681437715411116</v>
      </c>
      <c r="R226" s="1">
        <v>3.4972256657070933E-3</v>
      </c>
      <c r="S226" s="1">
        <v>0.39551773525491346</v>
      </c>
      <c r="T226" s="1" t="s">
        <v>1003</v>
      </c>
      <c r="U226" s="1" t="s">
        <v>6</v>
      </c>
      <c r="V226" s="1" t="s">
        <v>6</v>
      </c>
    </row>
    <row r="227" spans="1:22" x14ac:dyDescent="0.35">
      <c r="A227" s="1" t="s">
        <v>173</v>
      </c>
      <c r="B227" s="1" t="s">
        <v>174</v>
      </c>
      <c r="C227" s="22">
        <v>2.2827500000000001</v>
      </c>
      <c r="D227" s="22">
        <v>19.522250000000003</v>
      </c>
      <c r="E227" s="22">
        <v>17.239500000000003</v>
      </c>
      <c r="F227" s="22">
        <v>8.5520753477165705</v>
      </c>
      <c r="G227" s="1">
        <v>7.5446020596059427E-5</v>
      </c>
      <c r="H227" s="1">
        <v>4.6184295905732788E-2</v>
      </c>
      <c r="I227" s="1" t="s">
        <v>175</v>
      </c>
      <c r="J227" s="1" t="s">
        <v>6</v>
      </c>
      <c r="K227" s="1" t="s">
        <v>6</v>
      </c>
      <c r="L227" s="1" t="s">
        <v>1004</v>
      </c>
      <c r="M227" s="1" t="s">
        <v>1005</v>
      </c>
      <c r="N227" s="22">
        <v>1.3764999999999998</v>
      </c>
      <c r="O227" s="22">
        <v>9.1742500000000007</v>
      </c>
      <c r="P227" s="22">
        <v>7.7977500000000006</v>
      </c>
      <c r="Q227" s="22">
        <v>6.6649110061750827</v>
      </c>
      <c r="R227" s="1">
        <v>2.5294356589267153E-6</v>
      </c>
      <c r="S227" s="1">
        <v>1.3028136655814183E-2</v>
      </c>
      <c r="T227" s="1" t="s">
        <v>1006</v>
      </c>
      <c r="U227" s="1" t="s">
        <v>6</v>
      </c>
      <c r="V227" s="1" t="s">
        <v>432</v>
      </c>
    </row>
    <row r="228" spans="1:22" x14ac:dyDescent="0.35">
      <c r="A228" s="1" t="s">
        <v>730</v>
      </c>
      <c r="B228" s="1" t="s">
        <v>731</v>
      </c>
      <c r="C228" s="22">
        <v>1.744</v>
      </c>
      <c r="D228" s="22">
        <v>14.7715</v>
      </c>
      <c r="E228" s="22">
        <v>13.0275</v>
      </c>
      <c r="F228" s="22">
        <v>8.469896788990825</v>
      </c>
      <c r="G228" s="1">
        <v>5.5052394465908705E-3</v>
      </c>
      <c r="H228" s="1">
        <v>0.46941575319990297</v>
      </c>
      <c r="I228" s="1" t="s">
        <v>732</v>
      </c>
      <c r="J228" s="1" t="s">
        <v>6</v>
      </c>
      <c r="K228" s="1" t="s">
        <v>733</v>
      </c>
      <c r="L228" s="1" t="s">
        <v>1007</v>
      </c>
      <c r="M228" s="1" t="s">
        <v>1008</v>
      </c>
      <c r="N228" s="22">
        <v>1.77</v>
      </c>
      <c r="O228" s="22">
        <v>11.648250000000001</v>
      </c>
      <c r="P228" s="22">
        <v>9.8782500000000013</v>
      </c>
      <c r="Q228" s="22">
        <v>6.580932203389831</v>
      </c>
      <c r="R228" s="1">
        <v>3.1153593753607822E-6</v>
      </c>
      <c r="S228" s="1">
        <v>1.390940235894777E-2</v>
      </c>
      <c r="T228" s="1" t="s">
        <v>1009</v>
      </c>
      <c r="U228" s="1" t="s">
        <v>6</v>
      </c>
      <c r="V228" s="1" t="s">
        <v>6</v>
      </c>
    </row>
    <row r="229" spans="1:22" x14ac:dyDescent="0.35">
      <c r="A229" s="1" t="s">
        <v>1010</v>
      </c>
      <c r="B229" s="1" t="s">
        <v>1011</v>
      </c>
      <c r="C229" s="22">
        <v>0.73925000000000007</v>
      </c>
      <c r="D229" s="22">
        <v>6.2237499999999999</v>
      </c>
      <c r="E229" s="22">
        <v>5.4844999999999997</v>
      </c>
      <c r="F229" s="22">
        <v>8.4190057490700028</v>
      </c>
      <c r="G229" s="1">
        <v>1.40250551172727E-8</v>
      </c>
      <c r="H229" s="1">
        <v>1.4402329099927336E-3</v>
      </c>
      <c r="I229" s="1" t="s">
        <v>1012</v>
      </c>
      <c r="J229" s="1" t="s">
        <v>6</v>
      </c>
      <c r="K229" s="1" t="s">
        <v>168</v>
      </c>
      <c r="L229" s="1" t="s">
        <v>1013</v>
      </c>
      <c r="M229" s="1" t="s">
        <v>1014</v>
      </c>
      <c r="N229" s="22">
        <v>7.2052499999999995</v>
      </c>
      <c r="O229" s="22">
        <v>47.016999999999996</v>
      </c>
      <c r="P229" s="22">
        <v>39.811749999999996</v>
      </c>
      <c r="Q229" s="22">
        <v>6.5253807987231536</v>
      </c>
      <c r="R229" s="1">
        <v>1.6469040299515569E-2</v>
      </c>
      <c r="S229" s="1">
        <v>0.89418703649484688</v>
      </c>
      <c r="T229" s="1" t="s">
        <v>1015</v>
      </c>
      <c r="U229" s="1" t="s">
        <v>6</v>
      </c>
      <c r="V229" s="1" t="s">
        <v>665</v>
      </c>
    </row>
    <row r="230" spans="1:22" x14ac:dyDescent="0.35">
      <c r="A230" s="1" t="s">
        <v>1016</v>
      </c>
      <c r="B230" s="1" t="s">
        <v>1017</v>
      </c>
      <c r="C230" s="22">
        <v>1.5985</v>
      </c>
      <c r="D230" s="22">
        <v>13.41075</v>
      </c>
      <c r="E230" s="22">
        <v>11.812250000000001</v>
      </c>
      <c r="F230" s="22">
        <v>8.3895839849859239</v>
      </c>
      <c r="G230" s="1">
        <v>6.6098166839223538E-5</v>
      </c>
      <c r="H230" s="1">
        <v>4.3342576324673039E-2</v>
      </c>
      <c r="I230" s="1" t="s">
        <v>1018</v>
      </c>
      <c r="J230" s="1" t="s">
        <v>6</v>
      </c>
      <c r="K230" s="1" t="s">
        <v>104</v>
      </c>
      <c r="L230" s="1" t="s">
        <v>1019</v>
      </c>
      <c r="M230" s="1" t="s">
        <v>1020</v>
      </c>
      <c r="N230" s="22">
        <v>0.53449999999999998</v>
      </c>
      <c r="O230" s="22">
        <v>3.48475</v>
      </c>
      <c r="P230" s="22">
        <v>2.95025</v>
      </c>
      <c r="Q230" s="22">
        <v>6.5196445275958848</v>
      </c>
      <c r="R230" s="1">
        <v>1.6516010698235384E-3</v>
      </c>
      <c r="S230" s="1">
        <v>0.2673719083450013</v>
      </c>
      <c r="T230" s="1" t="s">
        <v>41</v>
      </c>
      <c r="U230" s="1" t="s">
        <v>6</v>
      </c>
      <c r="V230" s="1" t="s">
        <v>6</v>
      </c>
    </row>
    <row r="231" spans="1:22" x14ac:dyDescent="0.35">
      <c r="A231" s="1" t="s">
        <v>1021</v>
      </c>
      <c r="B231" s="1" t="s">
        <v>1022</v>
      </c>
      <c r="C231" s="22">
        <v>7.7317499999999999</v>
      </c>
      <c r="D231" s="22">
        <v>64.817999999999998</v>
      </c>
      <c r="E231" s="22">
        <v>57.08625</v>
      </c>
      <c r="F231" s="22">
        <v>8.3833543505674655</v>
      </c>
      <c r="G231" s="1">
        <v>2.8484674688633582E-4</v>
      </c>
      <c r="H231" s="1">
        <v>9.5820111126691559E-2</v>
      </c>
      <c r="I231" s="1" t="s">
        <v>1023</v>
      </c>
      <c r="J231" s="1" t="s">
        <v>1024</v>
      </c>
      <c r="K231" s="1" t="s">
        <v>1025</v>
      </c>
      <c r="L231" s="1" t="s">
        <v>1026</v>
      </c>
      <c r="M231" s="1" t="s">
        <v>1027</v>
      </c>
      <c r="N231" s="22">
        <v>20.4345</v>
      </c>
      <c r="O231" s="22">
        <v>133.0615</v>
      </c>
      <c r="P231" s="22">
        <v>112.627</v>
      </c>
      <c r="Q231" s="22">
        <v>6.5116102669505</v>
      </c>
      <c r="R231" s="1">
        <v>2.9533300222084335E-3</v>
      </c>
      <c r="S231" s="1">
        <v>0.36113197740012942</v>
      </c>
      <c r="T231" s="1" t="s">
        <v>1028</v>
      </c>
      <c r="U231" s="1" t="s">
        <v>6</v>
      </c>
      <c r="V231" s="1" t="s">
        <v>1029</v>
      </c>
    </row>
    <row r="232" spans="1:22" x14ac:dyDescent="0.35">
      <c r="A232" s="1" t="s">
        <v>1030</v>
      </c>
      <c r="B232" s="1" t="s">
        <v>1031</v>
      </c>
      <c r="C232" s="22">
        <v>103.00200000000001</v>
      </c>
      <c r="D232" s="22">
        <v>862.97325000000001</v>
      </c>
      <c r="E232" s="22">
        <v>759.97125000000005</v>
      </c>
      <c r="F232" s="22">
        <v>8.3782183841090454</v>
      </c>
      <c r="G232" s="1">
        <v>1.7868852294222748E-4</v>
      </c>
      <c r="H232" s="1">
        <v>7.3791653167308333E-2</v>
      </c>
      <c r="I232" s="1" t="s">
        <v>1032</v>
      </c>
      <c r="J232" s="1" t="s">
        <v>1033</v>
      </c>
      <c r="K232" s="1" t="s">
        <v>1034</v>
      </c>
      <c r="L232" s="1" t="s">
        <v>1035</v>
      </c>
      <c r="M232" s="1" t="s">
        <v>1036</v>
      </c>
      <c r="N232" s="22">
        <v>0.26024999999999998</v>
      </c>
      <c r="O232" s="22">
        <v>1.6817500000000001</v>
      </c>
      <c r="P232" s="22">
        <v>1.4215</v>
      </c>
      <c r="Q232" s="22">
        <v>6.4620557156580221</v>
      </c>
      <c r="R232" s="1">
        <v>5.1472759494755049E-3</v>
      </c>
      <c r="S232" s="1">
        <v>0.47964951656228638</v>
      </c>
      <c r="T232" s="1" t="s">
        <v>1037</v>
      </c>
      <c r="U232" s="1" t="s">
        <v>1038</v>
      </c>
      <c r="V232" s="1" t="s">
        <v>27</v>
      </c>
    </row>
    <row r="233" spans="1:22" x14ac:dyDescent="0.35">
      <c r="A233" s="1" t="s">
        <v>794</v>
      </c>
      <c r="B233" s="1" t="s">
        <v>795</v>
      </c>
      <c r="C233" s="22">
        <v>7.4874999999999998</v>
      </c>
      <c r="D233" s="22">
        <v>62.718499999999999</v>
      </c>
      <c r="E233" s="22">
        <v>55.231000000000002</v>
      </c>
      <c r="F233" s="22">
        <v>8.3764273789649408</v>
      </c>
      <c r="G233" s="1">
        <v>3.5987095198852792E-4</v>
      </c>
      <c r="H233" s="1">
        <v>0.10858515590509872</v>
      </c>
      <c r="I233" s="1" t="s">
        <v>796</v>
      </c>
      <c r="J233" s="1" t="s">
        <v>6</v>
      </c>
      <c r="K233" s="1" t="s">
        <v>104</v>
      </c>
      <c r="L233" s="1" t="s">
        <v>1039</v>
      </c>
      <c r="M233" s="1" t="s">
        <v>1040</v>
      </c>
      <c r="N233" s="22">
        <v>0.62424999999999997</v>
      </c>
      <c r="O233" s="22">
        <v>4.0307500000000003</v>
      </c>
      <c r="P233" s="22">
        <v>3.4065000000000003</v>
      </c>
      <c r="Q233" s="22">
        <v>6.4569483380056072</v>
      </c>
      <c r="R233" s="1">
        <v>1.1049681314583282E-3</v>
      </c>
      <c r="S233" s="1">
        <v>0.2158714654151328</v>
      </c>
      <c r="T233" s="1" t="s">
        <v>1041</v>
      </c>
      <c r="U233" s="1" t="s">
        <v>1042</v>
      </c>
      <c r="V233" s="1" t="s">
        <v>432</v>
      </c>
    </row>
    <row r="234" spans="1:22" x14ac:dyDescent="0.35">
      <c r="A234" s="1" t="s">
        <v>1043</v>
      </c>
      <c r="B234" s="1" t="s">
        <v>1044</v>
      </c>
      <c r="C234" s="22">
        <v>0.54900000000000004</v>
      </c>
      <c r="D234" s="22">
        <v>4.5054999999999996</v>
      </c>
      <c r="E234" s="22">
        <v>3.9564999999999997</v>
      </c>
      <c r="F234" s="22">
        <v>8.2067395264116563</v>
      </c>
      <c r="G234" s="1">
        <v>1.7290739486768292E-3</v>
      </c>
      <c r="H234" s="1">
        <v>0.25683479203073023</v>
      </c>
      <c r="I234" s="1" t="s">
        <v>1045</v>
      </c>
      <c r="J234" s="1" t="s">
        <v>6</v>
      </c>
      <c r="K234" s="1" t="s">
        <v>432</v>
      </c>
      <c r="L234" s="1" t="s">
        <v>1046</v>
      </c>
      <c r="M234" s="1" t="s">
        <v>1047</v>
      </c>
      <c r="N234" s="22">
        <v>7.2359999999999998</v>
      </c>
      <c r="O234" s="22">
        <v>46.53325000000001</v>
      </c>
      <c r="P234" s="22">
        <v>39.297250000000012</v>
      </c>
      <c r="Q234" s="22">
        <v>6.4307974018794933</v>
      </c>
      <c r="R234" s="1">
        <v>1.6340067547915282E-6</v>
      </c>
      <c r="S234" s="1">
        <v>1.2362098896105955E-2</v>
      </c>
      <c r="T234" s="1" t="s">
        <v>1048</v>
      </c>
      <c r="U234" s="1" t="s">
        <v>631</v>
      </c>
      <c r="V234" s="1" t="s">
        <v>632</v>
      </c>
    </row>
    <row r="235" spans="1:22" x14ac:dyDescent="0.35">
      <c r="A235" s="1" t="s">
        <v>1049</v>
      </c>
      <c r="B235" s="1" t="s">
        <v>1050</v>
      </c>
      <c r="C235" s="22">
        <v>13.95275</v>
      </c>
      <c r="D235" s="22">
        <v>114.25900000000001</v>
      </c>
      <c r="E235" s="22">
        <v>100.30625000000002</v>
      </c>
      <c r="F235" s="22">
        <v>8.1889950009854697</v>
      </c>
      <c r="G235" s="1">
        <v>1.0793162123157174E-5</v>
      </c>
      <c r="H235" s="1">
        <v>2.0033701385748646E-2</v>
      </c>
      <c r="I235" s="1" t="s">
        <v>1051</v>
      </c>
      <c r="J235" s="1" t="s">
        <v>1052</v>
      </c>
      <c r="K235" s="1" t="s">
        <v>18</v>
      </c>
      <c r="L235" s="1" t="s">
        <v>739</v>
      </c>
      <c r="M235" s="1" t="s">
        <v>740</v>
      </c>
      <c r="N235" s="22">
        <v>3.1007500000000001</v>
      </c>
      <c r="O235" s="22">
        <v>19.927</v>
      </c>
      <c r="P235" s="22">
        <v>16.826249999999998</v>
      </c>
      <c r="Q235" s="22">
        <v>6.426509715391437</v>
      </c>
      <c r="R235" s="1">
        <v>5.1787987467522001E-5</v>
      </c>
      <c r="S235" s="1">
        <v>4.7342211570087549E-2</v>
      </c>
      <c r="T235" s="1" t="s">
        <v>741</v>
      </c>
      <c r="U235" s="1" t="s">
        <v>6</v>
      </c>
      <c r="V235" s="1" t="s">
        <v>104</v>
      </c>
    </row>
    <row r="236" spans="1:22" x14ac:dyDescent="0.35">
      <c r="A236" s="1" t="s">
        <v>704</v>
      </c>
      <c r="B236" s="1" t="s">
        <v>705</v>
      </c>
      <c r="C236" s="22">
        <v>3.3667499999999997</v>
      </c>
      <c r="D236" s="22">
        <v>27.27</v>
      </c>
      <c r="E236" s="22">
        <v>23.90325</v>
      </c>
      <c r="F236" s="22">
        <v>8.0997995099131224</v>
      </c>
      <c r="G236" s="1">
        <v>6.6080964658854491E-4</v>
      </c>
      <c r="H236" s="1">
        <v>0.15068514272726352</v>
      </c>
      <c r="I236" s="1" t="s">
        <v>706</v>
      </c>
      <c r="J236" s="1" t="s">
        <v>6</v>
      </c>
      <c r="K236" s="1" t="s">
        <v>432</v>
      </c>
      <c r="L236" s="1" t="s">
        <v>400</v>
      </c>
      <c r="M236" s="1" t="s">
        <v>401</v>
      </c>
      <c r="N236" s="22">
        <v>58.195499999999996</v>
      </c>
      <c r="O236" s="22">
        <v>373.54374999999999</v>
      </c>
      <c r="P236" s="22">
        <v>315.34825000000001</v>
      </c>
      <c r="Q236" s="22">
        <v>6.4187737883513334</v>
      </c>
      <c r="R236" s="1">
        <v>8.4131110576413093E-4</v>
      </c>
      <c r="S236" s="1">
        <v>0.18623796671709708</v>
      </c>
      <c r="T236" s="1" t="s">
        <v>402</v>
      </c>
      <c r="U236" s="1" t="s">
        <v>6</v>
      </c>
      <c r="V236" s="1" t="s">
        <v>403</v>
      </c>
    </row>
    <row r="237" spans="1:22" x14ac:dyDescent="0.35">
      <c r="A237" s="1" t="s">
        <v>330</v>
      </c>
      <c r="B237" s="1" t="s">
        <v>331</v>
      </c>
      <c r="C237" s="22">
        <v>0.5655</v>
      </c>
      <c r="D237" s="22">
        <v>4.5782499999999997</v>
      </c>
      <c r="E237" s="22">
        <v>4.0127499999999996</v>
      </c>
      <c r="F237" s="22">
        <v>8.0959328028293545</v>
      </c>
      <c r="G237" s="1">
        <v>6.2298540992600238E-8</v>
      </c>
      <c r="H237" s="1">
        <v>2.860556912342993E-3</v>
      </c>
      <c r="I237" s="1" t="s">
        <v>332</v>
      </c>
      <c r="J237" s="1" t="s">
        <v>6</v>
      </c>
      <c r="K237" s="1" t="s">
        <v>333</v>
      </c>
      <c r="L237" s="1" t="s">
        <v>1053</v>
      </c>
      <c r="M237" s="1" t="s">
        <v>1054</v>
      </c>
      <c r="N237" s="22">
        <v>56.389000000000003</v>
      </c>
      <c r="O237" s="22">
        <v>361.08925000000005</v>
      </c>
      <c r="P237" s="22">
        <v>304.70025000000004</v>
      </c>
      <c r="Q237" s="22">
        <v>6.4035405841564845</v>
      </c>
      <c r="R237" s="1">
        <v>6.3597009619220657E-5</v>
      </c>
      <c r="S237" s="1">
        <v>5.1694804098663082E-2</v>
      </c>
      <c r="T237" s="1" t="s">
        <v>1055</v>
      </c>
      <c r="U237" s="1" t="s">
        <v>6</v>
      </c>
      <c r="V237" s="1" t="s">
        <v>168</v>
      </c>
    </row>
    <row r="238" spans="1:22" x14ac:dyDescent="0.35">
      <c r="A238" s="1" t="s">
        <v>1056</v>
      </c>
      <c r="B238" s="1" t="s">
        <v>1057</v>
      </c>
      <c r="C238" s="22">
        <v>1.43075</v>
      </c>
      <c r="D238" s="22">
        <v>11.454499999999999</v>
      </c>
      <c r="E238" s="22">
        <v>10.02375</v>
      </c>
      <c r="F238" s="22">
        <v>8.0059409400663988</v>
      </c>
      <c r="G238" s="1">
        <v>2.8583583916463873E-4</v>
      </c>
      <c r="H238" s="1">
        <v>9.6027750241494278E-2</v>
      </c>
      <c r="I238" s="1" t="s">
        <v>1058</v>
      </c>
      <c r="J238" s="1" t="s">
        <v>6</v>
      </c>
      <c r="K238" s="1" t="s">
        <v>6</v>
      </c>
      <c r="L238" s="1" t="s">
        <v>1059</v>
      </c>
      <c r="M238" s="1" t="s">
        <v>1060</v>
      </c>
      <c r="N238" s="22">
        <v>7.5960000000000001</v>
      </c>
      <c r="O238" s="22">
        <v>48.414250000000003</v>
      </c>
      <c r="P238" s="22">
        <v>40.818250000000006</v>
      </c>
      <c r="Q238" s="22">
        <v>6.3736506055818856</v>
      </c>
      <c r="R238" s="1">
        <v>1.0274572132451532E-4</v>
      </c>
      <c r="S238" s="1">
        <v>6.3945200744330175E-2</v>
      </c>
      <c r="T238" s="1" t="s">
        <v>1061</v>
      </c>
      <c r="U238" s="1" t="s">
        <v>6</v>
      </c>
      <c r="V238" s="1" t="s">
        <v>1062</v>
      </c>
    </row>
    <row r="239" spans="1:22" x14ac:dyDescent="0.35">
      <c r="A239" s="1" t="s">
        <v>800</v>
      </c>
      <c r="B239" s="1" t="s">
        <v>801</v>
      </c>
      <c r="C239" s="22">
        <v>22.937000000000005</v>
      </c>
      <c r="D239" s="22">
        <v>183.55599999999998</v>
      </c>
      <c r="E239" s="22">
        <v>160.61899999999997</v>
      </c>
      <c r="F239" s="22">
        <v>8.002615860836201</v>
      </c>
      <c r="G239" s="1">
        <v>8.2166577995534951E-5</v>
      </c>
      <c r="H239" s="1">
        <v>4.803236752008435E-2</v>
      </c>
      <c r="I239" s="1" t="s">
        <v>802</v>
      </c>
      <c r="J239" s="1" t="s">
        <v>10</v>
      </c>
      <c r="K239" s="1" t="s">
        <v>11</v>
      </c>
      <c r="L239" s="1" t="s">
        <v>1063</v>
      </c>
      <c r="M239" s="1" t="s">
        <v>1064</v>
      </c>
      <c r="N239" s="22">
        <v>0.17625000000000002</v>
      </c>
      <c r="O239" s="22">
        <v>1.1160000000000001</v>
      </c>
      <c r="P239" s="22">
        <v>0.93975000000000009</v>
      </c>
      <c r="Q239" s="22">
        <v>6.3319148936170215</v>
      </c>
      <c r="R239" s="1">
        <v>2.1808754257834906E-5</v>
      </c>
      <c r="S239" s="1">
        <v>3.184181480668815E-2</v>
      </c>
      <c r="T239" s="1" t="s">
        <v>1065</v>
      </c>
      <c r="U239" s="1" t="s">
        <v>6</v>
      </c>
      <c r="V239" s="1" t="s">
        <v>86</v>
      </c>
    </row>
    <row r="240" spans="1:22" x14ac:dyDescent="0.35">
      <c r="A240" s="1" t="s">
        <v>978</v>
      </c>
      <c r="B240" s="1" t="s">
        <v>979</v>
      </c>
      <c r="C240" s="22">
        <v>0.93425000000000002</v>
      </c>
      <c r="D240" s="22">
        <v>7.4575000000000005</v>
      </c>
      <c r="E240" s="22">
        <v>6.5232500000000009</v>
      </c>
      <c r="F240" s="22">
        <v>7.9823387744179826</v>
      </c>
      <c r="G240" s="1">
        <v>4.1784459179572409E-5</v>
      </c>
      <c r="H240" s="1">
        <v>3.2961710022432401E-2</v>
      </c>
      <c r="I240" s="1" t="s">
        <v>980</v>
      </c>
      <c r="J240" s="1" t="s">
        <v>6</v>
      </c>
      <c r="K240" s="1" t="s">
        <v>432</v>
      </c>
      <c r="L240" s="1" t="s">
        <v>1066</v>
      </c>
      <c r="M240" s="1" t="s">
        <v>1067</v>
      </c>
      <c r="N240" s="22">
        <v>8.5817499999999995</v>
      </c>
      <c r="O240" s="22">
        <v>54.128500000000003</v>
      </c>
      <c r="P240" s="22">
        <v>45.546750000000003</v>
      </c>
      <c r="Q240" s="22">
        <v>6.3073965100358329</v>
      </c>
      <c r="R240" s="1">
        <v>2.2543542642615932E-2</v>
      </c>
      <c r="S240" s="1">
        <v>1</v>
      </c>
      <c r="T240" s="1" t="s">
        <v>1068</v>
      </c>
      <c r="U240" s="1" t="s">
        <v>6</v>
      </c>
      <c r="V240" s="1" t="s">
        <v>132</v>
      </c>
    </row>
    <row r="241" spans="1:22" x14ac:dyDescent="0.35">
      <c r="A241" s="1" t="s">
        <v>946</v>
      </c>
      <c r="B241" s="1" t="s">
        <v>947</v>
      </c>
      <c r="C241" s="22">
        <v>1.95625</v>
      </c>
      <c r="D241" s="22">
        <v>15.54975</v>
      </c>
      <c r="E241" s="22">
        <v>13.593499999999999</v>
      </c>
      <c r="F241" s="22">
        <v>7.9487539936102234</v>
      </c>
      <c r="G241" s="1">
        <v>1.6855098600565555E-4</v>
      </c>
      <c r="H241" s="1">
        <v>7.1325742985790447E-2</v>
      </c>
      <c r="I241" s="1" t="s">
        <v>948</v>
      </c>
      <c r="J241" s="1" t="s">
        <v>6</v>
      </c>
      <c r="K241" s="1" t="s">
        <v>53</v>
      </c>
      <c r="L241" s="1" t="s">
        <v>666</v>
      </c>
      <c r="M241" s="1" t="s">
        <v>667</v>
      </c>
      <c r="N241" s="22">
        <v>4.8427499999999997</v>
      </c>
      <c r="O241" s="22">
        <v>30.524000000000001</v>
      </c>
      <c r="P241" s="22">
        <v>25.681250000000002</v>
      </c>
      <c r="Q241" s="22">
        <v>6.3030303030303036</v>
      </c>
      <c r="R241" s="1">
        <v>6.6758039673375791E-5</v>
      </c>
      <c r="S241" s="1">
        <v>5.2703546870704249E-2</v>
      </c>
      <c r="T241" s="1" t="s">
        <v>668</v>
      </c>
      <c r="U241" s="1" t="s">
        <v>6</v>
      </c>
      <c r="V241" s="1" t="s">
        <v>147</v>
      </c>
    </row>
    <row r="242" spans="1:22" x14ac:dyDescent="0.35">
      <c r="A242" s="1" t="s">
        <v>1069</v>
      </c>
      <c r="B242" s="1" t="s">
        <v>1070</v>
      </c>
      <c r="C242" s="22">
        <v>0.22049999999999997</v>
      </c>
      <c r="D242" s="22">
        <v>1.7382500000000001</v>
      </c>
      <c r="E242" s="22">
        <v>1.5177500000000002</v>
      </c>
      <c r="F242" s="22">
        <v>7.8832199546485278</v>
      </c>
      <c r="G242" s="1">
        <v>3.7833863734813011E-3</v>
      </c>
      <c r="H242" s="1">
        <v>0.38378262761882925</v>
      </c>
      <c r="I242" s="1" t="s">
        <v>1071</v>
      </c>
      <c r="J242" s="1" t="s">
        <v>6</v>
      </c>
      <c r="K242" s="1" t="s">
        <v>665</v>
      </c>
      <c r="L242" s="1" t="s">
        <v>1072</v>
      </c>
      <c r="M242" s="1" t="s">
        <v>1073</v>
      </c>
      <c r="N242" s="22">
        <v>4.9927499999999991</v>
      </c>
      <c r="O242" s="22">
        <v>31.437249999999999</v>
      </c>
      <c r="P242" s="22">
        <v>26.444499999999998</v>
      </c>
      <c r="Q242" s="22">
        <v>6.2965800410595376</v>
      </c>
      <c r="R242" s="1">
        <v>2.2608275873503558E-4</v>
      </c>
      <c r="S242" s="1">
        <v>9.6735160393753336E-2</v>
      </c>
      <c r="T242" s="1" t="s">
        <v>1074</v>
      </c>
      <c r="U242" s="1" t="s">
        <v>6</v>
      </c>
      <c r="V242" s="1" t="s">
        <v>276</v>
      </c>
    </row>
    <row r="243" spans="1:22" x14ac:dyDescent="0.35">
      <c r="A243" s="1" t="s">
        <v>1075</v>
      </c>
      <c r="B243" s="1" t="s">
        <v>1076</v>
      </c>
      <c r="C243" s="22">
        <v>67.236750000000001</v>
      </c>
      <c r="D243" s="22">
        <v>523.95124999999996</v>
      </c>
      <c r="E243" s="22">
        <v>456.71449999999993</v>
      </c>
      <c r="F243" s="22">
        <v>7.7926320055624334</v>
      </c>
      <c r="G243" s="1">
        <v>8.1547241273405291E-5</v>
      </c>
      <c r="H243" s="1">
        <v>4.7858230796071113E-2</v>
      </c>
      <c r="I243" s="1" t="s">
        <v>1077</v>
      </c>
      <c r="J243" s="1" t="s">
        <v>6</v>
      </c>
      <c r="K243" s="1" t="s">
        <v>403</v>
      </c>
      <c r="L243" s="1" t="s">
        <v>1078</v>
      </c>
      <c r="M243" s="1" t="s">
        <v>1079</v>
      </c>
      <c r="N243" s="22">
        <v>5.6612499999999999</v>
      </c>
      <c r="O243" s="22">
        <v>35.529250000000005</v>
      </c>
      <c r="P243" s="22">
        <v>29.868000000000006</v>
      </c>
      <c r="Q243" s="22">
        <v>6.2758666372267617</v>
      </c>
      <c r="R243" s="1">
        <v>5.6390998092492595E-4</v>
      </c>
      <c r="S243" s="1">
        <v>0.15250907757414708</v>
      </c>
      <c r="T243" s="1" t="s">
        <v>1080</v>
      </c>
      <c r="U243" s="1" t="s">
        <v>636</v>
      </c>
      <c r="V243" s="1" t="s">
        <v>637</v>
      </c>
    </row>
    <row r="244" spans="1:22" x14ac:dyDescent="0.35">
      <c r="A244" s="1" t="s">
        <v>1081</v>
      </c>
      <c r="B244" s="1" t="s">
        <v>1082</v>
      </c>
      <c r="C244" s="22">
        <v>6.3972499999999997</v>
      </c>
      <c r="D244" s="22">
        <v>49.757249999999999</v>
      </c>
      <c r="E244" s="22">
        <v>43.36</v>
      </c>
      <c r="F244" s="22">
        <v>7.7779123842275979</v>
      </c>
      <c r="G244" s="1">
        <v>1.0561284756560596E-4</v>
      </c>
      <c r="H244" s="1">
        <v>5.5127519816489778E-2</v>
      </c>
      <c r="I244" s="1" t="s">
        <v>1083</v>
      </c>
      <c r="J244" s="1" t="s">
        <v>6</v>
      </c>
      <c r="K244" s="1" t="s">
        <v>6</v>
      </c>
      <c r="L244" s="1" t="s">
        <v>1084</v>
      </c>
      <c r="M244" s="1" t="s">
        <v>1085</v>
      </c>
      <c r="N244" s="22">
        <v>5.6905000000000001</v>
      </c>
      <c r="O244" s="22">
        <v>35.699249999999999</v>
      </c>
      <c r="P244" s="22">
        <v>30.008749999999999</v>
      </c>
      <c r="Q244" s="22">
        <v>6.2734821193216765</v>
      </c>
      <c r="R244" s="1">
        <v>2.7104531530319775E-7</v>
      </c>
      <c r="S244" s="1">
        <v>5.423962277044253E-3</v>
      </c>
      <c r="T244" s="1" t="s">
        <v>1086</v>
      </c>
      <c r="U244" s="1" t="s">
        <v>6</v>
      </c>
      <c r="V244" s="1" t="s">
        <v>276</v>
      </c>
    </row>
    <row r="245" spans="1:22" x14ac:dyDescent="0.35">
      <c r="A245" s="1" t="s">
        <v>1087</v>
      </c>
      <c r="B245" s="1" t="s">
        <v>1088</v>
      </c>
      <c r="C245" s="22">
        <v>0.68125000000000002</v>
      </c>
      <c r="D245" s="22">
        <v>5.2949999999999999</v>
      </c>
      <c r="E245" s="22">
        <v>4.6137499999999996</v>
      </c>
      <c r="F245" s="22">
        <v>7.7724770642201833</v>
      </c>
      <c r="G245" s="1">
        <v>1.2597554475550332E-2</v>
      </c>
      <c r="H245" s="1">
        <v>0.74705074249909353</v>
      </c>
      <c r="I245" s="1" t="s">
        <v>1089</v>
      </c>
      <c r="J245" s="1" t="s">
        <v>6</v>
      </c>
      <c r="K245" s="1" t="s">
        <v>1090</v>
      </c>
      <c r="L245" s="1" t="s">
        <v>919</v>
      </c>
      <c r="M245" s="1" t="s">
        <v>920</v>
      </c>
      <c r="N245" s="22">
        <v>3.8747500000000001</v>
      </c>
      <c r="O245" s="22">
        <v>24.239749999999997</v>
      </c>
      <c r="P245" s="22">
        <v>20.364999999999998</v>
      </c>
      <c r="Q245" s="22">
        <v>6.2558229563197614</v>
      </c>
      <c r="R245" s="1">
        <v>6.2838409860765942E-4</v>
      </c>
      <c r="S245" s="1">
        <v>0.15972466110401126</v>
      </c>
      <c r="T245" s="1" t="s">
        <v>921</v>
      </c>
      <c r="U245" s="1" t="s">
        <v>6</v>
      </c>
      <c r="V245" s="1" t="s">
        <v>922</v>
      </c>
    </row>
    <row r="246" spans="1:22" x14ac:dyDescent="0.35">
      <c r="A246" s="1" t="s">
        <v>956</v>
      </c>
      <c r="B246" s="1" t="s">
        <v>957</v>
      </c>
      <c r="C246" s="22">
        <v>1.91625</v>
      </c>
      <c r="D246" s="22">
        <v>14.685</v>
      </c>
      <c r="E246" s="22">
        <v>12.768750000000001</v>
      </c>
      <c r="F246" s="22">
        <v>7.6634050880626221</v>
      </c>
      <c r="G246" s="1">
        <v>1.8584090564210953E-6</v>
      </c>
      <c r="H246" s="1">
        <v>9.2790895356892073E-3</v>
      </c>
      <c r="I246" s="1" t="s">
        <v>958</v>
      </c>
      <c r="J246" s="1" t="s">
        <v>6</v>
      </c>
      <c r="K246" s="1" t="s">
        <v>959</v>
      </c>
      <c r="L246" s="1" t="s">
        <v>1091</v>
      </c>
      <c r="M246" s="1" t="s">
        <v>1092</v>
      </c>
      <c r="N246" s="22">
        <v>0.17449999999999999</v>
      </c>
      <c r="O246" s="22">
        <v>1.0892499999999998</v>
      </c>
      <c r="P246" s="22">
        <v>0.91474999999999984</v>
      </c>
      <c r="Q246" s="22">
        <v>6.2421203438395407</v>
      </c>
      <c r="R246" s="1">
        <v>1.4176500844207407E-3</v>
      </c>
      <c r="S246" s="1">
        <v>0.24688268033210717</v>
      </c>
      <c r="T246" s="1" t="s">
        <v>1093</v>
      </c>
      <c r="U246" s="1" t="s">
        <v>6</v>
      </c>
      <c r="V246" s="1" t="s">
        <v>310</v>
      </c>
    </row>
    <row r="247" spans="1:22" x14ac:dyDescent="0.35">
      <c r="A247" s="1" t="s">
        <v>892</v>
      </c>
      <c r="B247" s="1" t="s">
        <v>893</v>
      </c>
      <c r="C247" s="22">
        <v>0.60124999999999995</v>
      </c>
      <c r="D247" s="22">
        <v>4.5932499999999994</v>
      </c>
      <c r="E247" s="22">
        <v>3.9919999999999995</v>
      </c>
      <c r="F247" s="22">
        <v>7.639501039501039</v>
      </c>
      <c r="G247" s="1">
        <v>3.8525954908139592E-3</v>
      </c>
      <c r="H247" s="1">
        <v>0.38850074868839135</v>
      </c>
      <c r="I247" s="1" t="s">
        <v>894</v>
      </c>
      <c r="J247" s="1" t="s">
        <v>6</v>
      </c>
      <c r="K247" s="1" t="s">
        <v>276</v>
      </c>
      <c r="L247" s="1" t="s">
        <v>1094</v>
      </c>
      <c r="M247" s="1" t="s">
        <v>1095</v>
      </c>
      <c r="N247" s="22">
        <v>2.6825000000000001</v>
      </c>
      <c r="O247" s="22">
        <v>16.730249999999998</v>
      </c>
      <c r="P247" s="22">
        <v>14.047749999999997</v>
      </c>
      <c r="Q247" s="22">
        <v>6.2368126747437085</v>
      </c>
      <c r="R247" s="1">
        <v>9.0750393737937252E-4</v>
      </c>
      <c r="S247" s="1">
        <v>0.19405627342198281</v>
      </c>
      <c r="T247" s="1" t="s">
        <v>1096</v>
      </c>
      <c r="U247" s="1" t="s">
        <v>6</v>
      </c>
      <c r="V247" s="1" t="s">
        <v>676</v>
      </c>
    </row>
    <row r="248" spans="1:22" x14ac:dyDescent="0.35">
      <c r="A248" s="1" t="s">
        <v>1097</v>
      </c>
      <c r="B248" s="1" t="s">
        <v>1098</v>
      </c>
      <c r="C248" s="22">
        <v>1.78725</v>
      </c>
      <c r="D248" s="22">
        <v>13.652749999999997</v>
      </c>
      <c r="E248" s="22">
        <v>11.865499999999997</v>
      </c>
      <c r="F248" s="22">
        <v>7.6389704853825693</v>
      </c>
      <c r="G248" s="1">
        <v>2.0431160638878509E-5</v>
      </c>
      <c r="H248" s="1">
        <v>2.2527820043684955E-2</v>
      </c>
      <c r="I248" s="1" t="s">
        <v>1099</v>
      </c>
      <c r="J248" s="1" t="s">
        <v>1100</v>
      </c>
      <c r="K248" s="1" t="s">
        <v>1101</v>
      </c>
      <c r="L248" s="1" t="s">
        <v>899</v>
      </c>
      <c r="M248" s="1" t="s">
        <v>900</v>
      </c>
      <c r="N248" s="22">
        <v>3.1972500000000004</v>
      </c>
      <c r="O248" s="22">
        <v>19.85125</v>
      </c>
      <c r="P248" s="22">
        <v>16.654</v>
      </c>
      <c r="Q248" s="22">
        <v>6.2088513566346073</v>
      </c>
      <c r="R248" s="1">
        <v>4.8458631460368551E-4</v>
      </c>
      <c r="S248" s="1">
        <v>0.14299473749038066</v>
      </c>
      <c r="T248" s="1" t="s">
        <v>901</v>
      </c>
      <c r="U248" s="1" t="s">
        <v>902</v>
      </c>
      <c r="V248" s="1" t="s">
        <v>903</v>
      </c>
    </row>
    <row r="249" spans="1:22" x14ac:dyDescent="0.35">
      <c r="A249" s="1" t="s">
        <v>1078</v>
      </c>
      <c r="B249" s="1" t="s">
        <v>1079</v>
      </c>
      <c r="C249" s="22">
        <v>4.6539999999999999</v>
      </c>
      <c r="D249" s="22">
        <v>35.529250000000005</v>
      </c>
      <c r="E249" s="22">
        <v>30.875250000000005</v>
      </c>
      <c r="F249" s="22">
        <v>7.6341319295229919</v>
      </c>
      <c r="G249" s="1">
        <v>4.5336780653504327E-4</v>
      </c>
      <c r="H249" s="1">
        <v>0.12437134475445305</v>
      </c>
      <c r="I249" s="1" t="s">
        <v>1080</v>
      </c>
      <c r="J249" s="1" t="s">
        <v>636</v>
      </c>
      <c r="K249" s="1" t="s">
        <v>637</v>
      </c>
      <c r="L249" s="1" t="s">
        <v>841</v>
      </c>
      <c r="M249" s="1" t="s">
        <v>842</v>
      </c>
      <c r="N249" s="22">
        <v>1.5635000000000001</v>
      </c>
      <c r="O249" s="22">
        <v>9.7055000000000007</v>
      </c>
      <c r="P249" s="22">
        <v>8.1420000000000012</v>
      </c>
      <c r="Q249" s="22">
        <v>6.2075471698113205</v>
      </c>
      <c r="R249" s="1">
        <v>2.0436264471901389E-4</v>
      </c>
      <c r="S249" s="1">
        <v>9.1243478200850159E-2</v>
      </c>
      <c r="T249" s="1" t="s">
        <v>843</v>
      </c>
      <c r="U249" s="1" t="s">
        <v>6</v>
      </c>
      <c r="V249" s="1" t="s">
        <v>844</v>
      </c>
    </row>
    <row r="250" spans="1:22" x14ac:dyDescent="0.35">
      <c r="A250" s="1" t="s">
        <v>969</v>
      </c>
      <c r="B250" s="1" t="s">
        <v>970</v>
      </c>
      <c r="C250" s="22">
        <v>3.79975</v>
      </c>
      <c r="D250" s="22">
        <v>28.907250000000005</v>
      </c>
      <c r="E250" s="22">
        <v>25.107500000000005</v>
      </c>
      <c r="F250" s="22">
        <v>7.6076715573392999</v>
      </c>
      <c r="G250" s="1">
        <v>7.651042725528745E-3</v>
      </c>
      <c r="H250" s="1">
        <v>0.56411609787077888</v>
      </c>
      <c r="I250" s="1" t="s">
        <v>971</v>
      </c>
      <c r="J250" s="1" t="s">
        <v>6</v>
      </c>
      <c r="K250" s="1" t="s">
        <v>972</v>
      </c>
      <c r="L250" s="1" t="s">
        <v>904</v>
      </c>
      <c r="M250" s="1" t="s">
        <v>905</v>
      </c>
      <c r="N250" s="22">
        <v>16.677499999999998</v>
      </c>
      <c r="O250" s="22">
        <v>103.48875</v>
      </c>
      <c r="P250" s="22">
        <v>86.811250000000001</v>
      </c>
      <c r="Q250" s="22">
        <v>6.2052915604856844</v>
      </c>
      <c r="R250" s="1">
        <v>1.867516887147147E-3</v>
      </c>
      <c r="S250" s="1">
        <v>0.28313283829892794</v>
      </c>
      <c r="T250" s="1" t="s">
        <v>906</v>
      </c>
      <c r="U250" s="1" t="s">
        <v>6</v>
      </c>
      <c r="V250" s="1" t="s">
        <v>6</v>
      </c>
    </row>
    <row r="251" spans="1:22" x14ac:dyDescent="0.35">
      <c r="A251" s="1" t="s">
        <v>1102</v>
      </c>
      <c r="B251" s="1" t="s">
        <v>1103</v>
      </c>
      <c r="C251" s="22">
        <v>3.0727500000000001</v>
      </c>
      <c r="D251" s="22">
        <v>23.353499999999997</v>
      </c>
      <c r="E251" s="22">
        <v>20.280749999999998</v>
      </c>
      <c r="F251" s="22">
        <v>7.6001952648279216</v>
      </c>
      <c r="G251" s="1">
        <v>1.0984958697335401E-5</v>
      </c>
      <c r="H251" s="1">
        <v>2.0055985110326212E-2</v>
      </c>
      <c r="I251" s="1" t="s">
        <v>1104</v>
      </c>
      <c r="J251" s="1" t="s">
        <v>6</v>
      </c>
      <c r="K251" s="1" t="s">
        <v>432</v>
      </c>
      <c r="L251" s="1" t="s">
        <v>1097</v>
      </c>
      <c r="M251" s="1" t="s">
        <v>1098</v>
      </c>
      <c r="N251" s="22">
        <v>2.20025</v>
      </c>
      <c r="O251" s="22">
        <v>13.652749999999997</v>
      </c>
      <c r="P251" s="22">
        <v>11.452499999999997</v>
      </c>
      <c r="Q251" s="22">
        <v>6.2050903306442438</v>
      </c>
      <c r="R251" s="1">
        <v>2.4558351342518492E-5</v>
      </c>
      <c r="S251" s="1">
        <v>3.360242588943662E-2</v>
      </c>
      <c r="T251" s="1" t="s">
        <v>1099</v>
      </c>
      <c r="U251" s="1" t="s">
        <v>1100</v>
      </c>
      <c r="V251" s="1" t="s">
        <v>1101</v>
      </c>
    </row>
    <row r="252" spans="1:22" x14ac:dyDescent="0.35">
      <c r="A252" s="1" t="s">
        <v>820</v>
      </c>
      <c r="B252" s="1" t="s">
        <v>821</v>
      </c>
      <c r="C252" s="22">
        <v>55.187000000000005</v>
      </c>
      <c r="D252" s="22">
        <v>419.37150000000003</v>
      </c>
      <c r="E252" s="22">
        <v>364.18450000000001</v>
      </c>
      <c r="F252" s="22">
        <v>7.59909942558936</v>
      </c>
      <c r="G252" s="1">
        <v>3.0262497001998234E-4</v>
      </c>
      <c r="H252" s="1">
        <v>9.9498051775940191E-2</v>
      </c>
      <c r="I252" s="1" t="s">
        <v>822</v>
      </c>
      <c r="J252" s="1" t="s">
        <v>6</v>
      </c>
      <c r="K252" s="1" t="s">
        <v>168</v>
      </c>
      <c r="L252" s="1" t="s">
        <v>1105</v>
      </c>
      <c r="M252" s="1" t="s">
        <v>1106</v>
      </c>
      <c r="N252" s="22">
        <v>25.104500000000002</v>
      </c>
      <c r="O252" s="22">
        <v>155.67599999999999</v>
      </c>
      <c r="P252" s="22">
        <v>130.57149999999999</v>
      </c>
      <c r="Q252" s="22">
        <v>6.2011193212372273</v>
      </c>
      <c r="R252" s="1">
        <v>6.2489986541769404E-4</v>
      </c>
      <c r="S252" s="1">
        <v>0.15936498471790481</v>
      </c>
      <c r="T252" s="1" t="s">
        <v>1107</v>
      </c>
      <c r="U252" s="1" t="s">
        <v>1108</v>
      </c>
      <c r="V252" s="1" t="s">
        <v>1109</v>
      </c>
    </row>
    <row r="253" spans="1:22" x14ac:dyDescent="0.35">
      <c r="A253" s="1" t="s">
        <v>514</v>
      </c>
      <c r="B253" s="1" t="s">
        <v>515</v>
      </c>
      <c r="C253" s="22">
        <v>11.855499999999999</v>
      </c>
      <c r="D253" s="22">
        <v>89.87</v>
      </c>
      <c r="E253" s="22">
        <v>78.014499999999998</v>
      </c>
      <c r="F253" s="22">
        <v>7.5804478933828188</v>
      </c>
      <c r="G253" s="1">
        <v>1.4178943564058244E-2</v>
      </c>
      <c r="H253" s="1">
        <v>0.79739086231825917</v>
      </c>
      <c r="I253" s="1" t="s">
        <v>516</v>
      </c>
      <c r="J253" s="1" t="s">
        <v>6</v>
      </c>
      <c r="K253" s="1" t="s">
        <v>247</v>
      </c>
      <c r="L253" s="1" t="s">
        <v>1069</v>
      </c>
      <c r="M253" s="1" t="s">
        <v>1070</v>
      </c>
      <c r="N253" s="22">
        <v>0.28075</v>
      </c>
      <c r="O253" s="22">
        <v>1.7382500000000001</v>
      </c>
      <c r="P253" s="22">
        <v>1.4575</v>
      </c>
      <c r="Q253" s="22">
        <v>6.1914514692787179</v>
      </c>
      <c r="R253" s="1">
        <v>4.8417291638818138E-3</v>
      </c>
      <c r="S253" s="1">
        <v>0.46641385350752668</v>
      </c>
      <c r="T253" s="1" t="s">
        <v>1071</v>
      </c>
      <c r="U253" s="1" t="s">
        <v>6</v>
      </c>
      <c r="V253" s="1" t="s">
        <v>665</v>
      </c>
    </row>
    <row r="254" spans="1:22" x14ac:dyDescent="0.35">
      <c r="A254" s="1" t="s">
        <v>1110</v>
      </c>
      <c r="B254" s="1" t="s">
        <v>1111</v>
      </c>
      <c r="C254" s="22">
        <v>5.1127500000000001</v>
      </c>
      <c r="D254" s="22">
        <v>38.71575</v>
      </c>
      <c r="E254" s="22">
        <v>33.603000000000002</v>
      </c>
      <c r="F254" s="22">
        <v>7.5723925480416607</v>
      </c>
      <c r="G254" s="1">
        <v>1.9179443011951847E-4</v>
      </c>
      <c r="H254" s="1">
        <v>7.6397025057606205E-2</v>
      </c>
      <c r="I254" s="1" t="s">
        <v>1112</v>
      </c>
      <c r="J254" s="1" t="s">
        <v>10</v>
      </c>
      <c r="K254" s="1" t="s">
        <v>11</v>
      </c>
      <c r="L254" s="1" t="s">
        <v>949</v>
      </c>
      <c r="M254" s="1" t="s">
        <v>950</v>
      </c>
      <c r="N254" s="22">
        <v>1.5129999999999999</v>
      </c>
      <c r="O254" s="22">
        <v>9.2597500000000004</v>
      </c>
      <c r="P254" s="22">
        <v>7.7467500000000005</v>
      </c>
      <c r="Q254" s="22">
        <v>6.1201255783212165</v>
      </c>
      <c r="R254" s="1">
        <v>1.3655133077117299E-4</v>
      </c>
      <c r="S254" s="1">
        <v>7.406226843428744E-2</v>
      </c>
      <c r="T254" s="1" t="s">
        <v>951</v>
      </c>
      <c r="U254" s="1" t="s">
        <v>952</v>
      </c>
      <c r="V254" s="1" t="s">
        <v>953</v>
      </c>
    </row>
    <row r="255" spans="1:22" x14ac:dyDescent="0.35">
      <c r="A255" s="1" t="s">
        <v>1039</v>
      </c>
      <c r="B255" s="1" t="s">
        <v>1040</v>
      </c>
      <c r="C255" s="22">
        <v>0.53249999999999997</v>
      </c>
      <c r="D255" s="22">
        <v>4.0307500000000003</v>
      </c>
      <c r="E255" s="22">
        <v>3.4982500000000005</v>
      </c>
      <c r="F255" s="22">
        <v>7.5694835680751185</v>
      </c>
      <c r="G255" s="1">
        <v>9.8342264044526395E-4</v>
      </c>
      <c r="H255" s="1">
        <v>0.18593463269423927</v>
      </c>
      <c r="I255" s="1" t="s">
        <v>1041</v>
      </c>
      <c r="J255" s="1" t="s">
        <v>1042</v>
      </c>
      <c r="K255" s="1" t="s">
        <v>432</v>
      </c>
      <c r="L255" s="1" t="s">
        <v>1113</v>
      </c>
      <c r="M255" s="1" t="s">
        <v>1114</v>
      </c>
      <c r="N255" s="22">
        <v>76.575999999999993</v>
      </c>
      <c r="O255" s="22">
        <v>467.12149999999997</v>
      </c>
      <c r="P255" s="22">
        <v>390.54549999999995</v>
      </c>
      <c r="Q255" s="22">
        <v>6.1001031654826576</v>
      </c>
      <c r="R255" s="1">
        <v>9.6514485657950289E-5</v>
      </c>
      <c r="S255" s="1">
        <v>6.1791346410116313E-2</v>
      </c>
      <c r="T255" s="1" t="s">
        <v>1115</v>
      </c>
      <c r="U255" s="1" t="s">
        <v>1116</v>
      </c>
      <c r="V255" s="1" t="s">
        <v>1117</v>
      </c>
    </row>
    <row r="256" spans="1:22" x14ac:dyDescent="0.35">
      <c r="A256" s="1" t="s">
        <v>1118</v>
      </c>
      <c r="B256" s="1" t="s">
        <v>1119</v>
      </c>
      <c r="C256" s="22">
        <v>19.5245</v>
      </c>
      <c r="D256" s="22">
        <v>147.19274999999999</v>
      </c>
      <c r="E256" s="22">
        <v>127.66824999999999</v>
      </c>
      <c r="F256" s="22">
        <v>7.5388742349355935</v>
      </c>
      <c r="G256" s="1">
        <v>1.6230412330120458E-5</v>
      </c>
      <c r="H256" s="1">
        <v>2.0209128318911924E-2</v>
      </c>
      <c r="I256" s="1" t="s">
        <v>1120</v>
      </c>
      <c r="J256" s="1" t="s">
        <v>1052</v>
      </c>
      <c r="K256" s="1" t="s">
        <v>18</v>
      </c>
      <c r="L256" s="1" t="s">
        <v>1121</v>
      </c>
      <c r="M256" s="1" t="s">
        <v>1122</v>
      </c>
      <c r="N256" s="22">
        <v>1.236</v>
      </c>
      <c r="O256" s="22">
        <v>7.5332500000000007</v>
      </c>
      <c r="P256" s="22">
        <v>6.2972500000000009</v>
      </c>
      <c r="Q256" s="22">
        <v>6.0948624595469258</v>
      </c>
      <c r="R256" s="1">
        <v>2.7227659181396913E-3</v>
      </c>
      <c r="S256" s="1">
        <v>0.3482776408933656</v>
      </c>
      <c r="T256" s="1" t="s">
        <v>1123</v>
      </c>
      <c r="U256" s="1" t="s">
        <v>6</v>
      </c>
      <c r="V256" s="1" t="s">
        <v>1124</v>
      </c>
    </row>
    <row r="257" spans="1:22" x14ac:dyDescent="0.35">
      <c r="A257" s="1" t="s">
        <v>549</v>
      </c>
      <c r="B257" s="1" t="s">
        <v>550</v>
      </c>
      <c r="C257" s="22">
        <v>0.37025000000000002</v>
      </c>
      <c r="D257" s="22">
        <v>2.77075</v>
      </c>
      <c r="E257" s="22">
        <v>2.4005000000000001</v>
      </c>
      <c r="F257" s="22">
        <v>7.4834571235651586</v>
      </c>
      <c r="G257" s="1">
        <v>7.0510476647900333E-4</v>
      </c>
      <c r="H257" s="1">
        <v>0.15649973012189233</v>
      </c>
      <c r="I257" s="1" t="s">
        <v>551</v>
      </c>
      <c r="J257" s="1" t="s">
        <v>6</v>
      </c>
      <c r="K257" s="1" t="s">
        <v>128</v>
      </c>
      <c r="L257" s="1" t="s">
        <v>1125</v>
      </c>
      <c r="M257" s="1" t="s">
        <v>1126</v>
      </c>
      <c r="N257" s="22">
        <v>0.30974999999999997</v>
      </c>
      <c r="O257" s="22">
        <v>1.88375</v>
      </c>
      <c r="P257" s="22">
        <v>1.5740000000000001</v>
      </c>
      <c r="Q257" s="22">
        <v>6.081517352703794</v>
      </c>
      <c r="R257" s="1">
        <v>4.394975072059526E-2</v>
      </c>
      <c r="S257" s="1">
        <v>1</v>
      </c>
      <c r="T257" s="1" t="s">
        <v>1127</v>
      </c>
      <c r="U257" s="1" t="s">
        <v>6</v>
      </c>
      <c r="V257" s="1" t="s">
        <v>1090</v>
      </c>
    </row>
    <row r="258" spans="1:22" x14ac:dyDescent="0.35">
      <c r="A258" s="1" t="s">
        <v>762</v>
      </c>
      <c r="B258" s="1" t="s">
        <v>763</v>
      </c>
      <c r="C258" s="22">
        <v>0.56374999999999997</v>
      </c>
      <c r="D258" s="22">
        <v>4.2182499999999994</v>
      </c>
      <c r="E258" s="22">
        <v>3.6544999999999996</v>
      </c>
      <c r="F258" s="22">
        <v>7.4824833702882474</v>
      </c>
      <c r="G258" s="1">
        <v>1.1841484060770568E-4</v>
      </c>
      <c r="H258" s="1">
        <v>5.7721613838632738E-2</v>
      </c>
      <c r="I258" s="1" t="s">
        <v>764</v>
      </c>
      <c r="J258" s="1" t="s">
        <v>6</v>
      </c>
      <c r="K258" s="1" t="s">
        <v>765</v>
      </c>
      <c r="L258" s="1" t="s">
        <v>1128</v>
      </c>
      <c r="M258" s="1" t="s">
        <v>1129</v>
      </c>
      <c r="N258" s="22">
        <v>0.71950000000000003</v>
      </c>
      <c r="O258" s="22">
        <v>4.3532500000000001</v>
      </c>
      <c r="P258" s="22">
        <v>3.63375</v>
      </c>
      <c r="Q258" s="22">
        <v>6.0503822098679638</v>
      </c>
      <c r="R258" s="1">
        <v>3.8293786820904341E-3</v>
      </c>
      <c r="S258" s="1">
        <v>0.4141629853377114</v>
      </c>
      <c r="T258" s="1" t="s">
        <v>1130</v>
      </c>
      <c r="U258" s="1" t="s">
        <v>6</v>
      </c>
      <c r="V258" s="1" t="s">
        <v>994</v>
      </c>
    </row>
    <row r="259" spans="1:22" x14ac:dyDescent="0.35">
      <c r="A259" s="1" t="s">
        <v>1131</v>
      </c>
      <c r="B259" s="1" t="s">
        <v>1132</v>
      </c>
      <c r="C259" s="22">
        <v>0.17425000000000002</v>
      </c>
      <c r="D259" s="22">
        <v>1.3022499999999999</v>
      </c>
      <c r="E259" s="22">
        <v>1.1279999999999999</v>
      </c>
      <c r="F259" s="22">
        <v>7.4734576757532265</v>
      </c>
      <c r="G259" s="1">
        <v>4.7024179883219386E-3</v>
      </c>
      <c r="H259" s="1">
        <v>0.43373470349171844</v>
      </c>
      <c r="I259" s="1" t="s">
        <v>1133</v>
      </c>
      <c r="J259" s="1" t="s">
        <v>6</v>
      </c>
      <c r="K259" s="1" t="s">
        <v>1134</v>
      </c>
      <c r="L259" s="1" t="s">
        <v>1135</v>
      </c>
      <c r="M259" s="1" t="s">
        <v>1136</v>
      </c>
      <c r="N259" s="22">
        <v>6.9842499999999994</v>
      </c>
      <c r="O259" s="22">
        <v>42.09075</v>
      </c>
      <c r="P259" s="22">
        <v>35.106499999999997</v>
      </c>
      <c r="Q259" s="22">
        <v>6.0265239646347144</v>
      </c>
      <c r="R259" s="1">
        <v>2.395977118252457E-4</v>
      </c>
      <c r="S259" s="1">
        <v>0.10014730241617398</v>
      </c>
      <c r="T259" s="1" t="s">
        <v>1137</v>
      </c>
      <c r="U259" s="1" t="s">
        <v>6</v>
      </c>
      <c r="V259" s="1" t="s">
        <v>1138</v>
      </c>
    </row>
    <row r="260" spans="1:22" x14ac:dyDescent="0.35">
      <c r="A260" s="1" t="s">
        <v>628</v>
      </c>
      <c r="B260" s="1" t="s">
        <v>629</v>
      </c>
      <c r="C260" s="22">
        <v>8.1622500000000002</v>
      </c>
      <c r="D260" s="22">
        <v>60.632999999999996</v>
      </c>
      <c r="E260" s="22">
        <v>52.470749999999995</v>
      </c>
      <c r="F260" s="22">
        <v>7.4284664155104281</v>
      </c>
      <c r="G260" s="1">
        <v>9.4653484202122939E-5</v>
      </c>
      <c r="H260" s="1">
        <v>5.2394344048015122E-2</v>
      </c>
      <c r="I260" s="1" t="s">
        <v>630</v>
      </c>
      <c r="J260" s="1" t="s">
        <v>631</v>
      </c>
      <c r="K260" s="1" t="s">
        <v>632</v>
      </c>
      <c r="L260" s="1" t="s">
        <v>1139</v>
      </c>
      <c r="M260" s="1" t="s">
        <v>1140</v>
      </c>
      <c r="N260" s="22">
        <v>27.603749999999998</v>
      </c>
      <c r="O260" s="22">
        <v>166.29000000000002</v>
      </c>
      <c r="P260" s="22">
        <v>138.68625000000003</v>
      </c>
      <c r="Q260" s="22">
        <v>6.0241814970792023</v>
      </c>
      <c r="R260" s="1">
        <v>2.2737521347344636E-3</v>
      </c>
      <c r="S260" s="1">
        <v>0.31771389345739443</v>
      </c>
      <c r="T260" s="1" t="s">
        <v>1141</v>
      </c>
      <c r="U260" s="1" t="s">
        <v>6</v>
      </c>
      <c r="V260" s="1" t="s">
        <v>458</v>
      </c>
    </row>
    <row r="261" spans="1:22" x14ac:dyDescent="0.35">
      <c r="A261" s="1" t="s">
        <v>806</v>
      </c>
      <c r="B261" s="1" t="s">
        <v>807</v>
      </c>
      <c r="C261" s="22">
        <v>2.6550000000000002</v>
      </c>
      <c r="D261" s="22">
        <v>19.655249999999999</v>
      </c>
      <c r="E261" s="22">
        <v>17.000249999999998</v>
      </c>
      <c r="F261" s="22">
        <v>7.4031073446327671</v>
      </c>
      <c r="G261" s="1">
        <v>3.8488930774072116E-5</v>
      </c>
      <c r="H261" s="1">
        <v>3.1703970330396784E-2</v>
      </c>
      <c r="I261" s="1" t="s">
        <v>808</v>
      </c>
      <c r="J261" s="1" t="s">
        <v>6</v>
      </c>
      <c r="K261" s="1" t="s">
        <v>499</v>
      </c>
      <c r="L261" s="1" t="s">
        <v>1075</v>
      </c>
      <c r="M261" s="1" t="s">
        <v>1076</v>
      </c>
      <c r="N261" s="22">
        <v>87.217749999999995</v>
      </c>
      <c r="O261" s="22">
        <v>523.95124999999996</v>
      </c>
      <c r="P261" s="22">
        <v>436.73349999999994</v>
      </c>
      <c r="Q261" s="22">
        <v>6.0073924172545148</v>
      </c>
      <c r="R261" s="1">
        <v>1.4841734735848711E-4</v>
      </c>
      <c r="S261" s="1">
        <v>7.6760181839106129E-2</v>
      </c>
      <c r="T261" s="1" t="s">
        <v>1077</v>
      </c>
      <c r="U261" s="1" t="s">
        <v>6</v>
      </c>
      <c r="V261" s="1" t="s">
        <v>403</v>
      </c>
    </row>
    <row r="262" spans="1:22" x14ac:dyDescent="0.35">
      <c r="A262" s="1" t="s">
        <v>1142</v>
      </c>
      <c r="B262" s="1" t="s">
        <v>1143</v>
      </c>
      <c r="C262" s="22">
        <v>2.6462499999999998</v>
      </c>
      <c r="D262" s="22">
        <v>19.580249999999999</v>
      </c>
      <c r="E262" s="22">
        <v>16.934000000000001</v>
      </c>
      <c r="F262" s="22">
        <v>7.3992442135096841</v>
      </c>
      <c r="G262" s="1">
        <v>2.6066022951685142E-3</v>
      </c>
      <c r="H262" s="1">
        <v>0.31677158543296419</v>
      </c>
      <c r="I262" s="1" t="s">
        <v>1144</v>
      </c>
      <c r="J262" s="1" t="s">
        <v>1145</v>
      </c>
      <c r="K262" s="1" t="s">
        <v>1146</v>
      </c>
      <c r="L262" s="1" t="s">
        <v>1147</v>
      </c>
      <c r="M262" s="1" t="s">
        <v>1148</v>
      </c>
      <c r="N262" s="22">
        <v>0.252</v>
      </c>
      <c r="O262" s="22">
        <v>1.49725</v>
      </c>
      <c r="P262" s="22">
        <v>1.24525</v>
      </c>
      <c r="Q262" s="22">
        <v>5.941468253968254</v>
      </c>
      <c r="R262" s="1">
        <v>3.5623670534312701E-4</v>
      </c>
      <c r="S262" s="1">
        <v>0.12173098376983987</v>
      </c>
      <c r="T262" s="1" t="s">
        <v>1149</v>
      </c>
      <c r="U262" s="1" t="s">
        <v>6</v>
      </c>
      <c r="V262" s="1" t="s">
        <v>172</v>
      </c>
    </row>
    <row r="263" spans="1:22" x14ac:dyDescent="0.35">
      <c r="A263" s="1" t="s">
        <v>1150</v>
      </c>
      <c r="B263" s="1" t="s">
        <v>1151</v>
      </c>
      <c r="C263" s="22">
        <v>0.78125</v>
      </c>
      <c r="D263" s="22">
        <v>5.7687500000000007</v>
      </c>
      <c r="E263" s="22">
        <v>4.9875000000000007</v>
      </c>
      <c r="F263" s="22">
        <v>7.3840000000000012</v>
      </c>
      <c r="G263" s="1">
        <v>7.1796652871070066E-4</v>
      </c>
      <c r="H263" s="1">
        <v>0.15776315870178712</v>
      </c>
      <c r="I263" s="1" t="s">
        <v>1152</v>
      </c>
      <c r="J263" s="1" t="s">
        <v>1153</v>
      </c>
      <c r="K263" s="1" t="s">
        <v>454</v>
      </c>
      <c r="L263" s="1" t="s">
        <v>1154</v>
      </c>
      <c r="M263" s="1" t="s">
        <v>1155</v>
      </c>
      <c r="N263" s="22">
        <v>9.2832500000000007</v>
      </c>
      <c r="O263" s="22">
        <v>54.981250000000003</v>
      </c>
      <c r="P263" s="22">
        <v>45.698</v>
      </c>
      <c r="Q263" s="22">
        <v>5.9226294670508715</v>
      </c>
      <c r="R263" s="1">
        <v>7.3944043438731732E-3</v>
      </c>
      <c r="S263" s="1">
        <v>0.58504298609415462</v>
      </c>
      <c r="T263" s="1" t="s">
        <v>1156</v>
      </c>
      <c r="U263" s="1" t="s">
        <v>1157</v>
      </c>
      <c r="V263" s="1" t="s">
        <v>454</v>
      </c>
    </row>
    <row r="264" spans="1:22" x14ac:dyDescent="0.35">
      <c r="A264" s="1" t="s">
        <v>1004</v>
      </c>
      <c r="B264" s="1" t="s">
        <v>1005</v>
      </c>
      <c r="C264" s="22">
        <v>1.2515000000000001</v>
      </c>
      <c r="D264" s="22">
        <v>9.1742500000000007</v>
      </c>
      <c r="E264" s="22">
        <v>7.9227500000000006</v>
      </c>
      <c r="F264" s="22">
        <v>7.3306032760687181</v>
      </c>
      <c r="G264" s="1">
        <v>1.4058208748224388E-6</v>
      </c>
      <c r="H264" s="1">
        <v>7.7688576633991313E-3</v>
      </c>
      <c r="I264" s="1" t="s">
        <v>1006</v>
      </c>
      <c r="J264" s="1" t="s">
        <v>6</v>
      </c>
      <c r="K264" s="1" t="s">
        <v>432</v>
      </c>
      <c r="L264" s="1" t="s">
        <v>1158</v>
      </c>
      <c r="M264" s="1" t="s">
        <v>1159</v>
      </c>
      <c r="N264" s="22">
        <v>0.30399999999999999</v>
      </c>
      <c r="O264" s="22">
        <v>1.79975</v>
      </c>
      <c r="P264" s="22">
        <v>1.4957499999999999</v>
      </c>
      <c r="Q264" s="22">
        <v>5.9202302631578947</v>
      </c>
      <c r="R264" s="1">
        <v>8.7293510682788789E-3</v>
      </c>
      <c r="S264" s="1">
        <v>0.63501808521949332</v>
      </c>
      <c r="T264" s="1" t="s">
        <v>1160</v>
      </c>
      <c r="U264" s="1" t="s">
        <v>6</v>
      </c>
      <c r="V264" s="1" t="s">
        <v>1161</v>
      </c>
    </row>
    <row r="265" spans="1:22" x14ac:dyDescent="0.35">
      <c r="A265" s="1" t="s">
        <v>1105</v>
      </c>
      <c r="B265" s="1" t="s">
        <v>1106</v>
      </c>
      <c r="C265" s="22">
        <v>21.250500000000002</v>
      </c>
      <c r="D265" s="22">
        <v>155.67599999999999</v>
      </c>
      <c r="E265" s="22">
        <v>134.4255</v>
      </c>
      <c r="F265" s="22">
        <v>7.3257570410107986</v>
      </c>
      <c r="G265" s="1">
        <v>4.3139585537299574E-4</v>
      </c>
      <c r="H265" s="1">
        <v>0.12059902102065226</v>
      </c>
      <c r="I265" s="1" t="s">
        <v>1107</v>
      </c>
      <c r="J265" s="1" t="s">
        <v>1108</v>
      </c>
      <c r="K265" s="1" t="s">
        <v>1109</v>
      </c>
      <c r="L265" s="1" t="s">
        <v>1118</v>
      </c>
      <c r="M265" s="1" t="s">
        <v>1119</v>
      </c>
      <c r="N265" s="22">
        <v>25.013500000000001</v>
      </c>
      <c r="O265" s="22">
        <v>147.19274999999999</v>
      </c>
      <c r="P265" s="22">
        <v>122.17925</v>
      </c>
      <c r="Q265" s="22">
        <v>5.8845323525296331</v>
      </c>
      <c r="R265" s="1">
        <v>1.8073947244623412E-5</v>
      </c>
      <c r="S265" s="1">
        <v>2.9965088375318211E-2</v>
      </c>
      <c r="T265" s="1" t="s">
        <v>1120</v>
      </c>
      <c r="U265" s="1" t="s">
        <v>1052</v>
      </c>
      <c r="V265" s="1" t="s">
        <v>18</v>
      </c>
    </row>
    <row r="266" spans="1:22" x14ac:dyDescent="0.35">
      <c r="A266" s="1" t="s">
        <v>1162</v>
      </c>
      <c r="B266" s="1" t="s">
        <v>1163</v>
      </c>
      <c r="C266" s="22">
        <v>0.71274999999999999</v>
      </c>
      <c r="D266" s="22">
        <v>5.1844999999999999</v>
      </c>
      <c r="E266" s="22">
        <v>4.4717500000000001</v>
      </c>
      <c r="F266" s="22">
        <v>7.2739389687828835</v>
      </c>
      <c r="G266" s="1">
        <v>1.708002345862214E-3</v>
      </c>
      <c r="H266" s="1">
        <v>0.25463402381363387</v>
      </c>
      <c r="I266" s="1" t="s">
        <v>1164</v>
      </c>
      <c r="J266" s="1" t="s">
        <v>6</v>
      </c>
      <c r="K266" s="1" t="s">
        <v>1165</v>
      </c>
      <c r="L266" s="1" t="s">
        <v>98</v>
      </c>
      <c r="M266" s="1" t="s">
        <v>99</v>
      </c>
      <c r="N266" s="22">
        <v>11.0655</v>
      </c>
      <c r="O266" s="22">
        <v>65.101500000000001</v>
      </c>
      <c r="P266" s="22">
        <v>54.036000000000001</v>
      </c>
      <c r="Q266" s="22">
        <v>5.8832858885725905</v>
      </c>
      <c r="R266" s="1">
        <v>1.1024145240764671E-2</v>
      </c>
      <c r="S266" s="1">
        <v>0.72229017956664654</v>
      </c>
      <c r="T266" s="1" t="s">
        <v>100</v>
      </c>
      <c r="U266" s="1" t="s">
        <v>6</v>
      </c>
      <c r="V266" s="1" t="s">
        <v>6</v>
      </c>
    </row>
    <row r="267" spans="1:22" x14ac:dyDescent="0.35">
      <c r="A267" s="1" t="s">
        <v>391</v>
      </c>
      <c r="B267" s="1" t="s">
        <v>392</v>
      </c>
      <c r="C267" s="22">
        <v>1.216</v>
      </c>
      <c r="D267" s="22">
        <v>8.843</v>
      </c>
      <c r="E267" s="22">
        <v>7.6269999999999998</v>
      </c>
      <c r="F267" s="22">
        <v>7.2722039473684212</v>
      </c>
      <c r="G267" s="1">
        <v>3.2610449771204308E-3</v>
      </c>
      <c r="H267" s="1">
        <v>0.3551421598463918</v>
      </c>
      <c r="I267" s="1" t="s">
        <v>393</v>
      </c>
      <c r="J267" s="1" t="s">
        <v>189</v>
      </c>
      <c r="K267" s="1" t="s">
        <v>18</v>
      </c>
      <c r="L267" s="1" t="s">
        <v>1166</v>
      </c>
      <c r="M267" s="1" t="s">
        <v>1167</v>
      </c>
      <c r="N267" s="22">
        <v>0.34375</v>
      </c>
      <c r="O267" s="22">
        <v>2.0185</v>
      </c>
      <c r="P267" s="22">
        <v>1.67475</v>
      </c>
      <c r="Q267" s="22">
        <v>5.8719999999999999</v>
      </c>
      <c r="R267" s="1">
        <v>5.5069203789726018E-5</v>
      </c>
      <c r="S267" s="1">
        <v>4.852353841412263E-2</v>
      </c>
      <c r="T267" s="1" t="s">
        <v>1168</v>
      </c>
      <c r="U267" s="1" t="s">
        <v>6</v>
      </c>
      <c r="V267" s="1" t="s">
        <v>432</v>
      </c>
    </row>
    <row r="268" spans="1:22" x14ac:dyDescent="0.35">
      <c r="A268" s="1" t="s">
        <v>1169</v>
      </c>
      <c r="B268" s="1" t="s">
        <v>1170</v>
      </c>
      <c r="C268" s="22">
        <v>2.41825</v>
      </c>
      <c r="D268" s="22">
        <v>17.515000000000001</v>
      </c>
      <c r="E268" s="22">
        <v>15.09675</v>
      </c>
      <c r="F268" s="22">
        <v>7.24284089734312</v>
      </c>
      <c r="G268" s="1">
        <v>2.448769489071112E-2</v>
      </c>
      <c r="H268" s="1">
        <v>1</v>
      </c>
      <c r="I268" s="1" t="s">
        <v>1171</v>
      </c>
      <c r="J268" s="1" t="s">
        <v>6</v>
      </c>
      <c r="K268" s="1" t="s">
        <v>6</v>
      </c>
      <c r="L268" s="1" t="s">
        <v>67</v>
      </c>
      <c r="M268" s="1" t="s">
        <v>68</v>
      </c>
      <c r="N268" s="22">
        <v>2.0259999999999998</v>
      </c>
      <c r="O268" s="22">
        <v>11.7545</v>
      </c>
      <c r="P268" s="22">
        <v>9.7285000000000004</v>
      </c>
      <c r="Q268" s="22">
        <v>5.8018262586377105</v>
      </c>
      <c r="R268" s="1">
        <v>7.5284939525999128E-4</v>
      </c>
      <c r="S268" s="1">
        <v>0.17517395256627305</v>
      </c>
      <c r="T268" s="1" t="s">
        <v>69</v>
      </c>
      <c r="U268" s="1" t="s">
        <v>70</v>
      </c>
      <c r="V268" s="1" t="s">
        <v>71</v>
      </c>
    </row>
    <row r="269" spans="1:22" x14ac:dyDescent="0.35">
      <c r="A269" s="1" t="s">
        <v>745</v>
      </c>
      <c r="B269" s="1" t="s">
        <v>746</v>
      </c>
      <c r="C269" s="22">
        <v>3.02075</v>
      </c>
      <c r="D269" s="22">
        <v>21.864249999999998</v>
      </c>
      <c r="E269" s="22">
        <v>18.843499999999999</v>
      </c>
      <c r="F269" s="22">
        <v>7.2380203591823218</v>
      </c>
      <c r="G269" s="1">
        <v>3.329120855702028E-3</v>
      </c>
      <c r="H269" s="1">
        <v>0.35847684796089613</v>
      </c>
      <c r="I269" s="1" t="s">
        <v>747</v>
      </c>
      <c r="J269" s="1" t="s">
        <v>6</v>
      </c>
      <c r="K269" s="1" t="s">
        <v>143</v>
      </c>
      <c r="L269" s="1" t="s">
        <v>1172</v>
      </c>
      <c r="M269" s="1" t="s">
        <v>1173</v>
      </c>
      <c r="N269" s="22">
        <v>0.49450000000000005</v>
      </c>
      <c r="O269" s="22">
        <v>2.8422499999999999</v>
      </c>
      <c r="P269" s="22">
        <v>2.34775</v>
      </c>
      <c r="Q269" s="22">
        <v>5.7477249747219403</v>
      </c>
      <c r="R269" s="1">
        <v>7.3453943944927769E-3</v>
      </c>
      <c r="S269" s="1">
        <v>0.58420383513472118</v>
      </c>
      <c r="T269" s="1" t="s">
        <v>1174</v>
      </c>
      <c r="U269" s="1" t="s">
        <v>917</v>
      </c>
      <c r="V269" s="1" t="s">
        <v>918</v>
      </c>
    </row>
    <row r="270" spans="1:22" x14ac:dyDescent="0.35">
      <c r="A270" s="1" t="s">
        <v>1072</v>
      </c>
      <c r="B270" s="1" t="s">
        <v>1073</v>
      </c>
      <c r="C270" s="22">
        <v>4.3440000000000003</v>
      </c>
      <c r="D270" s="22">
        <v>31.437249999999999</v>
      </c>
      <c r="E270" s="22">
        <v>27.093249999999998</v>
      </c>
      <c r="F270" s="22">
        <v>7.2369360036832404</v>
      </c>
      <c r="G270" s="1">
        <v>2.0792153122850543E-4</v>
      </c>
      <c r="H270" s="1">
        <v>8.0571554874925372E-2</v>
      </c>
      <c r="I270" s="1" t="s">
        <v>1074</v>
      </c>
      <c r="J270" s="1" t="s">
        <v>6</v>
      </c>
      <c r="K270" s="1" t="s">
        <v>276</v>
      </c>
      <c r="L270" s="1" t="s">
        <v>1175</v>
      </c>
      <c r="M270" s="1" t="s">
        <v>1176</v>
      </c>
      <c r="N270" s="22">
        <v>4.3682499999999997</v>
      </c>
      <c r="O270" s="22">
        <v>24.9895</v>
      </c>
      <c r="P270" s="22">
        <v>20.62125</v>
      </c>
      <c r="Q270" s="22">
        <v>5.720711955588623</v>
      </c>
      <c r="R270" s="1">
        <v>5.5551474853254845E-5</v>
      </c>
      <c r="S270" s="1">
        <v>4.8757102159664438E-2</v>
      </c>
      <c r="T270" s="1" t="s">
        <v>1177</v>
      </c>
      <c r="U270" s="1" t="s">
        <v>6</v>
      </c>
      <c r="V270" s="1" t="s">
        <v>261</v>
      </c>
    </row>
    <row r="271" spans="1:22" x14ac:dyDescent="0.35">
      <c r="A271" s="1" t="s">
        <v>1121</v>
      </c>
      <c r="B271" s="1" t="s">
        <v>1122</v>
      </c>
      <c r="C271" s="22">
        <v>1.04175</v>
      </c>
      <c r="D271" s="22">
        <v>7.5332500000000007</v>
      </c>
      <c r="E271" s="22">
        <v>6.4915000000000003</v>
      </c>
      <c r="F271" s="22">
        <v>7.2313414926805866</v>
      </c>
      <c r="G271" s="1">
        <v>2.2136169606257194E-3</v>
      </c>
      <c r="H271" s="1">
        <v>0.28982106972374222</v>
      </c>
      <c r="I271" s="1" t="s">
        <v>1123</v>
      </c>
      <c r="J271" s="1" t="s">
        <v>6</v>
      </c>
      <c r="K271" s="1" t="s">
        <v>1124</v>
      </c>
      <c r="L271" s="1" t="s">
        <v>605</v>
      </c>
      <c r="M271" s="1" t="s">
        <v>606</v>
      </c>
      <c r="N271" s="22">
        <v>0.29975000000000002</v>
      </c>
      <c r="O271" s="22">
        <v>1.706</v>
      </c>
      <c r="P271" s="22">
        <v>1.40625</v>
      </c>
      <c r="Q271" s="22">
        <v>5.6914095079232689</v>
      </c>
      <c r="R271" s="1">
        <v>6.4112745231204027E-3</v>
      </c>
      <c r="S271" s="1">
        <v>0.54392979557288235</v>
      </c>
      <c r="T271" s="1" t="s">
        <v>607</v>
      </c>
      <c r="U271" s="1" t="s">
        <v>6</v>
      </c>
      <c r="V271" s="1" t="s">
        <v>209</v>
      </c>
    </row>
    <row r="272" spans="1:22" x14ac:dyDescent="0.35">
      <c r="A272" s="1" t="s">
        <v>1026</v>
      </c>
      <c r="B272" s="1" t="s">
        <v>1027</v>
      </c>
      <c r="C272" s="22">
        <v>18.455749999999998</v>
      </c>
      <c r="D272" s="22">
        <v>133.0615</v>
      </c>
      <c r="E272" s="22">
        <v>114.60575</v>
      </c>
      <c r="F272" s="22">
        <v>7.2097584763556073</v>
      </c>
      <c r="G272" s="1">
        <v>2.7909465065767414E-3</v>
      </c>
      <c r="H272" s="1">
        <v>0.32667435041075105</v>
      </c>
      <c r="I272" s="1" t="s">
        <v>1028</v>
      </c>
      <c r="J272" s="1" t="s">
        <v>6</v>
      </c>
      <c r="K272" s="1" t="s">
        <v>1029</v>
      </c>
      <c r="L272" s="1" t="s">
        <v>1131</v>
      </c>
      <c r="M272" s="1" t="s">
        <v>1132</v>
      </c>
      <c r="N272" s="22">
        <v>0.22949999999999998</v>
      </c>
      <c r="O272" s="22">
        <v>1.3022499999999999</v>
      </c>
      <c r="P272" s="22">
        <v>1.0727499999999999</v>
      </c>
      <c r="Q272" s="22">
        <v>5.674291938997821</v>
      </c>
      <c r="R272" s="1">
        <v>6.941741499519205E-3</v>
      </c>
      <c r="S272" s="1">
        <v>0.56680156473810805</v>
      </c>
      <c r="T272" s="1" t="s">
        <v>1133</v>
      </c>
      <c r="U272" s="1" t="s">
        <v>6</v>
      </c>
      <c r="V272" s="1" t="s">
        <v>1134</v>
      </c>
    </row>
    <row r="273" spans="1:22" x14ac:dyDescent="0.35">
      <c r="A273" s="1" t="s">
        <v>1178</v>
      </c>
      <c r="B273" s="1" t="s">
        <v>1179</v>
      </c>
      <c r="C273" s="22">
        <v>1.1655</v>
      </c>
      <c r="D273" s="22">
        <v>8.395999999999999</v>
      </c>
      <c r="E273" s="22">
        <v>7.2304999999999993</v>
      </c>
      <c r="F273" s="22">
        <v>7.2037752037752032</v>
      </c>
      <c r="G273" s="1">
        <v>3.8748195603233171E-6</v>
      </c>
      <c r="H273" s="1">
        <v>1.2835652279019401E-2</v>
      </c>
      <c r="I273" s="1" t="s">
        <v>1180</v>
      </c>
      <c r="J273" s="1" t="s">
        <v>6</v>
      </c>
      <c r="K273" s="1" t="s">
        <v>499</v>
      </c>
      <c r="L273" s="1" t="s">
        <v>939</v>
      </c>
      <c r="M273" s="1" t="s">
        <v>940</v>
      </c>
      <c r="N273" s="22">
        <v>8.2977500000000006</v>
      </c>
      <c r="O273" s="22">
        <v>46.807250000000003</v>
      </c>
      <c r="P273" s="22">
        <v>38.509500000000003</v>
      </c>
      <c r="Q273" s="22">
        <v>5.6409568859028045</v>
      </c>
      <c r="R273" s="1">
        <v>1.3218522383295905E-4</v>
      </c>
      <c r="S273" s="1">
        <v>7.2540514294537797E-2</v>
      </c>
      <c r="T273" s="1" t="s">
        <v>941</v>
      </c>
      <c r="U273" s="1" t="s">
        <v>6</v>
      </c>
      <c r="V273" s="1" t="s">
        <v>676</v>
      </c>
    </row>
    <row r="274" spans="1:22" x14ac:dyDescent="0.35">
      <c r="A274" s="1" t="s">
        <v>1181</v>
      </c>
      <c r="B274" s="1" t="s">
        <v>1182</v>
      </c>
      <c r="C274" s="22">
        <v>9.2100000000000009</v>
      </c>
      <c r="D274" s="22">
        <v>66.034499999999994</v>
      </c>
      <c r="E274" s="22">
        <v>56.824499999999993</v>
      </c>
      <c r="F274" s="22">
        <v>7.1698697068403892</v>
      </c>
      <c r="G274" s="1">
        <v>2.64806257477046E-4</v>
      </c>
      <c r="H274" s="1">
        <v>9.2598029217881461E-2</v>
      </c>
      <c r="I274" s="1" t="s">
        <v>1183</v>
      </c>
      <c r="J274" s="1" t="s">
        <v>636</v>
      </c>
      <c r="K274" s="1" t="s">
        <v>637</v>
      </c>
      <c r="L274" s="1" t="s">
        <v>1184</v>
      </c>
      <c r="M274" s="1" t="s">
        <v>1185</v>
      </c>
      <c r="N274" s="22">
        <v>4.3377499999999998</v>
      </c>
      <c r="O274" s="22">
        <v>24.346250000000001</v>
      </c>
      <c r="P274" s="22">
        <v>20.008500000000002</v>
      </c>
      <c r="Q274" s="22">
        <v>5.6126448043340451</v>
      </c>
      <c r="R274" s="1">
        <v>1.0311556850606252E-6</v>
      </c>
      <c r="S274" s="1">
        <v>9.6263070271705095E-3</v>
      </c>
      <c r="T274" s="1" t="s">
        <v>1186</v>
      </c>
      <c r="U274" s="1" t="s">
        <v>6</v>
      </c>
      <c r="V274" s="1" t="s">
        <v>1187</v>
      </c>
    </row>
    <row r="275" spans="1:22" x14ac:dyDescent="0.35">
      <c r="A275" s="1" t="s">
        <v>845</v>
      </c>
      <c r="B275" s="1" t="s">
        <v>846</v>
      </c>
      <c r="C275" s="22">
        <v>3.5754999999999999</v>
      </c>
      <c r="D275" s="22">
        <v>25.429249999999996</v>
      </c>
      <c r="E275" s="22">
        <v>21.853749999999998</v>
      </c>
      <c r="F275" s="22">
        <v>7.1120822262620607</v>
      </c>
      <c r="G275" s="1">
        <v>1.4795316345406206E-5</v>
      </c>
      <c r="H275" s="1">
        <v>2.0168215514909691E-2</v>
      </c>
      <c r="I275" s="1" t="s">
        <v>847</v>
      </c>
      <c r="J275" s="1" t="s">
        <v>6</v>
      </c>
      <c r="K275" s="1" t="s">
        <v>6</v>
      </c>
      <c r="L275" s="1" t="s">
        <v>572</v>
      </c>
      <c r="M275" s="1" t="s">
        <v>573</v>
      </c>
      <c r="N275" s="22">
        <v>0.66125</v>
      </c>
      <c r="O275" s="22">
        <v>3.7012499999999999</v>
      </c>
      <c r="P275" s="22">
        <v>3.04</v>
      </c>
      <c r="Q275" s="22">
        <v>5.5973534971644607</v>
      </c>
      <c r="R275" s="1">
        <v>1.5918192728492375E-3</v>
      </c>
      <c r="S275" s="1">
        <v>0.26252235727337503</v>
      </c>
      <c r="T275" s="1" t="s">
        <v>574</v>
      </c>
      <c r="U275" s="1" t="s">
        <v>6</v>
      </c>
      <c r="V275" s="1" t="s">
        <v>6</v>
      </c>
    </row>
    <row r="276" spans="1:22" x14ac:dyDescent="0.35">
      <c r="A276" s="1" t="s">
        <v>583</v>
      </c>
      <c r="B276" s="1" t="s">
        <v>584</v>
      </c>
      <c r="C276" s="22">
        <v>0.43199999999999994</v>
      </c>
      <c r="D276" s="22">
        <v>3.0582500000000001</v>
      </c>
      <c r="E276" s="22">
        <v>2.6262500000000002</v>
      </c>
      <c r="F276" s="22">
        <v>7.0792824074074083</v>
      </c>
      <c r="G276" s="1">
        <v>2.332449508322787E-3</v>
      </c>
      <c r="H276" s="1">
        <v>0.29790950249958581</v>
      </c>
      <c r="I276" s="1" t="s">
        <v>585</v>
      </c>
      <c r="J276" s="1" t="s">
        <v>6</v>
      </c>
      <c r="K276" s="1" t="s">
        <v>586</v>
      </c>
      <c r="L276" s="1" t="s">
        <v>1188</v>
      </c>
      <c r="M276" s="1" t="s">
        <v>1189</v>
      </c>
      <c r="N276" s="22">
        <v>1.8352499999999998</v>
      </c>
      <c r="O276" s="22">
        <v>10.269500000000001</v>
      </c>
      <c r="P276" s="22">
        <v>8.4342500000000005</v>
      </c>
      <c r="Q276" s="22">
        <v>5.5956954093447768</v>
      </c>
      <c r="R276" s="1">
        <v>3.9270502694206399E-3</v>
      </c>
      <c r="S276" s="1">
        <v>0.41906040651335891</v>
      </c>
      <c r="T276" s="1" t="s">
        <v>1190</v>
      </c>
      <c r="U276" s="1" t="s">
        <v>1191</v>
      </c>
      <c r="V276" s="1" t="s">
        <v>1192</v>
      </c>
    </row>
    <row r="277" spans="1:22" x14ac:dyDescent="0.35">
      <c r="A277" s="1" t="s">
        <v>1193</v>
      </c>
      <c r="B277" s="1" t="s">
        <v>1194</v>
      </c>
      <c r="C277" s="22">
        <v>5.5504999999999995</v>
      </c>
      <c r="D277" s="22">
        <v>39.272999999999996</v>
      </c>
      <c r="E277" s="22">
        <v>33.722499999999997</v>
      </c>
      <c r="F277" s="22">
        <v>7.0755787766867853</v>
      </c>
      <c r="G277" s="1">
        <v>3.386682220463122E-5</v>
      </c>
      <c r="H277" s="1">
        <v>2.9001719265932164E-2</v>
      </c>
      <c r="I277" s="1" t="s">
        <v>1195</v>
      </c>
      <c r="J277" s="1" t="s">
        <v>1196</v>
      </c>
      <c r="K277" s="1" t="s">
        <v>1197</v>
      </c>
      <c r="L277" s="1" t="s">
        <v>1198</v>
      </c>
      <c r="M277" s="1" t="s">
        <v>1199</v>
      </c>
      <c r="N277" s="22">
        <v>0.33100000000000002</v>
      </c>
      <c r="O277" s="22">
        <v>1.85025</v>
      </c>
      <c r="P277" s="22">
        <v>1.51925</v>
      </c>
      <c r="Q277" s="22">
        <v>5.5898791540785497</v>
      </c>
      <c r="R277" s="1">
        <v>9.0509183712614849E-3</v>
      </c>
      <c r="S277" s="1">
        <v>0.64782071554048981</v>
      </c>
      <c r="T277" s="1" t="s">
        <v>1200</v>
      </c>
      <c r="U277" s="1" t="s">
        <v>6</v>
      </c>
      <c r="V277" s="1" t="s">
        <v>6</v>
      </c>
    </row>
    <row r="278" spans="1:22" x14ac:dyDescent="0.35">
      <c r="A278" s="1" t="s">
        <v>1201</v>
      </c>
      <c r="B278" s="1" t="s">
        <v>1202</v>
      </c>
      <c r="C278" s="22">
        <v>0.42749999999999999</v>
      </c>
      <c r="D278" s="22">
        <v>2.9975000000000001</v>
      </c>
      <c r="E278" s="22">
        <v>2.5700000000000003</v>
      </c>
      <c r="F278" s="22">
        <v>7.0116959064327489</v>
      </c>
      <c r="G278" s="1">
        <v>8.398642125539979E-6</v>
      </c>
      <c r="H278" s="1">
        <v>1.7967844997327093E-2</v>
      </c>
      <c r="I278" s="1" t="s">
        <v>1203</v>
      </c>
      <c r="J278" s="1" t="s">
        <v>6</v>
      </c>
      <c r="K278" s="1" t="s">
        <v>1138</v>
      </c>
      <c r="L278" s="1" t="s">
        <v>1204</v>
      </c>
      <c r="M278" s="1" t="s">
        <v>1205</v>
      </c>
      <c r="N278" s="22">
        <v>1.69</v>
      </c>
      <c r="O278" s="22">
        <v>9.3985000000000003</v>
      </c>
      <c r="P278" s="22">
        <v>7.7085000000000008</v>
      </c>
      <c r="Q278" s="22">
        <v>5.561242603550296</v>
      </c>
      <c r="R278" s="1">
        <v>1.1315846252466732E-2</v>
      </c>
      <c r="S278" s="1">
        <v>0.73339064563244538</v>
      </c>
      <c r="T278" s="1" t="s">
        <v>1206</v>
      </c>
      <c r="U278" s="1" t="s">
        <v>6</v>
      </c>
      <c r="V278" s="1" t="s">
        <v>676</v>
      </c>
    </row>
    <row r="279" spans="1:22" x14ac:dyDescent="0.35">
      <c r="A279" s="1" t="s">
        <v>700</v>
      </c>
      <c r="B279" s="1" t="s">
        <v>701</v>
      </c>
      <c r="C279" s="22">
        <v>3.29975</v>
      </c>
      <c r="D279" s="22">
        <v>23.056750000000001</v>
      </c>
      <c r="E279" s="22">
        <v>19.757000000000001</v>
      </c>
      <c r="F279" s="22">
        <v>6.9874232896431554</v>
      </c>
      <c r="G279" s="1">
        <v>1.9875808308533749E-3</v>
      </c>
      <c r="H279" s="1">
        <v>0.27583638938310728</v>
      </c>
      <c r="I279" s="1" t="s">
        <v>702</v>
      </c>
      <c r="J279" s="1" t="s">
        <v>6</v>
      </c>
      <c r="K279" s="1" t="s">
        <v>703</v>
      </c>
      <c r="L279" s="1" t="s">
        <v>1016</v>
      </c>
      <c r="M279" s="1" t="s">
        <v>1017</v>
      </c>
      <c r="N279" s="22">
        <v>2.4170000000000003</v>
      </c>
      <c r="O279" s="22">
        <v>13.41075</v>
      </c>
      <c r="P279" s="22">
        <v>10.99375</v>
      </c>
      <c r="Q279" s="22">
        <v>5.5485105502689276</v>
      </c>
      <c r="R279" s="1">
        <v>9.46667104906318E-5</v>
      </c>
      <c r="S279" s="1">
        <v>6.1171331887511046E-2</v>
      </c>
      <c r="T279" s="1" t="s">
        <v>1018</v>
      </c>
      <c r="U279" s="1" t="s">
        <v>6</v>
      </c>
      <c r="V279" s="1" t="s">
        <v>104</v>
      </c>
    </row>
    <row r="280" spans="1:22" x14ac:dyDescent="0.35">
      <c r="A280" s="1" t="s">
        <v>1207</v>
      </c>
      <c r="B280" s="1" t="s">
        <v>1208</v>
      </c>
      <c r="C280" s="22">
        <v>12.750999999999999</v>
      </c>
      <c r="D280" s="22">
        <v>88.905749999999998</v>
      </c>
      <c r="E280" s="22">
        <v>76.154749999999993</v>
      </c>
      <c r="F280" s="22">
        <v>6.9724531409301234</v>
      </c>
      <c r="G280" s="1">
        <v>1.2347851040006574E-3</v>
      </c>
      <c r="H280" s="1">
        <v>0.21028206024847015</v>
      </c>
      <c r="I280" s="1" t="s">
        <v>1209</v>
      </c>
      <c r="J280" s="1" t="s">
        <v>1210</v>
      </c>
      <c r="K280" s="1" t="s">
        <v>1211</v>
      </c>
      <c r="L280" s="1" t="s">
        <v>1181</v>
      </c>
      <c r="M280" s="1" t="s">
        <v>1182</v>
      </c>
      <c r="N280" s="22">
        <v>11.90375</v>
      </c>
      <c r="O280" s="22">
        <v>66.034499999999994</v>
      </c>
      <c r="P280" s="22">
        <v>54.130749999999992</v>
      </c>
      <c r="Q280" s="22">
        <v>5.547369526409744</v>
      </c>
      <c r="R280" s="1">
        <v>3.480371901052326E-4</v>
      </c>
      <c r="S280" s="1">
        <v>0.12134753626509154</v>
      </c>
      <c r="T280" s="1" t="s">
        <v>1183</v>
      </c>
      <c r="U280" s="1" t="s">
        <v>636</v>
      </c>
      <c r="V280" s="1" t="s">
        <v>637</v>
      </c>
    </row>
    <row r="281" spans="1:22" x14ac:dyDescent="0.35">
      <c r="A281" s="1" t="s">
        <v>1212</v>
      </c>
      <c r="B281" s="1" t="s">
        <v>1213</v>
      </c>
      <c r="C281" s="22">
        <v>0.18700000000000003</v>
      </c>
      <c r="D281" s="22">
        <v>1.3029999999999999</v>
      </c>
      <c r="E281" s="22">
        <v>1.1159999999999999</v>
      </c>
      <c r="F281" s="22">
        <v>6.9679144385026728</v>
      </c>
      <c r="G281" s="1">
        <v>1.4664562211968324E-2</v>
      </c>
      <c r="H281" s="1">
        <v>0.81400210462001465</v>
      </c>
      <c r="I281" s="1" t="s">
        <v>1214</v>
      </c>
      <c r="J281" s="1" t="s">
        <v>6</v>
      </c>
      <c r="K281" s="1" t="s">
        <v>641</v>
      </c>
      <c r="L281" s="1" t="s">
        <v>1215</v>
      </c>
      <c r="M281" s="1" t="s">
        <v>1216</v>
      </c>
      <c r="N281" s="22">
        <v>2.2632500000000002</v>
      </c>
      <c r="O281" s="22">
        <v>12.52575</v>
      </c>
      <c r="P281" s="22">
        <v>10.262499999999999</v>
      </c>
      <c r="Q281" s="22">
        <v>5.5344084833756764</v>
      </c>
      <c r="R281" s="1">
        <v>1.377004705229723E-3</v>
      </c>
      <c r="S281" s="1">
        <v>0.2431024868424761</v>
      </c>
      <c r="T281" s="1" t="s">
        <v>1217</v>
      </c>
      <c r="U281" s="1" t="s">
        <v>163</v>
      </c>
      <c r="V281" s="1" t="s">
        <v>164</v>
      </c>
    </row>
    <row r="282" spans="1:22" x14ac:dyDescent="0.35">
      <c r="A282" s="1" t="s">
        <v>1218</v>
      </c>
      <c r="B282" s="1" t="s">
        <v>1219</v>
      </c>
      <c r="C282" s="22">
        <v>0.17824999999999999</v>
      </c>
      <c r="D282" s="22">
        <v>1.2377500000000001</v>
      </c>
      <c r="E282" s="22">
        <v>1.0595000000000001</v>
      </c>
      <c r="F282" s="22">
        <v>6.9438990182328197</v>
      </c>
      <c r="G282" s="1">
        <v>2.4974733762761936E-2</v>
      </c>
      <c r="H282" s="1">
        <v>1</v>
      </c>
      <c r="I282" s="1" t="s">
        <v>1220</v>
      </c>
      <c r="J282" s="1" t="s">
        <v>6</v>
      </c>
      <c r="K282" s="1" t="s">
        <v>18</v>
      </c>
      <c r="L282" s="1" t="s">
        <v>759</v>
      </c>
      <c r="M282" s="1" t="s">
        <v>760</v>
      </c>
      <c r="N282" s="22">
        <v>6.5124999999999993</v>
      </c>
      <c r="O282" s="22">
        <v>36.008249999999997</v>
      </c>
      <c r="P282" s="22">
        <v>29.495749999999997</v>
      </c>
      <c r="Q282" s="22">
        <v>5.5290978886756239</v>
      </c>
      <c r="R282" s="1">
        <v>5.6245378178787497E-4</v>
      </c>
      <c r="S282" s="1">
        <v>0.15239677797307885</v>
      </c>
      <c r="T282" s="1" t="s">
        <v>761</v>
      </c>
      <c r="U282" s="1" t="s">
        <v>6</v>
      </c>
      <c r="V282" s="1" t="s">
        <v>147</v>
      </c>
    </row>
    <row r="283" spans="1:22" x14ac:dyDescent="0.35">
      <c r="A283" s="1" t="s">
        <v>1221</v>
      </c>
      <c r="B283" s="1" t="s">
        <v>1222</v>
      </c>
      <c r="C283" s="22">
        <v>0.24725</v>
      </c>
      <c r="D283" s="22">
        <v>1.6930000000000001</v>
      </c>
      <c r="E283" s="22">
        <v>1.4457500000000001</v>
      </c>
      <c r="F283" s="22">
        <v>6.84732052578362</v>
      </c>
      <c r="G283" s="1">
        <v>5.785242113298672E-5</v>
      </c>
      <c r="H283" s="1">
        <v>4.0140980582070308E-2</v>
      </c>
      <c r="I283" s="1" t="s">
        <v>1223</v>
      </c>
      <c r="J283" s="1" t="s">
        <v>6</v>
      </c>
      <c r="K283" s="1" t="s">
        <v>432</v>
      </c>
      <c r="L283" s="1" t="s">
        <v>1224</v>
      </c>
      <c r="M283" s="1" t="s">
        <v>1225</v>
      </c>
      <c r="N283" s="22">
        <v>2.0164999999999997</v>
      </c>
      <c r="O283" s="22">
        <v>11.14925</v>
      </c>
      <c r="P283" s="22">
        <v>9.1327500000000015</v>
      </c>
      <c r="Q283" s="22">
        <v>5.5290106620381856</v>
      </c>
      <c r="R283" s="1">
        <v>4.2774670591771979E-5</v>
      </c>
      <c r="S283" s="1">
        <v>4.2719158971690957E-2</v>
      </c>
      <c r="T283" s="1" t="s">
        <v>1226</v>
      </c>
      <c r="U283" s="1" t="s">
        <v>6</v>
      </c>
      <c r="V283" s="1" t="s">
        <v>168</v>
      </c>
    </row>
    <row r="284" spans="1:22" x14ac:dyDescent="0.35">
      <c r="A284" s="1" t="s">
        <v>1007</v>
      </c>
      <c r="B284" s="1" t="s">
        <v>1008</v>
      </c>
      <c r="C284" s="22">
        <v>1.7015000000000002</v>
      </c>
      <c r="D284" s="22">
        <v>11.648250000000001</v>
      </c>
      <c r="E284" s="22">
        <v>9.9467500000000015</v>
      </c>
      <c r="F284" s="22">
        <v>6.8458712900382013</v>
      </c>
      <c r="G284" s="1">
        <v>2.6459333315465017E-6</v>
      </c>
      <c r="H284" s="1">
        <v>1.0189158518119135E-2</v>
      </c>
      <c r="I284" s="1" t="s">
        <v>1009</v>
      </c>
      <c r="J284" s="1" t="s">
        <v>6</v>
      </c>
      <c r="K284" s="1" t="s">
        <v>6</v>
      </c>
      <c r="L284" s="1" t="s">
        <v>837</v>
      </c>
      <c r="M284" s="1" t="s">
        <v>838</v>
      </c>
      <c r="N284" s="22">
        <v>4.6705000000000005</v>
      </c>
      <c r="O284" s="22">
        <v>25.804000000000002</v>
      </c>
      <c r="P284" s="22">
        <v>21.133500000000002</v>
      </c>
      <c r="Q284" s="22">
        <v>5.5248902687078472</v>
      </c>
      <c r="R284" s="1">
        <v>3.0696109769358548E-2</v>
      </c>
      <c r="S284" s="1">
        <v>1</v>
      </c>
      <c r="T284" s="1" t="s">
        <v>839</v>
      </c>
      <c r="U284" s="1" t="s">
        <v>6</v>
      </c>
      <c r="V284" s="1" t="s">
        <v>840</v>
      </c>
    </row>
    <row r="285" spans="1:22" x14ac:dyDescent="0.35">
      <c r="A285" s="1" t="s">
        <v>775</v>
      </c>
      <c r="B285" s="1" t="s">
        <v>776</v>
      </c>
      <c r="C285" s="22">
        <v>9.8927500000000013</v>
      </c>
      <c r="D285" s="22">
        <v>67.540500000000009</v>
      </c>
      <c r="E285" s="22">
        <v>57.647750000000009</v>
      </c>
      <c r="F285" s="22">
        <v>6.8272724975360743</v>
      </c>
      <c r="G285" s="1">
        <v>1.6139114774804675E-4</v>
      </c>
      <c r="H285" s="1">
        <v>6.9137989363663721E-2</v>
      </c>
      <c r="I285" s="1" t="s">
        <v>777</v>
      </c>
      <c r="J285" s="1" t="s">
        <v>6</v>
      </c>
      <c r="K285" s="1" t="s">
        <v>778</v>
      </c>
      <c r="L285" s="1" t="s">
        <v>612</v>
      </c>
      <c r="M285" s="1" t="s">
        <v>613</v>
      </c>
      <c r="N285" s="22">
        <v>59.024000000000001</v>
      </c>
      <c r="O285" s="22">
        <v>324.82324999999997</v>
      </c>
      <c r="P285" s="22">
        <v>265.79924999999997</v>
      </c>
      <c r="Q285" s="22">
        <v>5.5032402073732714</v>
      </c>
      <c r="R285" s="1">
        <v>2.6333619024506927E-2</v>
      </c>
      <c r="S285" s="1">
        <v>1</v>
      </c>
      <c r="T285" s="1" t="s">
        <v>614</v>
      </c>
      <c r="U285" s="1" t="s">
        <v>6</v>
      </c>
      <c r="V285" s="1" t="s">
        <v>615</v>
      </c>
    </row>
    <row r="286" spans="1:22" x14ac:dyDescent="0.35">
      <c r="A286" s="1" t="s">
        <v>1224</v>
      </c>
      <c r="B286" s="1" t="s">
        <v>1225</v>
      </c>
      <c r="C286" s="22">
        <v>1.6412500000000003</v>
      </c>
      <c r="D286" s="22">
        <v>11.14925</v>
      </c>
      <c r="E286" s="22">
        <v>9.5079999999999991</v>
      </c>
      <c r="F286" s="22">
        <v>6.7931454683929919</v>
      </c>
      <c r="G286" s="1">
        <v>3.4414113561309634E-5</v>
      </c>
      <c r="H286" s="1">
        <v>2.9206490261246994E-2</v>
      </c>
      <c r="I286" s="1" t="s">
        <v>1226</v>
      </c>
      <c r="J286" s="1" t="s">
        <v>6</v>
      </c>
      <c r="K286" s="1" t="s">
        <v>168</v>
      </c>
      <c r="L286" s="1" t="s">
        <v>923</v>
      </c>
      <c r="M286" s="1" t="s">
        <v>924</v>
      </c>
      <c r="N286" s="22">
        <v>9.4932499999999997</v>
      </c>
      <c r="O286" s="22">
        <v>52.106749999999998</v>
      </c>
      <c r="P286" s="22">
        <v>42.613500000000002</v>
      </c>
      <c r="Q286" s="22">
        <v>5.4888210043978614</v>
      </c>
      <c r="R286" s="1">
        <v>1.5115963008871525E-4</v>
      </c>
      <c r="S286" s="1">
        <v>7.722420526057508E-2</v>
      </c>
      <c r="T286" s="1" t="s">
        <v>925</v>
      </c>
      <c r="U286" s="1" t="s">
        <v>6</v>
      </c>
      <c r="V286" s="1" t="s">
        <v>6</v>
      </c>
    </row>
    <row r="287" spans="1:22" x14ac:dyDescent="0.35">
      <c r="A287" s="1" t="s">
        <v>1094</v>
      </c>
      <c r="B287" s="1" t="s">
        <v>1095</v>
      </c>
      <c r="C287" s="22">
        <v>2.4687499999999996</v>
      </c>
      <c r="D287" s="22">
        <v>16.730249999999998</v>
      </c>
      <c r="E287" s="22">
        <v>14.261499999999998</v>
      </c>
      <c r="F287" s="22">
        <v>6.7768101265822791</v>
      </c>
      <c r="G287" s="1">
        <v>8.676510348550881E-4</v>
      </c>
      <c r="H287" s="1">
        <v>0.1726934299023643</v>
      </c>
      <c r="I287" s="1" t="s">
        <v>1096</v>
      </c>
      <c r="J287" s="1" t="s">
        <v>6</v>
      </c>
      <c r="K287" s="1" t="s">
        <v>676</v>
      </c>
      <c r="L287" s="1" t="s">
        <v>1227</v>
      </c>
      <c r="M287" s="1" t="s">
        <v>1228</v>
      </c>
      <c r="N287" s="22">
        <v>468.89549999999997</v>
      </c>
      <c r="O287" s="22">
        <v>2558.8095000000003</v>
      </c>
      <c r="P287" s="22">
        <v>2089.9140000000002</v>
      </c>
      <c r="Q287" s="22">
        <v>5.4570997162480772</v>
      </c>
      <c r="R287" s="1">
        <v>1.1421225665566581E-3</v>
      </c>
      <c r="S287" s="1">
        <v>0.21949700503999356</v>
      </c>
      <c r="T287" s="1" t="s">
        <v>1229</v>
      </c>
      <c r="U287" s="1" t="s">
        <v>6</v>
      </c>
      <c r="V287" s="1" t="s">
        <v>403</v>
      </c>
    </row>
    <row r="288" spans="1:22" x14ac:dyDescent="0.35">
      <c r="A288" s="1" t="s">
        <v>1230</v>
      </c>
      <c r="B288" s="1" t="s">
        <v>1231</v>
      </c>
      <c r="C288" s="22">
        <v>1.0980000000000001</v>
      </c>
      <c r="D288" s="22">
        <v>7.4285000000000005</v>
      </c>
      <c r="E288" s="22">
        <v>6.3305000000000007</v>
      </c>
      <c r="F288" s="22">
        <v>6.7654826958105643</v>
      </c>
      <c r="G288" s="1">
        <v>7.273448071498656E-5</v>
      </c>
      <c r="H288" s="1">
        <v>4.5358930109040303E-2</v>
      </c>
      <c r="I288" s="1" t="s">
        <v>1232</v>
      </c>
      <c r="J288" s="1" t="s">
        <v>6</v>
      </c>
      <c r="K288" s="1" t="s">
        <v>182</v>
      </c>
      <c r="L288" s="1" t="s">
        <v>1233</v>
      </c>
      <c r="M288" s="1" t="s">
        <v>1234</v>
      </c>
      <c r="N288" s="22">
        <v>1.96875</v>
      </c>
      <c r="O288" s="22">
        <v>10.715249999999999</v>
      </c>
      <c r="P288" s="22">
        <v>8.7464999999999993</v>
      </c>
      <c r="Q288" s="22">
        <v>5.4426666666666659</v>
      </c>
      <c r="R288" s="1">
        <v>3.0381692076675293E-3</v>
      </c>
      <c r="S288" s="1">
        <v>0.3663282926834191</v>
      </c>
      <c r="T288" s="1" t="s">
        <v>1235</v>
      </c>
      <c r="U288" s="1" t="s">
        <v>6</v>
      </c>
      <c r="V288" s="1" t="s">
        <v>604</v>
      </c>
    </row>
    <row r="289" spans="1:22" x14ac:dyDescent="0.35">
      <c r="A289" s="1" t="s">
        <v>1236</v>
      </c>
      <c r="B289" s="1" t="s">
        <v>1237</v>
      </c>
      <c r="C289" s="22">
        <v>1.1859999999999999</v>
      </c>
      <c r="D289" s="22">
        <v>8.0210000000000008</v>
      </c>
      <c r="E289" s="22">
        <v>6.8350000000000009</v>
      </c>
      <c r="F289" s="22">
        <v>6.7630691399662739</v>
      </c>
      <c r="G289" s="1">
        <v>6.4983902131698912E-3</v>
      </c>
      <c r="H289" s="1">
        <v>0.51374189623183208</v>
      </c>
      <c r="I289" s="1" t="s">
        <v>1238</v>
      </c>
      <c r="J289" s="1" t="s">
        <v>6</v>
      </c>
      <c r="K289" s="1" t="s">
        <v>537</v>
      </c>
      <c r="L289" s="1" t="s">
        <v>1239</v>
      </c>
      <c r="M289" s="1" t="s">
        <v>1240</v>
      </c>
      <c r="N289" s="22">
        <v>0.96850000000000014</v>
      </c>
      <c r="O289" s="22">
        <v>5.2469999999999999</v>
      </c>
      <c r="P289" s="22">
        <v>4.2784999999999993</v>
      </c>
      <c r="Q289" s="22">
        <v>5.4176561693340206</v>
      </c>
      <c r="R289" s="1">
        <v>6.4934494553381406E-4</v>
      </c>
      <c r="S289" s="1">
        <v>0.16155029752568972</v>
      </c>
      <c r="T289" s="1" t="s">
        <v>1241</v>
      </c>
      <c r="U289" s="1" t="s">
        <v>6</v>
      </c>
      <c r="V289" s="1" t="s">
        <v>1242</v>
      </c>
    </row>
    <row r="290" spans="1:22" x14ac:dyDescent="0.35">
      <c r="A290" s="1" t="s">
        <v>973</v>
      </c>
      <c r="B290" s="1" t="s">
        <v>974</v>
      </c>
      <c r="C290" s="22">
        <v>0.626</v>
      </c>
      <c r="D290" s="22">
        <v>4.2167500000000002</v>
      </c>
      <c r="E290" s="22">
        <v>3.5907500000000003</v>
      </c>
      <c r="F290" s="22">
        <v>6.736022364217253</v>
      </c>
      <c r="G290" s="1">
        <v>4.9760125259368237E-5</v>
      </c>
      <c r="H290" s="1">
        <v>3.6823193547248056E-2</v>
      </c>
      <c r="I290" s="1" t="s">
        <v>975</v>
      </c>
      <c r="J290" s="1" t="s">
        <v>976</v>
      </c>
      <c r="K290" s="1" t="s">
        <v>977</v>
      </c>
      <c r="L290" s="1" t="s">
        <v>1150</v>
      </c>
      <c r="M290" s="1" t="s">
        <v>1151</v>
      </c>
      <c r="N290" s="22">
        <v>1.0707500000000001</v>
      </c>
      <c r="O290" s="22">
        <v>5.7687500000000007</v>
      </c>
      <c r="P290" s="22">
        <v>4.6980000000000004</v>
      </c>
      <c r="Q290" s="22">
        <v>5.387578799906608</v>
      </c>
      <c r="R290" s="1">
        <v>9.5583902838525248E-4</v>
      </c>
      <c r="S290" s="1">
        <v>0.19906070629562905</v>
      </c>
      <c r="T290" s="1" t="s">
        <v>1152</v>
      </c>
      <c r="U290" s="1" t="s">
        <v>1153</v>
      </c>
      <c r="V290" s="1" t="s">
        <v>454</v>
      </c>
    </row>
    <row r="291" spans="1:22" x14ac:dyDescent="0.35">
      <c r="A291" s="1" t="s">
        <v>530</v>
      </c>
      <c r="B291" s="1" t="s">
        <v>531</v>
      </c>
      <c r="C291" s="22">
        <v>2.0057499999999999</v>
      </c>
      <c r="D291" s="22">
        <v>13.435500000000001</v>
      </c>
      <c r="E291" s="22">
        <v>11.429750000000002</v>
      </c>
      <c r="F291" s="22">
        <v>6.6984918359715824</v>
      </c>
      <c r="G291" s="1">
        <v>5.1929260571181857E-5</v>
      </c>
      <c r="H291" s="1">
        <v>3.7582978684665508E-2</v>
      </c>
      <c r="I291" s="1" t="s">
        <v>532</v>
      </c>
      <c r="J291" s="1" t="s">
        <v>6</v>
      </c>
      <c r="K291" s="1" t="s">
        <v>432</v>
      </c>
      <c r="L291" s="1" t="s">
        <v>1243</v>
      </c>
      <c r="M291" s="1" t="s">
        <v>1244</v>
      </c>
      <c r="N291" s="22">
        <v>32.496500000000005</v>
      </c>
      <c r="O291" s="22">
        <v>174.46124999999998</v>
      </c>
      <c r="P291" s="22">
        <v>141.96474999999998</v>
      </c>
      <c r="Q291" s="22">
        <v>5.3686166202514105</v>
      </c>
      <c r="R291" s="1">
        <v>6.8163608175453305E-4</v>
      </c>
      <c r="S291" s="1">
        <v>0.16588305854984017</v>
      </c>
      <c r="T291" s="1" t="s">
        <v>1245</v>
      </c>
      <c r="U291" s="1" t="s">
        <v>6</v>
      </c>
      <c r="V291" s="1" t="s">
        <v>1246</v>
      </c>
    </row>
    <row r="292" spans="1:22" x14ac:dyDescent="0.35">
      <c r="A292" s="1" t="s">
        <v>1247</v>
      </c>
      <c r="B292" s="1" t="s">
        <v>1248</v>
      </c>
      <c r="C292" s="22">
        <v>0.64</v>
      </c>
      <c r="D292" s="22">
        <v>4.2785000000000002</v>
      </c>
      <c r="E292" s="22">
        <v>3.6385000000000001</v>
      </c>
      <c r="F292" s="22">
        <v>6.6851562500000004</v>
      </c>
      <c r="G292" s="1">
        <v>4.3475981134899477E-4</v>
      </c>
      <c r="H292" s="1">
        <v>0.12120946161292744</v>
      </c>
      <c r="I292" s="1" t="s">
        <v>1249</v>
      </c>
      <c r="J292" s="1" t="s">
        <v>6</v>
      </c>
      <c r="K292" s="1" t="s">
        <v>6</v>
      </c>
      <c r="L292" s="1" t="s">
        <v>769</v>
      </c>
      <c r="M292" s="1" t="s">
        <v>770</v>
      </c>
      <c r="N292" s="22">
        <v>1.3422499999999999</v>
      </c>
      <c r="O292" s="22">
        <v>7.2035</v>
      </c>
      <c r="P292" s="22">
        <v>5.8612500000000001</v>
      </c>
      <c r="Q292" s="22">
        <v>5.3667349599552994</v>
      </c>
      <c r="R292" s="1">
        <v>8.19018302927077E-4</v>
      </c>
      <c r="S292" s="1">
        <v>0.18323527130192055</v>
      </c>
      <c r="T292" s="1" t="s">
        <v>771</v>
      </c>
      <c r="U292" s="1" t="s">
        <v>6</v>
      </c>
      <c r="V292" s="1" t="s">
        <v>6</v>
      </c>
    </row>
    <row r="293" spans="1:22" x14ac:dyDescent="0.35">
      <c r="A293" s="1" t="s">
        <v>1250</v>
      </c>
      <c r="B293" s="1" t="s">
        <v>1251</v>
      </c>
      <c r="C293" s="22">
        <v>0.97900000000000009</v>
      </c>
      <c r="D293" s="22">
        <v>6.5129999999999999</v>
      </c>
      <c r="E293" s="22">
        <v>5.5339999999999998</v>
      </c>
      <c r="F293" s="22">
        <v>6.6527068437180787</v>
      </c>
      <c r="G293" s="1">
        <v>8.7349335529263161E-3</v>
      </c>
      <c r="H293" s="1">
        <v>0.60757979929876971</v>
      </c>
      <c r="I293" s="1" t="s">
        <v>1252</v>
      </c>
      <c r="J293" s="1" t="s">
        <v>6</v>
      </c>
      <c r="K293" s="1" t="s">
        <v>6</v>
      </c>
      <c r="L293" s="1" t="s">
        <v>1253</v>
      </c>
      <c r="M293" s="1" t="s">
        <v>1254</v>
      </c>
      <c r="N293" s="22">
        <v>0.21625</v>
      </c>
      <c r="O293" s="22">
        <v>1.1584999999999999</v>
      </c>
      <c r="P293" s="22">
        <v>0.94224999999999981</v>
      </c>
      <c r="Q293" s="22">
        <v>5.3572254335260112</v>
      </c>
      <c r="R293" s="1">
        <v>1.2593075815752197E-3</v>
      </c>
      <c r="S293" s="1">
        <v>0.23286607842489673</v>
      </c>
      <c r="T293" s="1" t="s">
        <v>1255</v>
      </c>
      <c r="U293" s="1" t="s">
        <v>6</v>
      </c>
      <c r="V293" s="1" t="s">
        <v>432</v>
      </c>
    </row>
    <row r="294" spans="1:22" x14ac:dyDescent="0.35">
      <c r="A294" s="1" t="s">
        <v>1256</v>
      </c>
      <c r="B294" s="1" t="s">
        <v>1257</v>
      </c>
      <c r="C294" s="22">
        <v>0.58299999999999996</v>
      </c>
      <c r="D294" s="22">
        <v>3.8715000000000002</v>
      </c>
      <c r="E294" s="22">
        <v>3.2885</v>
      </c>
      <c r="F294" s="22">
        <v>6.6406518010291604</v>
      </c>
      <c r="G294" s="1">
        <v>1.2364229967595231E-2</v>
      </c>
      <c r="H294" s="1">
        <v>0.73930026423068884</v>
      </c>
      <c r="I294" s="1" t="s">
        <v>1258</v>
      </c>
      <c r="J294" s="1" t="s">
        <v>6</v>
      </c>
      <c r="K294" s="1" t="s">
        <v>6</v>
      </c>
      <c r="L294" s="1" t="s">
        <v>1247</v>
      </c>
      <c r="M294" s="1" t="s">
        <v>1248</v>
      </c>
      <c r="N294" s="22">
        <v>0.80325000000000002</v>
      </c>
      <c r="O294" s="22">
        <v>4.2785000000000002</v>
      </c>
      <c r="P294" s="22">
        <v>3.47525</v>
      </c>
      <c r="Q294" s="22">
        <v>5.3264861500155618</v>
      </c>
      <c r="R294" s="1">
        <v>5.4856975254047313E-4</v>
      </c>
      <c r="S294" s="1">
        <v>0.15115411221540517</v>
      </c>
      <c r="T294" s="1" t="s">
        <v>1249</v>
      </c>
      <c r="U294" s="1" t="s">
        <v>6</v>
      </c>
      <c r="V294" s="1" t="s">
        <v>6</v>
      </c>
    </row>
    <row r="295" spans="1:22" x14ac:dyDescent="0.35">
      <c r="A295" s="1" t="s">
        <v>926</v>
      </c>
      <c r="B295" s="1" t="s">
        <v>927</v>
      </c>
      <c r="C295" s="22">
        <v>8.0905000000000005</v>
      </c>
      <c r="D295" s="22">
        <v>53.524000000000001</v>
      </c>
      <c r="E295" s="22">
        <v>45.433500000000002</v>
      </c>
      <c r="F295" s="22">
        <v>6.6156603423768612</v>
      </c>
      <c r="G295" s="1">
        <v>1.13205028753538E-3</v>
      </c>
      <c r="H295" s="1">
        <v>0.20054671194998536</v>
      </c>
      <c r="I295" s="1" t="s">
        <v>928</v>
      </c>
      <c r="J295" s="1" t="s">
        <v>929</v>
      </c>
      <c r="K295" s="1" t="s">
        <v>930</v>
      </c>
      <c r="L295" s="1" t="s">
        <v>1259</v>
      </c>
      <c r="M295" s="1" t="s">
        <v>1260</v>
      </c>
      <c r="N295" s="22">
        <v>1.5157499999999997</v>
      </c>
      <c r="O295" s="22">
        <v>8.0724999999999998</v>
      </c>
      <c r="P295" s="22">
        <v>6.5567500000000001</v>
      </c>
      <c r="Q295" s="22">
        <v>5.3257463301995722</v>
      </c>
      <c r="R295" s="1">
        <v>9.0958956997222451E-4</v>
      </c>
      <c r="S295" s="1">
        <v>0.19405627342198281</v>
      </c>
      <c r="T295" s="1" t="s">
        <v>1261</v>
      </c>
      <c r="U295" s="1" t="s">
        <v>1262</v>
      </c>
      <c r="V295" s="1" t="s">
        <v>403</v>
      </c>
    </row>
    <row r="296" spans="1:22" x14ac:dyDescent="0.35">
      <c r="A296" s="1" t="s">
        <v>1263</v>
      </c>
      <c r="B296" s="1" t="s">
        <v>1264</v>
      </c>
      <c r="C296" s="22">
        <v>9.7985000000000007</v>
      </c>
      <c r="D296" s="22">
        <v>64.698250000000002</v>
      </c>
      <c r="E296" s="22">
        <v>54.899749999999997</v>
      </c>
      <c r="F296" s="22">
        <v>6.6028728887074548</v>
      </c>
      <c r="G296" s="1">
        <v>1.3243198846435433E-6</v>
      </c>
      <c r="H296" s="1">
        <v>7.7688576633991313E-3</v>
      </c>
      <c r="I296" s="1" t="s">
        <v>1265</v>
      </c>
      <c r="J296" s="1" t="s">
        <v>6</v>
      </c>
      <c r="K296" s="1" t="s">
        <v>168</v>
      </c>
      <c r="L296" s="1" t="s">
        <v>1266</v>
      </c>
      <c r="M296" s="1" t="s">
        <v>1267</v>
      </c>
      <c r="N296" s="22">
        <v>4.3100000000000005</v>
      </c>
      <c r="O296" s="22">
        <v>22.944749999999999</v>
      </c>
      <c r="P296" s="22">
        <v>18.634749999999997</v>
      </c>
      <c r="Q296" s="22">
        <v>5.3236078886310896</v>
      </c>
      <c r="R296" s="1">
        <v>9.4134946609236714E-4</v>
      </c>
      <c r="S296" s="1">
        <v>0.19781823330087006</v>
      </c>
      <c r="T296" s="1" t="s">
        <v>1268</v>
      </c>
      <c r="U296" s="1" t="s">
        <v>6</v>
      </c>
      <c r="V296" s="1" t="s">
        <v>6</v>
      </c>
    </row>
    <row r="297" spans="1:22" x14ac:dyDescent="0.35">
      <c r="A297" s="1" t="s">
        <v>1269</v>
      </c>
      <c r="B297" s="1" t="s">
        <v>1270</v>
      </c>
      <c r="C297" s="22">
        <v>0.35</v>
      </c>
      <c r="D297" s="22">
        <v>2.3105000000000002</v>
      </c>
      <c r="E297" s="22">
        <v>1.9605000000000001</v>
      </c>
      <c r="F297" s="22">
        <v>6.6014285714285723</v>
      </c>
      <c r="G297" s="1">
        <v>3.0972434748222089E-3</v>
      </c>
      <c r="H297" s="1">
        <v>0.34352458031133754</v>
      </c>
      <c r="I297" s="1" t="s">
        <v>1271</v>
      </c>
      <c r="J297" s="1" t="s">
        <v>6</v>
      </c>
      <c r="K297" s="1" t="s">
        <v>6</v>
      </c>
      <c r="L297" s="1" t="s">
        <v>863</v>
      </c>
      <c r="M297" s="1" t="s">
        <v>864</v>
      </c>
      <c r="N297" s="22">
        <v>0.20200000000000001</v>
      </c>
      <c r="O297" s="22">
        <v>1.0742499999999999</v>
      </c>
      <c r="P297" s="22">
        <v>0.87224999999999997</v>
      </c>
      <c r="Q297" s="22">
        <v>5.3180693069306928</v>
      </c>
      <c r="R297" s="1">
        <v>4.0841636445496654E-3</v>
      </c>
      <c r="S297" s="1">
        <v>0.42927611531095716</v>
      </c>
      <c r="T297" s="1" t="s">
        <v>865</v>
      </c>
      <c r="U297" s="1" t="s">
        <v>6</v>
      </c>
      <c r="V297" s="1" t="s">
        <v>866</v>
      </c>
    </row>
    <row r="298" spans="1:22" x14ac:dyDescent="0.35">
      <c r="A298" s="1" t="s">
        <v>1272</v>
      </c>
      <c r="B298" s="1" t="s">
        <v>1273</v>
      </c>
      <c r="C298" s="22">
        <v>5.452</v>
      </c>
      <c r="D298" s="22">
        <v>35.889749999999999</v>
      </c>
      <c r="E298" s="22">
        <v>30.437750000000001</v>
      </c>
      <c r="F298" s="22">
        <v>6.5828595011005131</v>
      </c>
      <c r="G298" s="1">
        <v>5.7239866264602313E-6</v>
      </c>
      <c r="H298" s="1">
        <v>1.5749573449829319E-2</v>
      </c>
      <c r="I298" s="1" t="s">
        <v>1274</v>
      </c>
      <c r="J298" s="1" t="s">
        <v>1052</v>
      </c>
      <c r="K298" s="1" t="s">
        <v>18</v>
      </c>
      <c r="L298" s="1" t="s">
        <v>1275</v>
      </c>
      <c r="M298" s="1" t="s">
        <v>1276</v>
      </c>
      <c r="N298" s="22">
        <v>6.3215000000000003</v>
      </c>
      <c r="O298" s="22">
        <v>33.610250000000001</v>
      </c>
      <c r="P298" s="22">
        <v>27.28875</v>
      </c>
      <c r="Q298" s="22">
        <v>5.3168156292019297</v>
      </c>
      <c r="R298" s="1">
        <v>4.04789746166756E-7</v>
      </c>
      <c r="S298" s="1">
        <v>6.8615525161072393E-3</v>
      </c>
      <c r="T298" s="1" t="s">
        <v>1277</v>
      </c>
      <c r="U298" s="1" t="s">
        <v>6</v>
      </c>
      <c r="V298" s="1" t="s">
        <v>38</v>
      </c>
    </row>
    <row r="299" spans="1:22" x14ac:dyDescent="0.35">
      <c r="A299" s="1" t="s">
        <v>1278</v>
      </c>
      <c r="B299" s="1" t="s">
        <v>1279</v>
      </c>
      <c r="C299" s="22">
        <v>5.7567499999999994</v>
      </c>
      <c r="D299" s="22">
        <v>37.84525</v>
      </c>
      <c r="E299" s="22">
        <v>32.088500000000003</v>
      </c>
      <c r="F299" s="22">
        <v>6.5740652277760896</v>
      </c>
      <c r="G299" s="1">
        <v>1.9774914711723213E-5</v>
      </c>
      <c r="H299" s="1">
        <v>2.2527820043684955E-2</v>
      </c>
      <c r="I299" s="1" t="s">
        <v>1280</v>
      </c>
      <c r="J299" s="1" t="s">
        <v>6</v>
      </c>
      <c r="K299" s="1" t="s">
        <v>733</v>
      </c>
      <c r="L299" s="1" t="s">
        <v>1281</v>
      </c>
      <c r="M299" s="1" t="s">
        <v>1282</v>
      </c>
      <c r="N299" s="22">
        <v>7.8147500000000001</v>
      </c>
      <c r="O299" s="22">
        <v>41.53275</v>
      </c>
      <c r="P299" s="22">
        <v>33.718000000000004</v>
      </c>
      <c r="Q299" s="22">
        <v>5.3146613775232732</v>
      </c>
      <c r="R299" s="1">
        <v>4.7507167713289888E-5</v>
      </c>
      <c r="S299" s="1">
        <v>4.4599820813246434E-2</v>
      </c>
      <c r="T299" s="1" t="s">
        <v>1283</v>
      </c>
      <c r="U299" s="1" t="s">
        <v>6</v>
      </c>
      <c r="V299" s="1" t="s">
        <v>665</v>
      </c>
    </row>
    <row r="300" spans="1:22" x14ac:dyDescent="0.35">
      <c r="A300" s="1" t="s">
        <v>1184</v>
      </c>
      <c r="B300" s="1" t="s">
        <v>1185</v>
      </c>
      <c r="C300" s="22">
        <v>3.7095000000000002</v>
      </c>
      <c r="D300" s="22">
        <v>24.346250000000001</v>
      </c>
      <c r="E300" s="22">
        <v>20.636749999999999</v>
      </c>
      <c r="F300" s="22">
        <v>6.5632160668553716</v>
      </c>
      <c r="G300" s="1">
        <v>2.3742503141299665E-7</v>
      </c>
      <c r="H300" s="1">
        <v>3.7504668663583254E-3</v>
      </c>
      <c r="I300" s="1" t="s">
        <v>1186</v>
      </c>
      <c r="J300" s="1" t="s">
        <v>6</v>
      </c>
      <c r="K300" s="1" t="s">
        <v>1187</v>
      </c>
      <c r="L300" s="1" t="s">
        <v>1284</v>
      </c>
      <c r="M300" s="1" t="s">
        <v>1285</v>
      </c>
      <c r="N300" s="22">
        <v>2.0982500000000002</v>
      </c>
      <c r="O300" s="22">
        <v>11.0395</v>
      </c>
      <c r="P300" s="22">
        <v>8.9412500000000001</v>
      </c>
      <c r="Q300" s="22">
        <v>5.2612891695460497</v>
      </c>
      <c r="R300" s="1">
        <v>1.6920841118706065E-5</v>
      </c>
      <c r="S300" s="1">
        <v>2.961820183772601E-2</v>
      </c>
      <c r="T300" s="1" t="s">
        <v>1286</v>
      </c>
      <c r="U300" s="1" t="s">
        <v>6</v>
      </c>
      <c r="V300" s="1" t="s">
        <v>870</v>
      </c>
    </row>
    <row r="301" spans="1:22" x14ac:dyDescent="0.35">
      <c r="A301" s="1" t="s">
        <v>1091</v>
      </c>
      <c r="B301" s="1" t="s">
        <v>1092</v>
      </c>
      <c r="C301" s="22">
        <v>0.16625000000000001</v>
      </c>
      <c r="D301" s="22">
        <v>1.0892499999999998</v>
      </c>
      <c r="E301" s="22">
        <v>0.92299999999999982</v>
      </c>
      <c r="F301" s="22">
        <v>6.5518796992481185</v>
      </c>
      <c r="G301" s="1">
        <v>1.5992121316261709E-3</v>
      </c>
      <c r="H301" s="1">
        <v>0.24496826207459907</v>
      </c>
      <c r="I301" s="1" t="s">
        <v>1093</v>
      </c>
      <c r="J301" s="1" t="s">
        <v>6</v>
      </c>
      <c r="K301" s="1" t="s">
        <v>310</v>
      </c>
      <c r="L301" s="1" t="s">
        <v>1278</v>
      </c>
      <c r="M301" s="1" t="s">
        <v>1279</v>
      </c>
      <c r="N301" s="22">
        <v>7.2415000000000003</v>
      </c>
      <c r="O301" s="22">
        <v>37.84525</v>
      </c>
      <c r="P301" s="22">
        <v>30.603749999999998</v>
      </c>
      <c r="Q301" s="22">
        <v>5.2261617068286954</v>
      </c>
      <c r="R301" s="1">
        <v>3.0036441788228174E-5</v>
      </c>
      <c r="S301" s="1">
        <v>3.6225289528959183E-2</v>
      </c>
      <c r="T301" s="1" t="s">
        <v>1280</v>
      </c>
      <c r="U301" s="1" t="s">
        <v>6</v>
      </c>
      <c r="V301" s="1" t="s">
        <v>733</v>
      </c>
    </row>
    <row r="302" spans="1:22" x14ac:dyDescent="0.35">
      <c r="A302" s="1" t="s">
        <v>1287</v>
      </c>
      <c r="B302" s="1" t="s">
        <v>1288</v>
      </c>
      <c r="C302" s="22">
        <v>0.97175000000000011</v>
      </c>
      <c r="D302" s="22">
        <v>6.3047500000000003</v>
      </c>
      <c r="E302" s="22">
        <v>5.3330000000000002</v>
      </c>
      <c r="F302" s="22">
        <v>6.4880370465654744</v>
      </c>
      <c r="G302" s="1">
        <v>2.1582439926892683E-4</v>
      </c>
      <c r="H302" s="1">
        <v>8.2595059233264947E-2</v>
      </c>
      <c r="I302" s="1" t="s">
        <v>1289</v>
      </c>
      <c r="J302" s="1" t="s">
        <v>6</v>
      </c>
      <c r="K302" s="1" t="s">
        <v>1290</v>
      </c>
      <c r="L302" s="1" t="s">
        <v>1291</v>
      </c>
      <c r="M302" s="1" t="s">
        <v>1292</v>
      </c>
      <c r="N302" s="22">
        <v>13.883749999999999</v>
      </c>
      <c r="O302" s="22">
        <v>72.403499999999994</v>
      </c>
      <c r="P302" s="22">
        <v>58.519749999999995</v>
      </c>
      <c r="Q302" s="22">
        <v>5.214981543170973</v>
      </c>
      <c r="R302" s="1">
        <v>3.9254538469268851E-4</v>
      </c>
      <c r="S302" s="1">
        <v>0.12906238704618628</v>
      </c>
      <c r="T302" s="1" t="s">
        <v>1293</v>
      </c>
      <c r="U302" s="1" t="s">
        <v>6</v>
      </c>
      <c r="V302" s="1" t="s">
        <v>1294</v>
      </c>
    </row>
    <row r="303" spans="1:22" x14ac:dyDescent="0.35">
      <c r="A303" s="1" t="s">
        <v>1295</v>
      </c>
      <c r="B303" s="1" t="s">
        <v>1296</v>
      </c>
      <c r="C303" s="22">
        <v>2.2925</v>
      </c>
      <c r="D303" s="22">
        <v>14.85575</v>
      </c>
      <c r="E303" s="22">
        <v>12.56325</v>
      </c>
      <c r="F303" s="24">
        <v>6.4801526717557252</v>
      </c>
      <c r="G303" s="1">
        <v>2.8299206901796214E-3</v>
      </c>
      <c r="H303" s="1">
        <v>0.32835977543498929</v>
      </c>
      <c r="I303" s="1" t="s">
        <v>1297</v>
      </c>
      <c r="J303" s="1" t="s">
        <v>6</v>
      </c>
      <c r="K303" s="1" t="s">
        <v>6</v>
      </c>
      <c r="L303" s="1" t="s">
        <v>1298</v>
      </c>
      <c r="M303" s="1" t="s">
        <v>1299</v>
      </c>
      <c r="N303" s="22">
        <v>2.33</v>
      </c>
      <c r="O303" s="22">
        <v>12.1435</v>
      </c>
      <c r="P303" s="22">
        <v>9.8134999999999994</v>
      </c>
      <c r="Q303" s="22">
        <v>5.2118025751072956</v>
      </c>
      <c r="R303" s="1">
        <v>3.6316709058259455E-4</v>
      </c>
      <c r="S303" s="1">
        <v>0.12338149958414035</v>
      </c>
      <c r="T303" s="1" t="s">
        <v>1300</v>
      </c>
      <c r="U303" s="1" t="s">
        <v>6</v>
      </c>
      <c r="V303" s="1" t="s">
        <v>132</v>
      </c>
    </row>
    <row r="304" spans="1:22" x14ac:dyDescent="0.35">
      <c r="A304" s="1" t="s">
        <v>1301</v>
      </c>
      <c r="B304" s="1" t="s">
        <v>1302</v>
      </c>
      <c r="C304" s="22">
        <v>0.88650000000000007</v>
      </c>
      <c r="D304" s="22">
        <v>5.7160000000000002</v>
      </c>
      <c r="E304" s="22">
        <v>4.8295000000000003</v>
      </c>
      <c r="F304" s="22">
        <v>6.4478285391990973</v>
      </c>
      <c r="G304" s="1">
        <v>2.0857282423403234E-5</v>
      </c>
      <c r="H304" s="1">
        <v>2.2527820043684955E-2</v>
      </c>
      <c r="I304" s="1" t="s">
        <v>1303</v>
      </c>
      <c r="J304" s="1" t="s">
        <v>1304</v>
      </c>
      <c r="K304" s="1" t="s">
        <v>1305</v>
      </c>
      <c r="L304" s="1" t="s">
        <v>693</v>
      </c>
      <c r="M304" s="1" t="s">
        <v>694</v>
      </c>
      <c r="N304" s="22">
        <v>5.5324999999999998</v>
      </c>
      <c r="O304" s="22">
        <v>28.830500000000001</v>
      </c>
      <c r="P304" s="22">
        <v>23.298000000000002</v>
      </c>
      <c r="Q304" s="22">
        <v>5.2111161319475832</v>
      </c>
      <c r="R304" s="1">
        <v>7.5784638221110256E-5</v>
      </c>
      <c r="S304" s="1">
        <v>5.5630901298543263E-2</v>
      </c>
      <c r="T304" s="1" t="s">
        <v>695</v>
      </c>
      <c r="U304" s="1" t="s">
        <v>418</v>
      </c>
      <c r="V304" s="1" t="s">
        <v>419</v>
      </c>
    </row>
    <row r="305" spans="1:22" x14ac:dyDescent="0.35">
      <c r="A305" s="1" t="s">
        <v>1306</v>
      </c>
      <c r="B305" s="1" t="s">
        <v>1307</v>
      </c>
      <c r="C305" s="22">
        <v>7.0795000000000003</v>
      </c>
      <c r="D305" s="22">
        <v>45.469250000000002</v>
      </c>
      <c r="E305" s="22">
        <v>38.389749999999999</v>
      </c>
      <c r="F305" s="22">
        <v>6.4226640299456177</v>
      </c>
      <c r="G305" s="1">
        <v>1.9232910976665352E-3</v>
      </c>
      <c r="H305" s="1">
        <v>0.27104679252430447</v>
      </c>
      <c r="I305" s="1" t="s">
        <v>1308</v>
      </c>
      <c r="J305" s="1" t="s">
        <v>386</v>
      </c>
      <c r="K305" s="1" t="s">
        <v>387</v>
      </c>
      <c r="L305" s="1" t="s">
        <v>1309</v>
      </c>
      <c r="M305" s="1" t="s">
        <v>1310</v>
      </c>
      <c r="N305" s="22">
        <v>6.0914999999999999</v>
      </c>
      <c r="O305" s="22">
        <v>31.741499999999998</v>
      </c>
      <c r="P305" s="22">
        <v>25.65</v>
      </c>
      <c r="Q305" s="22">
        <v>5.2107855208076828</v>
      </c>
      <c r="R305" s="1">
        <v>5.2018149812038672E-6</v>
      </c>
      <c r="S305" s="1">
        <v>1.7422444426668168E-2</v>
      </c>
      <c r="T305" s="1" t="s">
        <v>1311</v>
      </c>
      <c r="U305" s="1" t="s">
        <v>6</v>
      </c>
      <c r="V305" s="1" t="s">
        <v>1312</v>
      </c>
    </row>
    <row r="306" spans="1:22" x14ac:dyDescent="0.35">
      <c r="A306" s="1" t="s">
        <v>1313</v>
      </c>
      <c r="B306" s="1" t="s">
        <v>1314</v>
      </c>
      <c r="C306" s="22">
        <v>0.72899999999999998</v>
      </c>
      <c r="D306" s="22">
        <v>4.6717500000000003</v>
      </c>
      <c r="E306" s="22">
        <v>3.9427500000000002</v>
      </c>
      <c r="F306" s="22">
        <v>6.4084362139917701</v>
      </c>
      <c r="G306" s="1">
        <v>2.8234929571024914E-4</v>
      </c>
      <c r="H306" s="1">
        <v>9.559617816690652E-2</v>
      </c>
      <c r="I306" s="1" t="s">
        <v>1315</v>
      </c>
      <c r="J306" s="1" t="s">
        <v>70</v>
      </c>
      <c r="K306" s="1" t="s">
        <v>71</v>
      </c>
      <c r="L306" s="1" t="s">
        <v>1021</v>
      </c>
      <c r="M306" s="1" t="s">
        <v>1022</v>
      </c>
      <c r="N306" s="22">
        <v>12.539750000000002</v>
      </c>
      <c r="O306" s="22">
        <v>64.817999999999998</v>
      </c>
      <c r="P306" s="22">
        <v>52.27825</v>
      </c>
      <c r="Q306" s="22">
        <v>5.1690025718216068</v>
      </c>
      <c r="R306" s="1">
        <v>5.5001707337121175E-4</v>
      </c>
      <c r="S306" s="1">
        <v>0.15115411221540517</v>
      </c>
      <c r="T306" s="1" t="s">
        <v>1023</v>
      </c>
      <c r="U306" s="1" t="s">
        <v>1024</v>
      </c>
      <c r="V306" s="1" t="s">
        <v>1025</v>
      </c>
    </row>
    <row r="307" spans="1:22" x14ac:dyDescent="0.35">
      <c r="A307" s="1" t="s">
        <v>1316</v>
      </c>
      <c r="B307" s="1" t="s">
        <v>1317</v>
      </c>
      <c r="C307" s="22">
        <v>7.0202499999999999</v>
      </c>
      <c r="D307" s="22">
        <v>44.873999999999995</v>
      </c>
      <c r="E307" s="22">
        <v>37.853749999999998</v>
      </c>
      <c r="F307" s="22">
        <v>6.3920800541291261</v>
      </c>
      <c r="G307" s="1">
        <v>1.732042109824139E-3</v>
      </c>
      <c r="H307" s="1">
        <v>0.25687350313378765</v>
      </c>
      <c r="I307" s="1" t="s">
        <v>1318</v>
      </c>
      <c r="J307" s="1" t="s">
        <v>6</v>
      </c>
      <c r="K307" s="1" t="s">
        <v>1319</v>
      </c>
      <c r="L307" s="1" t="s">
        <v>1320</v>
      </c>
      <c r="M307" s="1" t="s">
        <v>1321</v>
      </c>
      <c r="N307" s="22">
        <v>0.66100000000000003</v>
      </c>
      <c r="O307" s="22">
        <v>3.4020000000000001</v>
      </c>
      <c r="P307" s="22">
        <v>2.7410000000000001</v>
      </c>
      <c r="Q307" s="22">
        <v>5.1467473524962175</v>
      </c>
      <c r="R307" s="1">
        <v>7.0156056742809447E-4</v>
      </c>
      <c r="S307" s="1">
        <v>0.16882099754795002</v>
      </c>
      <c r="T307" s="1" t="s">
        <v>1322</v>
      </c>
      <c r="U307" s="1" t="s">
        <v>189</v>
      </c>
      <c r="V307" s="1" t="s">
        <v>18</v>
      </c>
    </row>
    <row r="308" spans="1:22" x14ac:dyDescent="0.35">
      <c r="A308" s="1" t="s">
        <v>1323</v>
      </c>
      <c r="B308" s="1" t="s">
        <v>1324</v>
      </c>
      <c r="C308" s="22">
        <v>1.3065</v>
      </c>
      <c r="D308" s="22">
        <v>8.3439999999999994</v>
      </c>
      <c r="E308" s="22">
        <v>7.0374999999999996</v>
      </c>
      <c r="F308" s="22">
        <v>6.3865288939915805</v>
      </c>
      <c r="G308" s="1">
        <v>6.6777736429379786E-7</v>
      </c>
      <c r="H308" s="1">
        <v>5.8715645467233291E-3</v>
      </c>
      <c r="I308" s="1" t="s">
        <v>1325</v>
      </c>
      <c r="J308" s="1" t="s">
        <v>1326</v>
      </c>
      <c r="K308" s="1" t="s">
        <v>22</v>
      </c>
      <c r="L308" s="1" t="s">
        <v>1327</v>
      </c>
      <c r="M308" s="1" t="s">
        <v>1328</v>
      </c>
      <c r="N308" s="22">
        <v>7.7227499999999996</v>
      </c>
      <c r="O308" s="22">
        <v>39.718250000000005</v>
      </c>
      <c r="P308" s="22">
        <v>31.995500000000007</v>
      </c>
      <c r="Q308" s="22">
        <v>5.1430190022984048</v>
      </c>
      <c r="R308" s="1">
        <v>8.4539873674804866E-4</v>
      </c>
      <c r="S308" s="1">
        <v>0.18669676618635941</v>
      </c>
      <c r="T308" s="1" t="s">
        <v>1329</v>
      </c>
      <c r="U308" s="1" t="s">
        <v>6</v>
      </c>
      <c r="V308" s="1" t="s">
        <v>132</v>
      </c>
    </row>
    <row r="309" spans="1:22" x14ac:dyDescent="0.35">
      <c r="A309" s="1" t="s">
        <v>1227</v>
      </c>
      <c r="B309" s="1" t="s">
        <v>1228</v>
      </c>
      <c r="C309" s="22">
        <v>401.03874999999999</v>
      </c>
      <c r="D309" s="22">
        <v>2558.8095000000003</v>
      </c>
      <c r="E309" s="22">
        <v>2157.7707500000001</v>
      </c>
      <c r="F309" s="22">
        <v>6.3804545072016117</v>
      </c>
      <c r="G309" s="1">
        <v>9.8326247184199467E-4</v>
      </c>
      <c r="H309" s="1">
        <v>0.18593463269423927</v>
      </c>
      <c r="I309" s="1" t="s">
        <v>1229</v>
      </c>
      <c r="J309" s="1" t="s">
        <v>6</v>
      </c>
      <c r="K309" s="1" t="s">
        <v>403</v>
      </c>
      <c r="L309" s="1" t="s">
        <v>1330</v>
      </c>
      <c r="M309" s="1" t="s">
        <v>1331</v>
      </c>
      <c r="N309" s="22">
        <v>2.1302500000000002</v>
      </c>
      <c r="O309" s="22">
        <v>10.926500000000001</v>
      </c>
      <c r="P309" s="22">
        <v>8.7962500000000006</v>
      </c>
      <c r="Q309" s="22">
        <v>5.1292101865978168</v>
      </c>
      <c r="R309" s="1">
        <v>1.0196437925102941E-6</v>
      </c>
      <c r="S309" s="1">
        <v>9.6263070271705095E-3</v>
      </c>
      <c r="T309" s="1" t="s">
        <v>1332</v>
      </c>
      <c r="U309" s="1" t="s">
        <v>6</v>
      </c>
      <c r="V309" s="1" t="s">
        <v>432</v>
      </c>
    </row>
    <row r="310" spans="1:22" x14ac:dyDescent="0.35">
      <c r="A310" s="1" t="s">
        <v>1113</v>
      </c>
      <c r="B310" s="1" t="s">
        <v>1114</v>
      </c>
      <c r="C310" s="22">
        <v>73.609749999999991</v>
      </c>
      <c r="D310" s="22">
        <v>467.12149999999997</v>
      </c>
      <c r="E310" s="22">
        <v>393.51175000000001</v>
      </c>
      <c r="F310" s="22">
        <v>6.3459188490655114</v>
      </c>
      <c r="G310" s="1">
        <v>8.7657320845035969E-5</v>
      </c>
      <c r="H310" s="1">
        <v>5.0194406752286674E-2</v>
      </c>
      <c r="I310" s="1" t="s">
        <v>1115</v>
      </c>
      <c r="J310" s="1" t="s">
        <v>1116</v>
      </c>
      <c r="K310" s="1" t="s">
        <v>1117</v>
      </c>
      <c r="L310" s="1" t="s">
        <v>415</v>
      </c>
      <c r="M310" s="1" t="s">
        <v>416</v>
      </c>
      <c r="N310" s="22">
        <v>1.7595000000000001</v>
      </c>
      <c r="O310" s="22">
        <v>9.0237499999999997</v>
      </c>
      <c r="P310" s="22">
        <v>7.2642499999999997</v>
      </c>
      <c r="Q310" s="22">
        <v>5.1285876669508381</v>
      </c>
      <c r="R310" s="1">
        <v>7.1509983016393441E-3</v>
      </c>
      <c r="S310" s="1">
        <v>0.57594981615321117</v>
      </c>
      <c r="T310" s="1" t="s">
        <v>417</v>
      </c>
      <c r="U310" s="1" t="s">
        <v>418</v>
      </c>
      <c r="V310" s="1" t="s">
        <v>419</v>
      </c>
    </row>
    <row r="311" spans="1:22" x14ac:dyDescent="0.35">
      <c r="A311" s="1" t="s">
        <v>1333</v>
      </c>
      <c r="B311" s="1" t="s">
        <v>1334</v>
      </c>
      <c r="C311" s="22">
        <v>0.79625000000000012</v>
      </c>
      <c r="D311" s="22">
        <v>5.0525000000000002</v>
      </c>
      <c r="E311" s="22">
        <v>4.2562499999999996</v>
      </c>
      <c r="F311" s="22">
        <v>6.3453689167974874</v>
      </c>
      <c r="G311" s="1">
        <v>2.216464807157581E-2</v>
      </c>
      <c r="H311" s="1">
        <v>1</v>
      </c>
      <c r="I311" s="1" t="s">
        <v>1335</v>
      </c>
      <c r="J311" s="1" t="s">
        <v>6</v>
      </c>
      <c r="K311" s="1" t="s">
        <v>1336</v>
      </c>
      <c r="L311" s="1" t="s">
        <v>1250</v>
      </c>
      <c r="M311" s="1" t="s">
        <v>1251</v>
      </c>
      <c r="N311" s="22">
        <v>1.2794999999999999</v>
      </c>
      <c r="O311" s="22">
        <v>6.5129999999999999</v>
      </c>
      <c r="P311" s="22">
        <v>5.2335000000000003</v>
      </c>
      <c r="Q311" s="22">
        <v>5.0902696365767879</v>
      </c>
      <c r="R311" s="1">
        <v>1.2278975444184326E-2</v>
      </c>
      <c r="S311" s="1">
        <v>0.76512620653112162</v>
      </c>
      <c r="T311" s="1" t="s">
        <v>1252</v>
      </c>
      <c r="U311" s="1" t="s">
        <v>6</v>
      </c>
      <c r="V311" s="1" t="s">
        <v>6</v>
      </c>
    </row>
    <row r="312" spans="1:22" x14ac:dyDescent="0.35">
      <c r="A312" s="1" t="s">
        <v>1337</v>
      </c>
      <c r="B312" s="1" t="s">
        <v>1338</v>
      </c>
      <c r="C312" s="22">
        <v>1.92425</v>
      </c>
      <c r="D312" s="22">
        <v>12.206</v>
      </c>
      <c r="E312" s="22">
        <v>10.281749999999999</v>
      </c>
      <c r="F312" s="22">
        <v>6.3432506171235543</v>
      </c>
      <c r="G312" s="1">
        <v>3.4531713487706561E-4</v>
      </c>
      <c r="H312" s="1">
        <v>0.1059319631144463</v>
      </c>
      <c r="I312" s="1" t="s">
        <v>1339</v>
      </c>
      <c r="J312" s="1" t="s">
        <v>1340</v>
      </c>
      <c r="K312" s="1" t="s">
        <v>1341</v>
      </c>
      <c r="L312" s="1" t="s">
        <v>1342</v>
      </c>
      <c r="M312" s="1" t="s">
        <v>1343</v>
      </c>
      <c r="N312" s="22">
        <v>21.49775</v>
      </c>
      <c r="O312" s="22">
        <v>109.14675000000001</v>
      </c>
      <c r="P312" s="22">
        <v>87.649000000000015</v>
      </c>
      <c r="Q312" s="22">
        <v>5.0771243502226984</v>
      </c>
      <c r="R312" s="1">
        <v>9.3149640423284552E-7</v>
      </c>
      <c r="S312" s="1">
        <v>9.2569708790971837E-3</v>
      </c>
      <c r="T312" s="1" t="s">
        <v>1344</v>
      </c>
      <c r="U312" s="1" t="s">
        <v>1345</v>
      </c>
      <c r="V312" s="1" t="s">
        <v>1346</v>
      </c>
    </row>
    <row r="313" spans="1:22" x14ac:dyDescent="0.35">
      <c r="A313" s="1" t="s">
        <v>1309</v>
      </c>
      <c r="B313" s="1" t="s">
        <v>1310</v>
      </c>
      <c r="C313" s="22">
        <v>5.00875</v>
      </c>
      <c r="D313" s="22">
        <v>31.741499999999998</v>
      </c>
      <c r="E313" s="22">
        <v>26.732749999999999</v>
      </c>
      <c r="F313" s="22">
        <v>6.3372098827052659</v>
      </c>
      <c r="G313" s="1">
        <v>4.246839209409714E-6</v>
      </c>
      <c r="H313" s="1">
        <v>1.3918337821732454E-2</v>
      </c>
      <c r="I313" s="1" t="s">
        <v>1311</v>
      </c>
      <c r="J313" s="1" t="s">
        <v>6</v>
      </c>
      <c r="K313" s="1" t="s">
        <v>1312</v>
      </c>
      <c r="L313" s="1" t="s">
        <v>1347</v>
      </c>
      <c r="M313" s="1" t="s">
        <v>1348</v>
      </c>
      <c r="N313" s="22">
        <v>3.7505000000000006</v>
      </c>
      <c r="O313" s="22">
        <v>18.916</v>
      </c>
      <c r="P313" s="22">
        <v>15.1655</v>
      </c>
      <c r="Q313" s="22">
        <v>5.0435941874416734</v>
      </c>
      <c r="R313" s="1">
        <v>1.9374717453797263E-3</v>
      </c>
      <c r="S313" s="1">
        <v>0.28890460822804082</v>
      </c>
      <c r="T313" s="1" t="s">
        <v>1349</v>
      </c>
      <c r="U313" s="1" t="s">
        <v>1350</v>
      </c>
      <c r="V313" s="1" t="s">
        <v>733</v>
      </c>
    </row>
    <row r="314" spans="1:22" x14ac:dyDescent="0.35">
      <c r="A314" s="1" t="s">
        <v>1351</v>
      </c>
      <c r="B314" s="1" t="s">
        <v>1352</v>
      </c>
      <c r="C314" s="22">
        <v>1.3462499999999999</v>
      </c>
      <c r="D314" s="22">
        <v>8.5220000000000002</v>
      </c>
      <c r="E314" s="22">
        <v>7.1757500000000007</v>
      </c>
      <c r="F314" s="22">
        <v>6.3301764159702882</v>
      </c>
      <c r="G314" s="1">
        <v>8.5611810665353616E-5</v>
      </c>
      <c r="H314" s="1">
        <v>4.9763076437123563E-2</v>
      </c>
      <c r="I314" s="1" t="s">
        <v>1353</v>
      </c>
      <c r="J314" s="1" t="s">
        <v>6</v>
      </c>
      <c r="K314" s="1" t="s">
        <v>1354</v>
      </c>
      <c r="L314" s="1" t="s">
        <v>1355</v>
      </c>
      <c r="M314" s="1" t="s">
        <v>1356</v>
      </c>
      <c r="N314" s="22">
        <v>0.21050000000000002</v>
      </c>
      <c r="O314" s="22">
        <v>1.0609999999999999</v>
      </c>
      <c r="P314" s="22">
        <v>0.85049999999999992</v>
      </c>
      <c r="Q314" s="22">
        <v>5.0403800475059377</v>
      </c>
      <c r="R314" s="1">
        <v>8.2036053836831435E-4</v>
      </c>
      <c r="S314" s="1">
        <v>0.18340237377004831</v>
      </c>
      <c r="T314" s="1" t="s">
        <v>1357</v>
      </c>
      <c r="U314" s="1" t="s">
        <v>6</v>
      </c>
      <c r="V314" s="1" t="s">
        <v>537</v>
      </c>
    </row>
    <row r="315" spans="1:22" x14ac:dyDescent="0.35">
      <c r="A315" s="1" t="s">
        <v>1358</v>
      </c>
      <c r="B315" s="1" t="s">
        <v>1359</v>
      </c>
      <c r="C315" s="22">
        <v>1.7044999999999999</v>
      </c>
      <c r="D315" s="22">
        <v>10.715499999999999</v>
      </c>
      <c r="E315" s="22">
        <v>9.0109999999999992</v>
      </c>
      <c r="F315" s="22">
        <v>6.2865943091815781</v>
      </c>
      <c r="G315" s="1">
        <v>9.4119673307822005E-3</v>
      </c>
      <c r="H315" s="1">
        <v>0.63461871723390773</v>
      </c>
      <c r="I315" s="1" t="s">
        <v>1360</v>
      </c>
      <c r="J315" s="1" t="s">
        <v>6</v>
      </c>
      <c r="K315" s="1" t="s">
        <v>1361</v>
      </c>
      <c r="L315" s="1" t="s">
        <v>1362</v>
      </c>
      <c r="M315" s="1" t="s">
        <v>1363</v>
      </c>
      <c r="N315" s="22">
        <v>6.5882500000000004</v>
      </c>
      <c r="O315" s="22">
        <v>33.15325</v>
      </c>
      <c r="P315" s="22">
        <v>26.564999999999998</v>
      </c>
      <c r="Q315" s="22">
        <v>5.0321784996015628</v>
      </c>
      <c r="R315" s="1">
        <v>6.9400806458097541E-4</v>
      </c>
      <c r="S315" s="1">
        <v>0.16785328411372036</v>
      </c>
      <c r="T315" s="1" t="s">
        <v>1364</v>
      </c>
      <c r="U315" s="1" t="s">
        <v>6</v>
      </c>
      <c r="V315" s="1" t="s">
        <v>159</v>
      </c>
    </row>
    <row r="316" spans="1:22" x14ac:dyDescent="0.35">
      <c r="A316" s="1" t="s">
        <v>1365</v>
      </c>
      <c r="B316" s="1" t="s">
        <v>1366</v>
      </c>
      <c r="C316" s="22">
        <v>11.550750000000001</v>
      </c>
      <c r="D316" s="22">
        <v>71.866500000000002</v>
      </c>
      <c r="E316" s="22">
        <v>60.315750000000001</v>
      </c>
      <c r="F316" s="22">
        <v>6.2218037789753913</v>
      </c>
      <c r="G316" s="1">
        <v>2.1626427904286594E-3</v>
      </c>
      <c r="H316" s="1">
        <v>0.2871747260548953</v>
      </c>
      <c r="I316" s="1" t="s">
        <v>1367</v>
      </c>
      <c r="J316" s="1" t="s">
        <v>6</v>
      </c>
      <c r="K316" s="1" t="s">
        <v>665</v>
      </c>
      <c r="L316" s="1" t="s">
        <v>1368</v>
      </c>
      <c r="M316" s="1" t="s">
        <v>1369</v>
      </c>
      <c r="N316" s="22">
        <v>2.09775</v>
      </c>
      <c r="O316" s="22">
        <v>10.537749999999999</v>
      </c>
      <c r="P316" s="22">
        <v>8.44</v>
      </c>
      <c r="Q316" s="22">
        <v>5.0233583601477774</v>
      </c>
      <c r="R316" s="1">
        <v>1.1107686659350691E-7</v>
      </c>
      <c r="S316" s="1">
        <v>3.1494778873321682E-3</v>
      </c>
      <c r="T316" s="1" t="s">
        <v>1370</v>
      </c>
      <c r="U316" s="1" t="s">
        <v>6</v>
      </c>
      <c r="V316" s="1" t="s">
        <v>1371</v>
      </c>
    </row>
    <row r="317" spans="1:22" x14ac:dyDescent="0.35">
      <c r="A317" s="1" t="s">
        <v>1175</v>
      </c>
      <c r="B317" s="1" t="s">
        <v>1176</v>
      </c>
      <c r="C317" s="22">
        <v>4.0244999999999997</v>
      </c>
      <c r="D317" s="22">
        <v>24.9895</v>
      </c>
      <c r="E317" s="22">
        <v>20.965</v>
      </c>
      <c r="F317" s="22">
        <v>6.2093427755000627</v>
      </c>
      <c r="G317" s="1">
        <v>4.473656749870436E-5</v>
      </c>
      <c r="H317" s="1">
        <v>3.4264509589054852E-2</v>
      </c>
      <c r="I317" s="1" t="s">
        <v>1177</v>
      </c>
      <c r="J317" s="1" t="s">
        <v>6</v>
      </c>
      <c r="K317" s="1" t="s">
        <v>261</v>
      </c>
      <c r="L317" s="1" t="s">
        <v>1372</v>
      </c>
      <c r="M317" s="1" t="s">
        <v>1373</v>
      </c>
      <c r="N317" s="22">
        <v>75.926749999999998</v>
      </c>
      <c r="O317" s="22">
        <v>380.2355</v>
      </c>
      <c r="P317" s="22">
        <v>304.30875000000003</v>
      </c>
      <c r="Q317" s="22">
        <v>5.0079254017852737</v>
      </c>
      <c r="R317" s="1">
        <v>1.8070285710591882E-4</v>
      </c>
      <c r="S317" s="1">
        <v>8.6041930739753344E-2</v>
      </c>
      <c r="T317" s="1" t="s">
        <v>1374</v>
      </c>
      <c r="U317" s="1" t="s">
        <v>1375</v>
      </c>
      <c r="V317" s="1" t="s">
        <v>1376</v>
      </c>
    </row>
    <row r="318" spans="1:22" x14ac:dyDescent="0.35">
      <c r="A318" s="1" t="s">
        <v>782</v>
      </c>
      <c r="B318" s="1" t="s">
        <v>783</v>
      </c>
      <c r="C318" s="22">
        <v>1.9</v>
      </c>
      <c r="D318" s="22">
        <v>11.783999999999999</v>
      </c>
      <c r="E318" s="22">
        <v>9.8839999999999986</v>
      </c>
      <c r="F318" s="22">
        <v>6.2021052631578941</v>
      </c>
      <c r="G318" s="1">
        <v>3.4231056972755525E-5</v>
      </c>
      <c r="H318" s="1">
        <v>2.9177475505447165E-2</v>
      </c>
      <c r="I318" s="1" t="s">
        <v>784</v>
      </c>
      <c r="J318" s="1" t="s">
        <v>6</v>
      </c>
      <c r="K318" s="1" t="s">
        <v>785</v>
      </c>
      <c r="L318" s="1" t="s">
        <v>1301</v>
      </c>
      <c r="M318" s="1" t="s">
        <v>1302</v>
      </c>
      <c r="N318" s="22">
        <v>1.14225</v>
      </c>
      <c r="O318" s="22">
        <v>5.7160000000000002</v>
      </c>
      <c r="P318" s="22">
        <v>4.5737500000000004</v>
      </c>
      <c r="Q318" s="22">
        <v>5.0041584591814408</v>
      </c>
      <c r="R318" s="1">
        <v>2.0019086587330648E-5</v>
      </c>
      <c r="S318" s="1">
        <v>3.0991356808838955E-2</v>
      </c>
      <c r="T318" s="1" t="s">
        <v>1303</v>
      </c>
      <c r="U318" s="1" t="s">
        <v>1304</v>
      </c>
      <c r="V318" s="1" t="s">
        <v>1305</v>
      </c>
    </row>
    <row r="319" spans="1:22" x14ac:dyDescent="0.35">
      <c r="A319" s="1" t="s">
        <v>1053</v>
      </c>
      <c r="B319" s="1" t="s">
        <v>1054</v>
      </c>
      <c r="C319" s="22">
        <v>58.289250000000003</v>
      </c>
      <c r="D319" s="22">
        <v>361.08925000000005</v>
      </c>
      <c r="E319" s="22">
        <v>302.80000000000007</v>
      </c>
      <c r="F319" s="22">
        <v>6.1947829145168285</v>
      </c>
      <c r="G319" s="1">
        <v>8.039518969504833E-5</v>
      </c>
      <c r="H319" s="1">
        <v>4.7538092302022147E-2</v>
      </c>
      <c r="I319" s="1" t="s">
        <v>1055</v>
      </c>
      <c r="J319" s="1" t="s">
        <v>6</v>
      </c>
      <c r="K319" s="1" t="s">
        <v>168</v>
      </c>
      <c r="L319" s="1" t="s">
        <v>413</v>
      </c>
      <c r="M319" s="1" t="s">
        <v>414</v>
      </c>
      <c r="N319" s="22">
        <v>0.69750000000000001</v>
      </c>
      <c r="O319" s="22">
        <v>3.4822500000000001</v>
      </c>
      <c r="P319" s="22">
        <v>2.7847499999999998</v>
      </c>
      <c r="Q319" s="22">
        <v>4.9924731182795696</v>
      </c>
      <c r="R319" s="1">
        <v>1.7633096902280876E-4</v>
      </c>
      <c r="S319" s="1">
        <v>8.5278307106525425E-2</v>
      </c>
      <c r="T319" s="1" t="s">
        <v>41</v>
      </c>
      <c r="U319" s="1" t="s">
        <v>6</v>
      </c>
      <c r="V319" s="1" t="s">
        <v>6</v>
      </c>
    </row>
    <row r="320" spans="1:22" x14ac:dyDescent="0.35">
      <c r="A320" s="1" t="s">
        <v>1377</v>
      </c>
      <c r="B320" s="1" t="s">
        <v>1378</v>
      </c>
      <c r="C320" s="22">
        <v>2.4710000000000001</v>
      </c>
      <c r="D320" s="22">
        <v>15.2995</v>
      </c>
      <c r="E320" s="22">
        <v>12.8285</v>
      </c>
      <c r="F320" s="22">
        <v>6.1916228247673004</v>
      </c>
      <c r="G320" s="1">
        <v>3.9766567178745049E-5</v>
      </c>
      <c r="H320" s="1">
        <v>3.2117005201417519E-2</v>
      </c>
      <c r="I320" s="1" t="s">
        <v>1379</v>
      </c>
      <c r="J320" s="1" t="s">
        <v>6</v>
      </c>
      <c r="K320" s="1" t="s">
        <v>1380</v>
      </c>
      <c r="L320" s="1" t="s">
        <v>1365</v>
      </c>
      <c r="M320" s="1" t="s">
        <v>1366</v>
      </c>
      <c r="N320" s="22">
        <v>14.40225</v>
      </c>
      <c r="O320" s="22">
        <v>71.866500000000002</v>
      </c>
      <c r="P320" s="22">
        <v>57.46425</v>
      </c>
      <c r="Q320" s="22">
        <v>4.989949487059314</v>
      </c>
      <c r="R320" s="1">
        <v>2.5321453940085892E-3</v>
      </c>
      <c r="S320" s="1">
        <v>0.33496397648294923</v>
      </c>
      <c r="T320" s="1" t="s">
        <v>1367</v>
      </c>
      <c r="U320" s="1" t="s">
        <v>6</v>
      </c>
      <c r="V320" s="1" t="s">
        <v>665</v>
      </c>
    </row>
    <row r="321" spans="1:22" x14ac:dyDescent="0.35">
      <c r="A321" s="1" t="s">
        <v>1059</v>
      </c>
      <c r="B321" s="1" t="s">
        <v>1060</v>
      </c>
      <c r="C321" s="22">
        <v>7.8334999999999999</v>
      </c>
      <c r="D321" s="22">
        <v>48.414250000000003</v>
      </c>
      <c r="E321" s="22">
        <v>40.580750000000002</v>
      </c>
      <c r="F321" s="22">
        <v>6.1804110550839351</v>
      </c>
      <c r="G321" s="1">
        <v>9.2270639044045311E-5</v>
      </c>
      <c r="H321" s="1">
        <v>5.1789707061760976E-2</v>
      </c>
      <c r="I321" s="1" t="s">
        <v>1061</v>
      </c>
      <c r="J321" s="1" t="s">
        <v>6</v>
      </c>
      <c r="K321" s="1" t="s">
        <v>1062</v>
      </c>
      <c r="L321" s="1" t="s">
        <v>1381</v>
      </c>
      <c r="M321" s="1" t="s">
        <v>1382</v>
      </c>
      <c r="N321" s="22">
        <v>10.193</v>
      </c>
      <c r="O321" s="22">
        <v>50.717500000000001</v>
      </c>
      <c r="P321" s="22">
        <v>40.524500000000003</v>
      </c>
      <c r="Q321" s="22">
        <v>4.9757186304326497</v>
      </c>
      <c r="R321" s="1">
        <v>5.7920967962541425E-3</v>
      </c>
      <c r="S321" s="1">
        <v>0.51402774568495391</v>
      </c>
      <c r="T321" s="1" t="s">
        <v>1383</v>
      </c>
      <c r="U321" s="1" t="s">
        <v>70</v>
      </c>
      <c r="V321" s="1" t="s">
        <v>71</v>
      </c>
    </row>
    <row r="322" spans="1:22" x14ac:dyDescent="0.35">
      <c r="A322" s="1" t="s">
        <v>1147</v>
      </c>
      <c r="B322" s="1" t="s">
        <v>1148</v>
      </c>
      <c r="C322" s="22">
        <v>0.24300000000000002</v>
      </c>
      <c r="D322" s="22">
        <v>1.49725</v>
      </c>
      <c r="E322" s="22">
        <v>1.2542499999999999</v>
      </c>
      <c r="F322" s="22">
        <v>6.1615226337448554</v>
      </c>
      <c r="G322" s="1">
        <v>4.1660833090806371E-4</v>
      </c>
      <c r="H322" s="1">
        <v>0.11883752639152519</v>
      </c>
      <c r="I322" s="1" t="s">
        <v>1149</v>
      </c>
      <c r="J322" s="1" t="s">
        <v>6</v>
      </c>
      <c r="K322" s="1" t="s">
        <v>172</v>
      </c>
      <c r="L322" s="1" t="s">
        <v>1102</v>
      </c>
      <c r="M322" s="1" t="s">
        <v>1103</v>
      </c>
      <c r="N322" s="22">
        <v>4.6937499999999996</v>
      </c>
      <c r="O322" s="22">
        <v>23.353499999999997</v>
      </c>
      <c r="P322" s="22">
        <v>18.659749999999995</v>
      </c>
      <c r="Q322" s="22">
        <v>4.9754460719041278</v>
      </c>
      <c r="R322" s="1">
        <v>3.2841306002229231E-5</v>
      </c>
      <c r="S322" s="1">
        <v>3.8107484534149666E-2</v>
      </c>
      <c r="T322" s="1" t="s">
        <v>1104</v>
      </c>
      <c r="U322" s="1" t="s">
        <v>6</v>
      </c>
      <c r="V322" s="1" t="s">
        <v>432</v>
      </c>
    </row>
    <row r="323" spans="1:22" x14ac:dyDescent="0.35">
      <c r="A323" s="1" t="s">
        <v>1384</v>
      </c>
      <c r="B323" s="1" t="s">
        <v>1385</v>
      </c>
      <c r="C323" s="22">
        <v>38.801749999999998</v>
      </c>
      <c r="D323" s="22">
        <v>238.17750000000001</v>
      </c>
      <c r="E323" s="22">
        <v>199.37575000000001</v>
      </c>
      <c r="F323" s="22">
        <v>6.1383185036757366</v>
      </c>
      <c r="G323" s="1">
        <v>2.8608887480574552E-5</v>
      </c>
      <c r="H323" s="1">
        <v>2.6355429554482893E-2</v>
      </c>
      <c r="I323" s="1" t="s">
        <v>1386</v>
      </c>
      <c r="J323" s="1" t="s">
        <v>6</v>
      </c>
      <c r="K323" s="1" t="s">
        <v>6</v>
      </c>
      <c r="L323" s="1" t="s">
        <v>1387</v>
      </c>
      <c r="M323" s="1" t="s">
        <v>1388</v>
      </c>
      <c r="N323" s="22">
        <v>1.73275</v>
      </c>
      <c r="O323" s="22">
        <v>8.6002499999999991</v>
      </c>
      <c r="P323" s="22">
        <v>6.8674999999999988</v>
      </c>
      <c r="Q323" s="22">
        <v>4.9633530515077187</v>
      </c>
      <c r="R323" s="1">
        <v>2.1990444643340545E-3</v>
      </c>
      <c r="S323" s="1">
        <v>0.31118953979209563</v>
      </c>
      <c r="T323" s="1" t="s">
        <v>1389</v>
      </c>
      <c r="U323" s="1" t="s">
        <v>6</v>
      </c>
      <c r="V323" s="1" t="s">
        <v>676</v>
      </c>
    </row>
    <row r="324" spans="1:22" x14ac:dyDescent="0.35">
      <c r="A324" s="1" t="s">
        <v>1390</v>
      </c>
      <c r="B324" s="1" t="s">
        <v>1391</v>
      </c>
      <c r="C324" s="22">
        <v>1.24</v>
      </c>
      <c r="D324" s="22">
        <v>7.5724999999999998</v>
      </c>
      <c r="E324" s="22">
        <v>6.3324999999999996</v>
      </c>
      <c r="F324" s="22">
        <v>6.106854838709677</v>
      </c>
      <c r="G324" s="1">
        <v>1.25692308117209E-7</v>
      </c>
      <c r="H324" s="1">
        <v>3.3113583548632919E-3</v>
      </c>
      <c r="I324" s="1" t="s">
        <v>1392</v>
      </c>
      <c r="J324" s="1" t="s">
        <v>6</v>
      </c>
      <c r="K324" s="1" t="s">
        <v>6</v>
      </c>
      <c r="L324" s="1" t="s">
        <v>1030</v>
      </c>
      <c r="M324" s="1" t="s">
        <v>1031</v>
      </c>
      <c r="N324" s="22">
        <v>174.36500000000001</v>
      </c>
      <c r="O324" s="22">
        <v>862.97325000000001</v>
      </c>
      <c r="P324" s="22">
        <v>688.60825</v>
      </c>
      <c r="Q324" s="22">
        <v>4.9492343646947496</v>
      </c>
      <c r="R324" s="1">
        <v>4.4951009899274474E-4</v>
      </c>
      <c r="S324" s="1">
        <v>0.13818693130434961</v>
      </c>
      <c r="T324" s="1" t="s">
        <v>1032</v>
      </c>
      <c r="U324" s="1" t="s">
        <v>1033</v>
      </c>
      <c r="V324" s="1" t="s">
        <v>1034</v>
      </c>
    </row>
    <row r="325" spans="1:22" x14ac:dyDescent="0.35">
      <c r="A325" s="1" t="s">
        <v>985</v>
      </c>
      <c r="B325" s="1" t="s">
        <v>986</v>
      </c>
      <c r="C325" s="22">
        <v>17.368000000000002</v>
      </c>
      <c r="D325" s="22">
        <v>106.01975</v>
      </c>
      <c r="E325" s="22">
        <v>88.651749999999993</v>
      </c>
      <c r="F325" s="22">
        <v>6.1043154076462454</v>
      </c>
      <c r="G325" s="1">
        <v>1.2135254862344347E-4</v>
      </c>
      <c r="H325" s="1">
        <v>5.8414186960037862E-2</v>
      </c>
      <c r="I325" s="1" t="s">
        <v>987</v>
      </c>
      <c r="J325" s="1" t="s">
        <v>6</v>
      </c>
      <c r="K325" s="1" t="s">
        <v>132</v>
      </c>
      <c r="L325" s="1" t="s">
        <v>718</v>
      </c>
      <c r="M325" s="1" t="s">
        <v>719</v>
      </c>
      <c r="N325" s="22">
        <v>539.37924999999996</v>
      </c>
      <c r="O325" s="22">
        <v>2664.4434999999999</v>
      </c>
      <c r="P325" s="22">
        <v>2125.0642499999999</v>
      </c>
      <c r="Q325" s="22">
        <v>4.93983315079325</v>
      </c>
      <c r="R325" s="1">
        <v>1.3862209652895086E-3</v>
      </c>
      <c r="S325" s="1">
        <v>0.24376128670854505</v>
      </c>
      <c r="T325" s="1" t="s">
        <v>720</v>
      </c>
      <c r="U325" s="1" t="s">
        <v>6</v>
      </c>
      <c r="V325" s="1" t="s">
        <v>261</v>
      </c>
    </row>
    <row r="326" spans="1:22" x14ac:dyDescent="0.35">
      <c r="A326" s="1" t="s">
        <v>1393</v>
      </c>
      <c r="B326" s="1" t="s">
        <v>1394</v>
      </c>
      <c r="C326" s="22">
        <v>7.1549999999999994</v>
      </c>
      <c r="D326" s="22">
        <v>43.4895</v>
      </c>
      <c r="E326" s="22">
        <v>36.334499999999998</v>
      </c>
      <c r="F326" s="22">
        <v>6.0781970649895181</v>
      </c>
      <c r="G326" s="1">
        <v>1.4530292209624651E-3</v>
      </c>
      <c r="H326" s="1">
        <v>0.2316949855599931</v>
      </c>
      <c r="I326" s="1" t="s">
        <v>1395</v>
      </c>
      <c r="J326" s="1" t="s">
        <v>6</v>
      </c>
      <c r="K326" s="1" t="s">
        <v>641</v>
      </c>
      <c r="L326" s="1" t="s">
        <v>1396</v>
      </c>
      <c r="M326" s="1" t="s">
        <v>1397</v>
      </c>
      <c r="N326" s="22">
        <v>17.629000000000001</v>
      </c>
      <c r="O326" s="22">
        <v>87.073499999999996</v>
      </c>
      <c r="P326" s="22">
        <v>69.444499999999991</v>
      </c>
      <c r="Q326" s="22">
        <v>4.9392194679221735</v>
      </c>
      <c r="R326" s="1">
        <v>8.7552608466912041E-4</v>
      </c>
      <c r="S326" s="1">
        <v>0.19088699285492988</v>
      </c>
      <c r="T326" s="1" t="s">
        <v>1398</v>
      </c>
      <c r="U326" s="1" t="s">
        <v>6</v>
      </c>
      <c r="V326" s="1" t="s">
        <v>6</v>
      </c>
    </row>
    <row r="327" spans="1:22" x14ac:dyDescent="0.35">
      <c r="A327" s="1" t="s">
        <v>1275</v>
      </c>
      <c r="B327" s="1" t="s">
        <v>1276</v>
      </c>
      <c r="C327" s="22">
        <v>5.5594999999999999</v>
      </c>
      <c r="D327" s="22">
        <v>33.610250000000001</v>
      </c>
      <c r="E327" s="22">
        <v>28.050750000000001</v>
      </c>
      <c r="F327" s="22">
        <v>6.0455526576130953</v>
      </c>
      <c r="G327" s="1">
        <v>1.8142601132531411E-7</v>
      </c>
      <c r="H327" s="1">
        <v>3.6010198223038171E-3</v>
      </c>
      <c r="I327" s="1" t="s">
        <v>1277</v>
      </c>
      <c r="J327" s="1" t="s">
        <v>6</v>
      </c>
      <c r="K327" s="1" t="s">
        <v>38</v>
      </c>
      <c r="L327" s="1" t="s">
        <v>960</v>
      </c>
      <c r="M327" s="1" t="s">
        <v>961</v>
      </c>
      <c r="N327" s="22">
        <v>3.1462500000000002</v>
      </c>
      <c r="O327" s="22">
        <v>15.452999999999999</v>
      </c>
      <c r="P327" s="22">
        <v>12.306749999999999</v>
      </c>
      <c r="Q327" s="22">
        <v>4.9115613825983306</v>
      </c>
      <c r="R327" s="1">
        <v>2.2168715405750383E-3</v>
      </c>
      <c r="S327" s="1">
        <v>0.31242068412852336</v>
      </c>
      <c r="T327" s="1" t="s">
        <v>962</v>
      </c>
      <c r="U327" s="1" t="s">
        <v>70</v>
      </c>
      <c r="V327" s="1" t="s">
        <v>71</v>
      </c>
    </row>
    <row r="328" spans="1:22" x14ac:dyDescent="0.35">
      <c r="A328" s="1" t="s">
        <v>1399</v>
      </c>
      <c r="B328" s="1" t="s">
        <v>1400</v>
      </c>
      <c r="C328" s="22">
        <v>3.5754999999999999</v>
      </c>
      <c r="D328" s="22">
        <v>21.537500000000001</v>
      </c>
      <c r="E328" s="22">
        <v>17.962000000000003</v>
      </c>
      <c r="F328" s="22">
        <v>6.0236330583135231</v>
      </c>
      <c r="G328" s="1">
        <v>1.7019969035225735E-4</v>
      </c>
      <c r="H328" s="1">
        <v>7.1532631114351874E-2</v>
      </c>
      <c r="I328" s="1" t="s">
        <v>1401</v>
      </c>
      <c r="J328" s="1" t="s">
        <v>826</v>
      </c>
      <c r="K328" s="1" t="s">
        <v>104</v>
      </c>
      <c r="L328" s="1" t="s">
        <v>1337</v>
      </c>
      <c r="M328" s="1" t="s">
        <v>1338</v>
      </c>
      <c r="N328" s="22">
        <v>2.4900000000000002</v>
      </c>
      <c r="O328" s="22">
        <v>12.206</v>
      </c>
      <c r="P328" s="22">
        <v>9.7159999999999993</v>
      </c>
      <c r="Q328" s="22">
        <v>4.9020080321285135</v>
      </c>
      <c r="R328" s="1">
        <v>5.3091584327713548E-4</v>
      </c>
      <c r="S328" s="1">
        <v>0.14974362238037128</v>
      </c>
      <c r="T328" s="1" t="s">
        <v>1339</v>
      </c>
      <c r="U328" s="1" t="s">
        <v>1340</v>
      </c>
      <c r="V328" s="1" t="s">
        <v>1341</v>
      </c>
    </row>
    <row r="329" spans="1:22" x14ac:dyDescent="0.35">
      <c r="A329" s="1" t="s">
        <v>325</v>
      </c>
      <c r="B329" s="1" t="s">
        <v>326</v>
      </c>
      <c r="C329" s="22">
        <v>2.1870000000000003</v>
      </c>
      <c r="D329" s="22">
        <v>13.1645</v>
      </c>
      <c r="E329" s="22">
        <v>10.977499999999999</v>
      </c>
      <c r="F329" s="22">
        <v>6.0194330132601728</v>
      </c>
      <c r="G329" s="1">
        <v>6.1449246895690646E-3</v>
      </c>
      <c r="H329" s="1">
        <v>0.49922651611696778</v>
      </c>
      <c r="I329" s="1" t="s">
        <v>327</v>
      </c>
      <c r="J329" s="1" t="s">
        <v>328</v>
      </c>
      <c r="K329" s="1" t="s">
        <v>329</v>
      </c>
      <c r="L329" s="1" t="s">
        <v>1402</v>
      </c>
      <c r="M329" s="1" t="s">
        <v>1403</v>
      </c>
      <c r="N329" s="22">
        <v>2.8967499999999999</v>
      </c>
      <c r="O329" s="22">
        <v>14.1555</v>
      </c>
      <c r="P329" s="22">
        <v>11.258749999999999</v>
      </c>
      <c r="Q329" s="22">
        <v>4.88668335203245</v>
      </c>
      <c r="R329" s="1">
        <v>4.398680574368985E-4</v>
      </c>
      <c r="S329" s="1">
        <v>0.13697783537625791</v>
      </c>
      <c r="T329" s="1" t="s">
        <v>1404</v>
      </c>
      <c r="U329" s="1" t="s">
        <v>6</v>
      </c>
      <c r="V329" s="1" t="s">
        <v>6</v>
      </c>
    </row>
    <row r="330" spans="1:22" x14ac:dyDescent="0.35">
      <c r="A330" s="1" t="s">
        <v>1405</v>
      </c>
      <c r="B330" s="1" t="s">
        <v>1406</v>
      </c>
      <c r="C330" s="22">
        <v>0.64800000000000002</v>
      </c>
      <c r="D330" s="22">
        <v>3.8964999999999996</v>
      </c>
      <c r="E330" s="22">
        <v>3.2484999999999995</v>
      </c>
      <c r="F330" s="22">
        <v>6.0131172839506162</v>
      </c>
      <c r="G330" s="1">
        <v>1.1735716497951465E-4</v>
      </c>
      <c r="H330" s="1">
        <v>5.7721613838632738E-2</v>
      </c>
      <c r="I330" s="1" t="s">
        <v>1407</v>
      </c>
      <c r="J330" s="1" t="s">
        <v>6</v>
      </c>
      <c r="K330" s="1" t="s">
        <v>310</v>
      </c>
      <c r="L330" s="1" t="s">
        <v>1408</v>
      </c>
      <c r="M330" s="1" t="s">
        <v>1409</v>
      </c>
      <c r="N330" s="22">
        <v>5.6610000000000005</v>
      </c>
      <c r="O330" s="22">
        <v>27.649749999999997</v>
      </c>
      <c r="P330" s="22">
        <v>21.988749999999996</v>
      </c>
      <c r="Q330" s="22">
        <v>4.8842518989577801</v>
      </c>
      <c r="R330" s="1">
        <v>1.0305960546075355E-5</v>
      </c>
      <c r="S330" s="1">
        <v>2.2517427414393151E-2</v>
      </c>
      <c r="T330" s="1" t="s">
        <v>1410</v>
      </c>
      <c r="U330" s="1" t="s">
        <v>6</v>
      </c>
      <c r="V330" s="1" t="s">
        <v>733</v>
      </c>
    </row>
    <row r="331" spans="1:22" x14ac:dyDescent="0.35">
      <c r="A331" s="1" t="s">
        <v>1411</v>
      </c>
      <c r="B331" s="1" t="s">
        <v>1412</v>
      </c>
      <c r="C331" s="22">
        <v>9.7757500000000004</v>
      </c>
      <c r="D331" s="22">
        <v>58.586999999999996</v>
      </c>
      <c r="E331" s="22">
        <v>48.811249999999994</v>
      </c>
      <c r="F331" s="22">
        <v>5.9930951589392114</v>
      </c>
      <c r="G331" s="1">
        <v>1.68304293521786E-2</v>
      </c>
      <c r="H331" s="1">
        <v>0.87012703846764317</v>
      </c>
      <c r="I331" s="1" t="s">
        <v>1413</v>
      </c>
      <c r="J331" s="1" t="s">
        <v>6</v>
      </c>
      <c r="K331" s="1" t="s">
        <v>6</v>
      </c>
      <c r="L331" s="1" t="s">
        <v>1414</v>
      </c>
      <c r="M331" s="1" t="s">
        <v>1415</v>
      </c>
      <c r="N331" s="22">
        <v>5.891</v>
      </c>
      <c r="O331" s="22">
        <v>28.71875</v>
      </c>
      <c r="P331" s="22">
        <v>22.827750000000002</v>
      </c>
      <c r="Q331" s="22">
        <v>4.8750212188083522</v>
      </c>
      <c r="R331" s="1">
        <v>2.8996294208927242E-3</v>
      </c>
      <c r="S331" s="1">
        <v>0.35910508255910106</v>
      </c>
      <c r="T331" s="1" t="s">
        <v>1416</v>
      </c>
      <c r="U331" s="1" t="s">
        <v>1417</v>
      </c>
      <c r="V331" s="1" t="s">
        <v>1418</v>
      </c>
    </row>
    <row r="332" spans="1:22" x14ac:dyDescent="0.35">
      <c r="A332" s="1" t="s">
        <v>1419</v>
      </c>
      <c r="B332" s="1" t="s">
        <v>1420</v>
      </c>
      <c r="C332" s="22">
        <v>11.003499999999999</v>
      </c>
      <c r="D332" s="22">
        <v>65.541249999999991</v>
      </c>
      <c r="E332" s="22">
        <v>54.537749999999988</v>
      </c>
      <c r="F332" s="22">
        <v>5.9564002362884532</v>
      </c>
      <c r="G332" s="1">
        <v>4.8859086227981408E-6</v>
      </c>
      <c r="H332" s="1">
        <v>1.490298880619231E-2</v>
      </c>
      <c r="I332" s="1" t="s">
        <v>1421</v>
      </c>
      <c r="J332" s="1" t="s">
        <v>6</v>
      </c>
      <c r="K332" s="1" t="s">
        <v>6</v>
      </c>
      <c r="L332" s="1" t="s">
        <v>496</v>
      </c>
      <c r="M332" s="1" t="s">
        <v>497</v>
      </c>
      <c r="N332" s="22">
        <v>2.0867499999999999</v>
      </c>
      <c r="O332" s="22">
        <v>10.149000000000001</v>
      </c>
      <c r="P332" s="22">
        <v>8.0622500000000006</v>
      </c>
      <c r="Q332" s="22">
        <v>4.8635437881873731</v>
      </c>
      <c r="R332" s="1">
        <v>9.8961168128848254E-3</v>
      </c>
      <c r="S332" s="1">
        <v>0.68371758388549631</v>
      </c>
      <c r="T332" s="1" t="s">
        <v>498</v>
      </c>
      <c r="U332" s="1" t="s">
        <v>6</v>
      </c>
      <c r="V332" s="1" t="s">
        <v>499</v>
      </c>
    </row>
    <row r="333" spans="1:22" x14ac:dyDescent="0.35">
      <c r="A333" s="1" t="s">
        <v>1422</v>
      </c>
      <c r="B333" s="1" t="s">
        <v>1423</v>
      </c>
      <c r="C333" s="22">
        <v>1.9555</v>
      </c>
      <c r="D333" s="22">
        <v>11.630500000000001</v>
      </c>
      <c r="E333" s="22">
        <v>9.6750000000000007</v>
      </c>
      <c r="F333" s="22">
        <v>5.947583738174381</v>
      </c>
      <c r="G333" s="1">
        <v>8.4249542989489612E-4</v>
      </c>
      <c r="H333" s="1">
        <v>0.17023630582463053</v>
      </c>
      <c r="I333" s="1" t="s">
        <v>1424</v>
      </c>
      <c r="J333" s="1" t="s">
        <v>6</v>
      </c>
      <c r="K333" s="1" t="s">
        <v>537</v>
      </c>
      <c r="L333" s="1" t="s">
        <v>1419</v>
      </c>
      <c r="M333" s="1" t="s">
        <v>1420</v>
      </c>
      <c r="N333" s="22">
        <v>13.49</v>
      </c>
      <c r="O333" s="22">
        <v>65.541249999999991</v>
      </c>
      <c r="P333" s="22">
        <v>52.051249999999989</v>
      </c>
      <c r="Q333" s="22">
        <v>4.8585063009636764</v>
      </c>
      <c r="R333" s="1">
        <v>9.9311077881303333E-6</v>
      </c>
      <c r="S333" s="1">
        <v>2.2170118668763127E-2</v>
      </c>
      <c r="T333" s="1" t="s">
        <v>1421</v>
      </c>
      <c r="U333" s="1" t="s">
        <v>6</v>
      </c>
      <c r="V333" s="1" t="s">
        <v>6</v>
      </c>
    </row>
    <row r="334" spans="1:22" x14ac:dyDescent="0.35">
      <c r="A334" s="1" t="s">
        <v>1330</v>
      </c>
      <c r="B334" s="1" t="s">
        <v>1331</v>
      </c>
      <c r="C334" s="22">
        <v>1.8460000000000001</v>
      </c>
      <c r="D334" s="22">
        <v>10.926500000000001</v>
      </c>
      <c r="E334" s="22">
        <v>9.0805000000000007</v>
      </c>
      <c r="F334" s="22">
        <v>5.919014084507042</v>
      </c>
      <c r="G334" s="1">
        <v>5.2015656004655852E-7</v>
      </c>
      <c r="H334" s="1">
        <v>5.6933243973467107E-3</v>
      </c>
      <c r="I334" s="1" t="s">
        <v>1332</v>
      </c>
      <c r="J334" s="1" t="s">
        <v>6</v>
      </c>
      <c r="K334" s="1" t="s">
        <v>432</v>
      </c>
      <c r="L334" s="1" t="s">
        <v>1081</v>
      </c>
      <c r="M334" s="1" t="s">
        <v>1082</v>
      </c>
      <c r="N334" s="22">
        <v>10.263999999999999</v>
      </c>
      <c r="O334" s="22">
        <v>49.757249999999999</v>
      </c>
      <c r="P334" s="22">
        <v>39.493250000000003</v>
      </c>
      <c r="Q334" s="22">
        <v>4.847744544037413</v>
      </c>
      <c r="R334" s="1">
        <v>1.862612348102477E-4</v>
      </c>
      <c r="S334" s="1">
        <v>8.7073594245816399E-2</v>
      </c>
      <c r="T334" s="1" t="s">
        <v>1083</v>
      </c>
      <c r="U334" s="1" t="s">
        <v>6</v>
      </c>
      <c r="V334" s="1" t="s">
        <v>6</v>
      </c>
    </row>
    <row r="335" spans="1:22" x14ac:dyDescent="0.35">
      <c r="A335" s="1" t="s">
        <v>1425</v>
      </c>
      <c r="B335" s="1" t="s">
        <v>1426</v>
      </c>
      <c r="C335" s="22">
        <v>0.33925</v>
      </c>
      <c r="D335" s="22">
        <v>2.00325</v>
      </c>
      <c r="E335" s="22">
        <v>1.6639999999999999</v>
      </c>
      <c r="F335" s="22">
        <v>5.9049373618275611</v>
      </c>
      <c r="G335" s="1">
        <v>8.2543189905481817E-4</v>
      </c>
      <c r="H335" s="1">
        <v>0.16853103343285597</v>
      </c>
      <c r="I335" s="1" t="s">
        <v>1427</v>
      </c>
      <c r="J335" s="1" t="s">
        <v>6</v>
      </c>
      <c r="K335" s="1" t="s">
        <v>310</v>
      </c>
      <c r="L335" s="1" t="s">
        <v>1428</v>
      </c>
      <c r="M335" s="1" t="s">
        <v>1429</v>
      </c>
      <c r="N335" s="22">
        <v>0.44</v>
      </c>
      <c r="O335" s="22">
        <v>2.1252499999999999</v>
      </c>
      <c r="P335" s="22">
        <v>1.6852499999999999</v>
      </c>
      <c r="Q335" s="22">
        <v>4.8301136363636363</v>
      </c>
      <c r="R335" s="1">
        <v>6.080206089931206E-4</v>
      </c>
      <c r="S335" s="1">
        <v>0.15848578669185157</v>
      </c>
      <c r="T335" s="1" t="s">
        <v>1430</v>
      </c>
      <c r="U335" s="1" t="s">
        <v>1431</v>
      </c>
      <c r="V335" s="1" t="s">
        <v>27</v>
      </c>
    </row>
    <row r="336" spans="1:22" x14ac:dyDescent="0.35">
      <c r="A336" s="1" t="s">
        <v>852</v>
      </c>
      <c r="B336" s="1" t="s">
        <v>853</v>
      </c>
      <c r="C336" s="22">
        <v>3.5605000000000002</v>
      </c>
      <c r="D336" s="22">
        <v>21.00225</v>
      </c>
      <c r="E336" s="22">
        <v>17.441749999999999</v>
      </c>
      <c r="F336" s="22">
        <v>5.8986799606796794</v>
      </c>
      <c r="G336" s="1">
        <v>7.1972076098880677E-7</v>
      </c>
      <c r="H336" s="1">
        <v>5.9925506712924783E-3</v>
      </c>
      <c r="I336" s="1" t="s">
        <v>854</v>
      </c>
      <c r="J336" s="1" t="s">
        <v>6</v>
      </c>
      <c r="K336" s="1" t="s">
        <v>6</v>
      </c>
      <c r="L336" s="1" t="s">
        <v>1432</v>
      </c>
      <c r="M336" s="1" t="s">
        <v>1433</v>
      </c>
      <c r="N336" s="22">
        <v>4.5659999999999998</v>
      </c>
      <c r="O336" s="22">
        <v>21.987000000000002</v>
      </c>
      <c r="P336" s="22">
        <v>17.421000000000003</v>
      </c>
      <c r="Q336" s="22">
        <v>4.8153745072273333</v>
      </c>
      <c r="R336" s="1">
        <v>2.4455280734987372E-3</v>
      </c>
      <c r="S336" s="1">
        <v>0.3288493381068337</v>
      </c>
      <c r="T336" s="1" t="s">
        <v>1434</v>
      </c>
      <c r="U336" s="1" t="s">
        <v>6</v>
      </c>
      <c r="V336" s="1" t="s">
        <v>1435</v>
      </c>
    </row>
    <row r="337" spans="1:22" x14ac:dyDescent="0.35">
      <c r="A337" s="1" t="s">
        <v>1215</v>
      </c>
      <c r="B337" s="1" t="s">
        <v>1216</v>
      </c>
      <c r="C337" s="22">
        <v>2.1259999999999999</v>
      </c>
      <c r="D337" s="22">
        <v>12.52575</v>
      </c>
      <c r="E337" s="22">
        <v>10.399750000000001</v>
      </c>
      <c r="F337" s="22">
        <v>5.8916980244590782</v>
      </c>
      <c r="G337" s="1">
        <v>1.2255128140876703E-3</v>
      </c>
      <c r="H337" s="1">
        <v>0.20969934824812508</v>
      </c>
      <c r="I337" s="1" t="s">
        <v>1217</v>
      </c>
      <c r="J337" s="1" t="s">
        <v>163</v>
      </c>
      <c r="K337" s="1" t="s">
        <v>164</v>
      </c>
      <c r="L337" s="1" t="s">
        <v>1436</v>
      </c>
      <c r="M337" s="1" t="s">
        <v>1437</v>
      </c>
      <c r="N337" s="22">
        <v>2.6437499999999998</v>
      </c>
      <c r="O337" s="22">
        <v>12.718499999999999</v>
      </c>
      <c r="P337" s="22">
        <v>10.074749999999998</v>
      </c>
      <c r="Q337" s="22">
        <v>4.8107801418439715</v>
      </c>
      <c r="R337" s="1">
        <v>3.7307378639717115E-5</v>
      </c>
      <c r="S337" s="1">
        <v>4.0487264827238134E-2</v>
      </c>
      <c r="T337" s="1" t="s">
        <v>1438</v>
      </c>
      <c r="U337" s="1" t="s">
        <v>6</v>
      </c>
      <c r="V337" s="1" t="s">
        <v>1439</v>
      </c>
    </row>
    <row r="338" spans="1:22" x14ac:dyDescent="0.35">
      <c r="A338" s="1" t="s">
        <v>991</v>
      </c>
      <c r="B338" s="1" t="s">
        <v>992</v>
      </c>
      <c r="C338" s="22">
        <v>2.2607499999999998</v>
      </c>
      <c r="D338" s="22">
        <v>13.314499999999999</v>
      </c>
      <c r="E338" s="22">
        <v>11.053749999999999</v>
      </c>
      <c r="F338" s="22">
        <v>5.8894172287957538</v>
      </c>
      <c r="G338" s="1">
        <v>3.7774668272927414E-5</v>
      </c>
      <c r="H338" s="1">
        <v>3.1282908749571903E-2</v>
      </c>
      <c r="I338" s="1" t="s">
        <v>993</v>
      </c>
      <c r="J338" s="1" t="s">
        <v>6</v>
      </c>
      <c r="K338" s="1" t="s">
        <v>994</v>
      </c>
      <c r="L338" s="1" t="s">
        <v>1440</v>
      </c>
      <c r="M338" s="1" t="s">
        <v>1441</v>
      </c>
      <c r="N338" s="22">
        <v>2.254</v>
      </c>
      <c r="O338" s="22">
        <v>10.822749999999999</v>
      </c>
      <c r="P338" s="22">
        <v>8.5687499999999996</v>
      </c>
      <c r="Q338" s="22">
        <v>4.8015749778172134</v>
      </c>
      <c r="R338" s="1">
        <v>9.6799459179908176E-4</v>
      </c>
      <c r="S338" s="1">
        <v>0.20067974017196713</v>
      </c>
      <c r="T338" s="1" t="s">
        <v>1442</v>
      </c>
      <c r="U338" s="1" t="s">
        <v>1443</v>
      </c>
      <c r="V338" s="1" t="s">
        <v>1444</v>
      </c>
    </row>
    <row r="339" spans="1:22" x14ac:dyDescent="0.35">
      <c r="A339" s="1" t="s">
        <v>1445</v>
      </c>
      <c r="B339" s="1" t="s">
        <v>1446</v>
      </c>
      <c r="C339" s="22">
        <v>3.3540000000000001</v>
      </c>
      <c r="D339" s="22">
        <v>19.751999999999999</v>
      </c>
      <c r="E339" s="22">
        <v>16.398</v>
      </c>
      <c r="F339" s="22">
        <v>5.8890876565295169</v>
      </c>
      <c r="G339" s="1">
        <v>4.2691306583630961E-5</v>
      </c>
      <c r="H339" s="1">
        <v>3.3380484312739059E-2</v>
      </c>
      <c r="I339" s="1" t="s">
        <v>1447</v>
      </c>
      <c r="J339" s="1" t="s">
        <v>6</v>
      </c>
      <c r="K339" s="1" t="s">
        <v>1138</v>
      </c>
      <c r="L339" s="1" t="s">
        <v>1448</v>
      </c>
      <c r="M339" s="1" t="s">
        <v>1449</v>
      </c>
      <c r="N339" s="22">
        <v>7.26675</v>
      </c>
      <c r="O339" s="22">
        <v>34.856250000000003</v>
      </c>
      <c r="P339" s="22">
        <v>27.589500000000001</v>
      </c>
      <c r="Q339" s="22">
        <v>4.7966766436164727</v>
      </c>
      <c r="R339" s="1">
        <v>1.0465408420490263E-4</v>
      </c>
      <c r="S339" s="1">
        <v>6.4610789020048812E-2</v>
      </c>
      <c r="T339" s="1" t="s">
        <v>1450</v>
      </c>
      <c r="U339" s="1" t="s">
        <v>6</v>
      </c>
      <c r="V339" s="1" t="s">
        <v>641</v>
      </c>
    </row>
    <row r="340" spans="1:22" x14ac:dyDescent="0.35">
      <c r="A340" s="1" t="s">
        <v>1019</v>
      </c>
      <c r="B340" s="1" t="s">
        <v>1020</v>
      </c>
      <c r="C340" s="22">
        <v>0.59399999999999997</v>
      </c>
      <c r="D340" s="22">
        <v>3.48475</v>
      </c>
      <c r="E340" s="22">
        <v>2.8907500000000002</v>
      </c>
      <c r="F340" s="22">
        <v>5.8665824915824922</v>
      </c>
      <c r="G340" s="1">
        <v>2.3045381468647097E-3</v>
      </c>
      <c r="H340" s="1">
        <v>0.29692976449377295</v>
      </c>
      <c r="I340" s="1" t="s">
        <v>41</v>
      </c>
      <c r="J340" s="1" t="s">
        <v>6</v>
      </c>
      <c r="K340" s="1" t="s">
        <v>6</v>
      </c>
      <c r="L340" s="1" t="s">
        <v>1451</v>
      </c>
      <c r="M340" s="1" t="s">
        <v>1452</v>
      </c>
      <c r="N340" s="22">
        <v>2.2365000000000004</v>
      </c>
      <c r="O340" s="22">
        <v>10.671750000000001</v>
      </c>
      <c r="P340" s="22">
        <v>8.4352499999999999</v>
      </c>
      <c r="Q340" s="22">
        <v>4.7716297786720316</v>
      </c>
      <c r="R340" s="1">
        <v>2.0427099960027562E-3</v>
      </c>
      <c r="S340" s="1">
        <v>0.29739965428571319</v>
      </c>
      <c r="T340" s="1" t="s">
        <v>1453</v>
      </c>
      <c r="U340" s="1" t="s">
        <v>6</v>
      </c>
      <c r="V340" s="1" t="s">
        <v>1454</v>
      </c>
    </row>
    <row r="341" spans="1:22" x14ac:dyDescent="0.35">
      <c r="A341" s="1" t="s">
        <v>523</v>
      </c>
      <c r="B341" s="1" t="s">
        <v>524</v>
      </c>
      <c r="C341" s="22">
        <v>0.64124999999999999</v>
      </c>
      <c r="D341" s="22">
        <v>3.75875</v>
      </c>
      <c r="E341" s="22">
        <v>3.1175000000000002</v>
      </c>
      <c r="F341" s="22">
        <v>5.8615984405458095</v>
      </c>
      <c r="G341" s="1">
        <v>6.7291843403838314E-3</v>
      </c>
      <c r="H341" s="1">
        <v>0.52463501054605266</v>
      </c>
      <c r="I341" s="1" t="s">
        <v>525</v>
      </c>
      <c r="J341" s="1" t="s">
        <v>6</v>
      </c>
      <c r="K341" s="1" t="s">
        <v>526</v>
      </c>
      <c r="L341" s="1" t="s">
        <v>1272</v>
      </c>
      <c r="M341" s="1" t="s">
        <v>1273</v>
      </c>
      <c r="N341" s="22">
        <v>7.5259999999999998</v>
      </c>
      <c r="O341" s="22">
        <v>35.889749999999999</v>
      </c>
      <c r="P341" s="22">
        <v>28.36375</v>
      </c>
      <c r="Q341" s="22">
        <v>4.7687682699973424</v>
      </c>
      <c r="R341" s="1">
        <v>2.2045672380066605E-5</v>
      </c>
      <c r="S341" s="1">
        <v>3.1843179331351459E-2</v>
      </c>
      <c r="T341" s="1" t="s">
        <v>1274</v>
      </c>
      <c r="U341" s="1" t="s">
        <v>1052</v>
      </c>
      <c r="V341" s="1" t="s">
        <v>18</v>
      </c>
    </row>
    <row r="342" spans="1:22" x14ac:dyDescent="0.35">
      <c r="A342" s="1" t="s">
        <v>1372</v>
      </c>
      <c r="B342" s="1" t="s">
        <v>1373</v>
      </c>
      <c r="C342" s="22">
        <v>65.268500000000003</v>
      </c>
      <c r="D342" s="22">
        <v>380.2355</v>
      </c>
      <c r="E342" s="22">
        <v>314.96699999999998</v>
      </c>
      <c r="F342" s="22">
        <v>5.8257122501666192</v>
      </c>
      <c r="G342" s="1">
        <v>1.3895781600004042E-4</v>
      </c>
      <c r="H342" s="1">
        <v>6.316747170813676E-2</v>
      </c>
      <c r="I342" s="1" t="s">
        <v>1374</v>
      </c>
      <c r="J342" s="1" t="s">
        <v>1375</v>
      </c>
      <c r="K342" s="1" t="s">
        <v>1376</v>
      </c>
      <c r="L342" s="1" t="s">
        <v>1455</v>
      </c>
      <c r="M342" s="1" t="s">
        <v>1456</v>
      </c>
      <c r="N342" s="22">
        <v>4.64975</v>
      </c>
      <c r="O342" s="22">
        <v>22.163249999999998</v>
      </c>
      <c r="P342" s="22">
        <v>17.513499999999997</v>
      </c>
      <c r="Q342" s="22">
        <v>4.7665465885262641</v>
      </c>
      <c r="R342" s="1">
        <v>3.3027228781179474E-5</v>
      </c>
      <c r="S342" s="1">
        <v>3.8107484534149666E-2</v>
      </c>
      <c r="T342" s="1" t="s">
        <v>1457</v>
      </c>
      <c r="U342" s="1" t="s">
        <v>6</v>
      </c>
      <c r="V342" s="1" t="s">
        <v>537</v>
      </c>
    </row>
    <row r="343" spans="1:22" x14ac:dyDescent="0.35">
      <c r="A343" s="1" t="s">
        <v>882</v>
      </c>
      <c r="B343" s="1" t="s">
        <v>883</v>
      </c>
      <c r="C343" s="22">
        <v>2.2717499999999999</v>
      </c>
      <c r="D343" s="22">
        <v>13.230499999999999</v>
      </c>
      <c r="E343" s="22">
        <v>10.958749999999998</v>
      </c>
      <c r="F343" s="22">
        <v>5.8239242874436004</v>
      </c>
      <c r="G343" s="1">
        <v>1.8650468193137648E-4</v>
      </c>
      <c r="H343" s="1">
        <v>7.5362802470979026E-2</v>
      </c>
      <c r="I343" s="1" t="s">
        <v>884</v>
      </c>
      <c r="J343" s="1" t="s">
        <v>6</v>
      </c>
      <c r="K343" s="1" t="s">
        <v>6</v>
      </c>
      <c r="L343" s="1" t="s">
        <v>1458</v>
      </c>
      <c r="M343" s="1" t="s">
        <v>1459</v>
      </c>
      <c r="N343" s="22">
        <v>0.51300000000000001</v>
      </c>
      <c r="O343" s="22">
        <v>2.4357500000000001</v>
      </c>
      <c r="P343" s="22">
        <v>1.9227500000000002</v>
      </c>
      <c r="Q343" s="22">
        <v>4.7480506822612085</v>
      </c>
      <c r="R343" s="1">
        <v>1.1591961363910386E-5</v>
      </c>
      <c r="S343" s="1">
        <v>2.3638911962945621E-2</v>
      </c>
      <c r="T343" s="1" t="s">
        <v>1460</v>
      </c>
      <c r="U343" s="1" t="s">
        <v>6</v>
      </c>
      <c r="V343" s="1" t="s">
        <v>432</v>
      </c>
    </row>
    <row r="344" spans="1:22" x14ac:dyDescent="0.35">
      <c r="A344" s="1" t="s">
        <v>1461</v>
      </c>
      <c r="B344" s="1" t="s">
        <v>1462</v>
      </c>
      <c r="C344" s="22">
        <v>180.6935</v>
      </c>
      <c r="D344" s="22">
        <v>1047.8979999999999</v>
      </c>
      <c r="E344" s="22">
        <v>867.20449999999994</v>
      </c>
      <c r="F344" s="22">
        <v>5.7993120947903485</v>
      </c>
      <c r="G344" s="1">
        <v>9.8378112536634532E-4</v>
      </c>
      <c r="H344" s="1">
        <v>0.18593463269423927</v>
      </c>
      <c r="I344" s="1" t="s">
        <v>1463</v>
      </c>
      <c r="J344" s="1" t="s">
        <v>1464</v>
      </c>
      <c r="K344" s="1" t="s">
        <v>27</v>
      </c>
      <c r="L344" s="1" t="s">
        <v>1465</v>
      </c>
      <c r="M344" s="1" t="s">
        <v>1466</v>
      </c>
      <c r="N344" s="22">
        <v>1.1844999999999999</v>
      </c>
      <c r="O344" s="22">
        <v>5.6025</v>
      </c>
      <c r="P344" s="22">
        <v>4.4180000000000001</v>
      </c>
      <c r="Q344" s="22">
        <v>4.7298438159560998</v>
      </c>
      <c r="R344" s="1">
        <v>3.3811851134490922E-6</v>
      </c>
      <c r="S344" s="1">
        <v>1.4880595684289455E-2</v>
      </c>
      <c r="T344" s="1" t="s">
        <v>1467</v>
      </c>
      <c r="U344" s="1" t="s">
        <v>6</v>
      </c>
      <c r="V344" s="1" t="s">
        <v>432</v>
      </c>
    </row>
    <row r="345" spans="1:22" x14ac:dyDescent="0.35">
      <c r="A345" s="1" t="s">
        <v>1468</v>
      </c>
      <c r="B345" s="1" t="s">
        <v>1469</v>
      </c>
      <c r="C345" s="22">
        <v>0.17350000000000002</v>
      </c>
      <c r="D345" s="22">
        <v>1.0049999999999999</v>
      </c>
      <c r="E345" s="22">
        <v>0.83149999999999991</v>
      </c>
      <c r="F345" s="22">
        <v>5.79250720461095</v>
      </c>
      <c r="G345" s="1">
        <v>9.810292001952714E-4</v>
      </c>
      <c r="H345" s="1">
        <v>0.18575640178497682</v>
      </c>
      <c r="I345" s="1" t="s">
        <v>1470</v>
      </c>
      <c r="J345" s="1" t="s">
        <v>6</v>
      </c>
      <c r="K345" s="1" t="s">
        <v>209</v>
      </c>
      <c r="L345" s="1" t="s">
        <v>1471</v>
      </c>
      <c r="M345" s="1" t="s">
        <v>1472</v>
      </c>
      <c r="N345" s="22">
        <v>4.5504999999999995</v>
      </c>
      <c r="O345" s="22">
        <v>21.45025</v>
      </c>
      <c r="P345" s="22">
        <v>16.899750000000001</v>
      </c>
      <c r="Q345" s="22">
        <v>4.7138226568508959</v>
      </c>
      <c r="R345" s="1">
        <v>1.2010489220593001E-4</v>
      </c>
      <c r="S345" s="1">
        <v>6.9683610376690658E-2</v>
      </c>
      <c r="T345" s="1" t="s">
        <v>1473</v>
      </c>
      <c r="U345" s="1" t="s">
        <v>1474</v>
      </c>
      <c r="V345" s="1" t="s">
        <v>632</v>
      </c>
    </row>
    <row r="346" spans="1:22" x14ac:dyDescent="0.35">
      <c r="A346" s="1" t="s">
        <v>1414</v>
      </c>
      <c r="B346" s="1" t="s">
        <v>1415</v>
      </c>
      <c r="C346" s="22">
        <v>4.9827500000000002</v>
      </c>
      <c r="D346" s="22">
        <v>28.71875</v>
      </c>
      <c r="E346" s="22">
        <v>23.736000000000001</v>
      </c>
      <c r="F346" s="22">
        <v>5.763634539160102</v>
      </c>
      <c r="G346" s="1">
        <v>2.1995945586557042E-3</v>
      </c>
      <c r="H346" s="1">
        <v>0.28921429606703491</v>
      </c>
      <c r="I346" s="1" t="s">
        <v>1416</v>
      </c>
      <c r="J346" s="1" t="s">
        <v>1417</v>
      </c>
      <c r="K346" s="1" t="s">
        <v>1418</v>
      </c>
      <c r="L346" s="1" t="s">
        <v>1461</v>
      </c>
      <c r="M346" s="1" t="s">
        <v>1462</v>
      </c>
      <c r="N346" s="22">
        <v>222.34224999999998</v>
      </c>
      <c r="O346" s="22">
        <v>1047.8979999999999</v>
      </c>
      <c r="P346" s="22">
        <v>825.55574999999999</v>
      </c>
      <c r="Q346" s="22">
        <v>4.7129953933631601</v>
      </c>
      <c r="R346" s="1">
        <v>1.3016953056252945E-3</v>
      </c>
      <c r="S346" s="1">
        <v>0.23561296874499676</v>
      </c>
      <c r="T346" s="1" t="s">
        <v>1463</v>
      </c>
      <c r="U346" s="1" t="s">
        <v>1464</v>
      </c>
      <c r="V346" s="1" t="s">
        <v>27</v>
      </c>
    </row>
    <row r="347" spans="1:22" x14ac:dyDescent="0.35">
      <c r="A347" s="1" t="s">
        <v>1475</v>
      </c>
      <c r="B347" s="1" t="s">
        <v>1476</v>
      </c>
      <c r="C347" s="22">
        <v>0.68074999999999997</v>
      </c>
      <c r="D347" s="22">
        <v>3.9145000000000003</v>
      </c>
      <c r="E347" s="22">
        <v>3.2337500000000006</v>
      </c>
      <c r="F347" s="22">
        <v>5.7502754315093654</v>
      </c>
      <c r="G347" s="1">
        <v>1.8722548477989598E-4</v>
      </c>
      <c r="H347" s="1">
        <v>7.5415437151821585E-2</v>
      </c>
      <c r="I347" s="1" t="s">
        <v>1477</v>
      </c>
      <c r="J347" s="1" t="s">
        <v>6</v>
      </c>
      <c r="K347" s="1" t="s">
        <v>209</v>
      </c>
      <c r="L347" s="1" t="s">
        <v>1478</v>
      </c>
      <c r="M347" s="1" t="s">
        <v>1479</v>
      </c>
      <c r="N347" s="22">
        <v>0.86475000000000002</v>
      </c>
      <c r="O347" s="22">
        <v>4.0707500000000003</v>
      </c>
      <c r="P347" s="22">
        <v>3.2060000000000004</v>
      </c>
      <c r="Q347" s="22">
        <v>4.7074298930326686</v>
      </c>
      <c r="R347" s="1">
        <v>8.0687443402283066E-6</v>
      </c>
      <c r="S347" s="1">
        <v>1.9885904551153074E-2</v>
      </c>
      <c r="T347" s="1" t="s">
        <v>1480</v>
      </c>
      <c r="U347" s="1" t="s">
        <v>1481</v>
      </c>
      <c r="V347" s="1" t="s">
        <v>432</v>
      </c>
    </row>
    <row r="348" spans="1:22" x14ac:dyDescent="0.35">
      <c r="A348" s="1" t="s">
        <v>1482</v>
      </c>
      <c r="B348" s="1" t="s">
        <v>1483</v>
      </c>
      <c r="C348" s="22">
        <v>0.47725000000000001</v>
      </c>
      <c r="D348" s="22">
        <v>2.74275</v>
      </c>
      <c r="E348" s="22">
        <v>2.2654999999999998</v>
      </c>
      <c r="F348" s="22">
        <v>5.7469879518072284</v>
      </c>
      <c r="G348" s="1">
        <v>5.7028263441138982E-4</v>
      </c>
      <c r="H348" s="1">
        <v>0.1414907364138113</v>
      </c>
      <c r="I348" s="1" t="s">
        <v>1484</v>
      </c>
      <c r="J348" s="1" t="s">
        <v>1485</v>
      </c>
      <c r="K348" s="1" t="s">
        <v>1486</v>
      </c>
      <c r="L348" s="1" t="s">
        <v>1010</v>
      </c>
      <c r="M348" s="1" t="s">
        <v>1011</v>
      </c>
      <c r="N348" s="22">
        <v>1.3242499999999999</v>
      </c>
      <c r="O348" s="22">
        <v>6.2237499999999999</v>
      </c>
      <c r="P348" s="22">
        <v>4.8994999999999997</v>
      </c>
      <c r="Q348" s="22">
        <v>4.6998300925051915</v>
      </c>
      <c r="R348" s="1">
        <v>5.642525202631532E-8</v>
      </c>
      <c r="S348" s="1">
        <v>2.1728659239683701E-3</v>
      </c>
      <c r="T348" s="1" t="s">
        <v>1012</v>
      </c>
      <c r="U348" s="1" t="s">
        <v>6</v>
      </c>
      <c r="V348" s="1" t="s">
        <v>168</v>
      </c>
    </row>
    <row r="349" spans="1:22" x14ac:dyDescent="0.35">
      <c r="A349" s="1" t="s">
        <v>1458</v>
      </c>
      <c r="B349" s="1" t="s">
        <v>1459</v>
      </c>
      <c r="C349" s="22">
        <v>0.42399999999999999</v>
      </c>
      <c r="D349" s="22">
        <v>2.4357500000000001</v>
      </c>
      <c r="E349" s="22">
        <v>2.0117500000000001</v>
      </c>
      <c r="F349" s="22">
        <v>5.7446933962264151</v>
      </c>
      <c r="G349" s="1">
        <v>2.5470110729397533E-6</v>
      </c>
      <c r="H349" s="1">
        <v>9.9705261684410462E-3</v>
      </c>
      <c r="I349" s="1" t="s">
        <v>1460</v>
      </c>
      <c r="J349" s="1" t="s">
        <v>6</v>
      </c>
      <c r="K349" s="1" t="s">
        <v>432</v>
      </c>
      <c r="L349" s="1" t="s">
        <v>859</v>
      </c>
      <c r="M349" s="1" t="s">
        <v>860</v>
      </c>
      <c r="N349" s="22">
        <v>85.037499999999994</v>
      </c>
      <c r="O349" s="22">
        <v>398.5335</v>
      </c>
      <c r="P349" s="22">
        <v>313.49599999999998</v>
      </c>
      <c r="Q349" s="22">
        <v>4.6865618109657508</v>
      </c>
      <c r="R349" s="1">
        <v>1.4060003136353583E-3</v>
      </c>
      <c r="S349" s="1">
        <v>0.24583442637178676</v>
      </c>
      <c r="T349" s="1" t="s">
        <v>861</v>
      </c>
      <c r="U349" s="1" t="s">
        <v>6</v>
      </c>
      <c r="V349" s="1" t="s">
        <v>862</v>
      </c>
    </row>
    <row r="350" spans="1:22" x14ac:dyDescent="0.35">
      <c r="A350" s="1" t="s">
        <v>1487</v>
      </c>
      <c r="B350" s="1" t="s">
        <v>1488</v>
      </c>
      <c r="C350" s="22">
        <v>0.61949999999999994</v>
      </c>
      <c r="D350" s="22">
        <v>3.5465</v>
      </c>
      <c r="E350" s="22">
        <v>2.927</v>
      </c>
      <c r="F350" s="22">
        <v>5.724778046811946</v>
      </c>
      <c r="G350" s="1">
        <v>7.8846226304829514E-5</v>
      </c>
      <c r="H350" s="1">
        <v>4.7188278469988937E-2</v>
      </c>
      <c r="I350" s="1" t="s">
        <v>1489</v>
      </c>
      <c r="J350" s="1" t="s">
        <v>6</v>
      </c>
      <c r="K350" s="1" t="s">
        <v>1490</v>
      </c>
      <c r="L350" s="1" t="s">
        <v>1491</v>
      </c>
      <c r="M350" s="1" t="s">
        <v>1492</v>
      </c>
      <c r="N350" s="22">
        <v>3.2195</v>
      </c>
      <c r="O350" s="22">
        <v>15.088249999999999</v>
      </c>
      <c r="P350" s="22">
        <v>11.868749999999999</v>
      </c>
      <c r="Q350" s="22">
        <v>4.6865196459077492</v>
      </c>
      <c r="R350" s="1">
        <v>1.5261094528762342E-5</v>
      </c>
      <c r="S350" s="1">
        <v>2.8152607134585721E-2</v>
      </c>
      <c r="T350" s="1" t="s">
        <v>1493</v>
      </c>
      <c r="U350" s="1" t="s">
        <v>6</v>
      </c>
      <c r="V350" s="1" t="s">
        <v>1494</v>
      </c>
    </row>
    <row r="351" spans="1:22" x14ac:dyDescent="0.35">
      <c r="A351" s="1" t="s">
        <v>1495</v>
      </c>
      <c r="B351" s="1" t="s">
        <v>1496</v>
      </c>
      <c r="C351" s="22">
        <v>28.653500000000001</v>
      </c>
      <c r="D351" s="22">
        <v>162.91149999999999</v>
      </c>
      <c r="E351" s="22">
        <v>134.25799999999998</v>
      </c>
      <c r="F351" s="22">
        <v>5.6855706981695073</v>
      </c>
      <c r="G351" s="1">
        <v>7.4249185415697916E-4</v>
      </c>
      <c r="H351" s="1">
        <v>0.15975081594046084</v>
      </c>
      <c r="I351" s="1" t="s">
        <v>1497</v>
      </c>
      <c r="J351" s="1" t="s">
        <v>6</v>
      </c>
      <c r="K351" s="1" t="s">
        <v>1319</v>
      </c>
      <c r="L351" s="1" t="s">
        <v>1323</v>
      </c>
      <c r="M351" s="1" t="s">
        <v>1324</v>
      </c>
      <c r="N351" s="22">
        <v>1.784</v>
      </c>
      <c r="O351" s="22">
        <v>8.3439999999999994</v>
      </c>
      <c r="P351" s="22">
        <v>6.56</v>
      </c>
      <c r="Q351" s="22">
        <v>4.6771300448430493</v>
      </c>
      <c r="R351" s="1">
        <v>2.2927944856032667E-6</v>
      </c>
      <c r="S351" s="1">
        <v>1.3028136655814183E-2</v>
      </c>
      <c r="T351" s="1" t="s">
        <v>1325</v>
      </c>
      <c r="U351" s="1" t="s">
        <v>1326</v>
      </c>
      <c r="V351" s="1" t="s">
        <v>22</v>
      </c>
    </row>
    <row r="352" spans="1:22" x14ac:dyDescent="0.35">
      <c r="A352" s="1" t="s">
        <v>1084</v>
      </c>
      <c r="B352" s="1" t="s">
        <v>1085</v>
      </c>
      <c r="C352" s="22">
        <v>6.2939999999999996</v>
      </c>
      <c r="D352" s="22">
        <v>35.699249999999999</v>
      </c>
      <c r="E352" s="22">
        <v>29.405249999999999</v>
      </c>
      <c r="F352" s="22">
        <v>5.6719494756911351</v>
      </c>
      <c r="G352" s="1">
        <v>1.6440692407471147E-7</v>
      </c>
      <c r="H352" s="1">
        <v>3.6010198223038171E-3</v>
      </c>
      <c r="I352" s="1" t="s">
        <v>1086</v>
      </c>
      <c r="J352" s="1" t="s">
        <v>6</v>
      </c>
      <c r="K352" s="1" t="s">
        <v>276</v>
      </c>
      <c r="L352" s="1" t="s">
        <v>1498</v>
      </c>
      <c r="M352" s="1" t="s">
        <v>1499</v>
      </c>
      <c r="N352" s="22">
        <v>2.1877499999999999</v>
      </c>
      <c r="O352" s="22">
        <v>10.219749999999999</v>
      </c>
      <c r="P352" s="22">
        <v>8.032</v>
      </c>
      <c r="Q352" s="22">
        <v>4.6713518455033709</v>
      </c>
      <c r="R352" s="1">
        <v>2.1091052158084267E-6</v>
      </c>
      <c r="S352" s="1">
        <v>1.3028136655814183E-2</v>
      </c>
      <c r="T352" s="1" t="s">
        <v>1500</v>
      </c>
      <c r="U352" s="1" t="s">
        <v>1501</v>
      </c>
      <c r="V352" s="1" t="s">
        <v>870</v>
      </c>
    </row>
    <row r="353" spans="1:22" x14ac:dyDescent="0.35">
      <c r="A353" s="1" t="s">
        <v>1502</v>
      </c>
      <c r="B353" s="1" t="s">
        <v>1503</v>
      </c>
      <c r="C353" s="22">
        <v>0.17824999999999999</v>
      </c>
      <c r="D353" s="22">
        <v>1.00875</v>
      </c>
      <c r="E353" s="22">
        <v>0.83050000000000002</v>
      </c>
      <c r="F353" s="22">
        <v>5.659186535764376</v>
      </c>
      <c r="G353" s="1">
        <v>5.3961413036862638E-4</v>
      </c>
      <c r="H353" s="1">
        <v>0.13693486420318182</v>
      </c>
      <c r="I353" s="1" t="s">
        <v>1504</v>
      </c>
      <c r="J353" s="1" t="s">
        <v>6</v>
      </c>
      <c r="K353" s="1" t="s">
        <v>432</v>
      </c>
      <c r="L353" s="1" t="s">
        <v>1505</v>
      </c>
      <c r="M353" s="1" t="s">
        <v>1506</v>
      </c>
      <c r="N353" s="22">
        <v>1.0142500000000001</v>
      </c>
      <c r="O353" s="22">
        <v>4.7024999999999997</v>
      </c>
      <c r="P353" s="22">
        <v>3.6882499999999996</v>
      </c>
      <c r="Q353" s="22">
        <v>4.6364308602415569</v>
      </c>
      <c r="R353" s="1">
        <v>8.3224811082827088E-4</v>
      </c>
      <c r="S353" s="1">
        <v>0.18498605736137474</v>
      </c>
      <c r="T353" s="1" t="s">
        <v>1507</v>
      </c>
      <c r="U353" s="1" t="s">
        <v>1508</v>
      </c>
      <c r="V353" s="1" t="s">
        <v>1509</v>
      </c>
    </row>
    <row r="354" spans="1:22" x14ac:dyDescent="0.35">
      <c r="A354" s="1" t="s">
        <v>1510</v>
      </c>
      <c r="B354" s="1" t="s">
        <v>1511</v>
      </c>
      <c r="C354" s="22">
        <v>3.6677499999999998</v>
      </c>
      <c r="D354" s="22">
        <v>20.702500000000001</v>
      </c>
      <c r="E354" s="22">
        <v>17.034750000000003</v>
      </c>
      <c r="F354" s="22">
        <v>5.6444686797082682</v>
      </c>
      <c r="G354" s="1">
        <v>4.1263014810977161E-4</v>
      </c>
      <c r="H354" s="1">
        <v>0.11803061256098174</v>
      </c>
      <c r="I354" s="1" t="s">
        <v>1512</v>
      </c>
      <c r="J354" s="1" t="s">
        <v>1513</v>
      </c>
      <c r="K354" s="1" t="s">
        <v>1146</v>
      </c>
      <c r="L354" s="1" t="s">
        <v>1514</v>
      </c>
      <c r="M354" s="1" t="s">
        <v>1515</v>
      </c>
      <c r="N354" s="22">
        <v>2.3380000000000001</v>
      </c>
      <c r="O354" s="22">
        <v>10.8245</v>
      </c>
      <c r="P354" s="22">
        <v>8.4864999999999995</v>
      </c>
      <c r="Q354" s="22">
        <v>4.6298118049615056</v>
      </c>
      <c r="R354" s="1">
        <v>1.1868130143311006E-5</v>
      </c>
      <c r="S354" s="1">
        <v>2.3741654891232609E-2</v>
      </c>
      <c r="T354" s="1" t="s">
        <v>1516</v>
      </c>
      <c r="U354" s="1" t="s">
        <v>6</v>
      </c>
      <c r="V354" s="1" t="s">
        <v>615</v>
      </c>
    </row>
    <row r="355" spans="1:22" x14ac:dyDescent="0.35">
      <c r="A355" s="1" t="s">
        <v>1517</v>
      </c>
      <c r="B355" s="1" t="s">
        <v>1518</v>
      </c>
      <c r="C355" s="22">
        <v>19.521000000000001</v>
      </c>
      <c r="D355" s="22">
        <v>109.29400000000001</v>
      </c>
      <c r="E355" s="22">
        <v>89.77300000000001</v>
      </c>
      <c r="F355" s="22">
        <v>5.5987910455407004</v>
      </c>
      <c r="G355" s="1">
        <v>1.9732944981676326E-4</v>
      </c>
      <c r="H355" s="1">
        <v>7.7937543083397759E-2</v>
      </c>
      <c r="I355" s="1" t="s">
        <v>1519</v>
      </c>
      <c r="J355" s="1" t="s">
        <v>6</v>
      </c>
      <c r="K355" s="1" t="s">
        <v>665</v>
      </c>
      <c r="L355" s="1" t="s">
        <v>1520</v>
      </c>
      <c r="M355" s="1" t="s">
        <v>1521</v>
      </c>
      <c r="N355" s="22">
        <v>52.168749999999996</v>
      </c>
      <c r="O355" s="22">
        <v>241.09025</v>
      </c>
      <c r="P355" s="22">
        <v>188.92150000000001</v>
      </c>
      <c r="Q355" s="22">
        <v>4.6213537798011268</v>
      </c>
      <c r="R355" s="1">
        <v>4.8190214801242526E-3</v>
      </c>
      <c r="S355" s="1">
        <v>0.46554850578235329</v>
      </c>
      <c r="T355" s="1" t="s">
        <v>1522</v>
      </c>
      <c r="U355" s="1" t="s">
        <v>6</v>
      </c>
      <c r="V355" s="1" t="s">
        <v>1523</v>
      </c>
    </row>
    <row r="356" spans="1:22" x14ac:dyDescent="0.35">
      <c r="A356" s="1" t="s">
        <v>1524</v>
      </c>
      <c r="B356" s="1" t="s">
        <v>1525</v>
      </c>
      <c r="C356" s="22">
        <v>0.79800000000000004</v>
      </c>
      <c r="D356" s="22">
        <v>4.4604999999999997</v>
      </c>
      <c r="E356" s="22">
        <v>3.6624999999999996</v>
      </c>
      <c r="F356" s="22">
        <v>5.5895989974937335</v>
      </c>
      <c r="G356" s="1">
        <v>1.1175854822020881E-3</v>
      </c>
      <c r="H356" s="1">
        <v>0.19940980473831968</v>
      </c>
      <c r="I356" s="1" t="s">
        <v>1526</v>
      </c>
      <c r="J356" s="1" t="s">
        <v>6</v>
      </c>
      <c r="K356" s="1" t="s">
        <v>132</v>
      </c>
      <c r="L356" s="1" t="s">
        <v>1527</v>
      </c>
      <c r="M356" s="1" t="s">
        <v>1528</v>
      </c>
      <c r="N356" s="22">
        <v>22.91675</v>
      </c>
      <c r="O356" s="22">
        <v>105.834</v>
      </c>
      <c r="P356" s="22">
        <v>82.917249999999996</v>
      </c>
      <c r="Q356" s="22">
        <v>4.6181941156577615</v>
      </c>
      <c r="R356" s="1">
        <v>1.2877389455125954E-3</v>
      </c>
      <c r="S356" s="1">
        <v>0.23460303781434966</v>
      </c>
      <c r="T356" s="1" t="s">
        <v>1529</v>
      </c>
      <c r="U356" s="1" t="s">
        <v>1052</v>
      </c>
      <c r="V356" s="1" t="s">
        <v>18</v>
      </c>
    </row>
    <row r="357" spans="1:22" x14ac:dyDescent="0.35">
      <c r="A357" s="1" t="s">
        <v>1342</v>
      </c>
      <c r="B357" s="1" t="s">
        <v>1343</v>
      </c>
      <c r="C357" s="22">
        <v>19.637</v>
      </c>
      <c r="D357" s="22">
        <v>109.14675000000001</v>
      </c>
      <c r="E357" s="22">
        <v>89.509750000000011</v>
      </c>
      <c r="F357" s="22">
        <v>5.5582191780821919</v>
      </c>
      <c r="G357" s="1">
        <v>6.0472895069274557E-7</v>
      </c>
      <c r="H357" s="1">
        <v>5.8042311176579016E-3</v>
      </c>
      <c r="I357" s="1" t="s">
        <v>1344</v>
      </c>
      <c r="J357" s="1" t="s">
        <v>1345</v>
      </c>
      <c r="K357" s="1" t="s">
        <v>1346</v>
      </c>
      <c r="L357" s="1" t="s">
        <v>1530</v>
      </c>
      <c r="M357" s="1" t="s">
        <v>1531</v>
      </c>
      <c r="N357" s="22">
        <v>0.36250000000000004</v>
      </c>
      <c r="O357" s="22">
        <v>1.6735000000000002</v>
      </c>
      <c r="P357" s="22">
        <v>1.3110000000000002</v>
      </c>
      <c r="Q357" s="22">
        <v>4.6165517241379312</v>
      </c>
      <c r="R357" s="1">
        <v>2.789609376163682E-6</v>
      </c>
      <c r="S357" s="1">
        <v>1.3221460930996085E-2</v>
      </c>
      <c r="T357" s="1" t="s">
        <v>1532</v>
      </c>
      <c r="U357" s="1" t="s">
        <v>6</v>
      </c>
      <c r="V357" s="1" t="s">
        <v>432</v>
      </c>
    </row>
    <row r="358" spans="1:22" x14ac:dyDescent="0.35">
      <c r="A358" s="1" t="s">
        <v>1259</v>
      </c>
      <c r="B358" s="1" t="s">
        <v>1260</v>
      </c>
      <c r="C358" s="22">
        <v>1.45475</v>
      </c>
      <c r="D358" s="22">
        <v>8.0724999999999998</v>
      </c>
      <c r="E358" s="22">
        <v>6.61775</v>
      </c>
      <c r="F358" s="22">
        <v>5.5490634129575529</v>
      </c>
      <c r="G358" s="1">
        <v>8.9494767208608828E-4</v>
      </c>
      <c r="H358" s="1">
        <v>0.17617030628725955</v>
      </c>
      <c r="I358" s="1" t="s">
        <v>1261</v>
      </c>
      <c r="J358" s="1" t="s">
        <v>1262</v>
      </c>
      <c r="K358" s="1" t="s">
        <v>403</v>
      </c>
      <c r="L358" s="1" t="s">
        <v>1533</v>
      </c>
      <c r="M358" s="1" t="s">
        <v>1534</v>
      </c>
      <c r="N358" s="22">
        <v>2.2625000000000002</v>
      </c>
      <c r="O358" s="22">
        <v>10.4435</v>
      </c>
      <c r="P358" s="22">
        <v>8.1810000000000009</v>
      </c>
      <c r="Q358" s="22">
        <v>4.6159116022099447</v>
      </c>
      <c r="R358" s="1">
        <v>1.0918042807039896E-2</v>
      </c>
      <c r="S358" s="1">
        <v>0.71854762819157891</v>
      </c>
      <c r="T358" s="1" t="s">
        <v>1535</v>
      </c>
      <c r="U358" s="1" t="s">
        <v>6</v>
      </c>
      <c r="V358" s="1" t="s">
        <v>247</v>
      </c>
    </row>
    <row r="359" spans="1:22" x14ac:dyDescent="0.35">
      <c r="A359" s="1" t="s">
        <v>1498</v>
      </c>
      <c r="B359" s="1" t="s">
        <v>1499</v>
      </c>
      <c r="C359" s="22">
        <v>1.8474999999999997</v>
      </c>
      <c r="D359" s="22">
        <v>10.219749999999999</v>
      </c>
      <c r="E359" s="22">
        <v>8.3722499999999993</v>
      </c>
      <c r="F359" s="22">
        <v>5.5316644113667124</v>
      </c>
      <c r="G359" s="1">
        <v>1.6085415419642146E-6</v>
      </c>
      <c r="H359" s="1">
        <v>8.3990405564900953E-3</v>
      </c>
      <c r="I359" s="1" t="s">
        <v>1500</v>
      </c>
      <c r="J359" s="1" t="s">
        <v>1501</v>
      </c>
      <c r="K359" s="1" t="s">
        <v>870</v>
      </c>
      <c r="L359" s="1" t="s">
        <v>1536</v>
      </c>
      <c r="M359" s="1" t="s">
        <v>1537</v>
      </c>
      <c r="N359" s="22">
        <v>103.83600000000001</v>
      </c>
      <c r="O359" s="22">
        <v>478.65974999999997</v>
      </c>
      <c r="P359" s="22">
        <v>374.82374999999996</v>
      </c>
      <c r="Q359" s="22">
        <v>4.6097668438691777</v>
      </c>
      <c r="R359" s="1">
        <v>9.6550093010350224E-4</v>
      </c>
      <c r="S359" s="1">
        <v>0.20029755659056295</v>
      </c>
      <c r="T359" s="1" t="s">
        <v>1538</v>
      </c>
      <c r="U359" s="1" t="s">
        <v>1539</v>
      </c>
      <c r="V359" s="1" t="s">
        <v>1540</v>
      </c>
    </row>
    <row r="360" spans="1:22" x14ac:dyDescent="0.35">
      <c r="A360" s="1" t="s">
        <v>455</v>
      </c>
      <c r="B360" s="1" t="s">
        <v>456</v>
      </c>
      <c r="C360" s="22">
        <v>1.4345000000000001</v>
      </c>
      <c r="D360" s="22">
        <v>7.9055</v>
      </c>
      <c r="E360" s="22">
        <v>6.4710000000000001</v>
      </c>
      <c r="F360" s="24">
        <v>5.5109794353433248</v>
      </c>
      <c r="G360" s="1">
        <v>1.3364825845244122E-2</v>
      </c>
      <c r="H360" s="1">
        <v>0.77086778763497554</v>
      </c>
      <c r="I360" s="1" t="s">
        <v>457</v>
      </c>
      <c r="J360" s="1" t="s">
        <v>6</v>
      </c>
      <c r="K360" s="1" t="s">
        <v>458</v>
      </c>
      <c r="L360" s="1" t="s">
        <v>1541</v>
      </c>
      <c r="M360" s="1" t="s">
        <v>1542</v>
      </c>
      <c r="N360" s="22">
        <v>1.0945</v>
      </c>
      <c r="O360" s="22">
        <v>5.0432499999999996</v>
      </c>
      <c r="P360" s="22">
        <v>3.9487499999999995</v>
      </c>
      <c r="Q360" s="22">
        <v>4.6078117862037455</v>
      </c>
      <c r="R360" s="1">
        <v>3.825396901446787E-5</v>
      </c>
      <c r="S360" s="1">
        <v>4.09197924801636E-2</v>
      </c>
      <c r="T360" s="1" t="s">
        <v>1543</v>
      </c>
      <c r="U360" s="1" t="s">
        <v>1544</v>
      </c>
      <c r="V360" s="1" t="s">
        <v>699</v>
      </c>
    </row>
    <row r="361" spans="1:22" x14ac:dyDescent="0.35">
      <c r="A361" s="1" t="s">
        <v>1491</v>
      </c>
      <c r="B361" s="1" t="s">
        <v>1492</v>
      </c>
      <c r="C361" s="22">
        <v>2.7454999999999998</v>
      </c>
      <c r="D361" s="22">
        <v>15.088249999999999</v>
      </c>
      <c r="E361" s="22">
        <v>12.342749999999999</v>
      </c>
      <c r="F361" s="22">
        <v>5.4956292114368965</v>
      </c>
      <c r="G361" s="1">
        <v>7.0302180821268934E-6</v>
      </c>
      <c r="H361" s="1">
        <v>1.6702632735615782E-2</v>
      </c>
      <c r="I361" s="1" t="s">
        <v>1493</v>
      </c>
      <c r="J361" s="1" t="s">
        <v>6</v>
      </c>
      <c r="K361" s="1" t="s">
        <v>1494</v>
      </c>
      <c r="L361" s="1" t="s">
        <v>1545</v>
      </c>
      <c r="M361" s="1" t="s">
        <v>1546</v>
      </c>
      <c r="N361" s="22">
        <v>6.0004999999999997</v>
      </c>
      <c r="O361" s="22">
        <v>27.637249999999998</v>
      </c>
      <c r="P361" s="22">
        <v>21.636749999999999</v>
      </c>
      <c r="Q361" s="22">
        <v>4.6058245146237811</v>
      </c>
      <c r="R361" s="1">
        <v>1.2775322704012826E-3</v>
      </c>
      <c r="S361" s="1">
        <v>0.23389938703754215</v>
      </c>
      <c r="T361" s="1" t="s">
        <v>1547</v>
      </c>
      <c r="U361" s="1" t="s">
        <v>6</v>
      </c>
      <c r="V361" s="1" t="s">
        <v>6</v>
      </c>
    </row>
    <row r="362" spans="1:22" x14ac:dyDescent="0.35">
      <c r="A362" s="1" t="s">
        <v>1548</v>
      </c>
      <c r="B362" s="1" t="s">
        <v>1549</v>
      </c>
      <c r="C362" s="22">
        <v>1.3162500000000001</v>
      </c>
      <c r="D362" s="22">
        <v>7.2317499999999999</v>
      </c>
      <c r="E362" s="22">
        <v>5.9154999999999998</v>
      </c>
      <c r="F362" s="24">
        <v>5.4942070275403605</v>
      </c>
      <c r="G362" s="1">
        <v>1.57702491384204E-3</v>
      </c>
      <c r="H362" s="1">
        <v>0.24362024509002894</v>
      </c>
      <c r="I362" s="1" t="s">
        <v>1550</v>
      </c>
      <c r="J362" s="1" t="s">
        <v>6</v>
      </c>
      <c r="K362" s="1" t="s">
        <v>1551</v>
      </c>
      <c r="L362" s="1" t="s">
        <v>1510</v>
      </c>
      <c r="M362" s="1" t="s">
        <v>1511</v>
      </c>
      <c r="N362" s="22">
        <v>4.5095000000000001</v>
      </c>
      <c r="O362" s="22">
        <v>20.702500000000001</v>
      </c>
      <c r="P362" s="22">
        <v>16.193000000000001</v>
      </c>
      <c r="Q362" s="22">
        <v>4.5908637321210781</v>
      </c>
      <c r="R362" s="1">
        <v>5.1739996286359613E-4</v>
      </c>
      <c r="S362" s="1">
        <v>0.14813699494366919</v>
      </c>
      <c r="T362" s="1" t="s">
        <v>1512</v>
      </c>
      <c r="U362" s="1" t="s">
        <v>1513</v>
      </c>
      <c r="V362" s="1" t="s">
        <v>1146</v>
      </c>
    </row>
    <row r="363" spans="1:22" x14ac:dyDescent="0.35">
      <c r="A363" s="1" t="s">
        <v>1530</v>
      </c>
      <c r="B363" s="1" t="s">
        <v>1531</v>
      </c>
      <c r="C363" s="22">
        <v>0.30550000000000005</v>
      </c>
      <c r="D363" s="22">
        <v>1.6735000000000002</v>
      </c>
      <c r="E363" s="22">
        <v>1.3680000000000001</v>
      </c>
      <c r="F363" s="22">
        <v>5.4779050736497545</v>
      </c>
      <c r="G363" s="1">
        <v>3.506453543078436E-7</v>
      </c>
      <c r="H363" s="1">
        <v>4.6966658392007558E-3</v>
      </c>
      <c r="I363" s="1" t="s">
        <v>1532</v>
      </c>
      <c r="J363" s="1" t="s">
        <v>6</v>
      </c>
      <c r="K363" s="1" t="s">
        <v>432</v>
      </c>
      <c r="L363" s="1" t="s">
        <v>1552</v>
      </c>
      <c r="M363" s="1" t="s">
        <v>1553</v>
      </c>
      <c r="N363" s="22">
        <v>19.478999999999999</v>
      </c>
      <c r="O363" s="22">
        <v>89.352499999999992</v>
      </c>
      <c r="P363" s="22">
        <v>69.873499999999993</v>
      </c>
      <c r="Q363" s="22">
        <v>4.5871194619847016</v>
      </c>
      <c r="R363" s="1">
        <v>5.148615261956202E-4</v>
      </c>
      <c r="S363" s="1">
        <v>0.14773261410599678</v>
      </c>
      <c r="T363" s="1" t="s">
        <v>1554</v>
      </c>
      <c r="U363" s="1" t="s">
        <v>6</v>
      </c>
      <c r="V363" s="1" t="s">
        <v>63</v>
      </c>
    </row>
    <row r="364" spans="1:22" x14ac:dyDescent="0.35">
      <c r="A364" s="1" t="s">
        <v>1347</v>
      </c>
      <c r="B364" s="1" t="s">
        <v>1348</v>
      </c>
      <c r="C364" s="22">
        <v>3.4532500000000002</v>
      </c>
      <c r="D364" s="22">
        <v>18.916</v>
      </c>
      <c r="E364" s="22">
        <v>15.46275</v>
      </c>
      <c r="F364" s="22">
        <v>5.4777383624122207</v>
      </c>
      <c r="G364" s="1">
        <v>1.8002826542569128E-3</v>
      </c>
      <c r="H364" s="1">
        <v>0.26126775629187277</v>
      </c>
      <c r="I364" s="1" t="s">
        <v>1349</v>
      </c>
      <c r="J364" s="1" t="s">
        <v>1350</v>
      </c>
      <c r="K364" s="1" t="s">
        <v>733</v>
      </c>
      <c r="L364" s="1" t="s">
        <v>1555</v>
      </c>
      <c r="M364" s="1" t="s">
        <v>1556</v>
      </c>
      <c r="N364" s="22">
        <v>2.9532499999999997</v>
      </c>
      <c r="O364" s="22">
        <v>13.54</v>
      </c>
      <c r="P364" s="22">
        <v>10.586749999999999</v>
      </c>
      <c r="Q364" s="22">
        <v>4.5847794802336415</v>
      </c>
      <c r="R364" s="1">
        <v>9.0466564252356108E-4</v>
      </c>
      <c r="S364" s="1">
        <v>0.19394595998067743</v>
      </c>
      <c r="T364" s="1" t="s">
        <v>1557</v>
      </c>
      <c r="U364" s="1" t="s">
        <v>6</v>
      </c>
      <c r="V364" s="1" t="s">
        <v>276</v>
      </c>
    </row>
    <row r="365" spans="1:22" x14ac:dyDescent="0.35">
      <c r="A365" s="1" t="s">
        <v>1558</v>
      </c>
      <c r="B365" s="1" t="s">
        <v>1559</v>
      </c>
      <c r="C365" s="22">
        <v>0.35949999999999999</v>
      </c>
      <c r="D365" s="22">
        <v>1.9642500000000001</v>
      </c>
      <c r="E365" s="22">
        <v>1.6047500000000001</v>
      </c>
      <c r="F365" s="22">
        <v>5.4638386648122399</v>
      </c>
      <c r="G365" s="1">
        <v>3.3977578863675362E-4</v>
      </c>
      <c r="H365" s="1">
        <v>0.10509692996246235</v>
      </c>
      <c r="I365" s="1" t="s">
        <v>1560</v>
      </c>
      <c r="J365" s="1" t="s">
        <v>6</v>
      </c>
      <c r="K365" s="1" t="s">
        <v>6</v>
      </c>
      <c r="L365" s="1" t="s">
        <v>1561</v>
      </c>
      <c r="M365" s="1" t="s">
        <v>1562</v>
      </c>
      <c r="N365" s="22">
        <v>0.84850000000000003</v>
      </c>
      <c r="O365" s="22">
        <v>3.8694999999999999</v>
      </c>
      <c r="P365" s="22">
        <v>3.0209999999999999</v>
      </c>
      <c r="Q365" s="22">
        <v>4.5604007071302295</v>
      </c>
      <c r="R365" s="1">
        <v>1.4412560599330604E-4</v>
      </c>
      <c r="S365" s="1">
        <v>7.6028725065681146E-2</v>
      </c>
      <c r="T365" s="1" t="s">
        <v>1563</v>
      </c>
      <c r="U365" s="1" t="s">
        <v>6</v>
      </c>
      <c r="V365" s="1" t="s">
        <v>6</v>
      </c>
    </row>
    <row r="366" spans="1:22" x14ac:dyDescent="0.35">
      <c r="A366" s="1" t="s">
        <v>552</v>
      </c>
      <c r="B366" s="1" t="s">
        <v>553</v>
      </c>
      <c r="C366" s="22">
        <v>0.20500000000000002</v>
      </c>
      <c r="D366" s="22">
        <v>1.113</v>
      </c>
      <c r="E366" s="22">
        <v>0.90799999999999992</v>
      </c>
      <c r="F366" s="22">
        <v>5.4292682926829263</v>
      </c>
      <c r="G366" s="1">
        <v>3.2803876083631334E-3</v>
      </c>
      <c r="H366" s="1">
        <v>0.35586527803506873</v>
      </c>
      <c r="I366" s="1" t="s">
        <v>554</v>
      </c>
      <c r="J366" s="1" t="s">
        <v>6</v>
      </c>
      <c r="K366" s="1" t="s">
        <v>6</v>
      </c>
      <c r="L366" s="1" t="s">
        <v>1564</v>
      </c>
      <c r="M366" s="1" t="s">
        <v>1565</v>
      </c>
      <c r="N366" s="22">
        <v>1.7662499999999999</v>
      </c>
      <c r="O366" s="22">
        <v>8.0515000000000008</v>
      </c>
      <c r="P366" s="22">
        <v>6.2852500000000013</v>
      </c>
      <c r="Q366" s="22">
        <v>4.5585279547062996</v>
      </c>
      <c r="R366" s="1">
        <v>1.4274853855122949E-3</v>
      </c>
      <c r="S366" s="1">
        <v>0.24762872110027642</v>
      </c>
      <c r="T366" s="1" t="s">
        <v>1566</v>
      </c>
      <c r="U366" s="1" t="s">
        <v>6</v>
      </c>
      <c r="V366" s="1" t="s">
        <v>586</v>
      </c>
    </row>
    <row r="367" spans="1:22" x14ac:dyDescent="0.35">
      <c r="A367" s="1" t="s">
        <v>1567</v>
      </c>
      <c r="B367" s="1" t="s">
        <v>1568</v>
      </c>
      <c r="C367" s="22">
        <v>3.8027500000000001</v>
      </c>
      <c r="D367" s="22">
        <v>20.573</v>
      </c>
      <c r="E367" s="22">
        <v>16.770250000000001</v>
      </c>
      <c r="F367" s="22">
        <v>5.4100322135296821</v>
      </c>
      <c r="G367" s="1">
        <v>2.2659109402134447E-5</v>
      </c>
      <c r="H367" s="1">
        <v>2.3424804810454898E-2</v>
      </c>
      <c r="I367" s="1" t="s">
        <v>1569</v>
      </c>
      <c r="J367" s="1" t="s">
        <v>6</v>
      </c>
      <c r="K367" s="1" t="s">
        <v>1435</v>
      </c>
      <c r="L367" s="1" t="s">
        <v>1422</v>
      </c>
      <c r="M367" s="1" t="s">
        <v>1423</v>
      </c>
      <c r="N367" s="22">
        <v>2.5517500000000002</v>
      </c>
      <c r="O367" s="22">
        <v>11.630500000000001</v>
      </c>
      <c r="P367" s="22">
        <v>9.0787500000000012</v>
      </c>
      <c r="Q367" s="22">
        <v>4.5578524541980991</v>
      </c>
      <c r="R367" s="1">
        <v>1.2101667093038504E-3</v>
      </c>
      <c r="S367" s="1">
        <v>0.22802205390534386</v>
      </c>
      <c r="T367" s="1" t="s">
        <v>1424</v>
      </c>
      <c r="U367" s="1" t="s">
        <v>6</v>
      </c>
      <c r="V367" s="1" t="s">
        <v>537</v>
      </c>
    </row>
    <row r="368" spans="1:22" x14ac:dyDescent="0.35">
      <c r="A368" s="1" t="s">
        <v>1570</v>
      </c>
      <c r="B368" s="1" t="s">
        <v>1571</v>
      </c>
      <c r="C368" s="22">
        <v>4.8559999999999999</v>
      </c>
      <c r="D368" s="22">
        <v>26.183999999999997</v>
      </c>
      <c r="E368" s="22">
        <v>21.327999999999996</v>
      </c>
      <c r="F368" s="22">
        <v>5.3920922570016474</v>
      </c>
      <c r="G368" s="1">
        <v>3.3722946472386495E-2</v>
      </c>
      <c r="H368" s="1">
        <v>1</v>
      </c>
      <c r="I368" s="1" t="s">
        <v>41</v>
      </c>
      <c r="J368" s="1" t="s">
        <v>6</v>
      </c>
      <c r="K368" s="1" t="s">
        <v>6</v>
      </c>
      <c r="L368" s="1" t="s">
        <v>619</v>
      </c>
      <c r="M368" s="1" t="s">
        <v>620</v>
      </c>
      <c r="N368" s="22">
        <v>6.19</v>
      </c>
      <c r="O368" s="22">
        <v>28.167749999999998</v>
      </c>
      <c r="P368" s="22">
        <v>21.977749999999997</v>
      </c>
      <c r="Q368" s="22">
        <v>4.5505250403877211</v>
      </c>
      <c r="R368" s="1">
        <v>8.4372496825955157E-3</v>
      </c>
      <c r="S368" s="1">
        <v>0.62317514018633435</v>
      </c>
      <c r="T368" s="1" t="s">
        <v>621</v>
      </c>
      <c r="U368" s="1" t="s">
        <v>6</v>
      </c>
      <c r="V368" s="1" t="s">
        <v>6</v>
      </c>
    </row>
    <row r="369" spans="1:22" x14ac:dyDescent="0.35">
      <c r="A369" s="1" t="s">
        <v>1448</v>
      </c>
      <c r="B369" s="1" t="s">
        <v>1449</v>
      </c>
      <c r="C369" s="22">
        <v>6.4697499999999994</v>
      </c>
      <c r="D369" s="22">
        <v>34.856250000000003</v>
      </c>
      <c r="E369" s="22">
        <v>28.386500000000005</v>
      </c>
      <c r="F369" s="22">
        <v>5.3875729355848376</v>
      </c>
      <c r="G369" s="1">
        <v>8.2152542518088012E-5</v>
      </c>
      <c r="H369" s="1">
        <v>4.803236752008435E-2</v>
      </c>
      <c r="I369" s="1" t="s">
        <v>1450</v>
      </c>
      <c r="J369" s="1" t="s">
        <v>6</v>
      </c>
      <c r="K369" s="1" t="s">
        <v>641</v>
      </c>
      <c r="L369" s="1" t="s">
        <v>1572</v>
      </c>
      <c r="M369" s="1" t="s">
        <v>1573</v>
      </c>
      <c r="N369" s="22">
        <v>1.4657500000000003</v>
      </c>
      <c r="O369" s="22">
        <v>6.6282500000000013</v>
      </c>
      <c r="P369" s="22">
        <v>5.1625000000000014</v>
      </c>
      <c r="Q369" s="22">
        <v>4.5220876684291316</v>
      </c>
      <c r="R369" s="1">
        <v>2.0164816108336758E-3</v>
      </c>
      <c r="S369" s="1">
        <v>0.29553638908160346</v>
      </c>
      <c r="T369" s="1" t="s">
        <v>1574</v>
      </c>
      <c r="U369" s="1" t="s">
        <v>6</v>
      </c>
      <c r="V369" s="1" t="s">
        <v>90</v>
      </c>
    </row>
    <row r="370" spans="1:22" x14ac:dyDescent="0.35">
      <c r="A370" s="1" t="s">
        <v>1368</v>
      </c>
      <c r="B370" s="1" t="s">
        <v>1369</v>
      </c>
      <c r="C370" s="22">
        <v>1.9602500000000003</v>
      </c>
      <c r="D370" s="22">
        <v>10.537749999999999</v>
      </c>
      <c r="E370" s="22">
        <v>8.5774999999999988</v>
      </c>
      <c r="F370" s="22">
        <v>5.3757173829868625</v>
      </c>
      <c r="G370" s="1">
        <v>6.4997884852147081E-8</v>
      </c>
      <c r="H370" s="1">
        <v>2.860556912342993E-3</v>
      </c>
      <c r="I370" s="1" t="s">
        <v>1370</v>
      </c>
      <c r="J370" s="1" t="s">
        <v>6</v>
      </c>
      <c r="K370" s="1" t="s">
        <v>1371</v>
      </c>
      <c r="L370" s="1" t="s">
        <v>727</v>
      </c>
      <c r="M370" s="1" t="s">
        <v>728</v>
      </c>
      <c r="N370" s="22">
        <v>3.09</v>
      </c>
      <c r="O370" s="22">
        <v>13.92975</v>
      </c>
      <c r="P370" s="22">
        <v>10.83975</v>
      </c>
      <c r="Q370" s="22">
        <v>4.5080097087378643</v>
      </c>
      <c r="R370" s="1">
        <v>5.1403509300218531E-6</v>
      </c>
      <c r="S370" s="1">
        <v>1.7422444426668168E-2</v>
      </c>
      <c r="T370" s="1" t="s">
        <v>729</v>
      </c>
      <c r="U370" s="1" t="s">
        <v>6</v>
      </c>
      <c r="V370" s="1" t="s">
        <v>310</v>
      </c>
    </row>
    <row r="371" spans="1:22" x14ac:dyDescent="0.35">
      <c r="A371" s="1" t="s">
        <v>1575</v>
      </c>
      <c r="B371" s="1" t="s">
        <v>1576</v>
      </c>
      <c r="C371" s="22">
        <v>0.19874999999999998</v>
      </c>
      <c r="D371" s="22">
        <v>1.0667499999999999</v>
      </c>
      <c r="E371" s="22">
        <v>0.86799999999999988</v>
      </c>
      <c r="F371" s="22">
        <v>5.3672955974842766</v>
      </c>
      <c r="G371" s="1">
        <v>2.0893586405554831E-3</v>
      </c>
      <c r="H371" s="1">
        <v>0.283118313879897</v>
      </c>
      <c r="I371" s="1" t="s">
        <v>1577</v>
      </c>
      <c r="J371" s="1" t="s">
        <v>6</v>
      </c>
      <c r="K371" s="1" t="s">
        <v>765</v>
      </c>
      <c r="L371" s="1" t="s">
        <v>1578</v>
      </c>
      <c r="M371" s="1" t="s">
        <v>1579</v>
      </c>
      <c r="N371" s="22">
        <v>0.67199999999999993</v>
      </c>
      <c r="O371" s="22">
        <v>3.0244999999999997</v>
      </c>
      <c r="P371" s="22">
        <v>2.3525</v>
      </c>
      <c r="Q371" s="22">
        <v>4.5007440476190474</v>
      </c>
      <c r="R371" s="1">
        <v>4.3049885643828834E-3</v>
      </c>
      <c r="S371" s="1">
        <v>0.44267077859885873</v>
      </c>
      <c r="T371" s="1" t="s">
        <v>1580</v>
      </c>
      <c r="U371" s="1" t="s">
        <v>6</v>
      </c>
      <c r="V371" s="1" t="s">
        <v>147</v>
      </c>
    </row>
    <row r="372" spans="1:22" x14ac:dyDescent="0.35">
      <c r="A372" s="1" t="s">
        <v>555</v>
      </c>
      <c r="B372" s="1" t="s">
        <v>556</v>
      </c>
      <c r="C372" s="22">
        <v>2.8864999999999998</v>
      </c>
      <c r="D372" s="22">
        <v>15.487749999999998</v>
      </c>
      <c r="E372" s="22">
        <v>12.601249999999999</v>
      </c>
      <c r="F372" s="22">
        <v>5.3655811536462839</v>
      </c>
      <c r="G372" s="1">
        <v>2.5470321681630992E-4</v>
      </c>
      <c r="H372" s="1">
        <v>9.03991013877887E-2</v>
      </c>
      <c r="I372" s="1" t="s">
        <v>557</v>
      </c>
      <c r="J372" s="1" t="s">
        <v>6</v>
      </c>
      <c r="K372" s="1" t="s">
        <v>558</v>
      </c>
      <c r="L372" s="1" t="s">
        <v>1581</v>
      </c>
      <c r="M372" s="1" t="s">
        <v>1582</v>
      </c>
      <c r="N372" s="22">
        <v>0.62</v>
      </c>
      <c r="O372" s="22">
        <v>2.7854999999999999</v>
      </c>
      <c r="P372" s="22">
        <v>2.1654999999999998</v>
      </c>
      <c r="Q372" s="22">
        <v>4.4927419354838705</v>
      </c>
      <c r="R372" s="1">
        <v>1.0239688257109192E-2</v>
      </c>
      <c r="S372" s="1">
        <v>0.69715277917886154</v>
      </c>
      <c r="T372" s="1" t="s">
        <v>1583</v>
      </c>
      <c r="U372" s="1" t="s">
        <v>6</v>
      </c>
      <c r="V372" s="1" t="s">
        <v>132</v>
      </c>
    </row>
    <row r="373" spans="1:22" x14ac:dyDescent="0.35">
      <c r="A373" s="1" t="s">
        <v>625</v>
      </c>
      <c r="B373" s="1" t="s">
        <v>626</v>
      </c>
      <c r="C373" s="22">
        <v>129.96899999999999</v>
      </c>
      <c r="D373" s="22">
        <v>696.21875</v>
      </c>
      <c r="E373" s="22">
        <v>566.24974999999995</v>
      </c>
      <c r="F373" s="22">
        <v>5.356806238410698</v>
      </c>
      <c r="G373" s="1">
        <v>3.0676612634561451E-5</v>
      </c>
      <c r="H373" s="1">
        <v>2.7392881316896652E-2</v>
      </c>
      <c r="I373" s="1" t="s">
        <v>627</v>
      </c>
      <c r="J373" s="1" t="s">
        <v>6</v>
      </c>
      <c r="K373" s="1" t="s">
        <v>6</v>
      </c>
      <c r="L373" s="1" t="s">
        <v>1584</v>
      </c>
      <c r="M373" s="1" t="s">
        <v>1585</v>
      </c>
      <c r="N373" s="22">
        <v>0.755</v>
      </c>
      <c r="O373" s="22">
        <v>3.3772500000000001</v>
      </c>
      <c r="P373" s="22">
        <v>2.6222500000000002</v>
      </c>
      <c r="Q373" s="22">
        <v>4.4731788079470203</v>
      </c>
      <c r="R373" s="1">
        <v>5.6531073524357378E-3</v>
      </c>
      <c r="S373" s="1">
        <v>0.50781832321645626</v>
      </c>
      <c r="T373" s="1" t="s">
        <v>1586</v>
      </c>
      <c r="U373" s="1" t="s">
        <v>6</v>
      </c>
      <c r="V373" s="1" t="s">
        <v>1587</v>
      </c>
    </row>
    <row r="374" spans="1:22" x14ac:dyDescent="0.35">
      <c r="A374" s="1" t="s">
        <v>1588</v>
      </c>
      <c r="B374" s="1" t="s">
        <v>1589</v>
      </c>
      <c r="C374" s="22">
        <v>1.08725</v>
      </c>
      <c r="D374" s="22">
        <v>5.819</v>
      </c>
      <c r="E374" s="22">
        <v>4.7317499999999999</v>
      </c>
      <c r="F374" s="22">
        <v>5.3520349505633478</v>
      </c>
      <c r="G374" s="1">
        <v>1.2540346752043519E-3</v>
      </c>
      <c r="H374" s="1">
        <v>0.21226863734121976</v>
      </c>
      <c r="I374" s="1" t="s">
        <v>489</v>
      </c>
      <c r="J374" s="1" t="s">
        <v>6</v>
      </c>
      <c r="K374" s="1" t="s">
        <v>143</v>
      </c>
      <c r="L374" s="1" t="s">
        <v>1590</v>
      </c>
      <c r="M374" s="1" t="s">
        <v>1591</v>
      </c>
      <c r="N374" s="22">
        <v>0.24374999999999999</v>
      </c>
      <c r="O374" s="22">
        <v>1.0885</v>
      </c>
      <c r="P374" s="22">
        <v>0.84475</v>
      </c>
      <c r="Q374" s="24">
        <v>4.4656410256410259</v>
      </c>
      <c r="R374" s="1">
        <v>5.5060232127348563E-3</v>
      </c>
      <c r="S374" s="1">
        <v>0.49977624370867035</v>
      </c>
      <c r="T374" s="1" t="s">
        <v>1592</v>
      </c>
      <c r="U374" s="1" t="s">
        <v>6</v>
      </c>
      <c r="V374" s="1" t="s">
        <v>432</v>
      </c>
    </row>
    <row r="375" spans="1:22" x14ac:dyDescent="0.35">
      <c r="A375" s="1" t="s">
        <v>1593</v>
      </c>
      <c r="B375" s="1" t="s">
        <v>1594</v>
      </c>
      <c r="C375" s="22">
        <v>12.23725</v>
      </c>
      <c r="D375" s="22">
        <v>65.480500000000006</v>
      </c>
      <c r="E375" s="22">
        <v>53.243250000000003</v>
      </c>
      <c r="F375" s="22">
        <v>5.3509162597805888</v>
      </c>
      <c r="G375" s="1">
        <v>9.3319991182827522E-4</v>
      </c>
      <c r="H375" s="1">
        <v>0.18084367657047262</v>
      </c>
      <c r="I375" s="1" t="s">
        <v>1595</v>
      </c>
      <c r="J375" s="1" t="s">
        <v>1596</v>
      </c>
      <c r="K375" s="1" t="s">
        <v>1597</v>
      </c>
      <c r="L375" s="1" t="s">
        <v>1598</v>
      </c>
      <c r="M375" s="1" t="s">
        <v>1599</v>
      </c>
      <c r="N375" s="22">
        <v>0.64649999999999996</v>
      </c>
      <c r="O375" s="22">
        <v>2.8780000000000001</v>
      </c>
      <c r="P375" s="22">
        <v>2.2315</v>
      </c>
      <c r="Q375" s="22">
        <v>4.4516627996906424</v>
      </c>
      <c r="R375" s="1">
        <v>7.7742587874258806E-3</v>
      </c>
      <c r="S375" s="1">
        <v>0.59785719037501017</v>
      </c>
      <c r="T375" s="1" t="s">
        <v>1600</v>
      </c>
      <c r="U375" s="1" t="s">
        <v>6</v>
      </c>
      <c r="V375" s="1" t="s">
        <v>1601</v>
      </c>
    </row>
    <row r="376" spans="1:22" x14ac:dyDescent="0.35">
      <c r="A376" s="1" t="s">
        <v>662</v>
      </c>
      <c r="B376" s="1" t="s">
        <v>663</v>
      </c>
      <c r="C376" s="22">
        <v>15.056249999999999</v>
      </c>
      <c r="D376" s="22">
        <v>80.495249999999999</v>
      </c>
      <c r="E376" s="22">
        <v>65.438999999999993</v>
      </c>
      <c r="F376" s="22">
        <v>5.3463013698630144</v>
      </c>
      <c r="G376" s="1">
        <v>1.1178778243081666E-6</v>
      </c>
      <c r="H376" s="1">
        <v>7.1746796111378519E-3</v>
      </c>
      <c r="I376" s="1" t="s">
        <v>664</v>
      </c>
      <c r="J376" s="1" t="s">
        <v>6</v>
      </c>
      <c r="K376" s="1" t="s">
        <v>665</v>
      </c>
      <c r="L376" s="1" t="s">
        <v>368</v>
      </c>
      <c r="M376" s="1" t="s">
        <v>369</v>
      </c>
      <c r="N376" s="22">
        <v>0.63100000000000001</v>
      </c>
      <c r="O376" s="22">
        <v>2.806</v>
      </c>
      <c r="P376" s="22">
        <v>2.1749999999999998</v>
      </c>
      <c r="Q376" s="22">
        <v>4.4469096671949284</v>
      </c>
      <c r="R376" s="1">
        <v>1.6932022438713723E-3</v>
      </c>
      <c r="S376" s="1">
        <v>0.27083323741923865</v>
      </c>
      <c r="T376" s="1" t="s">
        <v>370</v>
      </c>
      <c r="U376" s="1" t="s">
        <v>6</v>
      </c>
      <c r="V376" s="1" t="s">
        <v>6</v>
      </c>
    </row>
    <row r="377" spans="1:22" x14ac:dyDescent="0.35">
      <c r="A377" s="1" t="s">
        <v>1602</v>
      </c>
      <c r="B377" s="1" t="s">
        <v>1603</v>
      </c>
      <c r="C377" s="22">
        <v>2.3345000000000002</v>
      </c>
      <c r="D377" s="22">
        <v>12.474250000000001</v>
      </c>
      <c r="E377" s="22">
        <v>10.139750000000001</v>
      </c>
      <c r="F377" s="22">
        <v>5.3434354251445706</v>
      </c>
      <c r="G377" s="1">
        <v>7.2470716302008853E-4</v>
      </c>
      <c r="H377" s="1">
        <v>0.15791890097662836</v>
      </c>
      <c r="I377" s="1" t="s">
        <v>1604</v>
      </c>
      <c r="J377" s="1" t="s">
        <v>6</v>
      </c>
      <c r="K377" s="1" t="s">
        <v>432</v>
      </c>
      <c r="L377" s="1" t="s">
        <v>1605</v>
      </c>
      <c r="M377" s="1" t="s">
        <v>1606</v>
      </c>
      <c r="N377" s="22">
        <v>5.9375</v>
      </c>
      <c r="O377" s="22">
        <v>26.376750000000001</v>
      </c>
      <c r="P377" s="22">
        <v>20.439250000000001</v>
      </c>
      <c r="Q377" s="22">
        <v>4.4424000000000001</v>
      </c>
      <c r="R377" s="1">
        <v>1.3249642995569078E-2</v>
      </c>
      <c r="S377" s="1">
        <v>0.8000426337994837</v>
      </c>
      <c r="T377" s="1" t="s">
        <v>1607</v>
      </c>
      <c r="U377" s="1" t="s">
        <v>6</v>
      </c>
      <c r="V377" s="1" t="s">
        <v>1608</v>
      </c>
    </row>
    <row r="378" spans="1:22" x14ac:dyDescent="0.35">
      <c r="A378" s="1" t="s">
        <v>895</v>
      </c>
      <c r="B378" s="1" t="s">
        <v>896</v>
      </c>
      <c r="C378" s="22">
        <v>9.1229999999999993</v>
      </c>
      <c r="D378" s="22">
        <v>48.367750000000001</v>
      </c>
      <c r="E378" s="22">
        <v>39.244750000000003</v>
      </c>
      <c r="F378" s="22">
        <v>5.3017373670941579</v>
      </c>
      <c r="G378" s="1">
        <v>4.6777262862554014E-3</v>
      </c>
      <c r="H378" s="1">
        <v>0.43231432803142206</v>
      </c>
      <c r="I378" s="1" t="s">
        <v>897</v>
      </c>
      <c r="J378" s="1" t="s">
        <v>6</v>
      </c>
      <c r="K378" s="1" t="s">
        <v>898</v>
      </c>
      <c r="L378" s="1" t="s">
        <v>1263</v>
      </c>
      <c r="M378" s="1" t="s">
        <v>1264</v>
      </c>
      <c r="N378" s="22">
        <v>14.59675</v>
      </c>
      <c r="O378" s="22">
        <v>64.698250000000002</v>
      </c>
      <c r="P378" s="22">
        <v>50.101500000000001</v>
      </c>
      <c r="Q378" s="22">
        <v>4.4323736448181963</v>
      </c>
      <c r="R378" s="1">
        <v>2.4719440623321987E-6</v>
      </c>
      <c r="S378" s="1">
        <v>1.3028136655814183E-2</v>
      </c>
      <c r="T378" s="1" t="s">
        <v>1265</v>
      </c>
      <c r="U378" s="1" t="s">
        <v>6</v>
      </c>
      <c r="V378" s="1" t="s">
        <v>168</v>
      </c>
    </row>
    <row r="379" spans="1:22" x14ac:dyDescent="0.35">
      <c r="A379" s="1" t="s">
        <v>1609</v>
      </c>
      <c r="B379" s="1" t="s">
        <v>1610</v>
      </c>
      <c r="C379" s="22">
        <v>5.7759999999999998</v>
      </c>
      <c r="D379" s="22">
        <v>30.6205</v>
      </c>
      <c r="E379" s="22">
        <v>24.8445</v>
      </c>
      <c r="F379" s="22">
        <v>5.301333102493075</v>
      </c>
      <c r="G379" s="1">
        <v>2.4419817842089575E-3</v>
      </c>
      <c r="H379" s="1">
        <v>0.30658333489565698</v>
      </c>
      <c r="I379" s="1" t="s">
        <v>1611</v>
      </c>
      <c r="J379" s="1" t="s">
        <v>6</v>
      </c>
      <c r="K379" s="1" t="s">
        <v>168</v>
      </c>
      <c r="L379" s="1" t="s">
        <v>1612</v>
      </c>
      <c r="M379" s="1" t="s">
        <v>1613</v>
      </c>
      <c r="N379" s="22">
        <v>0.36799999999999999</v>
      </c>
      <c r="O379" s="22">
        <v>1.629</v>
      </c>
      <c r="P379" s="22">
        <v>1.2610000000000001</v>
      </c>
      <c r="Q379" s="22">
        <v>4.4266304347826084</v>
      </c>
      <c r="R379" s="1">
        <v>3.0163294757419301E-3</v>
      </c>
      <c r="S379" s="1">
        <v>0.36469412150385261</v>
      </c>
      <c r="T379" s="1" t="s">
        <v>1614</v>
      </c>
      <c r="U379" s="1" t="s">
        <v>6</v>
      </c>
      <c r="V379" s="1" t="s">
        <v>1615</v>
      </c>
    </row>
    <row r="380" spans="1:22" x14ac:dyDescent="0.35">
      <c r="A380" s="1" t="s">
        <v>1616</v>
      </c>
      <c r="B380" s="1" t="s">
        <v>1617</v>
      </c>
      <c r="C380" s="22">
        <v>22.545500000000001</v>
      </c>
      <c r="D380" s="22">
        <v>119.35025</v>
      </c>
      <c r="E380" s="22">
        <v>96.804749999999999</v>
      </c>
      <c r="F380" s="22">
        <v>5.2937504158257749</v>
      </c>
      <c r="G380" s="1">
        <v>4.6726180753453583E-4</v>
      </c>
      <c r="H380" s="1">
        <v>0.12649327332791252</v>
      </c>
      <c r="I380" s="1" t="s">
        <v>1618</v>
      </c>
      <c r="J380" s="1" t="s">
        <v>6</v>
      </c>
      <c r="K380" s="1" t="s">
        <v>182</v>
      </c>
      <c r="L380" s="1" t="s">
        <v>1567</v>
      </c>
      <c r="M380" s="1" t="s">
        <v>1568</v>
      </c>
      <c r="N380" s="22">
        <v>4.6687500000000002</v>
      </c>
      <c r="O380" s="22">
        <v>20.573</v>
      </c>
      <c r="P380" s="22">
        <v>15.904250000000001</v>
      </c>
      <c r="Q380" s="22">
        <v>4.406532797858099</v>
      </c>
      <c r="R380" s="1">
        <v>3.241126311581688E-5</v>
      </c>
      <c r="S380" s="1">
        <v>3.7821734197309491E-2</v>
      </c>
      <c r="T380" s="1" t="s">
        <v>1569</v>
      </c>
      <c r="U380" s="1" t="s">
        <v>6</v>
      </c>
      <c r="V380" s="1" t="s">
        <v>1435</v>
      </c>
    </row>
    <row r="381" spans="1:22" x14ac:dyDescent="0.35">
      <c r="A381" s="1" t="s">
        <v>1063</v>
      </c>
      <c r="B381" s="1" t="s">
        <v>1064</v>
      </c>
      <c r="C381" s="22">
        <v>0.21249999999999999</v>
      </c>
      <c r="D381" s="22">
        <v>1.1160000000000001</v>
      </c>
      <c r="E381" s="22">
        <v>0.90350000000000008</v>
      </c>
      <c r="F381" s="22">
        <v>5.251764705882354</v>
      </c>
      <c r="G381" s="1">
        <v>2.7230779557685381E-5</v>
      </c>
      <c r="H381" s="1">
        <v>2.5853689589593332E-2</v>
      </c>
      <c r="I381" s="1" t="s">
        <v>1065</v>
      </c>
      <c r="J381" s="1" t="s">
        <v>6</v>
      </c>
      <c r="K381" s="1" t="s">
        <v>86</v>
      </c>
      <c r="L381" s="1" t="s">
        <v>1619</v>
      </c>
      <c r="M381" s="1" t="s">
        <v>1620</v>
      </c>
      <c r="N381" s="22">
        <v>4.2847499999999998</v>
      </c>
      <c r="O381" s="22">
        <v>18.733750000000001</v>
      </c>
      <c r="P381" s="22">
        <v>14.449000000000002</v>
      </c>
      <c r="Q381" s="22">
        <v>4.3721920765505571</v>
      </c>
      <c r="R381" s="1">
        <v>6.7353296119465611E-3</v>
      </c>
      <c r="S381" s="1">
        <v>0.55805007254591865</v>
      </c>
      <c r="T381" s="1" t="s">
        <v>1621</v>
      </c>
      <c r="U381" s="1" t="s">
        <v>6</v>
      </c>
      <c r="V381" s="1" t="s">
        <v>6</v>
      </c>
    </row>
    <row r="382" spans="1:22" x14ac:dyDescent="0.35">
      <c r="A382" s="1" t="s">
        <v>1465</v>
      </c>
      <c r="B382" s="1" t="s">
        <v>1466</v>
      </c>
      <c r="C382" s="22">
        <v>1.0695000000000001</v>
      </c>
      <c r="D382" s="22">
        <v>5.6025</v>
      </c>
      <c r="E382" s="22">
        <v>4.5329999999999995</v>
      </c>
      <c r="F382" s="22">
        <v>5.2384291725105188</v>
      </c>
      <c r="G382" s="1">
        <v>2.3160893463103349E-6</v>
      </c>
      <c r="H382" s="1">
        <v>9.5135685989043324E-3</v>
      </c>
      <c r="I382" s="1" t="s">
        <v>1467</v>
      </c>
      <c r="J382" s="1" t="s">
        <v>6</v>
      </c>
      <c r="K382" s="1" t="s">
        <v>432</v>
      </c>
      <c r="L382" s="1" t="s">
        <v>1351</v>
      </c>
      <c r="M382" s="1" t="s">
        <v>1352</v>
      </c>
      <c r="N382" s="22">
        <v>1.9572500000000002</v>
      </c>
      <c r="O382" s="22">
        <v>8.5220000000000002</v>
      </c>
      <c r="P382" s="22">
        <v>6.5647500000000001</v>
      </c>
      <c r="Q382" s="22">
        <v>4.3540682079448203</v>
      </c>
      <c r="R382" s="1">
        <v>1.4904648411007138E-4</v>
      </c>
      <c r="S382" s="1">
        <v>7.6760181839106129E-2</v>
      </c>
      <c r="T382" s="1" t="s">
        <v>1353</v>
      </c>
      <c r="U382" s="1" t="s">
        <v>6</v>
      </c>
      <c r="V382" s="1" t="s">
        <v>1354</v>
      </c>
    </row>
    <row r="383" spans="1:22" x14ac:dyDescent="0.35">
      <c r="A383" s="1" t="s">
        <v>1622</v>
      </c>
      <c r="B383" s="1" t="s">
        <v>1623</v>
      </c>
      <c r="C383" s="22">
        <v>17.940000000000001</v>
      </c>
      <c r="D383" s="22">
        <v>93.719000000000008</v>
      </c>
      <c r="E383" s="22">
        <v>75.779000000000011</v>
      </c>
      <c r="F383" s="22">
        <v>5.2240245261984395</v>
      </c>
      <c r="G383" s="1">
        <v>1.5233718892782022E-5</v>
      </c>
      <c r="H383" s="1">
        <v>2.0168215514909691E-2</v>
      </c>
      <c r="I383" s="1" t="s">
        <v>1624</v>
      </c>
      <c r="J383" s="1" t="s">
        <v>6</v>
      </c>
      <c r="K383" s="1" t="s">
        <v>6</v>
      </c>
      <c r="L383" s="1" t="s">
        <v>1625</v>
      </c>
      <c r="M383" s="1" t="s">
        <v>1626</v>
      </c>
      <c r="N383" s="22">
        <v>6.6185</v>
      </c>
      <c r="O383" s="22">
        <v>28.808250000000001</v>
      </c>
      <c r="P383" s="22">
        <v>22.18975</v>
      </c>
      <c r="Q383" s="22">
        <v>4.3526856538490595</v>
      </c>
      <c r="R383" s="1">
        <v>2.9735679029863071E-4</v>
      </c>
      <c r="S383" s="1">
        <v>0.111302041934622</v>
      </c>
      <c r="T383" s="1" t="s">
        <v>1627</v>
      </c>
      <c r="U383" s="1" t="s">
        <v>1628</v>
      </c>
      <c r="V383" s="1" t="s">
        <v>1629</v>
      </c>
    </row>
    <row r="384" spans="1:22" x14ac:dyDescent="0.35">
      <c r="A384" s="1" t="s">
        <v>1135</v>
      </c>
      <c r="B384" s="1" t="s">
        <v>1136</v>
      </c>
      <c r="C384" s="22">
        <v>8.0670000000000002</v>
      </c>
      <c r="D384" s="22">
        <v>42.09075</v>
      </c>
      <c r="E384" s="22">
        <v>34.02375</v>
      </c>
      <c r="F384" s="22">
        <v>5.2176459650427667</v>
      </c>
      <c r="G384" s="1">
        <v>2.8731288166405911E-4</v>
      </c>
      <c r="H384" s="1">
        <v>9.620921679809423E-2</v>
      </c>
      <c r="I384" s="1" t="s">
        <v>1137</v>
      </c>
      <c r="J384" s="1" t="s">
        <v>6</v>
      </c>
      <c r="K384" s="1" t="s">
        <v>1138</v>
      </c>
      <c r="L384" s="1" t="s">
        <v>1630</v>
      </c>
      <c r="M384" s="1" t="s">
        <v>1631</v>
      </c>
      <c r="N384" s="22">
        <v>44.841999999999999</v>
      </c>
      <c r="O384" s="22">
        <v>194.79474999999996</v>
      </c>
      <c r="P384" s="22">
        <v>149.95274999999998</v>
      </c>
      <c r="Q384" s="22">
        <v>4.3440245751750588</v>
      </c>
      <c r="R384" s="1">
        <v>2.1466754774366104E-2</v>
      </c>
      <c r="S384" s="1">
        <v>1</v>
      </c>
      <c r="T384" s="1" t="s">
        <v>1632</v>
      </c>
      <c r="U384" s="1" t="s">
        <v>6</v>
      </c>
      <c r="V384" s="1" t="s">
        <v>197</v>
      </c>
    </row>
    <row r="385" spans="1:22" x14ac:dyDescent="0.35">
      <c r="A385" s="1" t="s">
        <v>696</v>
      </c>
      <c r="B385" s="1" t="s">
        <v>697</v>
      </c>
      <c r="C385" s="22">
        <v>1.8487499999999999</v>
      </c>
      <c r="D385" s="22">
        <v>9.6277500000000007</v>
      </c>
      <c r="E385" s="22">
        <v>7.7790000000000008</v>
      </c>
      <c r="F385" s="22">
        <v>5.207707910750508</v>
      </c>
      <c r="G385" s="1">
        <v>2.4275552849806203E-4</v>
      </c>
      <c r="H385" s="1">
        <v>8.805062379730455E-2</v>
      </c>
      <c r="I385" s="1" t="s">
        <v>698</v>
      </c>
      <c r="J385" s="1" t="s">
        <v>6</v>
      </c>
      <c r="K385" s="1" t="s">
        <v>699</v>
      </c>
      <c r="L385" s="1" t="s">
        <v>1633</v>
      </c>
      <c r="M385" s="1" t="s">
        <v>1634</v>
      </c>
      <c r="N385" s="22">
        <v>5.3420000000000005</v>
      </c>
      <c r="O385" s="22">
        <v>23.11525</v>
      </c>
      <c r="P385" s="22">
        <v>17.773249999999997</v>
      </c>
      <c r="Q385" s="22">
        <v>4.3270778734556341</v>
      </c>
      <c r="R385" s="1">
        <v>1.1134665367062979E-5</v>
      </c>
      <c r="S385" s="1">
        <v>2.3299345260197554E-2</v>
      </c>
      <c r="T385" s="1" t="s">
        <v>1635</v>
      </c>
      <c r="U385" s="1" t="s">
        <v>6</v>
      </c>
      <c r="V385" s="1" t="s">
        <v>6</v>
      </c>
    </row>
    <row r="386" spans="1:22" x14ac:dyDescent="0.35">
      <c r="A386" s="1" t="s">
        <v>713</v>
      </c>
      <c r="B386" s="1" t="s">
        <v>714</v>
      </c>
      <c r="C386" s="22">
        <v>6.1625000000000005</v>
      </c>
      <c r="D386" s="22">
        <v>32.012250000000002</v>
      </c>
      <c r="E386" s="22">
        <v>25.84975</v>
      </c>
      <c r="F386" s="22">
        <v>5.1946855983772817</v>
      </c>
      <c r="G386" s="1">
        <v>1.0532331276066786E-2</v>
      </c>
      <c r="H386" s="1">
        <v>0.67362069674336922</v>
      </c>
      <c r="I386" s="1" t="s">
        <v>715</v>
      </c>
      <c r="J386" s="1" t="s">
        <v>716</v>
      </c>
      <c r="K386" s="1" t="s">
        <v>717</v>
      </c>
      <c r="L386" s="1" t="s">
        <v>1399</v>
      </c>
      <c r="M386" s="1" t="s">
        <v>1400</v>
      </c>
      <c r="N386" s="22">
        <v>4.9862500000000001</v>
      </c>
      <c r="O386" s="22">
        <v>21.537500000000001</v>
      </c>
      <c r="P386" s="22">
        <v>16.551250000000003</v>
      </c>
      <c r="Q386" s="22">
        <v>4.3193782902983209</v>
      </c>
      <c r="R386" s="1">
        <v>2.4814288858854283E-4</v>
      </c>
      <c r="S386" s="1">
        <v>0.10179145098198721</v>
      </c>
      <c r="T386" s="1" t="s">
        <v>1401</v>
      </c>
      <c r="U386" s="1" t="s">
        <v>826</v>
      </c>
      <c r="V386" s="1" t="s">
        <v>104</v>
      </c>
    </row>
    <row r="387" spans="1:22" x14ac:dyDescent="0.35">
      <c r="A387" s="1" t="s">
        <v>1520</v>
      </c>
      <c r="B387" s="1" t="s">
        <v>1521</v>
      </c>
      <c r="C387" s="22">
        <v>46.439250000000001</v>
      </c>
      <c r="D387" s="22">
        <v>241.09025</v>
      </c>
      <c r="E387" s="22">
        <v>194.65100000000001</v>
      </c>
      <c r="F387" s="22">
        <v>5.1915190275467413</v>
      </c>
      <c r="G387" s="1">
        <v>4.3095892899618349E-3</v>
      </c>
      <c r="H387" s="1">
        <v>0.41334220814400452</v>
      </c>
      <c r="I387" s="1" t="s">
        <v>1522</v>
      </c>
      <c r="J387" s="1" t="s">
        <v>6</v>
      </c>
      <c r="K387" s="1" t="s">
        <v>1523</v>
      </c>
      <c r="L387" s="1" t="s">
        <v>1636</v>
      </c>
      <c r="M387" s="1" t="s">
        <v>1637</v>
      </c>
      <c r="N387" s="22">
        <v>5.0502500000000001</v>
      </c>
      <c r="O387" s="22">
        <v>21.542249999999999</v>
      </c>
      <c r="P387" s="22">
        <v>16.491999999999997</v>
      </c>
      <c r="Q387" s="22">
        <v>4.2655809118360475</v>
      </c>
      <c r="R387" s="1">
        <v>2.4706640522801138E-2</v>
      </c>
      <c r="S387" s="1">
        <v>1</v>
      </c>
      <c r="T387" s="1" t="s">
        <v>1638</v>
      </c>
      <c r="U387" s="1" t="s">
        <v>6</v>
      </c>
      <c r="V387" s="1" t="s">
        <v>1639</v>
      </c>
    </row>
    <row r="388" spans="1:22" x14ac:dyDescent="0.35">
      <c r="A388" s="1" t="s">
        <v>1640</v>
      </c>
      <c r="B388" s="1" t="s">
        <v>1641</v>
      </c>
      <c r="C388" s="22">
        <v>0.74974999999999992</v>
      </c>
      <c r="D388" s="22">
        <v>3.8922500000000002</v>
      </c>
      <c r="E388" s="22">
        <v>3.1425000000000001</v>
      </c>
      <c r="F388" s="22">
        <v>5.1913971323774604</v>
      </c>
      <c r="G388" s="1">
        <v>2.7635264787480907E-2</v>
      </c>
      <c r="H388" s="1">
        <v>1</v>
      </c>
      <c r="I388" s="1" t="s">
        <v>1642</v>
      </c>
      <c r="J388" s="1" t="s">
        <v>6</v>
      </c>
      <c r="K388" s="1" t="s">
        <v>1643</v>
      </c>
      <c r="L388" s="1" t="s">
        <v>1644</v>
      </c>
      <c r="M388" s="1" t="s">
        <v>1645</v>
      </c>
      <c r="N388" s="22">
        <v>2.85975</v>
      </c>
      <c r="O388" s="22">
        <v>12.134</v>
      </c>
      <c r="P388" s="22">
        <v>9.2742500000000003</v>
      </c>
      <c r="Q388" s="22">
        <v>4.2430282367339807</v>
      </c>
      <c r="R388" s="1">
        <v>3.0424332198990545E-3</v>
      </c>
      <c r="S388" s="1">
        <v>0.36655549552377853</v>
      </c>
      <c r="T388" s="1" t="s">
        <v>1646</v>
      </c>
      <c r="U388" s="1" t="s">
        <v>1647</v>
      </c>
      <c r="V388" s="1" t="s">
        <v>1648</v>
      </c>
    </row>
    <row r="389" spans="1:22" x14ac:dyDescent="0.35">
      <c r="A389" s="1" t="s">
        <v>1649</v>
      </c>
      <c r="B389" s="1" t="s">
        <v>1650</v>
      </c>
      <c r="C389" s="22">
        <v>0.81800000000000006</v>
      </c>
      <c r="D389" s="22">
        <v>4.2410000000000005</v>
      </c>
      <c r="E389" s="22">
        <v>3.4230000000000005</v>
      </c>
      <c r="F389" s="22">
        <v>5.184596577017115</v>
      </c>
      <c r="G389" s="1">
        <v>1.7713441179787459E-3</v>
      </c>
      <c r="H389" s="1">
        <v>0.25973249996464171</v>
      </c>
      <c r="I389" s="1" t="s">
        <v>1651</v>
      </c>
      <c r="J389" s="1" t="s">
        <v>1652</v>
      </c>
      <c r="K389" s="1" t="s">
        <v>1653</v>
      </c>
      <c r="L389" s="1" t="s">
        <v>1654</v>
      </c>
      <c r="M389" s="1" t="s">
        <v>1655</v>
      </c>
      <c r="N389" s="22">
        <v>19.553000000000001</v>
      </c>
      <c r="O389" s="22">
        <v>82.607249999999993</v>
      </c>
      <c r="P389" s="22">
        <v>63.054249999999996</v>
      </c>
      <c r="Q389" s="22">
        <v>4.2247864777783457</v>
      </c>
      <c r="R389" s="1">
        <v>8.7158275670295993E-5</v>
      </c>
      <c r="S389" s="1">
        <v>5.9824230622191395E-2</v>
      </c>
      <c r="T389" s="1" t="s">
        <v>1656</v>
      </c>
      <c r="U389" s="1" t="s">
        <v>6</v>
      </c>
      <c r="V389" s="1" t="s">
        <v>870</v>
      </c>
    </row>
    <row r="390" spans="1:22" x14ac:dyDescent="0.35">
      <c r="A390" s="1" t="s">
        <v>1657</v>
      </c>
      <c r="B390" s="1" t="s">
        <v>1658</v>
      </c>
      <c r="C390" s="22">
        <v>4.9697499999999994</v>
      </c>
      <c r="D390" s="22">
        <v>25.748249999999999</v>
      </c>
      <c r="E390" s="22">
        <v>20.778500000000001</v>
      </c>
      <c r="F390" s="22">
        <v>5.180995019870215</v>
      </c>
      <c r="G390" s="1">
        <v>8.9977151284825752E-3</v>
      </c>
      <c r="H390" s="1">
        <v>0.61937063047464502</v>
      </c>
      <c r="I390" s="1" t="s">
        <v>1659</v>
      </c>
      <c r="J390" s="1" t="s">
        <v>6</v>
      </c>
      <c r="K390" s="1" t="s">
        <v>6</v>
      </c>
      <c r="L390" s="1" t="s">
        <v>1660</v>
      </c>
      <c r="M390" s="1" t="s">
        <v>1661</v>
      </c>
      <c r="N390" s="22">
        <v>0.87175000000000002</v>
      </c>
      <c r="O390" s="22">
        <v>3.6782500000000002</v>
      </c>
      <c r="P390" s="22">
        <v>2.8065000000000002</v>
      </c>
      <c r="Q390" s="22">
        <v>4.2193862919414968</v>
      </c>
      <c r="R390" s="1">
        <v>7.1323645649126188E-3</v>
      </c>
      <c r="S390" s="1">
        <v>0.57535128929188639</v>
      </c>
      <c r="T390" s="1" t="s">
        <v>1662</v>
      </c>
      <c r="U390" s="1" t="s">
        <v>6</v>
      </c>
      <c r="V390" s="1" t="s">
        <v>1663</v>
      </c>
    </row>
    <row r="391" spans="1:22" x14ac:dyDescent="0.35">
      <c r="A391" s="1" t="s">
        <v>1514</v>
      </c>
      <c r="B391" s="1" t="s">
        <v>1515</v>
      </c>
      <c r="C391" s="22">
        <v>2.0920000000000001</v>
      </c>
      <c r="D391" s="22">
        <v>10.8245</v>
      </c>
      <c r="E391" s="22">
        <v>8.7324999999999999</v>
      </c>
      <c r="F391" s="22">
        <v>5.1742351816443595</v>
      </c>
      <c r="G391" s="1">
        <v>6.4451407948418193E-6</v>
      </c>
      <c r="H391" s="1">
        <v>1.6275037087433764E-2</v>
      </c>
      <c r="I391" s="1" t="s">
        <v>1516</v>
      </c>
      <c r="J391" s="1" t="s">
        <v>6</v>
      </c>
      <c r="K391" s="1" t="s">
        <v>615</v>
      </c>
      <c r="L391" s="1" t="s">
        <v>1664</v>
      </c>
      <c r="M391" s="1" t="s">
        <v>1665</v>
      </c>
      <c r="N391" s="22">
        <v>1.3487500000000001</v>
      </c>
      <c r="O391" s="22">
        <v>5.6859999999999999</v>
      </c>
      <c r="P391" s="22">
        <v>4.33725</v>
      </c>
      <c r="Q391" s="22">
        <v>4.2157553290083403</v>
      </c>
      <c r="R391" s="1">
        <v>7.4124854009705032E-5</v>
      </c>
      <c r="S391" s="1">
        <v>5.5426319841674343E-2</v>
      </c>
      <c r="T391" s="1" t="s">
        <v>1666</v>
      </c>
      <c r="U391" s="1" t="s">
        <v>6</v>
      </c>
      <c r="V391" s="1" t="s">
        <v>6</v>
      </c>
    </row>
    <row r="392" spans="1:22" x14ac:dyDescent="0.35">
      <c r="A392" s="1" t="s">
        <v>1046</v>
      </c>
      <c r="B392" s="1" t="s">
        <v>1047</v>
      </c>
      <c r="C392" s="22">
        <v>9.0327500000000001</v>
      </c>
      <c r="D392" s="22">
        <v>46.53325000000001</v>
      </c>
      <c r="E392" s="22">
        <v>37.500500000000009</v>
      </c>
      <c r="F392" s="22">
        <v>5.1516149566853962</v>
      </c>
      <c r="G392" s="1">
        <v>2.2672441395421572E-6</v>
      </c>
      <c r="H392" s="1">
        <v>9.5135685989043324E-3</v>
      </c>
      <c r="I392" s="1" t="s">
        <v>1048</v>
      </c>
      <c r="J392" s="1" t="s">
        <v>631</v>
      </c>
      <c r="K392" s="1" t="s">
        <v>632</v>
      </c>
      <c r="L392" s="1" t="s">
        <v>538</v>
      </c>
      <c r="M392" s="1" t="s">
        <v>539</v>
      </c>
      <c r="N392" s="22">
        <v>1.79575</v>
      </c>
      <c r="O392" s="22">
        <v>7.5322499999999994</v>
      </c>
      <c r="P392" s="22">
        <v>5.7364999999999995</v>
      </c>
      <c r="Q392" s="22">
        <v>4.1944869831546709</v>
      </c>
      <c r="R392" s="1">
        <v>1.6843272064193116E-4</v>
      </c>
      <c r="S392" s="1">
        <v>8.232900589167147E-2</v>
      </c>
      <c r="T392" s="1" t="s">
        <v>540</v>
      </c>
      <c r="U392" s="1" t="s">
        <v>541</v>
      </c>
      <c r="V392" s="1" t="s">
        <v>542</v>
      </c>
    </row>
    <row r="393" spans="1:22" x14ac:dyDescent="0.35">
      <c r="A393" s="1" t="s">
        <v>459</v>
      </c>
      <c r="B393" s="1" t="s">
        <v>460</v>
      </c>
      <c r="C393" s="22">
        <v>0.28699999999999998</v>
      </c>
      <c r="D393" s="22">
        <v>1.47475</v>
      </c>
      <c r="E393" s="22">
        <v>1.1877500000000001</v>
      </c>
      <c r="F393" s="22">
        <v>5.1385017421602788</v>
      </c>
      <c r="G393" s="1">
        <v>3.0363500161429968E-3</v>
      </c>
      <c r="H393" s="1">
        <v>0.33903890883406057</v>
      </c>
      <c r="I393" s="1" t="s">
        <v>461</v>
      </c>
      <c r="J393" s="1" t="s">
        <v>6</v>
      </c>
      <c r="K393" s="1" t="s">
        <v>159</v>
      </c>
      <c r="L393" s="1" t="s">
        <v>1667</v>
      </c>
      <c r="M393" s="1" t="s">
        <v>1668</v>
      </c>
      <c r="N393" s="22">
        <v>34.730000000000004</v>
      </c>
      <c r="O393" s="22">
        <v>145.66500000000002</v>
      </c>
      <c r="P393" s="22">
        <v>110.93500000000002</v>
      </c>
      <c r="Q393" s="22">
        <v>4.1942124964008061</v>
      </c>
      <c r="R393" s="1">
        <v>1.7406519757859673E-2</v>
      </c>
      <c r="S393" s="1">
        <v>0.91822372291161458</v>
      </c>
      <c r="T393" s="1" t="s">
        <v>1669</v>
      </c>
      <c r="U393" s="1" t="s">
        <v>6</v>
      </c>
      <c r="V393" s="1" t="s">
        <v>159</v>
      </c>
    </row>
    <row r="394" spans="1:22" x14ac:dyDescent="0.35">
      <c r="A394" s="1" t="s">
        <v>1243</v>
      </c>
      <c r="B394" s="1" t="s">
        <v>1244</v>
      </c>
      <c r="C394" s="22">
        <v>34.168999999999997</v>
      </c>
      <c r="D394" s="22">
        <v>174.46124999999998</v>
      </c>
      <c r="E394" s="22">
        <v>140.29224999999997</v>
      </c>
      <c r="F394" s="22">
        <v>5.1058342357107316</v>
      </c>
      <c r="G394" s="1">
        <v>7.8158797247374068E-4</v>
      </c>
      <c r="H394" s="1">
        <v>0.16335400724558027</v>
      </c>
      <c r="I394" s="1" t="s">
        <v>1245</v>
      </c>
      <c r="J394" s="1" t="s">
        <v>6</v>
      </c>
      <c r="K394" s="1" t="s">
        <v>1246</v>
      </c>
      <c r="L394" s="1" t="s">
        <v>1670</v>
      </c>
      <c r="M394" s="1" t="s">
        <v>1671</v>
      </c>
      <c r="N394" s="22">
        <v>0.36525000000000002</v>
      </c>
      <c r="O394" s="22">
        <v>1.51525</v>
      </c>
      <c r="P394" s="22">
        <v>1.1499999999999999</v>
      </c>
      <c r="Q394" s="22">
        <v>4.1485284052019162</v>
      </c>
      <c r="R394" s="1">
        <v>4.4836167857775777E-5</v>
      </c>
      <c r="S394" s="1">
        <v>4.3989421120843898E-2</v>
      </c>
      <c r="T394" s="1" t="s">
        <v>1672</v>
      </c>
      <c r="U394" s="1" t="s">
        <v>1673</v>
      </c>
      <c r="V394" s="1" t="s">
        <v>1674</v>
      </c>
    </row>
    <row r="395" spans="1:22" x14ac:dyDescent="0.35">
      <c r="A395" s="1" t="s">
        <v>1478</v>
      </c>
      <c r="B395" s="1" t="s">
        <v>1479</v>
      </c>
      <c r="C395" s="22">
        <v>0.79849999999999999</v>
      </c>
      <c r="D395" s="22">
        <v>4.0707500000000003</v>
      </c>
      <c r="E395" s="22">
        <v>3.2722500000000005</v>
      </c>
      <c r="F395" s="22">
        <v>5.0979962429555421</v>
      </c>
      <c r="G395" s="1">
        <v>1.9032160398779752E-6</v>
      </c>
      <c r="H395" s="1">
        <v>9.2790895356892073E-3</v>
      </c>
      <c r="I395" s="1" t="s">
        <v>1480</v>
      </c>
      <c r="J395" s="1" t="s">
        <v>1481</v>
      </c>
      <c r="K395" s="1" t="s">
        <v>432</v>
      </c>
      <c r="L395" s="1" t="s">
        <v>1675</v>
      </c>
      <c r="M395" s="1" t="s">
        <v>1676</v>
      </c>
      <c r="N395" s="22">
        <v>35.771250000000002</v>
      </c>
      <c r="O395" s="22">
        <v>148.1405</v>
      </c>
      <c r="P395" s="22">
        <v>112.36924999999999</v>
      </c>
      <c r="Q395" s="22">
        <v>4.1413285809134432</v>
      </c>
      <c r="R395" s="1">
        <v>2.3067475800009341E-3</v>
      </c>
      <c r="S395" s="1">
        <v>0.31913088563602804</v>
      </c>
      <c r="T395" s="1" t="s">
        <v>1677</v>
      </c>
      <c r="U395" s="1" t="s">
        <v>6</v>
      </c>
      <c r="V395" s="1" t="s">
        <v>168</v>
      </c>
    </row>
    <row r="396" spans="1:22" x14ac:dyDescent="0.35">
      <c r="A396" s="1" t="s">
        <v>1678</v>
      </c>
      <c r="B396" s="1" t="s">
        <v>1679</v>
      </c>
      <c r="C396" s="22">
        <v>0.68100000000000005</v>
      </c>
      <c r="D396" s="22">
        <v>3.4675000000000002</v>
      </c>
      <c r="E396" s="22">
        <v>2.7865000000000002</v>
      </c>
      <c r="F396" s="22">
        <v>5.0917767988252569</v>
      </c>
      <c r="G396" s="1">
        <v>6.650064503352926E-4</v>
      </c>
      <c r="H396" s="1">
        <v>0.15130615742599232</v>
      </c>
      <c r="I396" s="1" t="s">
        <v>1680</v>
      </c>
      <c r="J396" s="1" t="s">
        <v>6</v>
      </c>
      <c r="K396" s="1" t="s">
        <v>6</v>
      </c>
      <c r="L396" s="1" t="s">
        <v>1256</v>
      </c>
      <c r="M396" s="1" t="s">
        <v>1257</v>
      </c>
      <c r="N396" s="22">
        <v>0.9365</v>
      </c>
      <c r="O396" s="22">
        <v>3.8715000000000002</v>
      </c>
      <c r="P396" s="22">
        <v>2.9350000000000001</v>
      </c>
      <c r="Q396" s="22">
        <v>4.1340096102509349</v>
      </c>
      <c r="R396" s="1">
        <v>2.2674364966959182E-2</v>
      </c>
      <c r="S396" s="1">
        <v>1</v>
      </c>
      <c r="T396" s="1" t="s">
        <v>1258</v>
      </c>
      <c r="U396" s="1" t="s">
        <v>6</v>
      </c>
      <c r="V396" s="1" t="s">
        <v>6</v>
      </c>
    </row>
    <row r="397" spans="1:22" x14ac:dyDescent="0.35">
      <c r="A397" s="1" t="s">
        <v>1408</v>
      </c>
      <c r="B397" s="1" t="s">
        <v>1409</v>
      </c>
      <c r="C397" s="22">
        <v>5.4424999999999999</v>
      </c>
      <c r="D397" s="22">
        <v>27.649749999999997</v>
      </c>
      <c r="E397" s="22">
        <v>22.207249999999998</v>
      </c>
      <c r="F397" s="22">
        <v>5.0803399173174091</v>
      </c>
      <c r="G397" s="1">
        <v>9.2165227438822939E-6</v>
      </c>
      <c r="H397" s="1">
        <v>1.8777349714747045E-2</v>
      </c>
      <c r="I397" s="1" t="s">
        <v>1410</v>
      </c>
      <c r="J397" s="1" t="s">
        <v>6</v>
      </c>
      <c r="K397" s="1" t="s">
        <v>733</v>
      </c>
      <c r="L397" s="1" t="s">
        <v>1593</v>
      </c>
      <c r="M397" s="1" t="s">
        <v>1594</v>
      </c>
      <c r="N397" s="22">
        <v>15.887249999999998</v>
      </c>
      <c r="O397" s="22">
        <v>65.480500000000006</v>
      </c>
      <c r="P397" s="22">
        <v>49.593250000000012</v>
      </c>
      <c r="Q397" s="22">
        <v>4.12157547719083</v>
      </c>
      <c r="R397" s="1">
        <v>1.3510127517191162E-3</v>
      </c>
      <c r="S397" s="1">
        <v>0.24086024214242366</v>
      </c>
      <c r="T397" s="1" t="s">
        <v>1595</v>
      </c>
      <c r="U397" s="1" t="s">
        <v>1596</v>
      </c>
      <c r="V397" s="1" t="s">
        <v>1597</v>
      </c>
    </row>
    <row r="398" spans="1:22" x14ac:dyDescent="0.35">
      <c r="A398" s="1" t="s">
        <v>1681</v>
      </c>
      <c r="B398" s="1" t="s">
        <v>1682</v>
      </c>
      <c r="C398" s="22">
        <v>0.49400000000000005</v>
      </c>
      <c r="D398" s="22">
        <v>2.4917500000000001</v>
      </c>
      <c r="E398" s="22">
        <v>1.9977500000000001</v>
      </c>
      <c r="F398" s="22">
        <v>5.0440283400809713</v>
      </c>
      <c r="G398" s="1">
        <v>4.4401257842152653E-4</v>
      </c>
      <c r="H398" s="1">
        <v>0.12278900810980223</v>
      </c>
      <c r="I398" s="1" t="s">
        <v>1683</v>
      </c>
      <c r="J398" s="1" t="s">
        <v>6</v>
      </c>
      <c r="K398" s="1" t="s">
        <v>6</v>
      </c>
      <c r="L398" s="1" t="s">
        <v>1684</v>
      </c>
      <c r="M398" s="1" t="s">
        <v>1685</v>
      </c>
      <c r="N398" s="22">
        <v>9.4792500000000004</v>
      </c>
      <c r="O398" s="22">
        <v>39.051250000000003</v>
      </c>
      <c r="P398" s="22">
        <v>29.572000000000003</v>
      </c>
      <c r="Q398" s="22">
        <v>4.1196560909354645</v>
      </c>
      <c r="R398" s="1">
        <v>8.4998744578346219E-6</v>
      </c>
      <c r="S398" s="1">
        <v>2.0618553734056001E-2</v>
      </c>
      <c r="T398" s="1" t="s">
        <v>1686</v>
      </c>
      <c r="U398" s="1" t="s">
        <v>6</v>
      </c>
      <c r="V398" s="1" t="s">
        <v>432</v>
      </c>
    </row>
    <row r="399" spans="1:22" x14ac:dyDescent="0.35">
      <c r="A399" s="1" t="s">
        <v>1505</v>
      </c>
      <c r="B399" s="1" t="s">
        <v>1506</v>
      </c>
      <c r="C399" s="22">
        <v>0.93599999999999994</v>
      </c>
      <c r="D399" s="22">
        <v>4.7024999999999997</v>
      </c>
      <c r="E399" s="22">
        <v>3.7664999999999997</v>
      </c>
      <c r="F399" s="22">
        <v>5.0240384615384617</v>
      </c>
      <c r="G399" s="1">
        <v>7.2638419793391584E-4</v>
      </c>
      <c r="H399" s="1">
        <v>0.15791890097662836</v>
      </c>
      <c r="I399" s="1" t="s">
        <v>1507</v>
      </c>
      <c r="J399" s="1" t="s">
        <v>1508</v>
      </c>
      <c r="K399" s="1" t="s">
        <v>1509</v>
      </c>
      <c r="L399" s="1" t="s">
        <v>1687</v>
      </c>
      <c r="M399" s="1" t="s">
        <v>1688</v>
      </c>
      <c r="N399" s="22">
        <v>1.1254999999999999</v>
      </c>
      <c r="O399" s="22">
        <v>4.6289999999999996</v>
      </c>
      <c r="P399" s="22">
        <v>3.5034999999999998</v>
      </c>
      <c r="Q399" s="22">
        <v>4.1128387383385157</v>
      </c>
      <c r="R399" s="1">
        <v>1.2644312356987042E-2</v>
      </c>
      <c r="S399" s="1">
        <v>0.77671743953026717</v>
      </c>
      <c r="T399" s="1" t="s">
        <v>1689</v>
      </c>
      <c r="U399" s="1" t="s">
        <v>6</v>
      </c>
      <c r="V399" s="1" t="s">
        <v>1690</v>
      </c>
    </row>
    <row r="400" spans="1:22" x14ac:dyDescent="0.35">
      <c r="A400" s="1" t="s">
        <v>1691</v>
      </c>
      <c r="B400" s="1" t="s">
        <v>1692</v>
      </c>
      <c r="C400" s="22">
        <v>4.6414999999999997</v>
      </c>
      <c r="D400" s="22">
        <v>23.110500000000002</v>
      </c>
      <c r="E400" s="22">
        <v>18.469000000000001</v>
      </c>
      <c r="F400" s="22">
        <v>4.9791015835398049</v>
      </c>
      <c r="G400" s="1">
        <v>1.2573563485185346E-4</v>
      </c>
      <c r="H400" s="1">
        <v>5.9776816402485333E-2</v>
      </c>
      <c r="I400" s="1" t="s">
        <v>1693</v>
      </c>
      <c r="J400" s="1" t="s">
        <v>6</v>
      </c>
      <c r="K400" s="1" t="s">
        <v>1694</v>
      </c>
      <c r="L400" s="1" t="s">
        <v>1695</v>
      </c>
      <c r="M400" s="1" t="s">
        <v>1696</v>
      </c>
      <c r="N400" s="22">
        <v>0.753</v>
      </c>
      <c r="O400" s="22">
        <v>3.0830000000000002</v>
      </c>
      <c r="P400" s="22">
        <v>2.33</v>
      </c>
      <c r="Q400" s="22">
        <v>4.094289508632138</v>
      </c>
      <c r="R400" s="1">
        <v>5.4151676282732097E-3</v>
      </c>
      <c r="S400" s="1">
        <v>0.49356529326690168</v>
      </c>
      <c r="T400" s="1" t="s">
        <v>1697</v>
      </c>
      <c r="U400" s="1" t="s">
        <v>6</v>
      </c>
      <c r="V400" s="1" t="s">
        <v>6</v>
      </c>
    </row>
    <row r="401" spans="1:22" x14ac:dyDescent="0.35">
      <c r="A401" s="1" t="s">
        <v>1698</v>
      </c>
      <c r="B401" s="1" t="s">
        <v>1699</v>
      </c>
      <c r="C401" s="22">
        <v>4.4997500000000006</v>
      </c>
      <c r="D401" s="22">
        <v>22.352999999999998</v>
      </c>
      <c r="E401" s="22">
        <v>17.853249999999996</v>
      </c>
      <c r="F401" s="22">
        <v>4.967609311628423</v>
      </c>
      <c r="G401" s="1">
        <v>3.8083247204667714E-5</v>
      </c>
      <c r="H401" s="1">
        <v>3.1453903395018717E-2</v>
      </c>
      <c r="I401" s="1" t="s">
        <v>1700</v>
      </c>
      <c r="J401" s="1" t="s">
        <v>6</v>
      </c>
      <c r="K401" s="1" t="s">
        <v>1701</v>
      </c>
      <c r="L401" s="1" t="s">
        <v>1110</v>
      </c>
      <c r="M401" s="1" t="s">
        <v>1111</v>
      </c>
      <c r="N401" s="22">
        <v>9.4615000000000009</v>
      </c>
      <c r="O401" s="22">
        <v>38.71575</v>
      </c>
      <c r="P401" s="22">
        <v>29.254249999999999</v>
      </c>
      <c r="Q401" s="22">
        <v>4.0919251704275217</v>
      </c>
      <c r="R401" s="1">
        <v>6.171219540469508E-4</v>
      </c>
      <c r="S401" s="1">
        <v>0.15875803854780715</v>
      </c>
      <c r="T401" s="1" t="s">
        <v>1112</v>
      </c>
      <c r="U401" s="1" t="s">
        <v>10</v>
      </c>
      <c r="V401" s="1" t="s">
        <v>11</v>
      </c>
    </row>
    <row r="402" spans="1:22" x14ac:dyDescent="0.35">
      <c r="A402" s="1" t="s">
        <v>1702</v>
      </c>
      <c r="B402" s="1" t="s">
        <v>1703</v>
      </c>
      <c r="C402" s="22">
        <v>0.40950000000000003</v>
      </c>
      <c r="D402" s="22">
        <v>2.0255000000000001</v>
      </c>
      <c r="E402" s="22">
        <v>1.6160000000000001</v>
      </c>
      <c r="F402" s="22">
        <v>4.9462759462759465</v>
      </c>
      <c r="G402" s="1">
        <v>9.8355976165640513E-3</v>
      </c>
      <c r="H402" s="1">
        <v>0.6503654341564471</v>
      </c>
      <c r="I402" s="1" t="s">
        <v>1704</v>
      </c>
      <c r="J402" s="1" t="s">
        <v>6</v>
      </c>
      <c r="K402" s="1" t="s">
        <v>6</v>
      </c>
      <c r="L402" s="1" t="s">
        <v>1178</v>
      </c>
      <c r="M402" s="1" t="s">
        <v>1179</v>
      </c>
      <c r="N402" s="22">
        <v>2.06175</v>
      </c>
      <c r="O402" s="22">
        <v>8.395999999999999</v>
      </c>
      <c r="P402" s="22">
        <v>6.334249999999999</v>
      </c>
      <c r="Q402" s="22">
        <v>4.0722687037710674</v>
      </c>
      <c r="R402" s="1">
        <v>2.251050619639372E-5</v>
      </c>
      <c r="S402" s="1">
        <v>3.189144593045358E-2</v>
      </c>
      <c r="T402" s="1" t="s">
        <v>1180</v>
      </c>
      <c r="U402" s="1" t="s">
        <v>6</v>
      </c>
      <c r="V402" s="1" t="s">
        <v>499</v>
      </c>
    </row>
    <row r="403" spans="1:22" x14ac:dyDescent="0.35">
      <c r="A403" s="1" t="s">
        <v>1675</v>
      </c>
      <c r="B403" s="1" t="s">
        <v>1676</v>
      </c>
      <c r="C403" s="22">
        <v>30.097249999999999</v>
      </c>
      <c r="D403" s="22">
        <v>148.1405</v>
      </c>
      <c r="E403" s="22">
        <v>118.04325</v>
      </c>
      <c r="F403" s="22">
        <v>4.9220609856382227</v>
      </c>
      <c r="G403" s="1">
        <v>1.875882683471497E-3</v>
      </c>
      <c r="H403" s="1">
        <v>0.26704777175144867</v>
      </c>
      <c r="I403" s="1" t="s">
        <v>1677</v>
      </c>
      <c r="J403" s="1" t="s">
        <v>6</v>
      </c>
      <c r="K403" s="1" t="s">
        <v>168</v>
      </c>
      <c r="L403" s="1" t="s">
        <v>1705</v>
      </c>
      <c r="M403" s="1" t="s">
        <v>1706</v>
      </c>
      <c r="N403" s="22">
        <v>0.67174999999999996</v>
      </c>
      <c r="O403" s="22">
        <v>2.7294999999999998</v>
      </c>
      <c r="P403" s="22">
        <v>2.05775</v>
      </c>
      <c r="Q403" s="22">
        <v>4.0632675846669146</v>
      </c>
      <c r="R403" s="1">
        <v>1.9583987531018865E-2</v>
      </c>
      <c r="S403" s="1">
        <v>0.98205001773315237</v>
      </c>
      <c r="T403" s="1" t="s">
        <v>1707</v>
      </c>
      <c r="U403" s="1" t="s">
        <v>6</v>
      </c>
      <c r="V403" s="1" t="s">
        <v>6</v>
      </c>
    </row>
    <row r="404" spans="1:22" x14ac:dyDescent="0.35">
      <c r="A404" s="1" t="s">
        <v>1708</v>
      </c>
      <c r="B404" s="1" t="s">
        <v>1709</v>
      </c>
      <c r="C404" s="22">
        <v>1.139</v>
      </c>
      <c r="D404" s="22">
        <v>5.593</v>
      </c>
      <c r="E404" s="22">
        <v>4.4539999999999997</v>
      </c>
      <c r="F404" s="22">
        <v>4.91044776119403</v>
      </c>
      <c r="G404" s="1">
        <v>1.4790790544250143E-4</v>
      </c>
      <c r="H404" s="1">
        <v>6.5942096135559208E-2</v>
      </c>
      <c r="I404" s="1" t="s">
        <v>1710</v>
      </c>
      <c r="J404" s="1" t="s">
        <v>6</v>
      </c>
      <c r="K404" s="1" t="s">
        <v>209</v>
      </c>
      <c r="L404" s="1" t="s">
        <v>1043</v>
      </c>
      <c r="M404" s="1" t="s">
        <v>1044</v>
      </c>
      <c r="N404" s="22">
        <v>1.1132499999999999</v>
      </c>
      <c r="O404" s="22">
        <v>4.5054999999999996</v>
      </c>
      <c r="P404" s="22">
        <v>3.3922499999999998</v>
      </c>
      <c r="Q404" s="22">
        <v>4.0471592185043797</v>
      </c>
      <c r="R404" s="1">
        <v>4.6667149566574917E-3</v>
      </c>
      <c r="S404" s="1">
        <v>0.45888122460819458</v>
      </c>
      <c r="T404" s="1" t="s">
        <v>1045</v>
      </c>
      <c r="U404" s="1" t="s">
        <v>6</v>
      </c>
      <c r="V404" s="1" t="s">
        <v>432</v>
      </c>
    </row>
    <row r="405" spans="1:22" x14ac:dyDescent="0.35">
      <c r="A405" s="1" t="s">
        <v>1711</v>
      </c>
      <c r="B405" s="1" t="s">
        <v>1712</v>
      </c>
      <c r="C405" s="22">
        <v>7.6362499999999995</v>
      </c>
      <c r="D405" s="22">
        <v>37.352499999999999</v>
      </c>
      <c r="E405" s="22">
        <v>29.716249999999999</v>
      </c>
      <c r="F405" s="22">
        <v>4.8914715992797513</v>
      </c>
      <c r="G405" s="1">
        <v>1.6181064606213269E-5</v>
      </c>
      <c r="H405" s="1">
        <v>2.0209128318911924E-2</v>
      </c>
      <c r="I405" s="1" t="s">
        <v>1713</v>
      </c>
      <c r="J405" s="1" t="s">
        <v>6</v>
      </c>
      <c r="K405" s="1" t="s">
        <v>432</v>
      </c>
      <c r="L405" s="1" t="s">
        <v>817</v>
      </c>
      <c r="M405" s="1" t="s">
        <v>818</v>
      </c>
      <c r="N405" s="22">
        <v>1.1905000000000001</v>
      </c>
      <c r="O405" s="22">
        <v>4.8179999999999996</v>
      </c>
      <c r="P405" s="22">
        <v>3.6274999999999995</v>
      </c>
      <c r="Q405" s="22">
        <v>4.0470390592188146</v>
      </c>
      <c r="R405" s="1">
        <v>1.4688136181502331E-2</v>
      </c>
      <c r="S405" s="1">
        <v>0.84421158832750443</v>
      </c>
      <c r="T405" s="1" t="s">
        <v>819</v>
      </c>
      <c r="U405" s="1" t="s">
        <v>6</v>
      </c>
      <c r="V405" s="1" t="s">
        <v>6</v>
      </c>
    </row>
    <row r="406" spans="1:22" x14ac:dyDescent="0.35">
      <c r="A406" s="1" t="s">
        <v>1714</v>
      </c>
      <c r="B406" s="1" t="s">
        <v>1715</v>
      </c>
      <c r="C406" s="22">
        <v>7.5575000000000001</v>
      </c>
      <c r="D406" s="22">
        <v>36.917999999999999</v>
      </c>
      <c r="E406" s="22">
        <v>29.360499999999998</v>
      </c>
      <c r="F406" s="22">
        <v>4.8849487264306974</v>
      </c>
      <c r="G406" s="1">
        <v>3.1107472735241171E-3</v>
      </c>
      <c r="H406" s="1">
        <v>0.34395574822451164</v>
      </c>
      <c r="I406" s="1" t="s">
        <v>1716</v>
      </c>
      <c r="J406" s="1" t="s">
        <v>1717</v>
      </c>
      <c r="K406" s="1" t="s">
        <v>432</v>
      </c>
      <c r="L406" s="1" t="s">
        <v>1718</v>
      </c>
      <c r="M406" s="1" t="s">
        <v>1719</v>
      </c>
      <c r="N406" s="22">
        <v>1.653</v>
      </c>
      <c r="O406" s="22">
        <v>6.6474999999999991</v>
      </c>
      <c r="P406" s="22">
        <v>4.9944999999999986</v>
      </c>
      <c r="Q406" s="22">
        <v>4.0214761040532361</v>
      </c>
      <c r="R406" s="1">
        <v>5.6346424062825307E-5</v>
      </c>
      <c r="S406" s="1">
        <v>4.9174625668653237E-2</v>
      </c>
      <c r="T406" s="1" t="s">
        <v>1720</v>
      </c>
      <c r="U406" s="1" t="s">
        <v>6</v>
      </c>
      <c r="V406" s="1" t="s">
        <v>432</v>
      </c>
    </row>
    <row r="407" spans="1:22" x14ac:dyDescent="0.35">
      <c r="A407" s="1" t="s">
        <v>1545</v>
      </c>
      <c r="B407" s="1" t="s">
        <v>1546</v>
      </c>
      <c r="C407" s="22">
        <v>5.6682500000000005</v>
      </c>
      <c r="D407" s="22">
        <v>27.637249999999998</v>
      </c>
      <c r="E407" s="22">
        <v>21.968999999999998</v>
      </c>
      <c r="F407" s="22">
        <v>4.875799408988664</v>
      </c>
      <c r="G407" s="1">
        <v>1.1944299518020784E-3</v>
      </c>
      <c r="H407" s="1">
        <v>0.20683981745456229</v>
      </c>
      <c r="I407" s="1" t="s">
        <v>1547</v>
      </c>
      <c r="J407" s="1" t="s">
        <v>6</v>
      </c>
      <c r="K407" s="1" t="s">
        <v>6</v>
      </c>
      <c r="L407" s="1" t="s">
        <v>1721</v>
      </c>
      <c r="M407" s="1" t="s">
        <v>1722</v>
      </c>
      <c r="N407" s="22">
        <v>3.1182499999999997</v>
      </c>
      <c r="O407" s="22">
        <v>12.51825</v>
      </c>
      <c r="P407" s="22">
        <v>9.4</v>
      </c>
      <c r="Q407" s="22">
        <v>4.0145113445041289</v>
      </c>
      <c r="R407" s="1">
        <v>1.6847003572406649E-5</v>
      </c>
      <c r="S407" s="1">
        <v>2.961820183772601E-2</v>
      </c>
      <c r="T407" s="1" t="s">
        <v>1723</v>
      </c>
      <c r="U407" s="1" t="s">
        <v>6</v>
      </c>
      <c r="V407" s="1" t="s">
        <v>851</v>
      </c>
    </row>
    <row r="408" spans="1:22" x14ac:dyDescent="0.35">
      <c r="A408" s="1" t="s">
        <v>1154</v>
      </c>
      <c r="B408" s="1" t="s">
        <v>1155</v>
      </c>
      <c r="C408" s="22">
        <v>11.2875</v>
      </c>
      <c r="D408" s="22">
        <v>54.981250000000003</v>
      </c>
      <c r="E408" s="22">
        <v>43.693750000000001</v>
      </c>
      <c r="F408" s="22">
        <v>4.8709856035437431</v>
      </c>
      <c r="G408" s="1">
        <v>9.4231045983736994E-3</v>
      </c>
      <c r="H408" s="1">
        <v>0.63465901394572866</v>
      </c>
      <c r="I408" s="1" t="s">
        <v>1156</v>
      </c>
      <c r="J408" s="1" t="s">
        <v>1157</v>
      </c>
      <c r="K408" s="1" t="s">
        <v>454</v>
      </c>
      <c r="L408" s="1" t="s">
        <v>1724</v>
      </c>
      <c r="M408" s="1" t="s">
        <v>1725</v>
      </c>
      <c r="N408" s="22">
        <v>3.0814999999999997</v>
      </c>
      <c r="O408" s="22">
        <v>12.318499999999998</v>
      </c>
      <c r="P408" s="22">
        <v>9.2369999999999983</v>
      </c>
      <c r="Q408" s="22">
        <v>3.997566120395911</v>
      </c>
      <c r="R408" s="1">
        <v>2.6631530468488318E-3</v>
      </c>
      <c r="S408" s="1">
        <v>0.3443852337298115</v>
      </c>
      <c r="T408" s="1" t="s">
        <v>1726</v>
      </c>
      <c r="U408" s="1" t="s">
        <v>6</v>
      </c>
      <c r="V408" s="1" t="s">
        <v>1727</v>
      </c>
    </row>
    <row r="409" spans="1:22" x14ac:dyDescent="0.35">
      <c r="A409" s="1" t="s">
        <v>1728</v>
      </c>
      <c r="B409" s="1" t="s">
        <v>1729</v>
      </c>
      <c r="C409" s="22">
        <v>1.6685000000000001</v>
      </c>
      <c r="D409" s="22">
        <v>8.0815000000000001</v>
      </c>
      <c r="E409" s="22">
        <v>6.4130000000000003</v>
      </c>
      <c r="F409" s="22">
        <v>4.843572070722205</v>
      </c>
      <c r="G409" s="1">
        <v>1.0777070711309733E-3</v>
      </c>
      <c r="H409" s="1">
        <v>0.19495550053042804</v>
      </c>
      <c r="I409" s="1" t="s">
        <v>1730</v>
      </c>
      <c r="J409" s="1" t="s">
        <v>6</v>
      </c>
      <c r="K409" s="1" t="s">
        <v>1731</v>
      </c>
      <c r="L409" s="1" t="s">
        <v>1333</v>
      </c>
      <c r="M409" s="1" t="s">
        <v>1334</v>
      </c>
      <c r="N409" s="22">
        <v>1.26725</v>
      </c>
      <c r="O409" s="22">
        <v>5.0525000000000002</v>
      </c>
      <c r="P409" s="22">
        <v>3.7852500000000004</v>
      </c>
      <c r="Q409" s="22">
        <v>3.9869796804103377</v>
      </c>
      <c r="R409" s="1">
        <v>3.7480991955122889E-2</v>
      </c>
      <c r="S409" s="1">
        <v>1</v>
      </c>
      <c r="T409" s="1" t="s">
        <v>1335</v>
      </c>
      <c r="U409" s="1" t="s">
        <v>6</v>
      </c>
      <c r="V409" s="1" t="s">
        <v>1336</v>
      </c>
    </row>
    <row r="410" spans="1:22" x14ac:dyDescent="0.35">
      <c r="A410" s="1" t="s">
        <v>1396</v>
      </c>
      <c r="B410" s="1" t="s">
        <v>1397</v>
      </c>
      <c r="C410" s="22">
        <v>17.998249999999999</v>
      </c>
      <c r="D410" s="22">
        <v>87.073499999999996</v>
      </c>
      <c r="E410" s="22">
        <v>69.075249999999997</v>
      </c>
      <c r="F410" s="22">
        <v>4.8378870167932995</v>
      </c>
      <c r="G410" s="1">
        <v>1.0083488341512403E-3</v>
      </c>
      <c r="H410" s="1">
        <v>0.18907000933473683</v>
      </c>
      <c r="I410" s="1" t="s">
        <v>1398</v>
      </c>
      <c r="J410" s="1" t="s">
        <v>6</v>
      </c>
      <c r="K410" s="1" t="s">
        <v>6</v>
      </c>
      <c r="L410" s="1" t="s">
        <v>1218</v>
      </c>
      <c r="M410" s="1" t="s">
        <v>1219</v>
      </c>
      <c r="N410" s="22">
        <v>0.31074999999999997</v>
      </c>
      <c r="O410" s="22">
        <v>1.2377500000000001</v>
      </c>
      <c r="P410" s="22">
        <v>0.92700000000000016</v>
      </c>
      <c r="Q410" s="22">
        <v>3.9831053901850368</v>
      </c>
      <c r="R410" s="1">
        <v>4.1232587264313336E-2</v>
      </c>
      <c r="S410" s="1">
        <v>1</v>
      </c>
      <c r="T410" s="1" t="s">
        <v>1220</v>
      </c>
      <c r="U410" s="1" t="s">
        <v>6</v>
      </c>
      <c r="V410" s="1" t="s">
        <v>18</v>
      </c>
    </row>
    <row r="411" spans="1:22" x14ac:dyDescent="0.35">
      <c r="A411" s="1" t="s">
        <v>1381</v>
      </c>
      <c r="B411" s="1" t="s">
        <v>1382</v>
      </c>
      <c r="C411" s="22">
        <v>10.491</v>
      </c>
      <c r="D411" s="22">
        <v>50.717500000000001</v>
      </c>
      <c r="E411" s="22">
        <v>40.226500000000001</v>
      </c>
      <c r="F411" s="22">
        <v>4.8343818511104759</v>
      </c>
      <c r="G411" s="1">
        <v>5.9820102814167608E-3</v>
      </c>
      <c r="H411" s="1">
        <v>0.49222166330023009</v>
      </c>
      <c r="I411" s="1" t="s">
        <v>1383</v>
      </c>
      <c r="J411" s="1" t="s">
        <v>70</v>
      </c>
      <c r="K411" s="1" t="s">
        <v>71</v>
      </c>
      <c r="L411" s="1" t="s">
        <v>1732</v>
      </c>
      <c r="M411" s="1" t="s">
        <v>1733</v>
      </c>
      <c r="N411" s="22">
        <v>0.84799999999999986</v>
      </c>
      <c r="O411" s="22">
        <v>3.3730000000000002</v>
      </c>
      <c r="P411" s="22">
        <v>2.5250000000000004</v>
      </c>
      <c r="Q411" s="22">
        <v>3.9775943396226423</v>
      </c>
      <c r="R411" s="1">
        <v>4.7613970605378642E-2</v>
      </c>
      <c r="S411" s="1">
        <v>1</v>
      </c>
      <c r="T411" s="1" t="s">
        <v>1734</v>
      </c>
      <c r="U411" s="1" t="s">
        <v>6</v>
      </c>
      <c r="V411" s="1" t="s">
        <v>1735</v>
      </c>
    </row>
    <row r="412" spans="1:22" x14ac:dyDescent="0.35">
      <c r="A412" s="1" t="s">
        <v>1736</v>
      </c>
      <c r="B412" s="1" t="s">
        <v>1737</v>
      </c>
      <c r="C412" s="22">
        <v>0.30674999999999997</v>
      </c>
      <c r="D412" s="22">
        <v>1.4765000000000001</v>
      </c>
      <c r="E412" s="22">
        <v>1.1697500000000001</v>
      </c>
      <c r="F412" s="22">
        <v>4.8133659331703349</v>
      </c>
      <c r="G412" s="1">
        <v>7.242111581782229E-4</v>
      </c>
      <c r="H412" s="1">
        <v>0.15791890097662836</v>
      </c>
      <c r="I412" s="1" t="s">
        <v>1738</v>
      </c>
      <c r="J412" s="1" t="s">
        <v>6</v>
      </c>
      <c r="K412" s="1" t="s">
        <v>1739</v>
      </c>
      <c r="L412" s="1" t="s">
        <v>1358</v>
      </c>
      <c r="M412" s="1" t="s">
        <v>1359</v>
      </c>
      <c r="N412" s="22">
        <v>2.6992500000000001</v>
      </c>
      <c r="O412" s="22">
        <v>10.715499999999999</v>
      </c>
      <c r="P412" s="22">
        <v>8.0162499999999994</v>
      </c>
      <c r="Q412" s="22">
        <v>3.9698064277114007</v>
      </c>
      <c r="R412" s="1">
        <v>1.5513841119808358E-2</v>
      </c>
      <c r="S412" s="1">
        <v>0.86755291954608116</v>
      </c>
      <c r="T412" s="1" t="s">
        <v>1360</v>
      </c>
      <c r="U412" s="1" t="s">
        <v>6</v>
      </c>
      <c r="V412" s="1" t="s">
        <v>1361</v>
      </c>
    </row>
    <row r="413" spans="1:22" x14ac:dyDescent="0.35">
      <c r="A413" s="1" t="s">
        <v>1527</v>
      </c>
      <c r="B413" s="1" t="s">
        <v>1528</v>
      </c>
      <c r="C413" s="22">
        <v>22.008500000000002</v>
      </c>
      <c r="D413" s="22">
        <v>105.834</v>
      </c>
      <c r="E413" s="22">
        <v>83.825500000000005</v>
      </c>
      <c r="F413" s="22">
        <v>4.8087784265170272</v>
      </c>
      <c r="G413" s="1">
        <v>1.5037885805944118E-3</v>
      </c>
      <c r="H413" s="1">
        <v>0.23660574241500487</v>
      </c>
      <c r="I413" s="1" t="s">
        <v>1529</v>
      </c>
      <c r="J413" s="1" t="s">
        <v>1052</v>
      </c>
      <c r="K413" s="1" t="s">
        <v>18</v>
      </c>
      <c r="L413" s="1" t="s">
        <v>1207</v>
      </c>
      <c r="M413" s="1" t="s">
        <v>1208</v>
      </c>
      <c r="N413" s="22">
        <v>22.476500000000001</v>
      </c>
      <c r="O413" s="22">
        <v>88.905749999999998</v>
      </c>
      <c r="P413" s="22">
        <v>66.429249999999996</v>
      </c>
      <c r="Q413" s="22">
        <v>3.9554979645407422</v>
      </c>
      <c r="R413" s="1">
        <v>3.4497285850869641E-3</v>
      </c>
      <c r="S413" s="1">
        <v>0.39259618958542336</v>
      </c>
      <c r="T413" s="1" t="s">
        <v>1209</v>
      </c>
      <c r="U413" s="1" t="s">
        <v>1210</v>
      </c>
      <c r="V413" s="1" t="s">
        <v>1211</v>
      </c>
    </row>
    <row r="414" spans="1:22" x14ac:dyDescent="0.35">
      <c r="A414" s="1" t="s">
        <v>1266</v>
      </c>
      <c r="B414" s="1" t="s">
        <v>1267</v>
      </c>
      <c r="C414" s="22">
        <v>4.8265000000000002</v>
      </c>
      <c r="D414" s="22">
        <v>22.944749999999999</v>
      </c>
      <c r="E414" s="22">
        <v>18.11825</v>
      </c>
      <c r="F414" s="22">
        <v>4.7539107013363715</v>
      </c>
      <c r="G414" s="1">
        <v>1.1074405830084899E-3</v>
      </c>
      <c r="H414" s="1">
        <v>0.19836016530201203</v>
      </c>
      <c r="I414" s="1" t="s">
        <v>1268</v>
      </c>
      <c r="J414" s="1" t="s">
        <v>6</v>
      </c>
      <c r="K414" s="1" t="s">
        <v>6</v>
      </c>
      <c r="L414" s="1" t="s">
        <v>1740</v>
      </c>
      <c r="M414" s="1" t="s">
        <v>1741</v>
      </c>
      <c r="N414" s="22">
        <v>2.1702500000000002</v>
      </c>
      <c r="O414" s="22">
        <v>8.5499999999999989</v>
      </c>
      <c r="P414" s="22">
        <v>6.3797499999999987</v>
      </c>
      <c r="Q414" s="22">
        <v>3.9396382905195244</v>
      </c>
      <c r="R414" s="1">
        <v>3.6046119737371818E-3</v>
      </c>
      <c r="S414" s="1">
        <v>0.40161765307385661</v>
      </c>
      <c r="T414" s="1" t="s">
        <v>1742</v>
      </c>
      <c r="U414" s="1" t="s">
        <v>6</v>
      </c>
      <c r="V414" s="1" t="s">
        <v>143</v>
      </c>
    </row>
    <row r="415" spans="1:22" x14ac:dyDescent="0.35">
      <c r="A415" s="1" t="s">
        <v>1204</v>
      </c>
      <c r="B415" s="1" t="s">
        <v>1205</v>
      </c>
      <c r="C415" s="22">
        <v>1.9804999999999999</v>
      </c>
      <c r="D415" s="22">
        <v>9.3985000000000003</v>
      </c>
      <c r="E415" s="22">
        <v>7.4180000000000001</v>
      </c>
      <c r="F415" s="22">
        <v>4.7455188083817221</v>
      </c>
      <c r="G415" s="1">
        <v>1.4496545778404091E-2</v>
      </c>
      <c r="H415" s="1">
        <v>0.80831689736704948</v>
      </c>
      <c r="I415" s="1" t="s">
        <v>1206</v>
      </c>
      <c r="J415" s="1" t="s">
        <v>6</v>
      </c>
      <c r="K415" s="1" t="s">
        <v>676</v>
      </c>
      <c r="L415" s="1" t="s">
        <v>1743</v>
      </c>
      <c r="M415" s="1" t="s">
        <v>1744</v>
      </c>
      <c r="N415" s="22">
        <v>12.897500000000001</v>
      </c>
      <c r="O415" s="22">
        <v>50.758250000000004</v>
      </c>
      <c r="P415" s="22">
        <v>37.860750000000003</v>
      </c>
      <c r="Q415" s="22">
        <v>3.9355107578988178</v>
      </c>
      <c r="R415" s="1">
        <v>8.6301704648739097E-4</v>
      </c>
      <c r="S415" s="1">
        <v>0.18950082787695688</v>
      </c>
      <c r="T415" s="1" t="s">
        <v>1745</v>
      </c>
      <c r="U415" s="1" t="s">
        <v>6</v>
      </c>
      <c r="V415" s="1" t="s">
        <v>432</v>
      </c>
    </row>
    <row r="416" spans="1:22" x14ac:dyDescent="0.35">
      <c r="A416" s="1" t="s">
        <v>1746</v>
      </c>
      <c r="B416" s="1" t="s">
        <v>1747</v>
      </c>
      <c r="C416" s="22">
        <v>8.8559999999999999</v>
      </c>
      <c r="D416" s="22">
        <v>42.015749999999997</v>
      </c>
      <c r="E416" s="22">
        <v>33.159749999999995</v>
      </c>
      <c r="F416" s="22">
        <v>4.7443258807588071</v>
      </c>
      <c r="G416" s="1">
        <v>8.1809761742956955E-3</v>
      </c>
      <c r="H416" s="1">
        <v>0.58448824907589858</v>
      </c>
      <c r="I416" s="1" t="s">
        <v>1748</v>
      </c>
      <c r="J416" s="1" t="s">
        <v>1749</v>
      </c>
      <c r="K416" s="1" t="s">
        <v>1750</v>
      </c>
      <c r="L416" s="1" t="s">
        <v>1602</v>
      </c>
      <c r="M416" s="1" t="s">
        <v>1603</v>
      </c>
      <c r="N416" s="22">
        <v>3.1727500000000002</v>
      </c>
      <c r="O416" s="22">
        <v>12.474250000000001</v>
      </c>
      <c r="P416" s="22">
        <v>9.3015000000000008</v>
      </c>
      <c r="Q416" s="22">
        <v>3.9316838704593811</v>
      </c>
      <c r="R416" s="1">
        <v>1.1773642762862302E-3</v>
      </c>
      <c r="S416" s="1">
        <v>0.22389543987376478</v>
      </c>
      <c r="T416" s="1" t="s">
        <v>1604</v>
      </c>
      <c r="U416" s="1" t="s">
        <v>6</v>
      </c>
      <c r="V416" s="1" t="s">
        <v>432</v>
      </c>
    </row>
    <row r="417" spans="1:22" x14ac:dyDescent="0.35">
      <c r="A417" s="1" t="s">
        <v>1578</v>
      </c>
      <c r="B417" s="1" t="s">
        <v>1579</v>
      </c>
      <c r="C417" s="22">
        <v>0.63749999999999996</v>
      </c>
      <c r="D417" s="22">
        <v>3.0244999999999997</v>
      </c>
      <c r="E417" s="22">
        <v>2.3869999999999996</v>
      </c>
      <c r="F417" s="22">
        <v>4.7443137254901959</v>
      </c>
      <c r="G417" s="1">
        <v>4.5943555408816117E-3</v>
      </c>
      <c r="H417" s="1">
        <v>0.42877404164780314</v>
      </c>
      <c r="I417" s="1" t="s">
        <v>1580</v>
      </c>
      <c r="J417" s="1" t="s">
        <v>6</v>
      </c>
      <c r="K417" s="1" t="s">
        <v>147</v>
      </c>
      <c r="L417" s="1" t="s">
        <v>1728</v>
      </c>
      <c r="M417" s="1" t="s">
        <v>1729</v>
      </c>
      <c r="N417" s="22">
        <v>2.0597500000000002</v>
      </c>
      <c r="O417" s="22">
        <v>8.0815000000000001</v>
      </c>
      <c r="P417" s="22">
        <v>6.0217499999999999</v>
      </c>
      <c r="Q417" s="22">
        <v>3.9235344095157174</v>
      </c>
      <c r="R417" s="1">
        <v>1.0490440883863528E-3</v>
      </c>
      <c r="S417" s="1">
        <v>0.20972031947383757</v>
      </c>
      <c r="T417" s="1" t="s">
        <v>1730</v>
      </c>
      <c r="U417" s="1" t="s">
        <v>6</v>
      </c>
      <c r="V417" s="1" t="s">
        <v>1731</v>
      </c>
    </row>
    <row r="418" spans="1:22" x14ac:dyDescent="0.35">
      <c r="A418" s="1" t="s">
        <v>1619</v>
      </c>
      <c r="B418" s="1" t="s">
        <v>1620</v>
      </c>
      <c r="C418" s="22">
        <v>3.9650000000000003</v>
      </c>
      <c r="D418" s="22">
        <v>18.733750000000001</v>
      </c>
      <c r="E418" s="22">
        <v>14.768750000000001</v>
      </c>
      <c r="F418" s="22">
        <v>4.7247793190416143</v>
      </c>
      <c r="G418" s="1">
        <v>5.9856162265889967E-3</v>
      </c>
      <c r="H418" s="1">
        <v>0.49238686006015281</v>
      </c>
      <c r="I418" s="1" t="s">
        <v>1621</v>
      </c>
      <c r="J418" s="1" t="s">
        <v>6</v>
      </c>
      <c r="K418" s="1" t="s">
        <v>6</v>
      </c>
      <c r="L418" s="1" t="s">
        <v>1751</v>
      </c>
      <c r="M418" s="1" t="s">
        <v>1752</v>
      </c>
      <c r="N418" s="22">
        <v>12.084250000000001</v>
      </c>
      <c r="O418" s="22">
        <v>47.393250000000002</v>
      </c>
      <c r="P418" s="22">
        <v>35.308999999999997</v>
      </c>
      <c r="Q418" s="22">
        <v>3.9219024763638619</v>
      </c>
      <c r="R418" s="1">
        <v>1.6119162399397258E-3</v>
      </c>
      <c r="S418" s="1">
        <v>0.26456208632830652</v>
      </c>
      <c r="T418" s="1" t="s">
        <v>1753</v>
      </c>
      <c r="U418" s="1" t="s">
        <v>1754</v>
      </c>
      <c r="V418" s="1" t="s">
        <v>1755</v>
      </c>
    </row>
    <row r="419" spans="1:22" x14ac:dyDescent="0.35">
      <c r="A419" s="1" t="s">
        <v>1756</v>
      </c>
      <c r="B419" s="1" t="s">
        <v>1757</v>
      </c>
      <c r="C419" s="22">
        <v>0.48475000000000001</v>
      </c>
      <c r="D419" s="22">
        <v>2.2839999999999998</v>
      </c>
      <c r="E419" s="22">
        <v>1.7992499999999998</v>
      </c>
      <c r="F419" s="22">
        <v>4.7117070654976789</v>
      </c>
      <c r="G419" s="1">
        <v>2.7825349543175726E-3</v>
      </c>
      <c r="H419" s="1">
        <v>0.32593746896449227</v>
      </c>
      <c r="I419" s="1" t="s">
        <v>1758</v>
      </c>
      <c r="J419" s="1" t="s">
        <v>6</v>
      </c>
      <c r="K419" s="1" t="s">
        <v>6</v>
      </c>
      <c r="L419" s="1" t="s">
        <v>1193</v>
      </c>
      <c r="M419" s="1" t="s">
        <v>1194</v>
      </c>
      <c r="N419" s="22">
        <v>10.016500000000001</v>
      </c>
      <c r="O419" s="22">
        <v>39.272999999999996</v>
      </c>
      <c r="P419" s="22">
        <v>29.256499999999996</v>
      </c>
      <c r="Q419" s="22">
        <v>3.9208306294613879</v>
      </c>
      <c r="R419" s="1">
        <v>8.8766046691279854E-5</v>
      </c>
      <c r="S419" s="1">
        <v>5.9885521373901976E-2</v>
      </c>
      <c r="T419" s="1" t="s">
        <v>1195</v>
      </c>
      <c r="U419" s="1" t="s">
        <v>1196</v>
      </c>
      <c r="V419" s="1" t="s">
        <v>1197</v>
      </c>
    </row>
    <row r="420" spans="1:22" x14ac:dyDescent="0.35">
      <c r="A420" s="1" t="s">
        <v>1759</v>
      </c>
      <c r="B420" s="1" t="s">
        <v>1760</v>
      </c>
      <c r="C420" s="22">
        <v>6.5542499999999997</v>
      </c>
      <c r="D420" s="22">
        <v>30.770750000000003</v>
      </c>
      <c r="E420" s="22">
        <v>24.216500000000003</v>
      </c>
      <c r="F420" s="22">
        <v>4.6947781973528633</v>
      </c>
      <c r="G420" s="1">
        <v>4.8504874117227814E-7</v>
      </c>
      <c r="H420" s="1">
        <v>5.6933243973467107E-3</v>
      </c>
      <c r="I420" s="1" t="s">
        <v>1761</v>
      </c>
      <c r="J420" s="1" t="s">
        <v>6</v>
      </c>
      <c r="K420" s="1" t="s">
        <v>6</v>
      </c>
      <c r="L420" s="1" t="s">
        <v>1762</v>
      </c>
      <c r="M420" s="1" t="s">
        <v>1763</v>
      </c>
      <c r="N420" s="22">
        <v>174.96125000000001</v>
      </c>
      <c r="O420" s="22">
        <v>685.96199999999999</v>
      </c>
      <c r="P420" s="22">
        <v>511.00074999999998</v>
      </c>
      <c r="Q420" s="22">
        <v>3.9206510012931433</v>
      </c>
      <c r="R420" s="1">
        <v>7.4059507128370061E-3</v>
      </c>
      <c r="S420" s="1">
        <v>0.58516317930333328</v>
      </c>
      <c r="T420" s="1" t="s">
        <v>1764</v>
      </c>
      <c r="U420" s="1" t="s">
        <v>10</v>
      </c>
      <c r="V420" s="1" t="s">
        <v>11</v>
      </c>
    </row>
    <row r="421" spans="1:22" x14ac:dyDescent="0.35">
      <c r="A421" s="1" t="s">
        <v>1765</v>
      </c>
      <c r="B421" s="1" t="s">
        <v>1766</v>
      </c>
      <c r="C421" s="22">
        <v>1.4504999999999999</v>
      </c>
      <c r="D421" s="22">
        <v>6.8064999999999998</v>
      </c>
      <c r="E421" s="22">
        <v>5.3559999999999999</v>
      </c>
      <c r="F421" s="22">
        <v>4.6925198207514649</v>
      </c>
      <c r="G421" s="1">
        <v>1.7644829828600272E-3</v>
      </c>
      <c r="H421" s="1">
        <v>0.25910588100513782</v>
      </c>
      <c r="I421" s="1" t="s">
        <v>1767</v>
      </c>
      <c r="J421" s="1" t="s">
        <v>6</v>
      </c>
      <c r="K421" s="1" t="s">
        <v>1768</v>
      </c>
      <c r="L421" s="1" t="s">
        <v>1769</v>
      </c>
      <c r="M421" s="1" t="s">
        <v>1770</v>
      </c>
      <c r="N421" s="22">
        <v>1.7885</v>
      </c>
      <c r="O421" s="22">
        <v>6.9870000000000001</v>
      </c>
      <c r="P421" s="22">
        <v>5.1985000000000001</v>
      </c>
      <c r="Q421" s="22">
        <v>3.9066256639642161</v>
      </c>
      <c r="R421" s="1">
        <v>1.3305039161748411E-5</v>
      </c>
      <c r="S421" s="1">
        <v>2.5618021340998953E-2</v>
      </c>
      <c r="T421" s="1" t="s">
        <v>1771</v>
      </c>
      <c r="U421" s="1" t="s">
        <v>6</v>
      </c>
      <c r="V421" s="1" t="s">
        <v>6</v>
      </c>
    </row>
    <row r="422" spans="1:22" x14ac:dyDescent="0.35">
      <c r="A422" s="1" t="s">
        <v>1772</v>
      </c>
      <c r="B422" s="1" t="s">
        <v>1773</v>
      </c>
      <c r="C422" s="22">
        <v>0.60449999999999993</v>
      </c>
      <c r="D422" s="22">
        <v>2.8319999999999999</v>
      </c>
      <c r="E422" s="22">
        <v>2.2275</v>
      </c>
      <c r="F422" s="22">
        <v>4.6848635235732017</v>
      </c>
      <c r="G422" s="1">
        <v>3.0359559134194303E-3</v>
      </c>
      <c r="H422" s="1">
        <v>0.33903890883406057</v>
      </c>
      <c r="I422" s="1" t="s">
        <v>1774</v>
      </c>
      <c r="J422" s="1" t="s">
        <v>1775</v>
      </c>
      <c r="K422" s="1" t="s">
        <v>1776</v>
      </c>
      <c r="L422" s="1" t="s">
        <v>1425</v>
      </c>
      <c r="M422" s="1" t="s">
        <v>1426</v>
      </c>
      <c r="N422" s="22">
        <v>0.51324999999999998</v>
      </c>
      <c r="O422" s="22">
        <v>2.00325</v>
      </c>
      <c r="P422" s="22">
        <v>1.49</v>
      </c>
      <c r="Q422" s="22">
        <v>3.9030686799805165</v>
      </c>
      <c r="R422" s="1">
        <v>1.731631307529069E-3</v>
      </c>
      <c r="S422" s="1">
        <v>0.27315087399410154</v>
      </c>
      <c r="T422" s="1" t="s">
        <v>1427</v>
      </c>
      <c r="U422" s="1" t="s">
        <v>6</v>
      </c>
      <c r="V422" s="1" t="s">
        <v>310</v>
      </c>
    </row>
    <row r="423" spans="1:22" x14ac:dyDescent="0.35">
      <c r="A423" s="1" t="s">
        <v>1625</v>
      </c>
      <c r="B423" s="1" t="s">
        <v>1626</v>
      </c>
      <c r="C423" s="22">
        <v>6.1680000000000001</v>
      </c>
      <c r="D423" s="22">
        <v>28.808250000000001</v>
      </c>
      <c r="E423" s="22">
        <v>22.640250000000002</v>
      </c>
      <c r="F423" s="22">
        <v>4.6705982490272371</v>
      </c>
      <c r="G423" s="1">
        <v>2.6842100941837366E-4</v>
      </c>
      <c r="H423" s="1">
        <v>9.2912876821930765E-2</v>
      </c>
      <c r="I423" s="1" t="s">
        <v>1627</v>
      </c>
      <c r="J423" s="1" t="s">
        <v>1628</v>
      </c>
      <c r="K423" s="1" t="s">
        <v>1629</v>
      </c>
      <c r="L423" s="1" t="s">
        <v>1777</v>
      </c>
      <c r="M423" s="1" t="s">
        <v>1778</v>
      </c>
      <c r="N423" s="22">
        <v>2.1912500000000001</v>
      </c>
      <c r="O423" s="22">
        <v>8.5455000000000005</v>
      </c>
      <c r="P423" s="22">
        <v>6.3542500000000004</v>
      </c>
      <c r="Q423" s="22">
        <v>3.8998288648031947</v>
      </c>
      <c r="R423" s="1">
        <v>9.2322738408645577E-4</v>
      </c>
      <c r="S423" s="1">
        <v>0.19593571286565067</v>
      </c>
      <c r="T423" s="1" t="s">
        <v>1779</v>
      </c>
      <c r="U423" s="1" t="s">
        <v>6</v>
      </c>
      <c r="V423" s="1" t="s">
        <v>615</v>
      </c>
    </row>
    <row r="424" spans="1:22" x14ac:dyDescent="0.35">
      <c r="A424" s="1" t="s">
        <v>1598</v>
      </c>
      <c r="B424" s="1" t="s">
        <v>1599</v>
      </c>
      <c r="C424" s="22">
        <v>0.61924999999999997</v>
      </c>
      <c r="D424" s="22">
        <v>2.8780000000000001</v>
      </c>
      <c r="E424" s="22">
        <v>2.25875</v>
      </c>
      <c r="F424" s="22">
        <v>4.6475575292692781</v>
      </c>
      <c r="G424" s="1">
        <v>5.0835260639521263E-3</v>
      </c>
      <c r="H424" s="1">
        <v>0.45315493165000831</v>
      </c>
      <c r="I424" s="1" t="s">
        <v>1600</v>
      </c>
      <c r="J424" s="1" t="s">
        <v>6</v>
      </c>
      <c r="K424" s="1" t="s">
        <v>1601</v>
      </c>
      <c r="L424" s="1" t="s">
        <v>1746</v>
      </c>
      <c r="M424" s="1" t="s">
        <v>1747</v>
      </c>
      <c r="N424" s="22">
        <v>10.778500000000001</v>
      </c>
      <c r="O424" s="22">
        <v>42.015749999999997</v>
      </c>
      <c r="P424" s="22">
        <v>31.237249999999996</v>
      </c>
      <c r="Q424" s="22">
        <v>3.8981073433223541</v>
      </c>
      <c r="R424" s="1">
        <v>9.4377278390749275E-3</v>
      </c>
      <c r="S424" s="1">
        <v>0.66443663224198779</v>
      </c>
      <c r="T424" s="1" t="s">
        <v>1748</v>
      </c>
      <c r="U424" s="1" t="s">
        <v>1749</v>
      </c>
      <c r="V424" s="1" t="s">
        <v>1750</v>
      </c>
    </row>
    <row r="425" spans="1:22" x14ac:dyDescent="0.35">
      <c r="A425" s="1" t="s">
        <v>1198</v>
      </c>
      <c r="B425" s="1" t="s">
        <v>1199</v>
      </c>
      <c r="C425" s="22">
        <v>0.39824999999999999</v>
      </c>
      <c r="D425" s="22">
        <v>1.85025</v>
      </c>
      <c r="E425" s="22">
        <v>1.452</v>
      </c>
      <c r="F425" s="22">
        <v>4.6459510357815441</v>
      </c>
      <c r="G425" s="1">
        <v>1.1025395734130861E-2</v>
      </c>
      <c r="H425" s="1">
        <v>0.69233462368807464</v>
      </c>
      <c r="I425" s="1" t="s">
        <v>1200</v>
      </c>
      <c r="J425" s="1" t="s">
        <v>6</v>
      </c>
      <c r="K425" s="1" t="s">
        <v>6</v>
      </c>
      <c r="L425" s="1" t="s">
        <v>1780</v>
      </c>
      <c r="M425" s="1" t="s">
        <v>1781</v>
      </c>
      <c r="N425" s="22">
        <v>1.6152500000000001</v>
      </c>
      <c r="O425" s="22">
        <v>6.2829999999999995</v>
      </c>
      <c r="P425" s="22">
        <v>4.6677499999999998</v>
      </c>
      <c r="Q425" s="22">
        <v>3.8898003405045651</v>
      </c>
      <c r="R425" s="1">
        <v>5.1471675755783153E-3</v>
      </c>
      <c r="S425" s="1">
        <v>0.47964951656228638</v>
      </c>
      <c r="T425" s="1" t="s">
        <v>1782</v>
      </c>
      <c r="U425" s="1" t="s">
        <v>6</v>
      </c>
      <c r="V425" s="1" t="s">
        <v>292</v>
      </c>
    </row>
    <row r="426" spans="1:22" x14ac:dyDescent="0.35">
      <c r="A426" s="1" t="s">
        <v>1783</v>
      </c>
      <c r="B426" s="1" t="s">
        <v>1784</v>
      </c>
      <c r="C426" s="22">
        <v>1.1855</v>
      </c>
      <c r="D426" s="22">
        <v>5.5077499999999997</v>
      </c>
      <c r="E426" s="22">
        <v>4.3222499999999995</v>
      </c>
      <c r="F426" s="22">
        <v>4.6459299873471105</v>
      </c>
      <c r="G426" s="1">
        <v>2.4637998476517708E-5</v>
      </c>
      <c r="H426" s="1">
        <v>2.4600369013975096E-2</v>
      </c>
      <c r="I426" s="1" t="s">
        <v>1785</v>
      </c>
      <c r="J426" s="1" t="s">
        <v>216</v>
      </c>
      <c r="K426" s="1" t="s">
        <v>217</v>
      </c>
      <c r="L426" s="1" t="s">
        <v>1786</v>
      </c>
      <c r="M426" s="1" t="s">
        <v>1787</v>
      </c>
      <c r="N426" s="22">
        <v>0.77074999999999994</v>
      </c>
      <c r="O426" s="22">
        <v>2.9947499999999998</v>
      </c>
      <c r="P426" s="22">
        <v>2.2239999999999998</v>
      </c>
      <c r="Q426" s="22">
        <v>3.8855011352578659</v>
      </c>
      <c r="R426" s="1">
        <v>8.9830307707445822E-3</v>
      </c>
      <c r="S426" s="1">
        <v>0.64553354083118353</v>
      </c>
      <c r="T426" s="1" t="s">
        <v>1788</v>
      </c>
      <c r="U426" s="1" t="s">
        <v>6</v>
      </c>
      <c r="V426" s="1" t="s">
        <v>1109</v>
      </c>
    </row>
    <row r="427" spans="1:22" x14ac:dyDescent="0.35">
      <c r="A427" s="1" t="s">
        <v>1789</v>
      </c>
      <c r="B427" s="1" t="s">
        <v>1790</v>
      </c>
      <c r="C427" s="22">
        <v>3.8225000000000002</v>
      </c>
      <c r="D427" s="22">
        <v>17.6755</v>
      </c>
      <c r="E427" s="22">
        <v>13.853</v>
      </c>
      <c r="F427" s="22">
        <v>4.6240680183126219</v>
      </c>
      <c r="G427" s="1">
        <v>3.9481212665837262E-5</v>
      </c>
      <c r="H427" s="1">
        <v>3.2007834699906541E-2</v>
      </c>
      <c r="I427" s="1" t="s">
        <v>1791</v>
      </c>
      <c r="J427" s="1" t="s">
        <v>6</v>
      </c>
      <c r="K427" s="1" t="s">
        <v>844</v>
      </c>
      <c r="L427" s="1" t="s">
        <v>1792</v>
      </c>
      <c r="M427" s="1" t="s">
        <v>1793</v>
      </c>
      <c r="N427" s="22">
        <v>0.41800000000000004</v>
      </c>
      <c r="O427" s="22">
        <v>1.623</v>
      </c>
      <c r="P427" s="22">
        <v>1.2050000000000001</v>
      </c>
      <c r="Q427" s="22">
        <v>3.8827751196172247</v>
      </c>
      <c r="R427" s="1">
        <v>2.5574624658020184E-6</v>
      </c>
      <c r="S427" s="1">
        <v>1.3028136655814183E-2</v>
      </c>
      <c r="T427" s="1" t="s">
        <v>1794</v>
      </c>
      <c r="U427" s="1" t="s">
        <v>6</v>
      </c>
      <c r="V427" s="1" t="s">
        <v>758</v>
      </c>
    </row>
    <row r="428" spans="1:22" x14ac:dyDescent="0.35">
      <c r="A428" s="1" t="s">
        <v>1355</v>
      </c>
      <c r="B428" s="1" t="s">
        <v>1356</v>
      </c>
      <c r="C428" s="22">
        <v>0.23</v>
      </c>
      <c r="D428" s="22">
        <v>1.0609999999999999</v>
      </c>
      <c r="E428" s="22">
        <v>0.83099999999999996</v>
      </c>
      <c r="F428" s="22">
        <v>4.6130434782608694</v>
      </c>
      <c r="G428" s="1">
        <v>8.1401427514116165E-4</v>
      </c>
      <c r="H428" s="1">
        <v>0.16726989014325547</v>
      </c>
      <c r="I428" s="1" t="s">
        <v>1357</v>
      </c>
      <c r="J428" s="1" t="s">
        <v>6</v>
      </c>
      <c r="K428" s="1" t="s">
        <v>537</v>
      </c>
      <c r="L428" s="1" t="s">
        <v>1795</v>
      </c>
      <c r="M428" s="1" t="s">
        <v>1796</v>
      </c>
      <c r="N428" s="22">
        <v>2.3017500000000002</v>
      </c>
      <c r="O428" s="22">
        <v>8.9167500000000004</v>
      </c>
      <c r="P428" s="22">
        <v>6.6150000000000002</v>
      </c>
      <c r="Q428" s="22">
        <v>3.8739002932551316</v>
      </c>
      <c r="R428" s="1">
        <v>2.5850089613244087E-4</v>
      </c>
      <c r="S428" s="1">
        <v>0.10421215809377603</v>
      </c>
      <c r="T428" s="1" t="s">
        <v>1797</v>
      </c>
      <c r="U428" s="1" t="s">
        <v>6</v>
      </c>
      <c r="V428" s="1" t="s">
        <v>615</v>
      </c>
    </row>
    <row r="429" spans="1:22" x14ac:dyDescent="0.35">
      <c r="A429" s="1" t="s">
        <v>1471</v>
      </c>
      <c r="B429" s="1" t="s">
        <v>1472</v>
      </c>
      <c r="C429" s="22">
        <v>4.6572499999999994</v>
      </c>
      <c r="D429" s="22">
        <v>21.45025</v>
      </c>
      <c r="E429" s="22">
        <v>16.792999999999999</v>
      </c>
      <c r="F429" s="22">
        <v>4.6057759407375602</v>
      </c>
      <c r="G429" s="1">
        <v>1.3871609512583483E-4</v>
      </c>
      <c r="H429" s="1">
        <v>6.316747170813676E-2</v>
      </c>
      <c r="I429" s="1" t="s">
        <v>1473</v>
      </c>
      <c r="J429" s="1" t="s">
        <v>1474</v>
      </c>
      <c r="K429" s="1" t="s">
        <v>632</v>
      </c>
      <c r="L429" s="1" t="s">
        <v>1393</v>
      </c>
      <c r="M429" s="1" t="s">
        <v>1394</v>
      </c>
      <c r="N429" s="22">
        <v>11.248749999999999</v>
      </c>
      <c r="O429" s="22">
        <v>43.4895</v>
      </c>
      <c r="P429" s="22">
        <v>32.240749999999998</v>
      </c>
      <c r="Q429" s="22">
        <v>3.8661629069896657</v>
      </c>
      <c r="R429" s="1">
        <v>2.6998928315811188E-3</v>
      </c>
      <c r="S429" s="1">
        <v>0.34728851132576005</v>
      </c>
      <c r="T429" s="1" t="s">
        <v>1395</v>
      </c>
      <c r="U429" s="1" t="s">
        <v>6</v>
      </c>
      <c r="V429" s="1" t="s">
        <v>641</v>
      </c>
    </row>
    <row r="430" spans="1:22" x14ac:dyDescent="0.35">
      <c r="A430" s="1" t="s">
        <v>1798</v>
      </c>
      <c r="B430" s="1" t="s">
        <v>1799</v>
      </c>
      <c r="C430" s="22">
        <v>6.7275</v>
      </c>
      <c r="D430" s="22">
        <v>30.888499999999997</v>
      </c>
      <c r="E430" s="22">
        <v>24.160999999999998</v>
      </c>
      <c r="F430" s="22">
        <v>4.5913786696395391</v>
      </c>
      <c r="G430" s="1">
        <v>4.8956029622582165E-4</v>
      </c>
      <c r="H430" s="1">
        <v>0.13001624177438695</v>
      </c>
      <c r="I430" s="1" t="s">
        <v>1800</v>
      </c>
      <c r="J430" s="1" t="s">
        <v>6</v>
      </c>
      <c r="K430" s="1" t="s">
        <v>1801</v>
      </c>
      <c r="L430" s="1" t="s">
        <v>566</v>
      </c>
      <c r="M430" s="1" t="s">
        <v>567</v>
      </c>
      <c r="N430" s="22">
        <v>0.68425000000000002</v>
      </c>
      <c r="O430" s="22">
        <v>2.6364999999999998</v>
      </c>
      <c r="P430" s="22">
        <v>1.9522499999999998</v>
      </c>
      <c r="Q430" s="22">
        <v>3.8531238582389475</v>
      </c>
      <c r="R430" s="1">
        <v>7.3950514935785527E-3</v>
      </c>
      <c r="S430" s="1">
        <v>0.58504298609415462</v>
      </c>
      <c r="T430" s="1" t="s">
        <v>568</v>
      </c>
      <c r="U430" s="1" t="s">
        <v>6</v>
      </c>
      <c r="V430" s="1" t="s">
        <v>6</v>
      </c>
    </row>
    <row r="431" spans="1:22" x14ac:dyDescent="0.35">
      <c r="A431" s="1" t="s">
        <v>1802</v>
      </c>
      <c r="B431" s="1" t="s">
        <v>1803</v>
      </c>
      <c r="C431" s="22">
        <v>132.49175</v>
      </c>
      <c r="D431" s="22">
        <v>606.82899999999995</v>
      </c>
      <c r="E431" s="22">
        <v>474.33724999999993</v>
      </c>
      <c r="F431" s="22">
        <v>4.5801266871333493</v>
      </c>
      <c r="G431" s="1">
        <v>3.6384770426764801E-2</v>
      </c>
      <c r="H431" s="1">
        <v>1</v>
      </c>
      <c r="I431" s="1" t="s">
        <v>1804</v>
      </c>
      <c r="J431" s="1" t="s">
        <v>6</v>
      </c>
      <c r="K431" s="1" t="s">
        <v>6</v>
      </c>
      <c r="L431" s="1" t="s">
        <v>1805</v>
      </c>
      <c r="M431" s="1" t="s">
        <v>1806</v>
      </c>
      <c r="N431" s="22">
        <v>2.35025</v>
      </c>
      <c r="O431" s="22">
        <v>9.0145</v>
      </c>
      <c r="P431" s="22">
        <v>6.66425</v>
      </c>
      <c r="Q431" s="22">
        <v>3.8355494096372729</v>
      </c>
      <c r="R431" s="1">
        <v>3.7814304104869079E-2</v>
      </c>
      <c r="S431" s="1">
        <v>1</v>
      </c>
      <c r="T431" s="1" t="s">
        <v>1807</v>
      </c>
      <c r="U431" s="1" t="s">
        <v>6</v>
      </c>
      <c r="V431" s="1" t="s">
        <v>844</v>
      </c>
    </row>
    <row r="432" spans="1:22" x14ac:dyDescent="0.35">
      <c r="A432" s="1" t="s">
        <v>1808</v>
      </c>
      <c r="B432" s="1" t="s">
        <v>1809</v>
      </c>
      <c r="C432" s="22">
        <v>0.46225000000000005</v>
      </c>
      <c r="D432" s="22">
        <v>2.1139999999999999</v>
      </c>
      <c r="E432" s="22">
        <v>1.6517499999999998</v>
      </c>
      <c r="F432" s="22">
        <v>4.5732828555976193</v>
      </c>
      <c r="G432" s="1">
        <v>7.6731227726467566E-4</v>
      </c>
      <c r="H432" s="1">
        <v>0.16157622655924278</v>
      </c>
      <c r="I432" s="1" t="s">
        <v>1810</v>
      </c>
      <c r="J432" s="1" t="s">
        <v>6</v>
      </c>
      <c r="K432" s="1" t="s">
        <v>733</v>
      </c>
      <c r="L432" s="1" t="s">
        <v>1811</v>
      </c>
      <c r="M432" s="1" t="s">
        <v>1812</v>
      </c>
      <c r="N432" s="22">
        <v>4.3512500000000003</v>
      </c>
      <c r="O432" s="22">
        <v>16.5565</v>
      </c>
      <c r="P432" s="22">
        <v>12.205249999999999</v>
      </c>
      <c r="Q432" s="22">
        <v>3.8049985636311403</v>
      </c>
      <c r="R432" s="1">
        <v>2.7333261397965991E-4</v>
      </c>
      <c r="S432" s="1">
        <v>0.10713177912050106</v>
      </c>
      <c r="T432" s="1" t="s">
        <v>1813</v>
      </c>
      <c r="U432" s="1" t="s">
        <v>1814</v>
      </c>
      <c r="V432" s="1" t="s">
        <v>1815</v>
      </c>
    </row>
    <row r="433" spans="1:22" x14ac:dyDescent="0.35">
      <c r="A433" s="1" t="s">
        <v>1541</v>
      </c>
      <c r="B433" s="1" t="s">
        <v>1542</v>
      </c>
      <c r="C433" s="22">
        <v>1.10375</v>
      </c>
      <c r="D433" s="22">
        <v>5.0432499999999996</v>
      </c>
      <c r="E433" s="22">
        <v>3.9394999999999998</v>
      </c>
      <c r="F433" s="22">
        <v>4.5691959229898069</v>
      </c>
      <c r="G433" s="1">
        <v>5.8814815541818888E-5</v>
      </c>
      <c r="H433" s="1">
        <v>4.0274383293356177E-2</v>
      </c>
      <c r="I433" s="1" t="s">
        <v>1543</v>
      </c>
      <c r="J433" s="1" t="s">
        <v>1544</v>
      </c>
      <c r="K433" s="1" t="s">
        <v>699</v>
      </c>
      <c r="L433" s="1" t="s">
        <v>1783</v>
      </c>
      <c r="M433" s="1" t="s">
        <v>1784</v>
      </c>
      <c r="N433" s="22">
        <v>1.44825</v>
      </c>
      <c r="O433" s="22">
        <v>5.5077499999999997</v>
      </c>
      <c r="P433" s="22">
        <v>4.0594999999999999</v>
      </c>
      <c r="Q433" s="24">
        <v>3.8030381494907646</v>
      </c>
      <c r="R433" s="1">
        <v>3.6587151879929891E-5</v>
      </c>
      <c r="S433" s="1">
        <v>4.0487264827238134E-2</v>
      </c>
      <c r="T433" s="1" t="s">
        <v>1785</v>
      </c>
      <c r="U433" s="1" t="s">
        <v>216</v>
      </c>
      <c r="V433" s="1" t="s">
        <v>217</v>
      </c>
    </row>
    <row r="434" spans="1:22" x14ac:dyDescent="0.35">
      <c r="A434" s="1" t="s">
        <v>1811</v>
      </c>
      <c r="B434" s="1" t="s">
        <v>1812</v>
      </c>
      <c r="C434" s="22">
        <v>3.6269999999999998</v>
      </c>
      <c r="D434" s="22">
        <v>16.5565</v>
      </c>
      <c r="E434" s="22">
        <v>12.929500000000001</v>
      </c>
      <c r="F434" s="22">
        <v>4.5647918389853874</v>
      </c>
      <c r="G434" s="1">
        <v>1.5734826017888004E-4</v>
      </c>
      <c r="H434" s="1">
        <v>6.8348096057109994E-2</v>
      </c>
      <c r="I434" s="1" t="s">
        <v>1813</v>
      </c>
      <c r="J434" s="1" t="s">
        <v>1814</v>
      </c>
      <c r="K434" s="1" t="s">
        <v>1815</v>
      </c>
      <c r="L434" s="1" t="s">
        <v>1816</v>
      </c>
      <c r="M434" s="1" t="s">
        <v>1817</v>
      </c>
      <c r="N434" s="22">
        <v>3.5724999999999998</v>
      </c>
      <c r="O434" s="22">
        <v>13.57325</v>
      </c>
      <c r="P434" s="22">
        <v>10.00075</v>
      </c>
      <c r="Q434" s="22">
        <v>3.7993701889433171</v>
      </c>
      <c r="R434" s="1">
        <v>2.660629178682572E-2</v>
      </c>
      <c r="S434" s="1">
        <v>1</v>
      </c>
      <c r="T434" s="1" t="s">
        <v>1818</v>
      </c>
      <c r="U434" s="1" t="s">
        <v>6</v>
      </c>
      <c r="V434" s="1" t="s">
        <v>6</v>
      </c>
    </row>
    <row r="435" spans="1:22" x14ac:dyDescent="0.35">
      <c r="A435" s="1" t="s">
        <v>1819</v>
      </c>
      <c r="B435" s="1" t="s">
        <v>1820</v>
      </c>
      <c r="C435" s="22">
        <v>9.0205000000000002</v>
      </c>
      <c r="D435" s="22">
        <v>40.996749999999992</v>
      </c>
      <c r="E435" s="22">
        <v>31.976249999999993</v>
      </c>
      <c r="F435" s="22">
        <v>4.5448423036417038</v>
      </c>
      <c r="G435" s="1">
        <v>6.3208135842063307E-4</v>
      </c>
      <c r="H435" s="1">
        <v>0.14774302282901702</v>
      </c>
      <c r="I435" s="1" t="s">
        <v>1821</v>
      </c>
      <c r="J435" s="1" t="s">
        <v>6</v>
      </c>
      <c r="K435" s="1" t="s">
        <v>432</v>
      </c>
      <c r="L435" s="1" t="s">
        <v>1640</v>
      </c>
      <c r="M435" s="1" t="s">
        <v>1641</v>
      </c>
      <c r="N435" s="22">
        <v>1.0257499999999999</v>
      </c>
      <c r="O435" s="22">
        <v>3.8922500000000002</v>
      </c>
      <c r="P435" s="22">
        <v>2.8665000000000003</v>
      </c>
      <c r="Q435" s="22">
        <v>3.7945405800633685</v>
      </c>
      <c r="R435" s="1">
        <v>3.1825020564683948E-2</v>
      </c>
      <c r="S435" s="1">
        <v>1</v>
      </c>
      <c r="T435" s="1" t="s">
        <v>1642</v>
      </c>
      <c r="U435" s="1" t="s">
        <v>6</v>
      </c>
      <c r="V435" s="1" t="s">
        <v>1643</v>
      </c>
    </row>
    <row r="436" spans="1:22" x14ac:dyDescent="0.35">
      <c r="A436" s="1" t="s">
        <v>1822</v>
      </c>
      <c r="B436" s="1" t="s">
        <v>1823</v>
      </c>
      <c r="C436" s="22">
        <v>9.3279999999999994</v>
      </c>
      <c r="D436" s="22">
        <v>41.999749999999999</v>
      </c>
      <c r="E436" s="22">
        <v>32.671750000000003</v>
      </c>
      <c r="F436" s="22">
        <v>4.5025460977701544</v>
      </c>
      <c r="G436" s="1">
        <v>7.8708063225185754E-5</v>
      </c>
      <c r="H436" s="1">
        <v>4.7188278469988937E-2</v>
      </c>
      <c r="I436" s="1" t="s">
        <v>1824</v>
      </c>
      <c r="J436" s="1" t="s">
        <v>6</v>
      </c>
      <c r="K436" s="1" t="s">
        <v>104</v>
      </c>
      <c r="L436" s="1" t="s">
        <v>1825</v>
      </c>
      <c r="M436" s="1" t="s">
        <v>1826</v>
      </c>
      <c r="N436" s="22">
        <v>5.3822499999999991</v>
      </c>
      <c r="O436" s="22">
        <v>20.274000000000001</v>
      </c>
      <c r="P436" s="22">
        <v>14.891750000000002</v>
      </c>
      <c r="Q436" s="22">
        <v>3.7668261414835813</v>
      </c>
      <c r="R436" s="1">
        <v>4.3394720064262593E-3</v>
      </c>
      <c r="S436" s="1">
        <v>0.4442875177865529</v>
      </c>
      <c r="T436" s="1" t="s">
        <v>1827</v>
      </c>
      <c r="U436" s="1" t="s">
        <v>205</v>
      </c>
      <c r="V436" s="1" t="s">
        <v>132</v>
      </c>
    </row>
    <row r="437" spans="1:22" x14ac:dyDescent="0.35">
      <c r="A437" s="1" t="s">
        <v>1828</v>
      </c>
      <c r="B437" s="1" t="s">
        <v>1829</v>
      </c>
      <c r="C437" s="22">
        <v>4.1477500000000003</v>
      </c>
      <c r="D437" s="22">
        <v>18.616250000000001</v>
      </c>
      <c r="E437" s="22">
        <v>14.468500000000001</v>
      </c>
      <c r="F437" s="22">
        <v>4.4882767765656082</v>
      </c>
      <c r="G437" s="1">
        <v>2.3477010797856579E-4</v>
      </c>
      <c r="H437" s="1">
        <v>8.6410546194691462E-2</v>
      </c>
      <c r="I437" s="1" t="s">
        <v>1830</v>
      </c>
      <c r="J437" s="1" t="s">
        <v>6</v>
      </c>
      <c r="K437" s="1" t="s">
        <v>703</v>
      </c>
      <c r="L437" s="1" t="s">
        <v>1548</v>
      </c>
      <c r="M437" s="1" t="s">
        <v>1549</v>
      </c>
      <c r="N437" s="22">
        <v>1.92075</v>
      </c>
      <c r="O437" s="22">
        <v>7.2317499999999999</v>
      </c>
      <c r="P437" s="22">
        <v>5.3109999999999999</v>
      </c>
      <c r="Q437" s="22">
        <v>3.7650657295327346</v>
      </c>
      <c r="R437" s="1">
        <v>2.4393590057436576E-3</v>
      </c>
      <c r="S437" s="1">
        <v>0.32843648894479055</v>
      </c>
      <c r="T437" s="1" t="s">
        <v>1550</v>
      </c>
      <c r="U437" s="1" t="s">
        <v>6</v>
      </c>
      <c r="V437" s="1" t="s">
        <v>1551</v>
      </c>
    </row>
    <row r="438" spans="1:22" x14ac:dyDescent="0.35">
      <c r="A438" s="1" t="s">
        <v>1166</v>
      </c>
      <c r="B438" s="1" t="s">
        <v>1167</v>
      </c>
      <c r="C438" s="22">
        <v>0.45149999999999996</v>
      </c>
      <c r="D438" s="22">
        <v>2.0185</v>
      </c>
      <c r="E438" s="22">
        <v>1.5669999999999999</v>
      </c>
      <c r="F438" s="22">
        <v>4.4706533776301223</v>
      </c>
      <c r="G438" s="1">
        <v>1.260479106397483E-4</v>
      </c>
      <c r="H438" s="1">
        <v>5.9832942728485758E-2</v>
      </c>
      <c r="I438" s="1" t="s">
        <v>1168</v>
      </c>
      <c r="J438" s="1" t="s">
        <v>6</v>
      </c>
      <c r="K438" s="1" t="s">
        <v>432</v>
      </c>
      <c r="L438" s="1" t="s">
        <v>1616</v>
      </c>
      <c r="M438" s="1" t="s">
        <v>1617</v>
      </c>
      <c r="N438" s="22">
        <v>31.702249999999999</v>
      </c>
      <c r="O438" s="22">
        <v>119.35025</v>
      </c>
      <c r="P438" s="22">
        <v>87.647999999999996</v>
      </c>
      <c r="Q438" s="22">
        <v>3.7647249012294082</v>
      </c>
      <c r="R438" s="1">
        <v>8.4098211333927253E-4</v>
      </c>
      <c r="S438" s="1">
        <v>0.18623796671709708</v>
      </c>
      <c r="T438" s="1" t="s">
        <v>1618</v>
      </c>
      <c r="U438" s="1" t="s">
        <v>6</v>
      </c>
      <c r="V438" s="1" t="s">
        <v>182</v>
      </c>
    </row>
    <row r="439" spans="1:22" x14ac:dyDescent="0.35">
      <c r="A439" s="1" t="s">
        <v>1831</v>
      </c>
      <c r="B439" s="1" t="s">
        <v>1832</v>
      </c>
      <c r="C439" s="22">
        <v>0.88824999999999998</v>
      </c>
      <c r="D439" s="22">
        <v>3.9662500000000001</v>
      </c>
      <c r="E439" s="22">
        <v>3.0780000000000003</v>
      </c>
      <c r="F439" s="22">
        <v>4.4652406417112305</v>
      </c>
      <c r="G439" s="1">
        <v>5.0984324153180438E-5</v>
      </c>
      <c r="H439" s="1">
        <v>3.7237475590908231E-2</v>
      </c>
      <c r="I439" s="1" t="s">
        <v>1833</v>
      </c>
      <c r="J439" s="1" t="s">
        <v>6</v>
      </c>
      <c r="K439" s="1" t="s">
        <v>18</v>
      </c>
      <c r="L439" s="1" t="s">
        <v>1834</v>
      </c>
      <c r="M439" s="1" t="s">
        <v>1835</v>
      </c>
      <c r="N439" s="22">
        <v>15.537500000000001</v>
      </c>
      <c r="O439" s="22">
        <v>58.493500000000004</v>
      </c>
      <c r="P439" s="22">
        <v>42.956000000000003</v>
      </c>
      <c r="Q439" s="22">
        <v>3.764666130329847</v>
      </c>
      <c r="R439" s="1">
        <v>1.7526609118203584E-3</v>
      </c>
      <c r="S439" s="1">
        <v>0.2746020878340405</v>
      </c>
      <c r="T439" s="1" t="s">
        <v>1836</v>
      </c>
      <c r="U439" s="1" t="s">
        <v>6</v>
      </c>
      <c r="V439" s="1" t="s">
        <v>6</v>
      </c>
    </row>
    <row r="440" spans="1:22" x14ac:dyDescent="0.35">
      <c r="A440" s="1" t="s">
        <v>1837</v>
      </c>
      <c r="B440" s="1" t="s">
        <v>1838</v>
      </c>
      <c r="C440" s="22">
        <v>5.5572499999999998</v>
      </c>
      <c r="D440" s="22">
        <v>24.813750000000002</v>
      </c>
      <c r="E440" s="22">
        <v>19.256500000000003</v>
      </c>
      <c r="F440" s="22">
        <v>4.4651131404921509</v>
      </c>
      <c r="G440" s="1">
        <v>1.1325108068741541E-2</v>
      </c>
      <c r="H440" s="1">
        <v>0.70272612700673986</v>
      </c>
      <c r="I440" s="1" t="s">
        <v>1839</v>
      </c>
      <c r="J440" s="1" t="s">
        <v>1840</v>
      </c>
      <c r="K440" s="1" t="s">
        <v>1841</v>
      </c>
      <c r="L440" s="1" t="s">
        <v>1714</v>
      </c>
      <c r="M440" s="1" t="s">
        <v>1715</v>
      </c>
      <c r="N440" s="22">
        <v>9.8787500000000001</v>
      </c>
      <c r="O440" s="22">
        <v>36.917999999999999</v>
      </c>
      <c r="P440" s="22">
        <v>27.039249999999999</v>
      </c>
      <c r="Q440" s="22">
        <v>3.737112488928255</v>
      </c>
      <c r="R440" s="1">
        <v>4.3851353744253085E-3</v>
      </c>
      <c r="S440" s="1">
        <v>0.44587116557603029</v>
      </c>
      <c r="T440" s="1" t="s">
        <v>1716</v>
      </c>
      <c r="U440" s="1" t="s">
        <v>1717</v>
      </c>
      <c r="V440" s="1" t="s">
        <v>432</v>
      </c>
    </row>
    <row r="441" spans="1:22" x14ac:dyDescent="0.35">
      <c r="A441" s="1" t="s">
        <v>1842</v>
      </c>
      <c r="B441" s="1" t="s">
        <v>1843</v>
      </c>
      <c r="C441" s="22">
        <v>0.2495</v>
      </c>
      <c r="D441" s="22">
        <v>1.1112499999999998</v>
      </c>
      <c r="E441" s="22">
        <v>0.86174999999999979</v>
      </c>
      <c r="F441" s="22">
        <v>4.4539078156312621</v>
      </c>
      <c r="G441" s="1">
        <v>4.8013499608370314E-3</v>
      </c>
      <c r="H441" s="1">
        <v>0.43855085941202093</v>
      </c>
      <c r="I441" s="1" t="s">
        <v>1844</v>
      </c>
      <c r="J441" s="1" t="s">
        <v>6</v>
      </c>
      <c r="K441" s="1" t="s">
        <v>1845</v>
      </c>
      <c r="L441" s="1" t="s">
        <v>1377</v>
      </c>
      <c r="M441" s="1" t="s">
        <v>1378</v>
      </c>
      <c r="N441" s="22">
        <v>4.1159999999999997</v>
      </c>
      <c r="O441" s="22">
        <v>15.2995</v>
      </c>
      <c r="P441" s="22">
        <v>11.1835</v>
      </c>
      <c r="Q441" s="22">
        <v>3.717079689018465</v>
      </c>
      <c r="R441" s="1">
        <v>8.9579874622325306E-5</v>
      </c>
      <c r="S441" s="1">
        <v>5.9885521373901976E-2</v>
      </c>
      <c r="T441" s="1" t="s">
        <v>1379</v>
      </c>
      <c r="U441" s="1" t="s">
        <v>6</v>
      </c>
      <c r="V441" s="1" t="s">
        <v>1380</v>
      </c>
    </row>
    <row r="442" spans="1:22" x14ac:dyDescent="0.35">
      <c r="A442" s="1" t="s">
        <v>1605</v>
      </c>
      <c r="B442" s="1" t="s">
        <v>1606</v>
      </c>
      <c r="C442" s="22">
        <v>5.9305000000000003</v>
      </c>
      <c r="D442" s="22">
        <v>26.376750000000001</v>
      </c>
      <c r="E442" s="22">
        <v>20.446249999999999</v>
      </c>
      <c r="F442" s="22">
        <v>4.4476435376443808</v>
      </c>
      <c r="G442" s="1">
        <v>1.3827011267171896E-2</v>
      </c>
      <c r="H442" s="1">
        <v>0.78563027684943665</v>
      </c>
      <c r="I442" s="1" t="s">
        <v>1607</v>
      </c>
      <c r="J442" s="1" t="s">
        <v>6</v>
      </c>
      <c r="K442" s="1" t="s">
        <v>1608</v>
      </c>
      <c r="L442" s="1" t="s">
        <v>1846</v>
      </c>
      <c r="M442" s="1" t="s">
        <v>1847</v>
      </c>
      <c r="N442" s="22">
        <v>0.52524999999999999</v>
      </c>
      <c r="O442" s="22">
        <v>1.9485000000000001</v>
      </c>
      <c r="P442" s="22">
        <v>1.4232500000000001</v>
      </c>
      <c r="Q442" s="22">
        <v>3.7096620656830082</v>
      </c>
      <c r="R442" s="1">
        <v>1.864346484570234E-5</v>
      </c>
      <c r="S442" s="1">
        <v>2.9965088375318211E-2</v>
      </c>
      <c r="T442" s="1" t="s">
        <v>1848</v>
      </c>
      <c r="U442" s="1" t="s">
        <v>6</v>
      </c>
      <c r="V442" s="1" t="s">
        <v>1849</v>
      </c>
    </row>
    <row r="443" spans="1:22" x14ac:dyDescent="0.35">
      <c r="A443" s="1" t="s">
        <v>1630</v>
      </c>
      <c r="B443" s="1" t="s">
        <v>1631</v>
      </c>
      <c r="C443" s="22">
        <v>44.097999999999999</v>
      </c>
      <c r="D443" s="22">
        <v>194.79474999999996</v>
      </c>
      <c r="E443" s="22">
        <v>150.69674999999995</v>
      </c>
      <c r="F443" s="22">
        <v>4.4173148442106207</v>
      </c>
      <c r="G443" s="1">
        <v>2.1197648120144574E-2</v>
      </c>
      <c r="H443" s="1">
        <v>0.98944840248074839</v>
      </c>
      <c r="I443" s="1" t="s">
        <v>1632</v>
      </c>
      <c r="J443" s="1" t="s">
        <v>6</v>
      </c>
      <c r="K443" s="1" t="s">
        <v>197</v>
      </c>
      <c r="L443" s="1" t="s">
        <v>879</v>
      </c>
      <c r="M443" s="1" t="s">
        <v>880</v>
      </c>
      <c r="N443" s="22">
        <v>6.7880000000000003</v>
      </c>
      <c r="O443" s="22">
        <v>25.146000000000001</v>
      </c>
      <c r="P443" s="22">
        <v>18.358000000000001</v>
      </c>
      <c r="Q443" s="22">
        <v>3.7044784914555096</v>
      </c>
      <c r="R443" s="1">
        <v>1.7513466084428941E-4</v>
      </c>
      <c r="S443" s="1">
        <v>8.4832916613679615E-2</v>
      </c>
      <c r="T443" s="1" t="s">
        <v>881</v>
      </c>
      <c r="U443" s="1" t="s">
        <v>268</v>
      </c>
      <c r="V443" s="1" t="s">
        <v>269</v>
      </c>
    </row>
    <row r="444" spans="1:22" x14ac:dyDescent="0.35">
      <c r="A444" s="1" t="s">
        <v>1239</v>
      </c>
      <c r="B444" s="1" t="s">
        <v>1240</v>
      </c>
      <c r="C444" s="22">
        <v>1.18875</v>
      </c>
      <c r="D444" s="22">
        <v>5.2469999999999999</v>
      </c>
      <c r="E444" s="22">
        <v>4.0582500000000001</v>
      </c>
      <c r="F444" s="22">
        <v>4.4138801261829652</v>
      </c>
      <c r="G444" s="1">
        <v>9.6846934124128481E-4</v>
      </c>
      <c r="H444" s="1">
        <v>0.18405697097853338</v>
      </c>
      <c r="I444" s="1" t="s">
        <v>1241</v>
      </c>
      <c r="J444" s="1" t="s">
        <v>6</v>
      </c>
      <c r="K444" s="1" t="s">
        <v>1242</v>
      </c>
      <c r="L444" s="1" t="s">
        <v>1850</v>
      </c>
      <c r="M444" s="1" t="s">
        <v>1851</v>
      </c>
      <c r="N444" s="22">
        <v>1.7212499999999999</v>
      </c>
      <c r="O444" s="22">
        <v>6.3702500000000004</v>
      </c>
      <c r="P444" s="22">
        <v>4.6490000000000009</v>
      </c>
      <c r="Q444" s="22">
        <v>3.7009440813362384</v>
      </c>
      <c r="R444" s="1">
        <v>1.187484425932972E-4</v>
      </c>
      <c r="S444" s="1">
        <v>6.9417139866635807E-2</v>
      </c>
      <c r="T444" s="1" t="s">
        <v>1852</v>
      </c>
      <c r="U444" s="1" t="s">
        <v>6</v>
      </c>
      <c r="V444" s="1" t="s">
        <v>1853</v>
      </c>
    </row>
    <row r="445" spans="1:22" x14ac:dyDescent="0.35">
      <c r="A445" s="1" t="s">
        <v>1854</v>
      </c>
      <c r="B445" s="1" t="s">
        <v>1855</v>
      </c>
      <c r="C445" s="22">
        <v>68.686499999999995</v>
      </c>
      <c r="D445" s="22">
        <v>302.09649999999999</v>
      </c>
      <c r="E445" s="22">
        <v>233.41</v>
      </c>
      <c r="F445" s="22">
        <v>4.3981932403019517</v>
      </c>
      <c r="G445" s="1">
        <v>8.526306724123689E-4</v>
      </c>
      <c r="H445" s="1">
        <v>0.17130262678328823</v>
      </c>
      <c r="I445" s="1" t="s">
        <v>1856</v>
      </c>
      <c r="J445" s="1" t="s">
        <v>6</v>
      </c>
      <c r="K445" s="1" t="s">
        <v>155</v>
      </c>
      <c r="L445" s="1" t="s">
        <v>1857</v>
      </c>
      <c r="M445" s="1" t="s">
        <v>1858</v>
      </c>
      <c r="N445" s="22">
        <v>0.53325</v>
      </c>
      <c r="O445" s="22">
        <v>1.9670000000000001</v>
      </c>
      <c r="P445" s="22">
        <v>1.4337500000000001</v>
      </c>
      <c r="Q445" s="22">
        <v>3.6887013595874358</v>
      </c>
      <c r="R445" s="1">
        <v>5.9378700679957319E-5</v>
      </c>
      <c r="S445" s="1">
        <v>5.0784695910614693E-2</v>
      </c>
      <c r="T445" s="1" t="s">
        <v>1859</v>
      </c>
      <c r="U445" s="1" t="s">
        <v>6</v>
      </c>
      <c r="V445" s="1" t="s">
        <v>432</v>
      </c>
    </row>
    <row r="446" spans="1:22" x14ac:dyDescent="0.35">
      <c r="A446" s="1" t="s">
        <v>1860</v>
      </c>
      <c r="B446" s="1" t="s">
        <v>1861</v>
      </c>
      <c r="C446" s="22">
        <v>0.65749999999999997</v>
      </c>
      <c r="D446" s="22">
        <v>2.8867500000000001</v>
      </c>
      <c r="E446" s="22">
        <v>2.2292500000000004</v>
      </c>
      <c r="F446" s="22">
        <v>4.3904942965779474</v>
      </c>
      <c r="G446" s="1">
        <v>2.5784391084737734E-3</v>
      </c>
      <c r="H446" s="1">
        <v>0.31470184428710912</v>
      </c>
      <c r="I446" s="1" t="s">
        <v>1862</v>
      </c>
      <c r="J446" s="1" t="s">
        <v>1863</v>
      </c>
      <c r="K446" s="1" t="s">
        <v>1864</v>
      </c>
      <c r="L446" s="1" t="s">
        <v>1865</v>
      </c>
      <c r="M446" s="1" t="s">
        <v>1866</v>
      </c>
      <c r="N446" s="22">
        <v>4.2709999999999999</v>
      </c>
      <c r="O446" s="22">
        <v>15.733999999999998</v>
      </c>
      <c r="P446" s="22">
        <v>11.462999999999997</v>
      </c>
      <c r="Q446" s="22">
        <v>3.6839147740575973</v>
      </c>
      <c r="R446" s="1">
        <v>1.2840986347506522E-4</v>
      </c>
      <c r="S446" s="1">
        <v>7.1406546282966318E-2</v>
      </c>
      <c r="T446" s="1" t="s">
        <v>1867</v>
      </c>
      <c r="U446" s="1" t="s">
        <v>6</v>
      </c>
      <c r="V446" s="1" t="s">
        <v>27</v>
      </c>
    </row>
    <row r="447" spans="1:22" x14ac:dyDescent="0.35">
      <c r="A447" s="1" t="s">
        <v>1660</v>
      </c>
      <c r="B447" s="1" t="s">
        <v>1661</v>
      </c>
      <c r="C447" s="22">
        <v>0.84275</v>
      </c>
      <c r="D447" s="22">
        <v>3.6782500000000002</v>
      </c>
      <c r="E447" s="22">
        <v>2.8355000000000001</v>
      </c>
      <c r="F447" s="22">
        <v>4.364580243251261</v>
      </c>
      <c r="G447" s="1">
        <v>6.5719119315168495E-3</v>
      </c>
      <c r="H447" s="1">
        <v>0.5174072654606966</v>
      </c>
      <c r="I447" s="1" t="s">
        <v>1662</v>
      </c>
      <c r="J447" s="1" t="s">
        <v>6</v>
      </c>
      <c r="K447" s="1" t="s">
        <v>1663</v>
      </c>
      <c r="L447" s="1" t="s">
        <v>1405</v>
      </c>
      <c r="M447" s="1" t="s">
        <v>1406</v>
      </c>
      <c r="N447" s="22">
        <v>1.0647499999999999</v>
      </c>
      <c r="O447" s="22">
        <v>3.8964999999999996</v>
      </c>
      <c r="P447" s="22">
        <v>2.8317499999999995</v>
      </c>
      <c r="Q447" s="22">
        <v>3.6595444940126791</v>
      </c>
      <c r="R447" s="1">
        <v>2.6214161586746165E-4</v>
      </c>
      <c r="S447" s="1">
        <v>0.10488047740297261</v>
      </c>
      <c r="T447" s="1" t="s">
        <v>1407</v>
      </c>
      <c r="U447" s="1" t="s">
        <v>6</v>
      </c>
      <c r="V447" s="1" t="s">
        <v>310</v>
      </c>
    </row>
    <row r="448" spans="1:22" x14ac:dyDescent="0.35">
      <c r="A448" s="1" t="s">
        <v>1654</v>
      </c>
      <c r="B448" s="1" t="s">
        <v>1655</v>
      </c>
      <c r="C448" s="22">
        <v>18.934000000000001</v>
      </c>
      <c r="D448" s="22">
        <v>82.607249999999993</v>
      </c>
      <c r="E448" s="22">
        <v>63.673249999999996</v>
      </c>
      <c r="F448" s="22">
        <v>4.3629053554452302</v>
      </c>
      <c r="G448" s="1">
        <v>7.5568664623215653E-5</v>
      </c>
      <c r="H448" s="1">
        <v>4.6184295905732788E-2</v>
      </c>
      <c r="I448" s="1" t="s">
        <v>1656</v>
      </c>
      <c r="J448" s="1" t="s">
        <v>6</v>
      </c>
      <c r="K448" s="1" t="s">
        <v>870</v>
      </c>
      <c r="L448" s="1" t="s">
        <v>1236</v>
      </c>
      <c r="M448" s="1" t="s">
        <v>1237</v>
      </c>
      <c r="N448" s="22">
        <v>2.1927500000000002</v>
      </c>
      <c r="O448" s="22">
        <v>8.0210000000000008</v>
      </c>
      <c r="P448" s="22">
        <v>5.8282500000000006</v>
      </c>
      <c r="Q448" s="22">
        <v>3.6579637441568806</v>
      </c>
      <c r="R448" s="1">
        <v>1.3787417147895553E-2</v>
      </c>
      <c r="S448" s="1">
        <v>0.81781036742631663</v>
      </c>
      <c r="T448" s="1" t="s">
        <v>1238</v>
      </c>
      <c r="U448" s="1" t="s">
        <v>6</v>
      </c>
      <c r="V448" s="1" t="s">
        <v>537</v>
      </c>
    </row>
    <row r="449" spans="1:22" x14ac:dyDescent="0.35">
      <c r="A449" s="1" t="s">
        <v>1298</v>
      </c>
      <c r="B449" s="1" t="s">
        <v>1299</v>
      </c>
      <c r="C449" s="22">
        <v>2.7885</v>
      </c>
      <c r="D449" s="22">
        <v>12.1435</v>
      </c>
      <c r="E449" s="22">
        <v>9.3550000000000004</v>
      </c>
      <c r="F449" s="22">
        <v>4.3548502779272011</v>
      </c>
      <c r="G449" s="1">
        <v>4.989235544714532E-4</v>
      </c>
      <c r="H449" s="1">
        <v>0.13125822325023107</v>
      </c>
      <c r="I449" s="1" t="s">
        <v>1300</v>
      </c>
      <c r="J449" s="1" t="s">
        <v>6</v>
      </c>
      <c r="K449" s="1" t="s">
        <v>132</v>
      </c>
      <c r="L449" s="1" t="s">
        <v>1868</v>
      </c>
      <c r="M449" s="1" t="s">
        <v>1869</v>
      </c>
      <c r="N449" s="22">
        <v>102.67574999999999</v>
      </c>
      <c r="O449" s="22">
        <v>375.06900000000002</v>
      </c>
      <c r="P449" s="22">
        <v>272.39325000000002</v>
      </c>
      <c r="Q449" s="22">
        <v>3.6529462896545684</v>
      </c>
      <c r="R449" s="1">
        <v>4.4702904644466912E-4</v>
      </c>
      <c r="S449" s="1">
        <v>0.13798240252460978</v>
      </c>
      <c r="T449" s="1" t="s">
        <v>1870</v>
      </c>
      <c r="U449" s="1" t="s">
        <v>1539</v>
      </c>
      <c r="V449" s="1" t="s">
        <v>1871</v>
      </c>
    </row>
    <row r="450" spans="1:22" x14ac:dyDescent="0.35">
      <c r="A450" s="1" t="s">
        <v>1633</v>
      </c>
      <c r="B450" s="1" t="s">
        <v>1634</v>
      </c>
      <c r="C450" s="22">
        <v>5.3159999999999998</v>
      </c>
      <c r="D450" s="22">
        <v>23.11525</v>
      </c>
      <c r="E450" s="22">
        <v>17.799250000000001</v>
      </c>
      <c r="F450" s="22">
        <v>4.3482411587659895</v>
      </c>
      <c r="G450" s="1">
        <v>1.1899361648914919E-5</v>
      </c>
      <c r="H450" s="1">
        <v>2.0168215514909691E-2</v>
      </c>
      <c r="I450" s="1" t="s">
        <v>1635</v>
      </c>
      <c r="J450" s="1" t="s">
        <v>6</v>
      </c>
      <c r="K450" s="1" t="s">
        <v>6</v>
      </c>
      <c r="L450" s="1" t="s">
        <v>1872</v>
      </c>
      <c r="M450" s="1" t="s">
        <v>1873</v>
      </c>
      <c r="N450" s="22">
        <v>5.9152500000000003</v>
      </c>
      <c r="O450" s="22">
        <v>21.5885</v>
      </c>
      <c r="P450" s="22">
        <v>15.673249999999999</v>
      </c>
      <c r="Q450" s="22">
        <v>3.6496344195088963</v>
      </c>
      <c r="R450" s="1">
        <v>1.794476488723884E-3</v>
      </c>
      <c r="S450" s="1">
        <v>0.27742100876142989</v>
      </c>
      <c r="T450" s="1" t="s">
        <v>1874</v>
      </c>
      <c r="U450" s="1" t="s">
        <v>1262</v>
      </c>
      <c r="V450" s="1" t="s">
        <v>403</v>
      </c>
    </row>
    <row r="451" spans="1:22" x14ac:dyDescent="0.35">
      <c r="A451" s="1" t="s">
        <v>1875</v>
      </c>
      <c r="B451" s="1" t="s">
        <v>1876</v>
      </c>
      <c r="C451" s="22">
        <v>1.2202500000000001</v>
      </c>
      <c r="D451" s="22">
        <v>5.30525</v>
      </c>
      <c r="E451" s="22">
        <v>4.085</v>
      </c>
      <c r="F451" s="22">
        <v>4.3476746568326163</v>
      </c>
      <c r="G451" s="1">
        <v>3.047050796578521E-4</v>
      </c>
      <c r="H451" s="1">
        <v>9.9543368352938297E-2</v>
      </c>
      <c r="I451" s="1" t="s">
        <v>1877</v>
      </c>
      <c r="J451" s="1" t="s">
        <v>6</v>
      </c>
      <c r="K451" s="1" t="s">
        <v>1878</v>
      </c>
      <c r="L451" s="1" t="s">
        <v>487</v>
      </c>
      <c r="M451" s="1" t="s">
        <v>488</v>
      </c>
      <c r="N451" s="22">
        <v>5.3979999999999997</v>
      </c>
      <c r="O451" s="22">
        <v>19.671250000000001</v>
      </c>
      <c r="P451" s="22">
        <v>14.273250000000001</v>
      </c>
      <c r="Q451" s="22">
        <v>3.6441737680622457</v>
      </c>
      <c r="R451" s="1">
        <v>7.7542441201416956E-4</v>
      </c>
      <c r="S451" s="1">
        <v>0.17813944713587265</v>
      </c>
      <c r="T451" s="1" t="s">
        <v>489</v>
      </c>
      <c r="U451" s="1" t="s">
        <v>6</v>
      </c>
      <c r="V451" s="1" t="s">
        <v>143</v>
      </c>
    </row>
    <row r="452" spans="1:22" x14ac:dyDescent="0.35">
      <c r="A452" s="1" t="s">
        <v>1879</v>
      </c>
      <c r="B452" s="1" t="s">
        <v>1880</v>
      </c>
      <c r="C452" s="22">
        <v>0.74350000000000005</v>
      </c>
      <c r="D452" s="22">
        <v>3.2302499999999998</v>
      </c>
      <c r="E452" s="22">
        <v>2.4867499999999998</v>
      </c>
      <c r="F452" s="22">
        <v>4.3446536650975114</v>
      </c>
      <c r="G452" s="1">
        <v>1.1123762097551282E-3</v>
      </c>
      <c r="H452" s="1">
        <v>0.19877595066082501</v>
      </c>
      <c r="I452" s="1" t="s">
        <v>41</v>
      </c>
      <c r="J452" s="1" t="s">
        <v>6</v>
      </c>
      <c r="K452" s="1" t="s">
        <v>6</v>
      </c>
      <c r="L452" s="1" t="s">
        <v>1881</v>
      </c>
      <c r="M452" s="1" t="s">
        <v>1882</v>
      </c>
      <c r="N452" s="22">
        <v>0.40925</v>
      </c>
      <c r="O452" s="22">
        <v>1.4860000000000002</v>
      </c>
      <c r="P452" s="22">
        <v>1.0767500000000001</v>
      </c>
      <c r="Q452" s="22">
        <v>3.6310323762981067</v>
      </c>
      <c r="R452" s="1">
        <v>3.5266120822345925E-3</v>
      </c>
      <c r="S452" s="1">
        <v>0.39709188018055952</v>
      </c>
      <c r="T452" s="1" t="s">
        <v>1883</v>
      </c>
      <c r="U452" s="1" t="s">
        <v>1884</v>
      </c>
      <c r="V452" s="1" t="s">
        <v>113</v>
      </c>
    </row>
    <row r="453" spans="1:22" x14ac:dyDescent="0.35">
      <c r="A453" s="1" t="s">
        <v>1455</v>
      </c>
      <c r="B453" s="1" t="s">
        <v>1456</v>
      </c>
      <c r="C453" s="22">
        <v>5.1032500000000001</v>
      </c>
      <c r="D453" s="22">
        <v>22.163249999999998</v>
      </c>
      <c r="E453" s="22">
        <v>17.059999999999999</v>
      </c>
      <c r="F453" s="22">
        <v>4.3429677166511533</v>
      </c>
      <c r="G453" s="1">
        <v>6.8313010005871533E-5</v>
      </c>
      <c r="H453" s="1">
        <v>4.385464379870592E-2</v>
      </c>
      <c r="I453" s="1" t="s">
        <v>1457</v>
      </c>
      <c r="J453" s="1" t="s">
        <v>6</v>
      </c>
      <c r="K453" s="1" t="s">
        <v>537</v>
      </c>
      <c r="L453" s="1" t="s">
        <v>1885</v>
      </c>
      <c r="M453" s="1" t="s">
        <v>1886</v>
      </c>
      <c r="N453" s="22">
        <v>8.60825</v>
      </c>
      <c r="O453" s="22">
        <v>31.245750000000001</v>
      </c>
      <c r="P453" s="22">
        <v>22.637500000000003</v>
      </c>
      <c r="Q453" s="22">
        <v>3.6297447216333172</v>
      </c>
      <c r="R453" s="1">
        <v>1.9606960343976354E-5</v>
      </c>
      <c r="S453" s="1">
        <v>3.0952400762978241E-2</v>
      </c>
      <c r="T453" s="1" t="s">
        <v>1887</v>
      </c>
      <c r="U453" s="1" t="s">
        <v>1888</v>
      </c>
      <c r="V453" s="1" t="s">
        <v>1889</v>
      </c>
    </row>
    <row r="454" spans="1:22" x14ac:dyDescent="0.35">
      <c r="A454" s="1" t="s">
        <v>1740</v>
      </c>
      <c r="B454" s="1" t="s">
        <v>1741</v>
      </c>
      <c r="C454" s="22">
        <v>1.9692500000000002</v>
      </c>
      <c r="D454" s="22">
        <v>8.5499999999999989</v>
      </c>
      <c r="E454" s="22">
        <v>6.5807499999999983</v>
      </c>
      <c r="F454" s="22">
        <v>4.3417544750539534</v>
      </c>
      <c r="G454" s="1">
        <v>3.3544995663212784E-3</v>
      </c>
      <c r="H454" s="1">
        <v>0.35989581719484492</v>
      </c>
      <c r="I454" s="1" t="s">
        <v>1742</v>
      </c>
      <c r="J454" s="1" t="s">
        <v>6</v>
      </c>
      <c r="K454" s="1" t="s">
        <v>143</v>
      </c>
      <c r="L454" s="1" t="s">
        <v>1890</v>
      </c>
      <c r="M454" s="1" t="s">
        <v>1891</v>
      </c>
      <c r="N454" s="22">
        <v>2.5277500000000002</v>
      </c>
      <c r="O454" s="22">
        <v>9.1497500000000009</v>
      </c>
      <c r="P454" s="22">
        <v>6.6220000000000008</v>
      </c>
      <c r="Q454" s="22">
        <v>3.6197210958362183</v>
      </c>
      <c r="R454" s="1">
        <v>1.0985898792809978E-2</v>
      </c>
      <c r="S454" s="1">
        <v>0.72057581819786987</v>
      </c>
      <c r="T454" s="1" t="s">
        <v>1892</v>
      </c>
      <c r="U454" s="1" t="s">
        <v>6</v>
      </c>
      <c r="V454" s="1" t="s">
        <v>6</v>
      </c>
    </row>
    <row r="455" spans="1:22" x14ac:dyDescent="0.35">
      <c r="A455" s="1" t="s">
        <v>1893</v>
      </c>
      <c r="B455" s="1" t="s">
        <v>1894</v>
      </c>
      <c r="C455" s="22">
        <v>0.4985</v>
      </c>
      <c r="D455" s="22">
        <v>2.1635</v>
      </c>
      <c r="E455" s="22">
        <v>1.665</v>
      </c>
      <c r="F455" s="22">
        <v>4.3400200601805414</v>
      </c>
      <c r="G455" s="1">
        <v>3.6322745706270032E-2</v>
      </c>
      <c r="H455" s="1">
        <v>1</v>
      </c>
      <c r="I455" s="1" t="s">
        <v>1895</v>
      </c>
      <c r="J455" s="1" t="s">
        <v>6</v>
      </c>
      <c r="K455" s="1" t="s">
        <v>1896</v>
      </c>
      <c r="L455" s="1" t="s">
        <v>1897</v>
      </c>
      <c r="M455" s="1" t="s">
        <v>1898</v>
      </c>
      <c r="N455" s="22">
        <v>7.6589999999999998</v>
      </c>
      <c r="O455" s="22">
        <v>27.71</v>
      </c>
      <c r="P455" s="22">
        <v>20.051000000000002</v>
      </c>
      <c r="Q455" s="22">
        <v>3.6179657918788357</v>
      </c>
      <c r="R455" s="1">
        <v>1.7820560963643928E-4</v>
      </c>
      <c r="S455" s="1">
        <v>8.5708744513845608E-2</v>
      </c>
      <c r="T455" s="1" t="s">
        <v>1899</v>
      </c>
      <c r="U455" s="1" t="s">
        <v>6</v>
      </c>
      <c r="V455" s="1" t="s">
        <v>432</v>
      </c>
    </row>
    <row r="456" spans="1:22" x14ac:dyDescent="0.35">
      <c r="A456" s="1" t="s">
        <v>1900</v>
      </c>
      <c r="B456" s="1" t="s">
        <v>1901</v>
      </c>
      <c r="C456" s="22">
        <v>14.862</v>
      </c>
      <c r="D456" s="22">
        <v>64.21374999999999</v>
      </c>
      <c r="E456" s="22">
        <v>49.351749999999988</v>
      </c>
      <c r="F456" s="22">
        <v>4.3206668012380565</v>
      </c>
      <c r="G456" s="1">
        <v>1.5086424331789416E-5</v>
      </c>
      <c r="H456" s="1">
        <v>2.0168215514909691E-2</v>
      </c>
      <c r="I456" s="1" t="s">
        <v>1902</v>
      </c>
      <c r="J456" s="1" t="s">
        <v>1903</v>
      </c>
      <c r="K456" s="1" t="s">
        <v>1904</v>
      </c>
      <c r="L456" s="1" t="s">
        <v>1905</v>
      </c>
      <c r="M456" s="1" t="s">
        <v>1906</v>
      </c>
      <c r="N456" s="22">
        <v>0.90500000000000003</v>
      </c>
      <c r="O456" s="22">
        <v>3.2610000000000001</v>
      </c>
      <c r="P456" s="22">
        <v>2.3559999999999999</v>
      </c>
      <c r="Q456" s="22">
        <v>3.6033149171270717</v>
      </c>
      <c r="R456" s="1">
        <v>5.7059056709718448E-5</v>
      </c>
      <c r="S456" s="1">
        <v>4.9397485685610733E-2</v>
      </c>
      <c r="T456" s="1" t="s">
        <v>1907</v>
      </c>
      <c r="U456" s="1" t="s">
        <v>6</v>
      </c>
      <c r="V456" s="1" t="s">
        <v>1768</v>
      </c>
    </row>
    <row r="457" spans="1:22" x14ac:dyDescent="0.35">
      <c r="A457" s="1" t="s">
        <v>1436</v>
      </c>
      <c r="B457" s="1" t="s">
        <v>1437</v>
      </c>
      <c r="C457" s="22">
        <v>2.9497499999999999</v>
      </c>
      <c r="D457" s="22">
        <v>12.718499999999999</v>
      </c>
      <c r="E457" s="22">
        <v>9.7687499999999989</v>
      </c>
      <c r="F457" s="22">
        <v>4.3117213323162975</v>
      </c>
      <c r="G457" s="1">
        <v>5.9963139752650108E-5</v>
      </c>
      <c r="H457" s="1">
        <v>4.0869124919466635E-2</v>
      </c>
      <c r="I457" s="1" t="s">
        <v>1438</v>
      </c>
      <c r="J457" s="1" t="s">
        <v>6</v>
      </c>
      <c r="K457" s="1" t="s">
        <v>1439</v>
      </c>
      <c r="L457" s="1" t="s">
        <v>1908</v>
      </c>
      <c r="M457" s="1" t="s">
        <v>1909</v>
      </c>
      <c r="N457" s="22">
        <v>2.3845000000000001</v>
      </c>
      <c r="O457" s="22">
        <v>8.5842500000000008</v>
      </c>
      <c r="P457" s="22">
        <v>6.1997500000000008</v>
      </c>
      <c r="Q457" s="22">
        <v>3.600020968756553</v>
      </c>
      <c r="R457" s="1">
        <v>1.7991156498808891E-5</v>
      </c>
      <c r="S457" s="1">
        <v>2.9965088375318211E-2</v>
      </c>
      <c r="T457" s="1" t="s">
        <v>1910</v>
      </c>
      <c r="U457" s="1" t="s">
        <v>1911</v>
      </c>
      <c r="V457" s="1" t="s">
        <v>1912</v>
      </c>
    </row>
    <row r="458" spans="1:22" x14ac:dyDescent="0.35">
      <c r="A458" s="1" t="s">
        <v>1913</v>
      </c>
      <c r="B458" s="1" t="s">
        <v>1914</v>
      </c>
      <c r="C458" s="22">
        <v>16.577500000000001</v>
      </c>
      <c r="D458" s="22">
        <v>71.418500000000009</v>
      </c>
      <c r="E458" s="22">
        <v>54.841000000000008</v>
      </c>
      <c r="F458" s="22">
        <v>4.3081586487709247</v>
      </c>
      <c r="G458" s="1">
        <v>3.3068942986402838E-4</v>
      </c>
      <c r="H458" s="1">
        <v>0.10384861636922653</v>
      </c>
      <c r="I458" s="1" t="s">
        <v>1915</v>
      </c>
      <c r="J458" s="1" t="s">
        <v>6</v>
      </c>
      <c r="K458" s="1" t="s">
        <v>6</v>
      </c>
      <c r="L458" s="1" t="s">
        <v>1916</v>
      </c>
      <c r="M458" s="1" t="s">
        <v>1917</v>
      </c>
      <c r="N458" s="22">
        <v>11.266999999999999</v>
      </c>
      <c r="O458" s="22">
        <v>40.547499999999999</v>
      </c>
      <c r="P458" s="22">
        <v>29.2805</v>
      </c>
      <c r="Q458" s="22">
        <v>3.5987840596432061</v>
      </c>
      <c r="R458" s="1">
        <v>6.8844217102848049E-5</v>
      </c>
      <c r="S458" s="1">
        <v>5.3557671623420199E-2</v>
      </c>
      <c r="T458" s="1" t="s">
        <v>1918</v>
      </c>
      <c r="U458" s="1" t="s">
        <v>6</v>
      </c>
      <c r="V458" s="1" t="s">
        <v>1919</v>
      </c>
    </row>
    <row r="459" spans="1:22" x14ac:dyDescent="0.35">
      <c r="A459" s="1" t="s">
        <v>1667</v>
      </c>
      <c r="B459" s="1" t="s">
        <v>1668</v>
      </c>
      <c r="C459" s="22">
        <v>33.877250000000004</v>
      </c>
      <c r="D459" s="22">
        <v>145.66500000000002</v>
      </c>
      <c r="E459" s="22">
        <v>111.78775000000002</v>
      </c>
      <c r="F459" s="22">
        <v>4.2997882059494206</v>
      </c>
      <c r="G459" s="1">
        <v>1.7986520979327736E-2</v>
      </c>
      <c r="H459" s="1">
        <v>0.90136306611396955</v>
      </c>
      <c r="I459" s="1" t="s">
        <v>1669</v>
      </c>
      <c r="J459" s="1" t="s">
        <v>6</v>
      </c>
      <c r="K459" s="1" t="s">
        <v>159</v>
      </c>
      <c r="L459" s="1" t="s">
        <v>1920</v>
      </c>
      <c r="M459" s="1" t="s">
        <v>1921</v>
      </c>
      <c r="N459" s="22">
        <v>1.4039999999999999</v>
      </c>
      <c r="O459" s="22">
        <v>5.04575</v>
      </c>
      <c r="P459" s="22">
        <v>3.64175</v>
      </c>
      <c r="Q459" s="22">
        <v>3.5938390313390314</v>
      </c>
      <c r="R459" s="1">
        <v>8.7774052135003444E-5</v>
      </c>
      <c r="S459" s="1">
        <v>5.9824230622191395E-2</v>
      </c>
      <c r="T459" s="1" t="s">
        <v>1922</v>
      </c>
      <c r="U459" s="1" t="s">
        <v>6</v>
      </c>
      <c r="V459" s="1" t="s">
        <v>139</v>
      </c>
    </row>
    <row r="460" spans="1:22" x14ac:dyDescent="0.35">
      <c r="A460" s="1" t="s">
        <v>1923</v>
      </c>
      <c r="B460" s="1" t="s">
        <v>1924</v>
      </c>
      <c r="C460" s="22">
        <v>1.7215</v>
      </c>
      <c r="D460" s="22">
        <v>7.399</v>
      </c>
      <c r="E460" s="22">
        <v>5.6775000000000002</v>
      </c>
      <c r="F460" s="22">
        <v>4.2979959337786813</v>
      </c>
      <c r="G460" s="1">
        <v>9.3961679844452028E-3</v>
      </c>
      <c r="H460" s="1">
        <v>0.63438033551786843</v>
      </c>
      <c r="I460" s="1" t="s">
        <v>1925</v>
      </c>
      <c r="J460" s="1" t="s">
        <v>6</v>
      </c>
      <c r="K460" s="1" t="s">
        <v>269</v>
      </c>
      <c r="L460" s="1" t="s">
        <v>1926</v>
      </c>
      <c r="M460" s="1" t="s">
        <v>1927</v>
      </c>
      <c r="N460" s="22">
        <v>0.55649999999999999</v>
      </c>
      <c r="O460" s="22">
        <v>1.9942500000000001</v>
      </c>
      <c r="P460" s="22">
        <v>1.4377500000000001</v>
      </c>
      <c r="Q460" s="22">
        <v>3.5835579514824798</v>
      </c>
      <c r="R460" s="1">
        <v>2.7269212787581765E-3</v>
      </c>
      <c r="S460" s="1">
        <v>0.3482776408933656</v>
      </c>
      <c r="T460" s="1" t="s">
        <v>1928</v>
      </c>
      <c r="U460" s="1" t="s">
        <v>6</v>
      </c>
      <c r="V460" s="1" t="s">
        <v>6</v>
      </c>
    </row>
    <row r="461" spans="1:22" x14ac:dyDescent="0.35">
      <c r="A461" s="1" t="s">
        <v>1664</v>
      </c>
      <c r="B461" s="1" t="s">
        <v>1665</v>
      </c>
      <c r="C461" s="22">
        <v>1.32325</v>
      </c>
      <c r="D461" s="22">
        <v>5.6859999999999999</v>
      </c>
      <c r="E461" s="22">
        <v>4.3627500000000001</v>
      </c>
      <c r="F461" s="22">
        <v>4.2969960324957492</v>
      </c>
      <c r="G461" s="1">
        <v>3.5263155868259233E-4</v>
      </c>
      <c r="H461" s="1">
        <v>0.10737047403099524</v>
      </c>
      <c r="I461" s="1" t="s">
        <v>1666</v>
      </c>
      <c r="J461" s="1" t="s">
        <v>6</v>
      </c>
      <c r="K461" s="1" t="s">
        <v>6</v>
      </c>
      <c r="L461" s="1" t="s">
        <v>1929</v>
      </c>
      <c r="M461" s="1" t="s">
        <v>1930</v>
      </c>
      <c r="N461" s="22">
        <v>2.2344999999999997</v>
      </c>
      <c r="O461" s="22">
        <v>8.0067500000000003</v>
      </c>
      <c r="P461" s="22">
        <v>5.7722500000000005</v>
      </c>
      <c r="Q461" s="22">
        <v>3.5832400984560309</v>
      </c>
      <c r="R461" s="1">
        <v>7.3709721934100969E-5</v>
      </c>
      <c r="S461" s="1">
        <v>5.525000982053159E-2</v>
      </c>
      <c r="T461" s="1" t="s">
        <v>1931</v>
      </c>
      <c r="U461" s="1" t="s">
        <v>6</v>
      </c>
      <c r="V461" s="1" t="s">
        <v>1932</v>
      </c>
    </row>
    <row r="462" spans="1:22" x14ac:dyDescent="0.35">
      <c r="A462" s="1" t="s">
        <v>1933</v>
      </c>
      <c r="B462" s="1" t="s">
        <v>1934</v>
      </c>
      <c r="C462" s="22">
        <v>0.40549999999999997</v>
      </c>
      <c r="D462" s="22">
        <v>1.74125</v>
      </c>
      <c r="E462" s="22">
        <v>1.33575</v>
      </c>
      <c r="F462" s="22">
        <v>4.2940813810110976</v>
      </c>
      <c r="G462" s="1">
        <v>6.3739749597087059E-3</v>
      </c>
      <c r="H462" s="1">
        <v>0.50818593836373216</v>
      </c>
      <c r="I462" s="1" t="s">
        <v>1935</v>
      </c>
      <c r="J462" s="1" t="s">
        <v>6</v>
      </c>
      <c r="K462" s="1" t="s">
        <v>1936</v>
      </c>
      <c r="L462" s="1" t="s">
        <v>1900</v>
      </c>
      <c r="M462" s="1" t="s">
        <v>1901</v>
      </c>
      <c r="N462" s="22">
        <v>18.000750000000004</v>
      </c>
      <c r="O462" s="22">
        <v>64.21374999999999</v>
      </c>
      <c r="P462" s="22">
        <v>46.212999999999987</v>
      </c>
      <c r="Q462" s="24">
        <v>3.5672819188089373</v>
      </c>
      <c r="R462" s="1">
        <v>2.4879557734003299E-5</v>
      </c>
      <c r="S462" s="1">
        <v>3.376495749389602E-2</v>
      </c>
      <c r="T462" s="1" t="s">
        <v>1902</v>
      </c>
      <c r="U462" s="1" t="s">
        <v>1903</v>
      </c>
      <c r="V462" s="1" t="s">
        <v>1904</v>
      </c>
    </row>
    <row r="463" spans="1:22" x14ac:dyDescent="0.35">
      <c r="A463" s="1" t="s">
        <v>1937</v>
      </c>
      <c r="B463" s="1" t="s">
        <v>1938</v>
      </c>
      <c r="C463" s="22">
        <v>0.52075000000000005</v>
      </c>
      <c r="D463" s="22">
        <v>2.22525</v>
      </c>
      <c r="E463" s="22">
        <v>1.7044999999999999</v>
      </c>
      <c r="F463" s="22">
        <v>4.2731637061929906</v>
      </c>
      <c r="G463" s="1">
        <v>8.7652460441400848E-5</v>
      </c>
      <c r="H463" s="1">
        <v>5.0194406752286674E-2</v>
      </c>
      <c r="I463" s="1" t="s">
        <v>1939</v>
      </c>
      <c r="J463" s="1" t="s">
        <v>6</v>
      </c>
      <c r="K463" s="1" t="s">
        <v>132</v>
      </c>
      <c r="L463" s="1" t="s">
        <v>1940</v>
      </c>
      <c r="M463" s="1" t="s">
        <v>1941</v>
      </c>
      <c r="N463" s="22">
        <v>2.069</v>
      </c>
      <c r="O463" s="22">
        <v>7.3694999999999995</v>
      </c>
      <c r="P463" s="22">
        <v>5.3004999999999995</v>
      </c>
      <c r="Q463" s="22">
        <v>3.5618656355727403</v>
      </c>
      <c r="R463" s="1">
        <v>4.8084367381284743E-4</v>
      </c>
      <c r="S463" s="1">
        <v>0.14253269814774744</v>
      </c>
      <c r="T463" s="1" t="s">
        <v>1942</v>
      </c>
      <c r="U463" s="1" t="s">
        <v>1943</v>
      </c>
      <c r="V463" s="1" t="s">
        <v>132</v>
      </c>
    </row>
    <row r="464" spans="1:22" x14ac:dyDescent="0.35">
      <c r="A464" s="1" t="s">
        <v>1944</v>
      </c>
      <c r="B464" s="1" t="s">
        <v>1945</v>
      </c>
      <c r="C464" s="22">
        <v>1.5154999999999998</v>
      </c>
      <c r="D464" s="22">
        <v>6.4742499999999996</v>
      </c>
      <c r="E464" s="22">
        <v>4.9587500000000002</v>
      </c>
      <c r="F464" s="22">
        <v>4.2720224348399869</v>
      </c>
      <c r="G464" s="1">
        <v>3.2040611130732755E-2</v>
      </c>
      <c r="H464" s="1">
        <v>1</v>
      </c>
      <c r="I464" s="1" t="s">
        <v>1946</v>
      </c>
      <c r="J464" s="1" t="s">
        <v>1947</v>
      </c>
      <c r="K464" s="1" t="s">
        <v>1948</v>
      </c>
      <c r="L464" s="1" t="s">
        <v>1949</v>
      </c>
      <c r="M464" s="1" t="s">
        <v>1950</v>
      </c>
      <c r="N464" s="22">
        <v>3.5209999999999999</v>
      </c>
      <c r="O464" s="22">
        <v>12.521749999999999</v>
      </c>
      <c r="P464" s="22">
        <v>9.00075</v>
      </c>
      <c r="Q464" s="22">
        <v>3.5563050269809713</v>
      </c>
      <c r="R464" s="1">
        <v>3.6893860612119411E-5</v>
      </c>
      <c r="S464" s="1">
        <v>4.0487264827238134E-2</v>
      </c>
      <c r="T464" s="1" t="s">
        <v>1951</v>
      </c>
      <c r="U464" s="1" t="s">
        <v>6</v>
      </c>
      <c r="V464" s="1" t="s">
        <v>1952</v>
      </c>
    </row>
    <row r="465" spans="1:22" x14ac:dyDescent="0.35">
      <c r="A465" s="1" t="s">
        <v>1284</v>
      </c>
      <c r="B465" s="1" t="s">
        <v>1285</v>
      </c>
      <c r="C465" s="22">
        <v>2.5865</v>
      </c>
      <c r="D465" s="22">
        <v>11.0395</v>
      </c>
      <c r="E465" s="22">
        <v>8.4529999999999994</v>
      </c>
      <c r="F465" s="22">
        <v>4.2681229460661125</v>
      </c>
      <c r="G465" s="1">
        <v>2.507803060303182E-5</v>
      </c>
      <c r="H465" s="1">
        <v>2.4687919557399685E-2</v>
      </c>
      <c r="I465" s="1" t="s">
        <v>1286</v>
      </c>
      <c r="J465" s="1" t="s">
        <v>6</v>
      </c>
      <c r="K465" s="1" t="s">
        <v>870</v>
      </c>
      <c r="L465" s="1" t="s">
        <v>1953</v>
      </c>
      <c r="M465" s="1" t="s">
        <v>1954</v>
      </c>
      <c r="N465" s="22">
        <v>366.04575</v>
      </c>
      <c r="O465" s="22">
        <v>1299.01</v>
      </c>
      <c r="P465" s="22">
        <v>932.96424999999999</v>
      </c>
      <c r="Q465" s="22">
        <v>3.5487640547663784</v>
      </c>
      <c r="R465" s="1">
        <v>1.4526416316940072E-5</v>
      </c>
      <c r="S465" s="1">
        <v>2.7287518748534925E-2</v>
      </c>
      <c r="T465" s="1" t="s">
        <v>1955</v>
      </c>
      <c r="U465" s="1" t="s">
        <v>1464</v>
      </c>
      <c r="V465" s="1" t="s">
        <v>27</v>
      </c>
    </row>
    <row r="466" spans="1:22" x14ac:dyDescent="0.35">
      <c r="A466" s="1" t="s">
        <v>1581</v>
      </c>
      <c r="B466" s="1" t="s">
        <v>1582</v>
      </c>
      <c r="C466" s="22">
        <v>0.65400000000000003</v>
      </c>
      <c r="D466" s="22">
        <v>2.7854999999999999</v>
      </c>
      <c r="E466" s="22">
        <v>2.1315</v>
      </c>
      <c r="F466" s="22">
        <v>4.2591743119266052</v>
      </c>
      <c r="G466" s="1">
        <v>1.309312316220157E-2</v>
      </c>
      <c r="H466" s="1">
        <v>0.76263914777452024</v>
      </c>
      <c r="I466" s="1" t="s">
        <v>1583</v>
      </c>
      <c r="J466" s="1" t="s">
        <v>6</v>
      </c>
      <c r="K466" s="1" t="s">
        <v>132</v>
      </c>
      <c r="L466" s="1" t="s">
        <v>1956</v>
      </c>
      <c r="M466" s="1" t="s">
        <v>1957</v>
      </c>
      <c r="N466" s="22">
        <v>4.24275</v>
      </c>
      <c r="O466" s="22">
        <v>15.047499999999999</v>
      </c>
      <c r="P466" s="22">
        <v>10.804749999999999</v>
      </c>
      <c r="Q466" s="22">
        <v>3.546638383124153</v>
      </c>
      <c r="R466" s="1">
        <v>2.4602844332937135E-3</v>
      </c>
      <c r="S466" s="1">
        <v>0.32953905450643228</v>
      </c>
      <c r="T466" s="1" t="s">
        <v>1958</v>
      </c>
      <c r="U466" s="1" t="s">
        <v>6</v>
      </c>
      <c r="V466" s="1" t="s">
        <v>6</v>
      </c>
    </row>
    <row r="467" spans="1:22" x14ac:dyDescent="0.35">
      <c r="A467" s="1" t="s">
        <v>1959</v>
      </c>
      <c r="B467" s="1" t="s">
        <v>1960</v>
      </c>
      <c r="C467" s="22">
        <v>0.50024999999999997</v>
      </c>
      <c r="D467" s="22">
        <v>2.12575</v>
      </c>
      <c r="E467" s="22">
        <v>1.6255000000000002</v>
      </c>
      <c r="F467" s="22">
        <v>4.2493753123438287</v>
      </c>
      <c r="G467" s="1">
        <v>8.9712335218705697E-4</v>
      </c>
      <c r="H467" s="1">
        <v>0.17626070861496596</v>
      </c>
      <c r="I467" s="1" t="s">
        <v>1961</v>
      </c>
      <c r="J467" s="1" t="s">
        <v>6</v>
      </c>
      <c r="K467" s="1" t="s">
        <v>104</v>
      </c>
      <c r="L467" s="1" t="s">
        <v>1789</v>
      </c>
      <c r="M467" s="1" t="s">
        <v>1790</v>
      </c>
      <c r="N467" s="22">
        <v>4.9860000000000007</v>
      </c>
      <c r="O467" s="22">
        <v>17.6755</v>
      </c>
      <c r="P467" s="22">
        <v>12.689499999999999</v>
      </c>
      <c r="Q467" s="22">
        <v>3.5450260730044119</v>
      </c>
      <c r="R467" s="1">
        <v>1.3685616107017573E-4</v>
      </c>
      <c r="S467" s="1">
        <v>7.4097148578012376E-2</v>
      </c>
      <c r="T467" s="1" t="s">
        <v>1791</v>
      </c>
      <c r="U467" s="1" t="s">
        <v>6</v>
      </c>
      <c r="V467" s="1" t="s">
        <v>844</v>
      </c>
    </row>
    <row r="468" spans="1:22" x14ac:dyDescent="0.35">
      <c r="A468" s="1" t="s">
        <v>1962</v>
      </c>
      <c r="B468" s="1" t="s">
        <v>1963</v>
      </c>
      <c r="C468" s="22">
        <v>0.81549999999999989</v>
      </c>
      <c r="D468" s="22">
        <v>3.4645000000000001</v>
      </c>
      <c r="E468" s="22">
        <v>2.649</v>
      </c>
      <c r="F468" s="22">
        <v>4.2483139178418154</v>
      </c>
      <c r="G468" s="1">
        <v>3.9824377534136701E-5</v>
      </c>
      <c r="H468" s="1">
        <v>3.2117005201417519E-2</v>
      </c>
      <c r="I468" s="1" t="s">
        <v>1964</v>
      </c>
      <c r="J468" s="1" t="s">
        <v>6</v>
      </c>
      <c r="K468" s="1" t="s">
        <v>432</v>
      </c>
      <c r="L468" s="1" t="s">
        <v>1482</v>
      </c>
      <c r="M468" s="1" t="s">
        <v>1483</v>
      </c>
      <c r="N468" s="22">
        <v>0.77575000000000005</v>
      </c>
      <c r="O468" s="22">
        <v>2.74275</v>
      </c>
      <c r="P468" s="22">
        <v>1.9670000000000001</v>
      </c>
      <c r="Q468" s="22">
        <v>3.5356106993232355</v>
      </c>
      <c r="R468" s="1">
        <v>1.8284436302287155E-3</v>
      </c>
      <c r="S468" s="1">
        <v>0.28002657507638529</v>
      </c>
      <c r="T468" s="1" t="s">
        <v>1484</v>
      </c>
      <c r="U468" s="1" t="s">
        <v>1485</v>
      </c>
      <c r="V468" s="1" t="s">
        <v>1486</v>
      </c>
    </row>
    <row r="469" spans="1:22" x14ac:dyDescent="0.35">
      <c r="A469" s="1" t="s">
        <v>1402</v>
      </c>
      <c r="B469" s="1" t="s">
        <v>1403</v>
      </c>
      <c r="C469" s="22">
        <v>3.3537499999999998</v>
      </c>
      <c r="D469" s="22">
        <v>14.1555</v>
      </c>
      <c r="E469" s="22">
        <v>10.80175</v>
      </c>
      <c r="F469" s="22">
        <v>4.2207976146105111</v>
      </c>
      <c r="G469" s="1">
        <v>5.6948888257402075E-4</v>
      </c>
      <c r="H469" s="1">
        <v>0.1414907364138113</v>
      </c>
      <c r="I469" s="1" t="s">
        <v>1404</v>
      </c>
      <c r="J469" s="1" t="s">
        <v>6</v>
      </c>
      <c r="K469" s="1" t="s">
        <v>6</v>
      </c>
      <c r="L469" s="1" t="s">
        <v>1965</v>
      </c>
      <c r="M469" s="1" t="s">
        <v>1966</v>
      </c>
      <c r="N469" s="22">
        <v>0.39674999999999999</v>
      </c>
      <c r="O469" s="22">
        <v>1.40225</v>
      </c>
      <c r="P469" s="22">
        <v>1.0055000000000001</v>
      </c>
      <c r="Q469" s="22">
        <v>3.534341524889729</v>
      </c>
      <c r="R469" s="1">
        <v>1.8081172673254375E-3</v>
      </c>
      <c r="S469" s="1">
        <v>0.27865266960727741</v>
      </c>
      <c r="T469" s="1" t="s">
        <v>1967</v>
      </c>
      <c r="U469" s="1" t="s">
        <v>6</v>
      </c>
      <c r="V469" s="1" t="s">
        <v>1968</v>
      </c>
    </row>
    <row r="470" spans="1:22" x14ac:dyDescent="0.35">
      <c r="A470" s="1" t="s">
        <v>1969</v>
      </c>
      <c r="B470" s="1" t="s">
        <v>1970</v>
      </c>
      <c r="C470" s="22">
        <v>0.89549999999999996</v>
      </c>
      <c r="D470" s="22">
        <v>3.7744999999999997</v>
      </c>
      <c r="E470" s="22">
        <v>2.8789999999999996</v>
      </c>
      <c r="F470" s="22">
        <v>4.2149637074260191</v>
      </c>
      <c r="G470" s="1">
        <v>3.901793881876614E-3</v>
      </c>
      <c r="H470" s="1">
        <v>0.39115705863642319</v>
      </c>
      <c r="I470" s="1" t="s">
        <v>1971</v>
      </c>
      <c r="J470" s="1" t="s">
        <v>6</v>
      </c>
      <c r="K470" s="1" t="s">
        <v>124</v>
      </c>
      <c r="L470" s="1" t="s">
        <v>1972</v>
      </c>
      <c r="M470" s="1" t="s">
        <v>1973</v>
      </c>
      <c r="N470" s="22">
        <v>2.9352500000000004</v>
      </c>
      <c r="O470" s="22">
        <v>10.364000000000001</v>
      </c>
      <c r="P470" s="22">
        <v>7.4287500000000009</v>
      </c>
      <c r="Q470" s="22">
        <v>3.5308747125457796</v>
      </c>
      <c r="R470" s="1">
        <v>5.9541780243954623E-3</v>
      </c>
      <c r="S470" s="1">
        <v>0.52113579336694804</v>
      </c>
      <c r="T470" s="1" t="s">
        <v>1974</v>
      </c>
      <c r="U470" s="1" t="s">
        <v>1975</v>
      </c>
      <c r="V470" s="1" t="s">
        <v>1976</v>
      </c>
    </row>
    <row r="471" spans="1:22" x14ac:dyDescent="0.35">
      <c r="A471" s="1" t="s">
        <v>1387</v>
      </c>
      <c r="B471" s="1" t="s">
        <v>1388</v>
      </c>
      <c r="C471" s="22">
        <v>2.04325</v>
      </c>
      <c r="D471" s="22">
        <v>8.6002499999999991</v>
      </c>
      <c r="E471" s="22">
        <v>6.5569999999999986</v>
      </c>
      <c r="F471" s="22">
        <v>4.2091031445001832</v>
      </c>
      <c r="G471" s="1">
        <v>2.869223896514006E-3</v>
      </c>
      <c r="H471" s="1">
        <v>0.33067475780852823</v>
      </c>
      <c r="I471" s="1" t="s">
        <v>1389</v>
      </c>
      <c r="J471" s="1" t="s">
        <v>6</v>
      </c>
      <c r="K471" s="1" t="s">
        <v>676</v>
      </c>
      <c r="L471" s="1" t="s">
        <v>1977</v>
      </c>
      <c r="M471" s="1" t="s">
        <v>1978</v>
      </c>
      <c r="N471" s="22">
        <v>5.2927499999999998</v>
      </c>
      <c r="O471" s="22">
        <v>18.6465</v>
      </c>
      <c r="P471" s="22">
        <v>13.35375</v>
      </c>
      <c r="Q471" s="22">
        <v>3.5230267819186625</v>
      </c>
      <c r="R471" s="1">
        <v>4.0225854896780433E-3</v>
      </c>
      <c r="S471" s="1">
        <v>0.42468742693801059</v>
      </c>
      <c r="T471" s="1" t="s">
        <v>1979</v>
      </c>
      <c r="U471" s="1" t="s">
        <v>1980</v>
      </c>
      <c r="V471" s="1" t="s">
        <v>1981</v>
      </c>
    </row>
    <row r="472" spans="1:22" x14ac:dyDescent="0.35">
      <c r="A472" s="1" t="s">
        <v>1982</v>
      </c>
      <c r="B472" s="1" t="s">
        <v>1983</v>
      </c>
      <c r="C472" s="22">
        <v>1.258</v>
      </c>
      <c r="D472" s="22">
        <v>5.2862499999999999</v>
      </c>
      <c r="E472" s="22">
        <v>4.0282499999999999</v>
      </c>
      <c r="F472" s="22">
        <v>4.2021065182829886</v>
      </c>
      <c r="G472" s="1">
        <v>1.8649221943705108E-3</v>
      </c>
      <c r="H472" s="1">
        <v>0.26646411055500302</v>
      </c>
      <c r="I472" s="1" t="s">
        <v>1984</v>
      </c>
      <c r="J472" s="1" t="s">
        <v>6</v>
      </c>
      <c r="K472" s="1" t="s">
        <v>432</v>
      </c>
      <c r="L472" s="1" t="s">
        <v>1985</v>
      </c>
      <c r="M472" s="1" t="s">
        <v>1986</v>
      </c>
      <c r="N472" s="22">
        <v>13.013999999999999</v>
      </c>
      <c r="O472" s="22">
        <v>45.783000000000001</v>
      </c>
      <c r="P472" s="22">
        <v>32.769000000000005</v>
      </c>
      <c r="Q472" s="22">
        <v>3.517980636237898</v>
      </c>
      <c r="R472" s="1">
        <v>1.1948955828833263E-4</v>
      </c>
      <c r="S472" s="1">
        <v>6.9586291534757344E-2</v>
      </c>
      <c r="T472" s="1" t="s">
        <v>1987</v>
      </c>
      <c r="U472" s="1" t="s">
        <v>6</v>
      </c>
      <c r="V472" s="1" t="s">
        <v>1138</v>
      </c>
    </row>
    <row r="473" spans="1:22" x14ac:dyDescent="0.35">
      <c r="A473" s="1" t="s">
        <v>1897</v>
      </c>
      <c r="B473" s="1" t="s">
        <v>1898</v>
      </c>
      <c r="C473" s="22">
        <v>6.6035000000000004</v>
      </c>
      <c r="D473" s="22">
        <v>27.71</v>
      </c>
      <c r="E473" s="22">
        <v>21.1065</v>
      </c>
      <c r="F473" s="22">
        <v>4.1962595593246004</v>
      </c>
      <c r="G473" s="1">
        <v>1.3161607023137734E-4</v>
      </c>
      <c r="H473" s="1">
        <v>6.1307667840855132E-2</v>
      </c>
      <c r="I473" s="1" t="s">
        <v>1899</v>
      </c>
      <c r="J473" s="1" t="s">
        <v>6</v>
      </c>
      <c r="K473" s="1" t="s">
        <v>432</v>
      </c>
      <c r="L473" s="1" t="s">
        <v>1988</v>
      </c>
      <c r="M473" s="1" t="s">
        <v>1989</v>
      </c>
      <c r="N473" s="22">
        <v>3.0295000000000001</v>
      </c>
      <c r="O473" s="22">
        <v>10.641249999999999</v>
      </c>
      <c r="P473" s="22">
        <v>7.6117499999999989</v>
      </c>
      <c r="Q473" s="22">
        <v>3.5125433239808546</v>
      </c>
      <c r="R473" s="1">
        <v>5.9527016920823961E-4</v>
      </c>
      <c r="S473" s="1">
        <v>0.15710269423287193</v>
      </c>
      <c r="T473" s="1" t="s">
        <v>1990</v>
      </c>
      <c r="U473" s="1" t="s">
        <v>6</v>
      </c>
      <c r="V473" s="1" t="s">
        <v>432</v>
      </c>
    </row>
    <row r="474" spans="1:22" x14ac:dyDescent="0.35">
      <c r="A474" s="1" t="s">
        <v>1991</v>
      </c>
      <c r="B474" s="1" t="s">
        <v>1992</v>
      </c>
      <c r="C474" s="22">
        <v>0.28149999999999997</v>
      </c>
      <c r="D474" s="22">
        <v>1.1649999999999998</v>
      </c>
      <c r="E474" s="22">
        <v>0.88349999999999984</v>
      </c>
      <c r="F474" s="22">
        <v>4.1385435168738898</v>
      </c>
      <c r="G474" s="1">
        <v>7.6400437370627294E-4</v>
      </c>
      <c r="H474" s="1">
        <v>0.16141338195253327</v>
      </c>
      <c r="I474" s="1" t="s">
        <v>1993</v>
      </c>
      <c r="J474" s="1" t="s">
        <v>6</v>
      </c>
      <c r="K474" s="1" t="s">
        <v>310</v>
      </c>
      <c r="L474" s="1" t="s">
        <v>1994</v>
      </c>
      <c r="M474" s="1" t="s">
        <v>1995</v>
      </c>
      <c r="N474" s="22">
        <v>2.6637500000000003</v>
      </c>
      <c r="O474" s="22">
        <v>9.343</v>
      </c>
      <c r="P474" s="22">
        <v>6.6792499999999997</v>
      </c>
      <c r="Q474" s="22">
        <v>3.5074612857813228</v>
      </c>
      <c r="R474" s="1">
        <v>5.5410265201569775E-3</v>
      </c>
      <c r="S474" s="1">
        <v>0.50177073488088186</v>
      </c>
      <c r="T474" s="1" t="s">
        <v>1996</v>
      </c>
      <c r="U474" s="1" t="s">
        <v>6</v>
      </c>
      <c r="V474" s="1" t="s">
        <v>6</v>
      </c>
    </row>
    <row r="475" spans="1:22" x14ac:dyDescent="0.35">
      <c r="A475" s="1" t="s">
        <v>1997</v>
      </c>
      <c r="B475" s="1" t="s">
        <v>1998</v>
      </c>
      <c r="C475" s="22">
        <v>7.5169999999999995</v>
      </c>
      <c r="D475" s="22">
        <v>31.060749999999999</v>
      </c>
      <c r="E475" s="22">
        <v>23.543749999999999</v>
      </c>
      <c r="F475" s="22">
        <v>4.1320673140880668</v>
      </c>
      <c r="G475" s="1">
        <v>2.910115095228849E-2</v>
      </c>
      <c r="H475" s="1">
        <v>1</v>
      </c>
      <c r="I475" s="1" t="s">
        <v>1999</v>
      </c>
      <c r="J475" s="1" t="s">
        <v>2000</v>
      </c>
      <c r="K475" s="1" t="s">
        <v>2001</v>
      </c>
      <c r="L475" s="1" t="s">
        <v>1049</v>
      </c>
      <c r="M475" s="1" t="s">
        <v>1050</v>
      </c>
      <c r="N475" s="22">
        <v>32.624499999999998</v>
      </c>
      <c r="O475" s="22">
        <v>114.25900000000001</v>
      </c>
      <c r="P475" s="22">
        <v>81.634500000000017</v>
      </c>
      <c r="Q475" s="22">
        <v>3.5022452451378574</v>
      </c>
      <c r="R475" s="1">
        <v>4.1083501419070245E-5</v>
      </c>
      <c r="S475" s="1">
        <v>4.2050487205667453E-2</v>
      </c>
      <c r="T475" s="1" t="s">
        <v>1051</v>
      </c>
      <c r="U475" s="1" t="s">
        <v>1052</v>
      </c>
      <c r="V475" s="1" t="s">
        <v>18</v>
      </c>
    </row>
    <row r="476" spans="1:22" x14ac:dyDescent="0.35">
      <c r="A476" s="1" t="s">
        <v>1432</v>
      </c>
      <c r="B476" s="1" t="s">
        <v>1433</v>
      </c>
      <c r="C476" s="22">
        <v>5.3274999999999997</v>
      </c>
      <c r="D476" s="22">
        <v>21.987000000000002</v>
      </c>
      <c r="E476" s="22">
        <v>16.659500000000001</v>
      </c>
      <c r="F476" s="22">
        <v>4.1270764899108405</v>
      </c>
      <c r="G476" s="1">
        <v>3.0331881092797719E-3</v>
      </c>
      <c r="H476" s="1">
        <v>0.33903890883406057</v>
      </c>
      <c r="I476" s="1" t="s">
        <v>1434</v>
      </c>
      <c r="J476" s="1" t="s">
        <v>6</v>
      </c>
      <c r="K476" s="1" t="s">
        <v>1435</v>
      </c>
      <c r="L476" s="1" t="s">
        <v>2002</v>
      </c>
      <c r="M476" s="1" t="s">
        <v>2003</v>
      </c>
      <c r="N476" s="22">
        <v>33.945250000000001</v>
      </c>
      <c r="O476" s="22">
        <v>118.79775000000001</v>
      </c>
      <c r="P476" s="22">
        <v>84.852500000000006</v>
      </c>
      <c r="Q476" s="22">
        <v>3.4996869959714543</v>
      </c>
      <c r="R476" s="1">
        <v>1.0190327512060726E-3</v>
      </c>
      <c r="S476" s="1">
        <v>0.20606259125609577</v>
      </c>
      <c r="T476" s="1" t="s">
        <v>2004</v>
      </c>
      <c r="U476" s="1" t="s">
        <v>6</v>
      </c>
      <c r="V476" s="1" t="s">
        <v>765</v>
      </c>
    </row>
    <row r="477" spans="1:22" x14ac:dyDescent="0.35">
      <c r="A477" s="1" t="s">
        <v>2005</v>
      </c>
      <c r="B477" s="1" t="s">
        <v>2006</v>
      </c>
      <c r="C477" s="22">
        <v>0.77850000000000008</v>
      </c>
      <c r="D477" s="22">
        <v>3.2024999999999997</v>
      </c>
      <c r="E477" s="22">
        <v>2.4239999999999995</v>
      </c>
      <c r="F477" s="22">
        <v>4.1136801541425809</v>
      </c>
      <c r="G477" s="1">
        <v>1.4612211842105483E-2</v>
      </c>
      <c r="H477" s="1">
        <v>0.81212053079513546</v>
      </c>
      <c r="I477" s="1" t="s">
        <v>2007</v>
      </c>
      <c r="J477" s="1" t="s">
        <v>6</v>
      </c>
      <c r="K477" s="1" t="s">
        <v>6</v>
      </c>
      <c r="L477" s="1" t="s">
        <v>2008</v>
      </c>
      <c r="M477" s="1" t="s">
        <v>2009</v>
      </c>
      <c r="N477" s="22">
        <v>2.5575000000000001</v>
      </c>
      <c r="O477" s="22">
        <v>8.9324999999999992</v>
      </c>
      <c r="P477" s="22">
        <v>6.3749999999999991</v>
      </c>
      <c r="Q477" s="22">
        <v>3.4926686217008793</v>
      </c>
      <c r="R477" s="1">
        <v>9.3722855115352388E-4</v>
      </c>
      <c r="S477" s="1">
        <v>0.19743150447115948</v>
      </c>
      <c r="T477" s="1" t="s">
        <v>2010</v>
      </c>
      <c r="U477" s="1" t="s">
        <v>6</v>
      </c>
      <c r="V477" s="1" t="s">
        <v>432</v>
      </c>
    </row>
    <row r="478" spans="1:22" x14ac:dyDescent="0.35">
      <c r="A478" s="1" t="s">
        <v>1988</v>
      </c>
      <c r="B478" s="1" t="s">
        <v>1989</v>
      </c>
      <c r="C478" s="22">
        <v>2.5909999999999997</v>
      </c>
      <c r="D478" s="22">
        <v>10.641249999999999</v>
      </c>
      <c r="E478" s="22">
        <v>8.0502500000000001</v>
      </c>
      <c r="F478" s="22">
        <v>4.1070050173678121</v>
      </c>
      <c r="G478" s="1">
        <v>7.7701947449848596E-4</v>
      </c>
      <c r="H478" s="1">
        <v>0.16272594513580507</v>
      </c>
      <c r="I478" s="1" t="s">
        <v>1990</v>
      </c>
      <c r="J478" s="1" t="s">
        <v>6</v>
      </c>
      <c r="K478" s="1" t="s">
        <v>432</v>
      </c>
      <c r="L478" s="1" t="s">
        <v>1822</v>
      </c>
      <c r="M478" s="1" t="s">
        <v>1823</v>
      </c>
      <c r="N478" s="22">
        <v>12.05025</v>
      </c>
      <c r="O478" s="22">
        <v>41.999749999999999</v>
      </c>
      <c r="P478" s="22">
        <v>29.9495</v>
      </c>
      <c r="Q478" s="22">
        <v>3.4853841206613971</v>
      </c>
      <c r="R478" s="1">
        <v>1.3164675838406303E-4</v>
      </c>
      <c r="S478" s="1">
        <v>7.2540514294537797E-2</v>
      </c>
      <c r="T478" s="1" t="s">
        <v>1824</v>
      </c>
      <c r="U478" s="1" t="s">
        <v>6</v>
      </c>
      <c r="V478" s="1" t="s">
        <v>104</v>
      </c>
    </row>
    <row r="479" spans="1:22" x14ac:dyDescent="0.35">
      <c r="A479" s="1" t="s">
        <v>2011</v>
      </c>
      <c r="B479" s="1" t="s">
        <v>2012</v>
      </c>
      <c r="C479" s="22">
        <v>0.49325000000000008</v>
      </c>
      <c r="D479" s="22">
        <v>2.0215000000000001</v>
      </c>
      <c r="E479" s="22">
        <v>1.5282499999999999</v>
      </c>
      <c r="F479" s="22">
        <v>4.0983274201723257</v>
      </c>
      <c r="G479" s="1">
        <v>3.3373097652056316E-6</v>
      </c>
      <c r="H479" s="1">
        <v>1.1954942085661615E-2</v>
      </c>
      <c r="I479" s="1" t="s">
        <v>2013</v>
      </c>
      <c r="J479" s="1" t="s">
        <v>6</v>
      </c>
      <c r="K479" s="1" t="s">
        <v>78</v>
      </c>
      <c r="L479" s="1" t="s">
        <v>1087</v>
      </c>
      <c r="M479" s="1" t="s">
        <v>1088</v>
      </c>
      <c r="N479" s="22">
        <v>1.5222500000000001</v>
      </c>
      <c r="O479" s="22">
        <v>5.2949999999999999</v>
      </c>
      <c r="P479" s="22">
        <v>3.7727499999999998</v>
      </c>
      <c r="Q479" s="22">
        <v>3.4784036787649857</v>
      </c>
      <c r="R479" s="1">
        <v>3.7141463925678408E-2</v>
      </c>
      <c r="S479" s="1">
        <v>1</v>
      </c>
      <c r="T479" s="1" t="s">
        <v>1089</v>
      </c>
      <c r="U479" s="1" t="s">
        <v>6</v>
      </c>
      <c r="V479" s="1" t="s">
        <v>1090</v>
      </c>
    </row>
    <row r="480" spans="1:22" x14ac:dyDescent="0.35">
      <c r="A480" s="1" t="s">
        <v>910</v>
      </c>
      <c r="B480" s="1" t="s">
        <v>911</v>
      </c>
      <c r="C480" s="22">
        <v>1.3330000000000002</v>
      </c>
      <c r="D480" s="22">
        <v>5.4537500000000003</v>
      </c>
      <c r="E480" s="22">
        <v>4.1207500000000001</v>
      </c>
      <c r="F480" s="22">
        <v>4.0913353338334577</v>
      </c>
      <c r="G480" s="1">
        <v>2.174268317258532E-3</v>
      </c>
      <c r="H480" s="1">
        <v>0.28797370614696299</v>
      </c>
      <c r="I480" s="1" t="s">
        <v>912</v>
      </c>
      <c r="J480" s="1" t="s">
        <v>6</v>
      </c>
      <c r="K480" s="1" t="s">
        <v>913</v>
      </c>
      <c r="L480" s="1" t="s">
        <v>1765</v>
      </c>
      <c r="M480" s="1" t="s">
        <v>1766</v>
      </c>
      <c r="N480" s="22">
        <v>1.9609999999999999</v>
      </c>
      <c r="O480" s="22">
        <v>6.8064999999999998</v>
      </c>
      <c r="P480" s="22">
        <v>4.8454999999999995</v>
      </c>
      <c r="Q480" s="22">
        <v>3.470933197348292</v>
      </c>
      <c r="R480" s="1">
        <v>3.1297280842936814E-3</v>
      </c>
      <c r="S480" s="1">
        <v>0.37152136126830537</v>
      </c>
      <c r="T480" s="1" t="s">
        <v>1767</v>
      </c>
      <c r="U480" s="1" t="s">
        <v>6</v>
      </c>
      <c r="V480" s="1" t="s">
        <v>1768</v>
      </c>
    </row>
    <row r="481" spans="1:22" x14ac:dyDescent="0.35">
      <c r="A481" s="1" t="s">
        <v>1362</v>
      </c>
      <c r="B481" s="1" t="s">
        <v>1363</v>
      </c>
      <c r="C481" s="22">
        <v>8.104750000000001</v>
      </c>
      <c r="D481" s="22">
        <v>33.15325</v>
      </c>
      <c r="E481" s="22">
        <v>25.048499999999997</v>
      </c>
      <c r="F481" s="22">
        <v>4.0905950214380447</v>
      </c>
      <c r="G481" s="1">
        <v>1.2909264359128869E-3</v>
      </c>
      <c r="H481" s="1">
        <v>0.2153198197681013</v>
      </c>
      <c r="I481" s="1" t="s">
        <v>1364</v>
      </c>
      <c r="J481" s="1" t="s">
        <v>6</v>
      </c>
      <c r="K481" s="1" t="s">
        <v>159</v>
      </c>
      <c r="L481" s="1" t="s">
        <v>2014</v>
      </c>
      <c r="M481" s="1" t="s">
        <v>2015</v>
      </c>
      <c r="N481" s="22">
        <v>1.5992500000000001</v>
      </c>
      <c r="O481" s="22">
        <v>5.5372499999999993</v>
      </c>
      <c r="P481" s="22">
        <v>3.9379999999999993</v>
      </c>
      <c r="Q481" s="22">
        <v>3.4624042519931213</v>
      </c>
      <c r="R481" s="1">
        <v>1.8355112551904362E-4</v>
      </c>
      <c r="S481" s="1">
        <v>8.6248457193825512E-2</v>
      </c>
      <c r="T481" s="1" t="s">
        <v>2016</v>
      </c>
      <c r="U481" s="1" t="s">
        <v>2017</v>
      </c>
      <c r="V481" s="1" t="s">
        <v>2018</v>
      </c>
    </row>
    <row r="482" spans="1:22" x14ac:dyDescent="0.35">
      <c r="A482" s="1" t="s">
        <v>2008</v>
      </c>
      <c r="B482" s="1" t="s">
        <v>2009</v>
      </c>
      <c r="C482" s="22">
        <v>2.1862500000000002</v>
      </c>
      <c r="D482" s="22">
        <v>8.9324999999999992</v>
      </c>
      <c r="E482" s="22">
        <v>6.746249999999999</v>
      </c>
      <c r="F482" s="22">
        <v>4.0857632933104622</v>
      </c>
      <c r="G482" s="1">
        <v>6.2949633643394343E-4</v>
      </c>
      <c r="H482" s="1">
        <v>0.1473509580846919</v>
      </c>
      <c r="I482" s="1" t="s">
        <v>2010</v>
      </c>
      <c r="J482" s="1" t="s">
        <v>6</v>
      </c>
      <c r="K482" s="1" t="s">
        <v>432</v>
      </c>
      <c r="L482" s="1" t="s">
        <v>2019</v>
      </c>
      <c r="M482" s="1" t="s">
        <v>2020</v>
      </c>
      <c r="N482" s="22">
        <v>52.22925</v>
      </c>
      <c r="O482" s="22">
        <v>180.76549999999997</v>
      </c>
      <c r="P482" s="22">
        <v>128.53624999999997</v>
      </c>
      <c r="Q482" s="22">
        <v>3.4610012588731407</v>
      </c>
      <c r="R482" s="1">
        <v>2.8297640527208401E-4</v>
      </c>
      <c r="S482" s="1">
        <v>0.10892871686283295</v>
      </c>
      <c r="T482" s="1" t="s">
        <v>2021</v>
      </c>
      <c r="U482" s="1" t="s">
        <v>6</v>
      </c>
      <c r="V482" s="1" t="s">
        <v>2022</v>
      </c>
    </row>
    <row r="483" spans="1:22" x14ac:dyDescent="0.35">
      <c r="A483" s="1" t="s">
        <v>2023</v>
      </c>
      <c r="B483" s="1" t="s">
        <v>2024</v>
      </c>
      <c r="C483" s="22">
        <v>1.105</v>
      </c>
      <c r="D483" s="22">
        <v>4.5132499999999993</v>
      </c>
      <c r="E483" s="22">
        <v>3.4082499999999993</v>
      </c>
      <c r="F483" s="22">
        <v>4.0843891402714929</v>
      </c>
      <c r="G483" s="1">
        <v>1.4965750440945058E-3</v>
      </c>
      <c r="H483" s="1">
        <v>0.23617456921433155</v>
      </c>
      <c r="I483" s="1" t="s">
        <v>2025</v>
      </c>
      <c r="J483" s="1" t="s">
        <v>6</v>
      </c>
      <c r="K483" s="1" t="s">
        <v>6</v>
      </c>
      <c r="L483" s="1" t="s">
        <v>1487</v>
      </c>
      <c r="M483" s="1" t="s">
        <v>1488</v>
      </c>
      <c r="N483" s="22">
        <v>1.0255000000000001</v>
      </c>
      <c r="O483" s="22">
        <v>3.5465</v>
      </c>
      <c r="P483" s="22">
        <v>2.5209999999999999</v>
      </c>
      <c r="Q483" s="22">
        <v>3.4583130180399801</v>
      </c>
      <c r="R483" s="1">
        <v>3.768804194748121E-4</v>
      </c>
      <c r="S483" s="1">
        <v>0.12579149602124093</v>
      </c>
      <c r="T483" s="1" t="s">
        <v>1489</v>
      </c>
      <c r="U483" s="1" t="s">
        <v>6</v>
      </c>
      <c r="V483" s="1" t="s">
        <v>1490</v>
      </c>
    </row>
    <row r="484" spans="1:22" x14ac:dyDescent="0.35">
      <c r="A484" s="1" t="s">
        <v>1780</v>
      </c>
      <c r="B484" s="1" t="s">
        <v>1781</v>
      </c>
      <c r="C484" s="22">
        <v>1.5385</v>
      </c>
      <c r="D484" s="22">
        <v>6.2829999999999995</v>
      </c>
      <c r="E484" s="22">
        <v>4.7444999999999995</v>
      </c>
      <c r="F484" s="22">
        <v>4.0838479038024049</v>
      </c>
      <c r="G484" s="1">
        <v>5.1138265814116846E-3</v>
      </c>
      <c r="H484" s="1">
        <v>0.45363467381607003</v>
      </c>
      <c r="I484" s="1" t="s">
        <v>1782</v>
      </c>
      <c r="J484" s="1" t="s">
        <v>6</v>
      </c>
      <c r="K484" s="1" t="s">
        <v>292</v>
      </c>
      <c r="L484" s="1" t="s">
        <v>2026</v>
      </c>
      <c r="M484" s="1" t="s">
        <v>2027</v>
      </c>
      <c r="N484" s="22">
        <v>0.77150000000000007</v>
      </c>
      <c r="O484" s="22">
        <v>2.6657500000000001</v>
      </c>
      <c r="P484" s="22">
        <v>1.89425</v>
      </c>
      <c r="Q484" s="22">
        <v>3.4552819183408943</v>
      </c>
      <c r="R484" s="1">
        <v>7.1918069504850468E-3</v>
      </c>
      <c r="S484" s="1">
        <v>0.57697394980102301</v>
      </c>
      <c r="T484" s="1" t="s">
        <v>2028</v>
      </c>
      <c r="U484" s="1" t="s">
        <v>6</v>
      </c>
      <c r="V484" s="1" t="s">
        <v>898</v>
      </c>
    </row>
    <row r="485" spans="1:22" x14ac:dyDescent="0.35">
      <c r="A485" s="1" t="s">
        <v>1751</v>
      </c>
      <c r="B485" s="1" t="s">
        <v>1752</v>
      </c>
      <c r="C485" s="22">
        <v>11.625249999999999</v>
      </c>
      <c r="D485" s="22">
        <v>47.393250000000002</v>
      </c>
      <c r="E485" s="22">
        <v>35.768000000000001</v>
      </c>
      <c r="F485" s="22">
        <v>4.0767510376120946</v>
      </c>
      <c r="G485" s="1">
        <v>1.5646225296652716E-3</v>
      </c>
      <c r="H485" s="1">
        <v>0.24258342361045809</v>
      </c>
      <c r="I485" s="1" t="s">
        <v>1753</v>
      </c>
      <c r="J485" s="1" t="s">
        <v>1754</v>
      </c>
      <c r="K485" s="1" t="s">
        <v>1755</v>
      </c>
      <c r="L485" s="1" t="s">
        <v>2011</v>
      </c>
      <c r="M485" s="1" t="s">
        <v>2012</v>
      </c>
      <c r="N485" s="22">
        <v>0.58525000000000005</v>
      </c>
      <c r="O485" s="22">
        <v>2.0215000000000001</v>
      </c>
      <c r="P485" s="22">
        <v>1.43625</v>
      </c>
      <c r="Q485" s="22">
        <v>3.4540794532251171</v>
      </c>
      <c r="R485" s="1">
        <v>7.2356156782582559E-5</v>
      </c>
      <c r="S485" s="1">
        <v>5.5248686996065825E-2</v>
      </c>
      <c r="T485" s="1" t="s">
        <v>2013</v>
      </c>
      <c r="U485" s="1" t="s">
        <v>6</v>
      </c>
      <c r="V485" s="1" t="s">
        <v>78</v>
      </c>
    </row>
    <row r="486" spans="1:22" x14ac:dyDescent="0.35">
      <c r="A486" s="1" t="s">
        <v>2029</v>
      </c>
      <c r="B486" s="1" t="s">
        <v>2030</v>
      </c>
      <c r="C486" s="22">
        <v>0.66500000000000004</v>
      </c>
      <c r="D486" s="22">
        <v>2.7012499999999999</v>
      </c>
      <c r="E486" s="22">
        <v>2.0362499999999999</v>
      </c>
      <c r="F486" s="22">
        <v>4.0620300751879697</v>
      </c>
      <c r="G486" s="1">
        <v>1.3538486010269413E-3</v>
      </c>
      <c r="H486" s="1">
        <v>0.22161537647097226</v>
      </c>
      <c r="I486" s="1" t="s">
        <v>2031</v>
      </c>
      <c r="J486" s="1" t="s">
        <v>6</v>
      </c>
      <c r="K486" s="1" t="s">
        <v>2032</v>
      </c>
      <c r="L486" s="1" t="s">
        <v>1221</v>
      </c>
      <c r="M486" s="1" t="s">
        <v>1222</v>
      </c>
      <c r="N486" s="22">
        <v>0.49025000000000002</v>
      </c>
      <c r="O486" s="22">
        <v>1.6930000000000001</v>
      </c>
      <c r="P486" s="22">
        <v>1.20275</v>
      </c>
      <c r="Q486" s="22">
        <v>3.4533401325854154</v>
      </c>
      <c r="R486" s="1">
        <v>1.1585694563176485E-3</v>
      </c>
      <c r="S486" s="1">
        <v>0.22135664203946623</v>
      </c>
      <c r="T486" s="1" t="s">
        <v>1223</v>
      </c>
      <c r="U486" s="1" t="s">
        <v>6</v>
      </c>
      <c r="V486" s="1" t="s">
        <v>432</v>
      </c>
    </row>
    <row r="487" spans="1:22" x14ac:dyDescent="0.35">
      <c r="A487" s="1" t="s">
        <v>2033</v>
      </c>
      <c r="B487" s="1" t="s">
        <v>2034</v>
      </c>
      <c r="C487" s="22">
        <v>4.3650000000000002</v>
      </c>
      <c r="D487" s="22">
        <v>17.686499999999999</v>
      </c>
      <c r="E487" s="22">
        <v>13.321499999999999</v>
      </c>
      <c r="F487" s="22">
        <v>4.051890034364261</v>
      </c>
      <c r="G487" s="1">
        <v>4.3552049729354447E-2</v>
      </c>
      <c r="H487" s="1">
        <v>1</v>
      </c>
      <c r="I487" s="1" t="s">
        <v>2035</v>
      </c>
      <c r="J487" s="1" t="s">
        <v>6</v>
      </c>
      <c r="K487" s="1" t="s">
        <v>6</v>
      </c>
      <c r="L487" s="1" t="s">
        <v>2036</v>
      </c>
      <c r="M487" s="1" t="s">
        <v>2037</v>
      </c>
      <c r="N487" s="22">
        <v>0.78699999999999992</v>
      </c>
      <c r="O487" s="22">
        <v>2.7105000000000001</v>
      </c>
      <c r="P487" s="22">
        <v>1.9235000000000002</v>
      </c>
      <c r="Q487" s="22">
        <v>3.4440914866581962</v>
      </c>
      <c r="R487" s="1">
        <v>3.2368780988887291E-3</v>
      </c>
      <c r="S487" s="1">
        <v>0.3784383438044216</v>
      </c>
      <c r="T487" s="1" t="s">
        <v>2038</v>
      </c>
      <c r="U487" s="1" t="s">
        <v>6</v>
      </c>
      <c r="V487" s="1" t="s">
        <v>159</v>
      </c>
    </row>
    <row r="488" spans="1:22" x14ac:dyDescent="0.35">
      <c r="A488" s="1" t="s">
        <v>2039</v>
      </c>
      <c r="B488" s="1" t="s">
        <v>2040</v>
      </c>
      <c r="C488" s="22">
        <v>0.77275000000000005</v>
      </c>
      <c r="D488" s="22">
        <v>3.1305000000000005</v>
      </c>
      <c r="E488" s="22">
        <v>2.3577500000000002</v>
      </c>
      <c r="F488" s="22">
        <v>4.051116143642834</v>
      </c>
      <c r="G488" s="1">
        <v>7.4964431473478754E-6</v>
      </c>
      <c r="H488" s="1">
        <v>1.6957730548283912E-2</v>
      </c>
      <c r="I488" s="1" t="s">
        <v>2041</v>
      </c>
      <c r="J488" s="1" t="s">
        <v>6</v>
      </c>
      <c r="K488" s="1" t="s">
        <v>6</v>
      </c>
      <c r="L488" s="1" t="s">
        <v>2042</v>
      </c>
      <c r="M488" s="1" t="s">
        <v>2043</v>
      </c>
      <c r="N488" s="22">
        <v>8.4194999999999993</v>
      </c>
      <c r="O488" s="22">
        <v>28.88175</v>
      </c>
      <c r="P488" s="22">
        <v>20.462250000000001</v>
      </c>
      <c r="Q488" s="22">
        <v>3.4303402814894</v>
      </c>
      <c r="R488" s="1">
        <v>8.6275507801336637E-4</v>
      </c>
      <c r="S488" s="1">
        <v>0.18950082787695688</v>
      </c>
      <c r="T488" s="1" t="s">
        <v>2044</v>
      </c>
      <c r="U488" s="1" t="s">
        <v>6</v>
      </c>
      <c r="V488" s="1" t="s">
        <v>2045</v>
      </c>
    </row>
    <row r="489" spans="1:22" x14ac:dyDescent="0.35">
      <c r="A489" s="1" t="s">
        <v>1670</v>
      </c>
      <c r="B489" s="1" t="s">
        <v>1671</v>
      </c>
      <c r="C489" s="22">
        <v>0.375</v>
      </c>
      <c r="D489" s="22">
        <v>1.51525</v>
      </c>
      <c r="E489" s="22">
        <v>1.14025</v>
      </c>
      <c r="F489" s="22">
        <v>4.0406666666666666</v>
      </c>
      <c r="G489" s="1">
        <v>1.7163116904139741E-5</v>
      </c>
      <c r="H489" s="1">
        <v>2.0898977963076402E-2</v>
      </c>
      <c r="I489" s="1" t="s">
        <v>1672</v>
      </c>
      <c r="J489" s="1" t="s">
        <v>1673</v>
      </c>
      <c r="K489" s="1" t="s">
        <v>1674</v>
      </c>
      <c r="L489" s="1" t="s">
        <v>1445</v>
      </c>
      <c r="M489" s="1" t="s">
        <v>1446</v>
      </c>
      <c r="N489" s="22">
        <v>5.7792499999999993</v>
      </c>
      <c r="O489" s="22">
        <v>19.751999999999999</v>
      </c>
      <c r="P489" s="22">
        <v>13.97275</v>
      </c>
      <c r="Q489" s="22">
        <v>3.417744517022105</v>
      </c>
      <c r="R489" s="1">
        <v>1.0815839669309213E-4</v>
      </c>
      <c r="S489" s="1">
        <v>6.6359353315111613E-2</v>
      </c>
      <c r="T489" s="1" t="s">
        <v>1447</v>
      </c>
      <c r="U489" s="1" t="s">
        <v>6</v>
      </c>
      <c r="V489" s="1" t="s">
        <v>1138</v>
      </c>
    </row>
    <row r="490" spans="1:22" x14ac:dyDescent="0.35">
      <c r="A490" s="1" t="s">
        <v>2046</v>
      </c>
      <c r="B490" s="1" t="s">
        <v>2047</v>
      </c>
      <c r="C490" s="22">
        <v>11.698250000000002</v>
      </c>
      <c r="D490" s="22">
        <v>47.204999999999998</v>
      </c>
      <c r="E490" s="22">
        <v>35.506749999999997</v>
      </c>
      <c r="F490" s="22">
        <v>4.0352189430042946</v>
      </c>
      <c r="G490" s="1">
        <v>1.0780000054171568E-2</v>
      </c>
      <c r="H490" s="1">
        <v>0.68363170698423148</v>
      </c>
      <c r="I490" s="1" t="s">
        <v>2048</v>
      </c>
      <c r="J490" s="1" t="s">
        <v>6</v>
      </c>
      <c r="K490" s="1" t="s">
        <v>2049</v>
      </c>
      <c r="L490" s="1" t="s">
        <v>1475</v>
      </c>
      <c r="M490" s="1" t="s">
        <v>1476</v>
      </c>
      <c r="N490" s="22">
        <v>1.1495000000000002</v>
      </c>
      <c r="O490" s="22">
        <v>3.9145000000000003</v>
      </c>
      <c r="P490" s="22">
        <v>2.7650000000000001</v>
      </c>
      <c r="Q490" s="22">
        <v>3.4053936494127881</v>
      </c>
      <c r="R490" s="1">
        <v>5.4605584378841776E-4</v>
      </c>
      <c r="S490" s="1">
        <v>0.15115411221540517</v>
      </c>
      <c r="T490" s="1" t="s">
        <v>1477</v>
      </c>
      <c r="U490" s="1" t="s">
        <v>6</v>
      </c>
      <c r="V490" s="1" t="s">
        <v>209</v>
      </c>
    </row>
    <row r="491" spans="1:22" x14ac:dyDescent="0.35">
      <c r="A491" s="1" t="s">
        <v>2050</v>
      </c>
      <c r="B491" s="1" t="s">
        <v>2051</v>
      </c>
      <c r="C491" s="22">
        <v>2.6520000000000001</v>
      </c>
      <c r="D491" s="22">
        <v>10.690999999999999</v>
      </c>
      <c r="E491" s="22">
        <v>8.0389999999999979</v>
      </c>
      <c r="F491" s="22">
        <v>4.0312971342383097</v>
      </c>
      <c r="G491" s="1">
        <v>3.6932389227610329E-2</v>
      </c>
      <c r="H491" s="1">
        <v>1</v>
      </c>
      <c r="I491" s="1" t="s">
        <v>2052</v>
      </c>
      <c r="J491" s="1" t="s">
        <v>6</v>
      </c>
      <c r="K491" s="1" t="s">
        <v>6</v>
      </c>
      <c r="L491" s="1" t="s">
        <v>2053</v>
      </c>
      <c r="M491" s="1" t="s">
        <v>2054</v>
      </c>
      <c r="N491" s="22">
        <v>0.38074999999999998</v>
      </c>
      <c r="O491" s="22">
        <v>1.29575</v>
      </c>
      <c r="P491" s="22">
        <v>0.91500000000000004</v>
      </c>
      <c r="Q491" s="22">
        <v>3.4031516743269865</v>
      </c>
      <c r="R491" s="1">
        <v>1.6987434593338513E-3</v>
      </c>
      <c r="S491" s="1">
        <v>0.27129780214628341</v>
      </c>
      <c r="T491" s="1" t="s">
        <v>2055</v>
      </c>
      <c r="U491" s="1" t="s">
        <v>6</v>
      </c>
      <c r="V491" s="1" t="s">
        <v>2056</v>
      </c>
    </row>
    <row r="492" spans="1:22" x14ac:dyDescent="0.35">
      <c r="A492" s="1" t="s">
        <v>2057</v>
      </c>
      <c r="B492" s="1" t="s">
        <v>2058</v>
      </c>
      <c r="C492" s="22">
        <v>0.433</v>
      </c>
      <c r="D492" s="22">
        <v>1.7422499999999999</v>
      </c>
      <c r="E492" s="22">
        <v>1.3092499999999998</v>
      </c>
      <c r="F492" s="22">
        <v>4.0236720554272516</v>
      </c>
      <c r="G492" s="1">
        <v>2.6126057062638708E-3</v>
      </c>
      <c r="H492" s="1">
        <v>0.31698572057779678</v>
      </c>
      <c r="I492" s="1" t="s">
        <v>2059</v>
      </c>
      <c r="J492" s="1" t="s">
        <v>6</v>
      </c>
      <c r="K492" s="1" t="s">
        <v>2060</v>
      </c>
      <c r="L492" s="1" t="s">
        <v>2061</v>
      </c>
      <c r="M492" s="1" t="s">
        <v>2062</v>
      </c>
      <c r="N492" s="22">
        <v>1.76525</v>
      </c>
      <c r="O492" s="22">
        <v>6.0054999999999996</v>
      </c>
      <c r="P492" s="22">
        <v>4.2402499999999996</v>
      </c>
      <c r="Q492" s="22">
        <v>3.4020676957937965</v>
      </c>
      <c r="R492" s="1">
        <v>2.7358524820739749E-3</v>
      </c>
      <c r="S492" s="1">
        <v>0.34856661462056632</v>
      </c>
      <c r="T492" s="1" t="s">
        <v>2063</v>
      </c>
      <c r="U492" s="1" t="s">
        <v>6</v>
      </c>
      <c r="V492" s="1" t="s">
        <v>432</v>
      </c>
    </row>
    <row r="493" spans="1:22" x14ac:dyDescent="0.35">
      <c r="A493" s="1" t="s">
        <v>2064</v>
      </c>
      <c r="B493" s="1" t="s">
        <v>2065</v>
      </c>
      <c r="C493" s="22">
        <v>1.9384999999999999</v>
      </c>
      <c r="D493" s="22">
        <v>7.7784999999999993</v>
      </c>
      <c r="E493" s="22">
        <v>5.84</v>
      </c>
      <c r="F493" s="22">
        <v>4.012638638122259</v>
      </c>
      <c r="G493" s="1">
        <v>4.8246694690732284E-2</v>
      </c>
      <c r="H493" s="1">
        <v>1</v>
      </c>
      <c r="I493" s="1" t="s">
        <v>2066</v>
      </c>
      <c r="J493" s="1" t="s">
        <v>6</v>
      </c>
      <c r="K493" s="1" t="s">
        <v>6</v>
      </c>
      <c r="L493" s="1" t="s">
        <v>710</v>
      </c>
      <c r="M493" s="1" t="s">
        <v>711</v>
      </c>
      <c r="N493" s="22">
        <v>1.2477500000000001</v>
      </c>
      <c r="O493" s="22">
        <v>4.2417499999999997</v>
      </c>
      <c r="P493" s="22">
        <v>2.9939999999999998</v>
      </c>
      <c r="Q493" s="22">
        <v>3.399519134441995</v>
      </c>
      <c r="R493" s="1">
        <v>7.1076861171248673E-4</v>
      </c>
      <c r="S493" s="1">
        <v>0.16975228009998969</v>
      </c>
      <c r="T493" s="1" t="s">
        <v>712</v>
      </c>
      <c r="U493" s="1" t="s">
        <v>6</v>
      </c>
      <c r="V493" s="1" t="s">
        <v>147</v>
      </c>
    </row>
    <row r="494" spans="1:22" x14ac:dyDescent="0.35">
      <c r="A494" s="1" t="s">
        <v>2067</v>
      </c>
      <c r="B494" s="1" t="s">
        <v>2068</v>
      </c>
      <c r="C494" s="22">
        <v>1.3759999999999999</v>
      </c>
      <c r="D494" s="22">
        <v>5.51675</v>
      </c>
      <c r="E494" s="22">
        <v>4.1407500000000006</v>
      </c>
      <c r="F494" s="22">
        <v>4.0092659883720936</v>
      </c>
      <c r="G494" s="1">
        <v>1.4819787434938725E-4</v>
      </c>
      <c r="H494" s="1">
        <v>6.5975894726612319E-2</v>
      </c>
      <c r="I494" s="1" t="s">
        <v>2069</v>
      </c>
      <c r="J494" s="1" t="s">
        <v>6</v>
      </c>
      <c r="K494" s="1" t="s">
        <v>86</v>
      </c>
      <c r="L494" s="1" t="s">
        <v>2070</v>
      </c>
      <c r="M494" s="1" t="s">
        <v>2071</v>
      </c>
      <c r="N494" s="22">
        <v>0.96325000000000005</v>
      </c>
      <c r="O494" s="22">
        <v>3.2687499999999998</v>
      </c>
      <c r="P494" s="22">
        <v>2.3054999999999999</v>
      </c>
      <c r="Q494" s="22">
        <v>3.3934596418375289</v>
      </c>
      <c r="R494" s="1">
        <v>7.9720514310310797E-4</v>
      </c>
      <c r="S494" s="1">
        <v>0.18111724810897822</v>
      </c>
      <c r="T494" s="1" t="s">
        <v>2072</v>
      </c>
      <c r="U494" s="1" t="s">
        <v>6</v>
      </c>
      <c r="V494" s="1" t="s">
        <v>6</v>
      </c>
    </row>
    <row r="495" spans="1:22" x14ac:dyDescent="0.35">
      <c r="A495" s="1" t="s">
        <v>2073</v>
      </c>
      <c r="B495" s="1" t="s">
        <v>2074</v>
      </c>
      <c r="C495" s="22">
        <v>3.6572499999999999</v>
      </c>
      <c r="D495" s="22">
        <v>14.649000000000001</v>
      </c>
      <c r="E495" s="22">
        <v>10.991750000000001</v>
      </c>
      <c r="F495" s="22">
        <v>4.0054685897874087</v>
      </c>
      <c r="G495" s="1">
        <v>5.1439970652977784E-4</v>
      </c>
      <c r="H495" s="1">
        <v>0.13361814299378472</v>
      </c>
      <c r="I495" s="1" t="s">
        <v>2075</v>
      </c>
      <c r="J495" s="1" t="s">
        <v>2076</v>
      </c>
      <c r="K495" s="1" t="s">
        <v>2077</v>
      </c>
      <c r="L495" s="1" t="s">
        <v>2078</v>
      </c>
      <c r="M495" s="1" t="s">
        <v>2079</v>
      </c>
      <c r="N495" s="22">
        <v>9.4342499999999987</v>
      </c>
      <c r="O495" s="22">
        <v>31.966999999999999</v>
      </c>
      <c r="P495" s="22">
        <v>22.53275</v>
      </c>
      <c r="Q495" s="22">
        <v>3.3883986538410582</v>
      </c>
      <c r="R495" s="1">
        <v>9.3995877437302866E-5</v>
      </c>
      <c r="S495" s="1">
        <v>6.1091371228079942E-2</v>
      </c>
      <c r="T495" s="1" t="s">
        <v>2080</v>
      </c>
      <c r="U495" s="1" t="s">
        <v>2081</v>
      </c>
      <c r="V495" s="1" t="s">
        <v>2082</v>
      </c>
    </row>
    <row r="496" spans="1:22" x14ac:dyDescent="0.35">
      <c r="A496" s="1" t="s">
        <v>1158</v>
      </c>
      <c r="B496" s="1" t="s">
        <v>1159</v>
      </c>
      <c r="C496" s="22">
        <v>0.45150000000000001</v>
      </c>
      <c r="D496" s="22">
        <v>1.79975</v>
      </c>
      <c r="E496" s="22">
        <v>1.3482499999999999</v>
      </c>
      <c r="F496" s="22">
        <v>3.9861572535991137</v>
      </c>
      <c r="G496" s="1">
        <v>1.3998121869642111E-2</v>
      </c>
      <c r="H496" s="1">
        <v>0.7912663127303935</v>
      </c>
      <c r="I496" s="1" t="s">
        <v>1160</v>
      </c>
      <c r="J496" s="1" t="s">
        <v>6</v>
      </c>
      <c r="K496" s="1" t="s">
        <v>1161</v>
      </c>
      <c r="L496" s="1" t="s">
        <v>2083</v>
      </c>
      <c r="M496" s="1" t="s">
        <v>2084</v>
      </c>
      <c r="N496" s="22">
        <v>2.7615000000000003</v>
      </c>
      <c r="O496" s="22">
        <v>9.3537499999999998</v>
      </c>
      <c r="P496" s="22">
        <v>6.5922499999999999</v>
      </c>
      <c r="Q496" s="22">
        <v>3.3871989860583014</v>
      </c>
      <c r="R496" s="1">
        <v>3.1275301897922825E-2</v>
      </c>
      <c r="S496" s="1">
        <v>1</v>
      </c>
      <c r="T496" s="1" t="s">
        <v>2085</v>
      </c>
      <c r="U496" s="1" t="s">
        <v>6</v>
      </c>
      <c r="V496" s="1" t="s">
        <v>537</v>
      </c>
    </row>
    <row r="497" spans="1:22" x14ac:dyDescent="0.35">
      <c r="A497" s="1" t="s">
        <v>1636</v>
      </c>
      <c r="B497" s="1" t="s">
        <v>1637</v>
      </c>
      <c r="C497" s="22">
        <v>5.4097499999999998</v>
      </c>
      <c r="D497" s="22">
        <v>21.542249999999999</v>
      </c>
      <c r="E497" s="22">
        <v>16.1325</v>
      </c>
      <c r="F497" s="22">
        <v>3.9821156245667546</v>
      </c>
      <c r="G497" s="1">
        <v>3.0035692045580653E-2</v>
      </c>
      <c r="H497" s="1">
        <v>1</v>
      </c>
      <c r="I497" s="1" t="s">
        <v>1638</v>
      </c>
      <c r="J497" s="1" t="s">
        <v>6</v>
      </c>
      <c r="K497" s="1" t="s">
        <v>1639</v>
      </c>
      <c r="L497" s="1" t="s">
        <v>2086</v>
      </c>
      <c r="M497" s="1" t="s">
        <v>2087</v>
      </c>
      <c r="N497" s="22">
        <v>0.49575000000000002</v>
      </c>
      <c r="O497" s="22">
        <v>1.6757499999999999</v>
      </c>
      <c r="P497" s="22">
        <v>1.1799999999999997</v>
      </c>
      <c r="Q497" s="22">
        <v>3.3802319717599594</v>
      </c>
      <c r="R497" s="1">
        <v>3.4343365517508495E-4</v>
      </c>
      <c r="S497" s="1">
        <v>0.12022909789748684</v>
      </c>
      <c r="T497" s="1" t="s">
        <v>2088</v>
      </c>
      <c r="U497" s="1" t="s">
        <v>6</v>
      </c>
      <c r="V497" s="1" t="s">
        <v>586</v>
      </c>
    </row>
    <row r="498" spans="1:22" x14ac:dyDescent="0.35">
      <c r="A498" s="1" t="s">
        <v>2089</v>
      </c>
      <c r="B498" s="1" t="s">
        <v>2090</v>
      </c>
      <c r="C498" s="22">
        <v>10.919750000000001</v>
      </c>
      <c r="D498" s="22">
        <v>43.372500000000002</v>
      </c>
      <c r="E498" s="22">
        <v>32.452750000000002</v>
      </c>
      <c r="F498" s="22">
        <v>3.9719315918404727</v>
      </c>
      <c r="G498" s="1">
        <v>2.1304784465446813E-2</v>
      </c>
      <c r="H498" s="1">
        <v>0.99279457726065645</v>
      </c>
      <c r="I498" s="1" t="s">
        <v>2091</v>
      </c>
      <c r="J498" s="1" t="s">
        <v>6</v>
      </c>
      <c r="K498" s="1" t="s">
        <v>6</v>
      </c>
      <c r="L498" s="1" t="s">
        <v>1923</v>
      </c>
      <c r="M498" s="1" t="s">
        <v>1924</v>
      </c>
      <c r="N498" s="22">
        <v>2.1949999999999998</v>
      </c>
      <c r="O498" s="22">
        <v>7.399</v>
      </c>
      <c r="P498" s="22">
        <v>5.2040000000000006</v>
      </c>
      <c r="Q498" s="22">
        <v>3.3708428246013669</v>
      </c>
      <c r="R498" s="1">
        <v>1.6804109568893777E-2</v>
      </c>
      <c r="S498" s="1">
        <v>0.90151388078196182</v>
      </c>
      <c r="T498" s="1" t="s">
        <v>1925</v>
      </c>
      <c r="U498" s="1" t="s">
        <v>6</v>
      </c>
      <c r="V498" s="1" t="s">
        <v>269</v>
      </c>
    </row>
    <row r="499" spans="1:22" x14ac:dyDescent="0.35">
      <c r="A499" s="1" t="s">
        <v>2092</v>
      </c>
      <c r="B499" s="1" t="s">
        <v>2093</v>
      </c>
      <c r="C499" s="22">
        <v>2.5002500000000003</v>
      </c>
      <c r="D499" s="22">
        <v>9.8992500000000003</v>
      </c>
      <c r="E499" s="22">
        <v>7.399</v>
      </c>
      <c r="F499" s="22">
        <v>3.9593040695930402</v>
      </c>
      <c r="G499" s="1">
        <v>2.0087967062876189E-5</v>
      </c>
      <c r="H499" s="1">
        <v>2.2527820043684955E-2</v>
      </c>
      <c r="I499" s="1" t="s">
        <v>2094</v>
      </c>
      <c r="J499" s="1" t="s">
        <v>6</v>
      </c>
      <c r="K499" s="1" t="s">
        <v>432</v>
      </c>
      <c r="L499" s="1" t="s">
        <v>2095</v>
      </c>
      <c r="M499" s="1" t="s">
        <v>2096</v>
      </c>
      <c r="N499" s="22">
        <v>12.462</v>
      </c>
      <c r="O499" s="22">
        <v>41.59975</v>
      </c>
      <c r="P499" s="22">
        <v>29.13775</v>
      </c>
      <c r="Q499" s="22">
        <v>3.3381279088428824</v>
      </c>
      <c r="R499" s="1">
        <v>1.2932840296464576E-6</v>
      </c>
      <c r="S499" s="1">
        <v>1.1067278083699561E-2</v>
      </c>
      <c r="T499" s="1" t="s">
        <v>2097</v>
      </c>
      <c r="U499" s="1" t="s">
        <v>6</v>
      </c>
      <c r="V499" s="1" t="s">
        <v>738</v>
      </c>
    </row>
    <row r="500" spans="1:22" x14ac:dyDescent="0.35">
      <c r="A500" s="1" t="s">
        <v>1684</v>
      </c>
      <c r="B500" s="1" t="s">
        <v>1685</v>
      </c>
      <c r="C500" s="22">
        <v>9.8839999999999986</v>
      </c>
      <c r="D500" s="22">
        <v>39.051250000000003</v>
      </c>
      <c r="E500" s="22">
        <v>29.167250000000003</v>
      </c>
      <c r="F500" s="22">
        <v>3.9509560906515588</v>
      </c>
      <c r="G500" s="1">
        <v>7.0085997181390525E-6</v>
      </c>
      <c r="H500" s="1">
        <v>1.6702632735615782E-2</v>
      </c>
      <c r="I500" s="1" t="s">
        <v>1686</v>
      </c>
      <c r="J500" s="1" t="s">
        <v>6</v>
      </c>
      <c r="K500" s="1" t="s">
        <v>432</v>
      </c>
      <c r="L500" s="1" t="s">
        <v>2098</v>
      </c>
      <c r="M500" s="1" t="s">
        <v>2099</v>
      </c>
      <c r="N500" s="22">
        <v>1.43225</v>
      </c>
      <c r="O500" s="22">
        <v>4.7687499999999998</v>
      </c>
      <c r="P500" s="22">
        <v>3.3365</v>
      </c>
      <c r="Q500" s="22">
        <v>3.3295514051317854</v>
      </c>
      <c r="R500" s="1">
        <v>1.8509533492094832E-4</v>
      </c>
      <c r="S500" s="1">
        <v>8.6660060530541858E-2</v>
      </c>
      <c r="T500" s="1" t="s">
        <v>2100</v>
      </c>
      <c r="U500" s="1" t="s">
        <v>6</v>
      </c>
      <c r="V500" s="1" t="s">
        <v>6</v>
      </c>
    </row>
    <row r="501" spans="1:22" x14ac:dyDescent="0.35">
      <c r="A501" s="1" t="s">
        <v>2101</v>
      </c>
      <c r="B501" s="1" t="s">
        <v>2102</v>
      </c>
      <c r="C501" s="22">
        <v>3.1487500000000002</v>
      </c>
      <c r="D501" s="22">
        <v>12.375</v>
      </c>
      <c r="E501" s="22">
        <v>9.2262500000000003</v>
      </c>
      <c r="F501" s="22">
        <v>3.9301310043668121</v>
      </c>
      <c r="G501" s="1">
        <v>4.7104330604952338E-6</v>
      </c>
      <c r="H501" s="1">
        <v>1.4511431129467667E-2</v>
      </c>
      <c r="I501" s="1" t="s">
        <v>2103</v>
      </c>
      <c r="J501" s="1" t="s">
        <v>6</v>
      </c>
      <c r="K501" s="1" t="s">
        <v>2104</v>
      </c>
      <c r="L501" s="1" t="s">
        <v>2105</v>
      </c>
      <c r="M501" s="1" t="s">
        <v>2106</v>
      </c>
      <c r="N501" s="22">
        <v>8.988249999999999</v>
      </c>
      <c r="O501" s="22">
        <v>29.902000000000001</v>
      </c>
      <c r="P501" s="22">
        <v>20.91375</v>
      </c>
      <c r="Q501" s="22">
        <v>3.3267877506744923</v>
      </c>
      <c r="R501" s="1">
        <v>2.8783871989679355E-5</v>
      </c>
      <c r="S501" s="1">
        <v>3.590059693870655E-2</v>
      </c>
      <c r="T501" s="1" t="s">
        <v>2107</v>
      </c>
      <c r="U501" s="1" t="s">
        <v>6</v>
      </c>
      <c r="V501" s="1" t="s">
        <v>22</v>
      </c>
    </row>
    <row r="502" spans="1:22" x14ac:dyDescent="0.35">
      <c r="A502" s="1" t="s">
        <v>1743</v>
      </c>
      <c r="B502" s="1" t="s">
        <v>1744</v>
      </c>
      <c r="C502" s="22">
        <v>12.940000000000001</v>
      </c>
      <c r="D502" s="22">
        <v>50.758250000000004</v>
      </c>
      <c r="E502" s="22">
        <v>37.818250000000006</v>
      </c>
      <c r="F502" s="22">
        <v>3.9225850077279754</v>
      </c>
      <c r="G502" s="1">
        <v>8.3866092412376858E-4</v>
      </c>
      <c r="H502" s="1">
        <v>0.16986553102523835</v>
      </c>
      <c r="I502" s="1" t="s">
        <v>1745</v>
      </c>
      <c r="J502" s="1" t="s">
        <v>6</v>
      </c>
      <c r="K502" s="1" t="s">
        <v>432</v>
      </c>
      <c r="L502" s="1" t="s">
        <v>721</v>
      </c>
      <c r="M502" s="1" t="s">
        <v>722</v>
      </c>
      <c r="N502" s="22">
        <v>0.62475000000000003</v>
      </c>
      <c r="O502" s="22">
        <v>2.0760000000000001</v>
      </c>
      <c r="P502" s="22">
        <v>1.4512499999999999</v>
      </c>
      <c r="Q502" s="22">
        <v>3.3229291716686675</v>
      </c>
      <c r="R502" s="1">
        <v>3.3340337813037024E-3</v>
      </c>
      <c r="S502" s="1">
        <v>0.3851202800923253</v>
      </c>
      <c r="T502" s="1" t="s">
        <v>723</v>
      </c>
      <c r="U502" s="1" t="s">
        <v>6</v>
      </c>
      <c r="V502" s="1" t="s">
        <v>6</v>
      </c>
    </row>
    <row r="503" spans="1:22" x14ac:dyDescent="0.35">
      <c r="A503" s="1" t="s">
        <v>2108</v>
      </c>
      <c r="B503" s="1" t="s">
        <v>2109</v>
      </c>
      <c r="C503" s="22">
        <v>21.475250000000003</v>
      </c>
      <c r="D503" s="22">
        <v>84.066749999999999</v>
      </c>
      <c r="E503" s="22">
        <v>62.591499999999996</v>
      </c>
      <c r="F503" s="22">
        <v>3.9145877230765644</v>
      </c>
      <c r="G503" s="1">
        <v>2.0926107302344787E-2</v>
      </c>
      <c r="H503" s="1">
        <v>0.98243003301331278</v>
      </c>
      <c r="I503" s="1" t="s">
        <v>2110</v>
      </c>
      <c r="J503" s="1" t="s">
        <v>6</v>
      </c>
      <c r="K503" s="1" t="s">
        <v>2111</v>
      </c>
      <c r="L503" s="1" t="s">
        <v>2039</v>
      </c>
      <c r="M503" s="1" t="s">
        <v>2040</v>
      </c>
      <c r="N503" s="22">
        <v>0.94300000000000006</v>
      </c>
      <c r="O503" s="22">
        <v>3.1305000000000005</v>
      </c>
      <c r="P503" s="22">
        <v>2.1875000000000004</v>
      </c>
      <c r="Q503" s="22">
        <v>3.3197242841993639</v>
      </c>
      <c r="R503" s="1">
        <v>1.6806196505569915E-5</v>
      </c>
      <c r="S503" s="1">
        <v>2.961820183772601E-2</v>
      </c>
      <c r="T503" s="1" t="s">
        <v>2041</v>
      </c>
      <c r="U503" s="1" t="s">
        <v>6</v>
      </c>
      <c r="V503" s="1" t="s">
        <v>6</v>
      </c>
    </row>
    <row r="504" spans="1:22" x14ac:dyDescent="0.35">
      <c r="A504" s="1" t="s">
        <v>2112</v>
      </c>
      <c r="B504" s="1" t="s">
        <v>2113</v>
      </c>
      <c r="C504" s="22">
        <v>328.90075000000002</v>
      </c>
      <c r="D504" s="22">
        <v>1286.4025000000001</v>
      </c>
      <c r="E504" s="22">
        <v>957.50175000000013</v>
      </c>
      <c r="F504" s="22">
        <v>3.9112178978004764</v>
      </c>
      <c r="G504" s="1">
        <v>3.2625208295309349E-2</v>
      </c>
      <c r="H504" s="1">
        <v>1</v>
      </c>
      <c r="I504" s="1" t="s">
        <v>2114</v>
      </c>
      <c r="J504" s="1" t="s">
        <v>6</v>
      </c>
      <c r="K504" s="1" t="s">
        <v>6</v>
      </c>
      <c r="L504" s="1" t="s">
        <v>2115</v>
      </c>
      <c r="M504" s="1" t="s">
        <v>2116</v>
      </c>
      <c r="N504" s="22">
        <v>0.41375000000000001</v>
      </c>
      <c r="O504" s="22">
        <v>1.3672499999999999</v>
      </c>
      <c r="P504" s="22">
        <v>0.95349999999999979</v>
      </c>
      <c r="Q504" s="22">
        <v>3.3045317220543802</v>
      </c>
      <c r="R504" s="1">
        <v>2.1494533685382233E-3</v>
      </c>
      <c r="S504" s="1">
        <v>0.30642392376009742</v>
      </c>
      <c r="T504" s="1" t="s">
        <v>2117</v>
      </c>
      <c r="U504" s="1" t="s">
        <v>2118</v>
      </c>
      <c r="V504" s="1" t="s">
        <v>2119</v>
      </c>
    </row>
    <row r="505" spans="1:22" x14ac:dyDescent="0.35">
      <c r="A505" s="1" t="s">
        <v>1985</v>
      </c>
      <c r="B505" s="1" t="s">
        <v>1986</v>
      </c>
      <c r="C505" s="22">
        <v>11.812000000000001</v>
      </c>
      <c r="D505" s="22">
        <v>45.783000000000001</v>
      </c>
      <c r="E505" s="22">
        <v>33.971000000000004</v>
      </c>
      <c r="F505" s="22">
        <v>3.8759735861835418</v>
      </c>
      <c r="G505" s="1">
        <v>8.9755639838706713E-5</v>
      </c>
      <c r="H505" s="1">
        <v>5.0937516309652819E-2</v>
      </c>
      <c r="I505" s="1" t="s">
        <v>1987</v>
      </c>
      <c r="J505" s="1" t="s">
        <v>6</v>
      </c>
      <c r="K505" s="1" t="s">
        <v>1138</v>
      </c>
      <c r="L505" s="1" t="s">
        <v>2073</v>
      </c>
      <c r="M505" s="1" t="s">
        <v>2074</v>
      </c>
      <c r="N505" s="22">
        <v>4.4397500000000001</v>
      </c>
      <c r="O505" s="22">
        <v>14.649000000000001</v>
      </c>
      <c r="P505" s="22">
        <v>10.209250000000001</v>
      </c>
      <c r="Q505" s="22">
        <v>3.2995101075511011</v>
      </c>
      <c r="R505" s="1">
        <v>8.7885366026596579E-4</v>
      </c>
      <c r="S505" s="1">
        <v>0.19120653045066108</v>
      </c>
      <c r="T505" s="1" t="s">
        <v>2075</v>
      </c>
      <c r="U505" s="1" t="s">
        <v>2076</v>
      </c>
      <c r="V505" s="1" t="s">
        <v>2077</v>
      </c>
    </row>
    <row r="506" spans="1:22" x14ac:dyDescent="0.35">
      <c r="A506" s="1" t="s">
        <v>2120</v>
      </c>
      <c r="B506" s="1" t="s">
        <v>2121</v>
      </c>
      <c r="C506" s="22">
        <v>1.3175000000000001</v>
      </c>
      <c r="D506" s="22">
        <v>5.0987499999999999</v>
      </c>
      <c r="E506" s="22">
        <v>3.78125</v>
      </c>
      <c r="F506" s="22">
        <v>3.870018975332068</v>
      </c>
      <c r="G506" s="1">
        <v>8.2268851468425552E-4</v>
      </c>
      <c r="H506" s="1">
        <v>0.16817893212924925</v>
      </c>
      <c r="I506" s="1" t="s">
        <v>2122</v>
      </c>
      <c r="J506" s="1" t="s">
        <v>6</v>
      </c>
      <c r="K506" s="1" t="s">
        <v>164</v>
      </c>
      <c r="L506" s="1" t="s">
        <v>2092</v>
      </c>
      <c r="M506" s="1" t="s">
        <v>2093</v>
      </c>
      <c r="N506" s="22">
        <v>3.0005000000000002</v>
      </c>
      <c r="O506" s="22">
        <v>9.8992500000000003</v>
      </c>
      <c r="P506" s="22">
        <v>6.8987499999999997</v>
      </c>
      <c r="Q506" s="22">
        <v>3.2992001333111149</v>
      </c>
      <c r="R506" s="1">
        <v>3.6846185134109533E-5</v>
      </c>
      <c r="S506" s="1">
        <v>4.0487264827238134E-2</v>
      </c>
      <c r="T506" s="1" t="s">
        <v>2094</v>
      </c>
      <c r="U506" s="1" t="s">
        <v>6</v>
      </c>
      <c r="V506" s="1" t="s">
        <v>432</v>
      </c>
    </row>
    <row r="507" spans="1:22" x14ac:dyDescent="0.35">
      <c r="A507" s="1" t="s">
        <v>2123</v>
      </c>
      <c r="B507" s="1" t="s">
        <v>2124</v>
      </c>
      <c r="C507" s="22">
        <v>0.36624999999999996</v>
      </c>
      <c r="D507" s="22">
        <v>1.4119999999999999</v>
      </c>
      <c r="E507" s="22">
        <v>1.04575</v>
      </c>
      <c r="F507" s="22">
        <v>3.8552901023890787</v>
      </c>
      <c r="G507" s="1">
        <v>8.6905643720975867E-3</v>
      </c>
      <c r="H507" s="1">
        <v>0.60572447197106416</v>
      </c>
      <c r="I507" s="1" t="s">
        <v>2125</v>
      </c>
      <c r="J507" s="1" t="s">
        <v>2126</v>
      </c>
      <c r="K507" s="1" t="s">
        <v>2127</v>
      </c>
      <c r="L507" s="1" t="s">
        <v>1736</v>
      </c>
      <c r="M507" s="1" t="s">
        <v>1737</v>
      </c>
      <c r="N507" s="22">
        <v>0.44774999999999998</v>
      </c>
      <c r="O507" s="22">
        <v>1.4765000000000001</v>
      </c>
      <c r="P507" s="22">
        <v>1.0287500000000001</v>
      </c>
      <c r="Q507" s="22">
        <v>3.2975991066443333</v>
      </c>
      <c r="R507" s="1">
        <v>2.827694126321445E-3</v>
      </c>
      <c r="S507" s="1">
        <v>0.35569254224443336</v>
      </c>
      <c r="T507" s="1" t="s">
        <v>1738</v>
      </c>
      <c r="U507" s="1" t="s">
        <v>6</v>
      </c>
      <c r="V507" s="1" t="s">
        <v>1739</v>
      </c>
    </row>
    <row r="508" spans="1:22" x14ac:dyDescent="0.35">
      <c r="A508" s="1" t="s">
        <v>2128</v>
      </c>
      <c r="B508" s="1" t="s">
        <v>2129</v>
      </c>
      <c r="C508" s="22">
        <v>5.0597500000000002</v>
      </c>
      <c r="D508" s="22">
        <v>19.50225</v>
      </c>
      <c r="E508" s="22">
        <v>14.442499999999999</v>
      </c>
      <c r="F508" s="22">
        <v>3.8543900390335488</v>
      </c>
      <c r="G508" s="1">
        <v>2.5237769589169012E-2</v>
      </c>
      <c r="H508" s="1">
        <v>1</v>
      </c>
      <c r="I508" s="1" t="s">
        <v>2130</v>
      </c>
      <c r="J508" s="1" t="s">
        <v>2131</v>
      </c>
      <c r="K508" s="1" t="s">
        <v>2001</v>
      </c>
      <c r="L508" s="1" t="s">
        <v>1295</v>
      </c>
      <c r="M508" s="1" t="s">
        <v>1296</v>
      </c>
      <c r="N508" s="22">
        <v>4.5052500000000002</v>
      </c>
      <c r="O508" s="22">
        <v>14.85575</v>
      </c>
      <c r="P508" s="22">
        <v>10.3505</v>
      </c>
      <c r="Q508" s="22">
        <v>3.2974307752067031</v>
      </c>
      <c r="R508" s="1">
        <v>6.7621587810851036E-3</v>
      </c>
      <c r="S508" s="1">
        <v>0.55895311394925884</v>
      </c>
      <c r="T508" s="1" t="s">
        <v>1297</v>
      </c>
      <c r="U508" s="1" t="s">
        <v>6</v>
      </c>
      <c r="V508" s="1" t="s">
        <v>6</v>
      </c>
    </row>
    <row r="509" spans="1:22" x14ac:dyDescent="0.35">
      <c r="A509" s="1" t="s">
        <v>1908</v>
      </c>
      <c r="B509" s="1" t="s">
        <v>1909</v>
      </c>
      <c r="C509" s="22">
        <v>2.2322500000000001</v>
      </c>
      <c r="D509" s="22">
        <v>8.5842500000000008</v>
      </c>
      <c r="E509" s="22">
        <v>6.3520000000000003</v>
      </c>
      <c r="F509" s="22">
        <v>3.8455594131481692</v>
      </c>
      <c r="G509" s="1">
        <v>1.5743493993802815E-5</v>
      </c>
      <c r="H509" s="1">
        <v>2.0168215514909691E-2</v>
      </c>
      <c r="I509" s="1" t="s">
        <v>1910</v>
      </c>
      <c r="J509" s="1" t="s">
        <v>1911</v>
      </c>
      <c r="K509" s="1" t="s">
        <v>1912</v>
      </c>
      <c r="L509" s="1" t="s">
        <v>1708</v>
      </c>
      <c r="M509" s="1" t="s">
        <v>1709</v>
      </c>
      <c r="N509" s="22">
        <v>1.7007499999999998</v>
      </c>
      <c r="O509" s="22">
        <v>5.593</v>
      </c>
      <c r="P509" s="22">
        <v>3.8922500000000002</v>
      </c>
      <c r="Q509" s="22">
        <v>3.2885491694840514</v>
      </c>
      <c r="R509" s="1">
        <v>6.1233154947371027E-4</v>
      </c>
      <c r="S509" s="1">
        <v>0.15865465508512355</v>
      </c>
      <c r="T509" s="1" t="s">
        <v>1710</v>
      </c>
      <c r="U509" s="1" t="s">
        <v>6</v>
      </c>
      <c r="V509" s="1" t="s">
        <v>209</v>
      </c>
    </row>
    <row r="510" spans="1:22" x14ac:dyDescent="0.35">
      <c r="A510" s="1" t="s">
        <v>2132</v>
      </c>
      <c r="B510" s="1" t="s">
        <v>2133</v>
      </c>
      <c r="C510" s="22">
        <v>1.5905</v>
      </c>
      <c r="D510" s="22">
        <v>6.0917499999999993</v>
      </c>
      <c r="E510" s="22">
        <v>4.5012499999999989</v>
      </c>
      <c r="F510" s="22">
        <v>3.8300848789688771</v>
      </c>
      <c r="G510" s="1">
        <v>3.9506902024734281E-2</v>
      </c>
      <c r="H510" s="1">
        <v>1</v>
      </c>
      <c r="I510" s="1" t="s">
        <v>2134</v>
      </c>
      <c r="J510" s="1" t="s">
        <v>6</v>
      </c>
      <c r="K510" s="1" t="s">
        <v>1896</v>
      </c>
      <c r="L510" s="1" t="s">
        <v>1854</v>
      </c>
      <c r="M510" s="1" t="s">
        <v>1855</v>
      </c>
      <c r="N510" s="22">
        <v>92.537000000000006</v>
      </c>
      <c r="O510" s="22">
        <v>302.09649999999999</v>
      </c>
      <c r="P510" s="22">
        <v>209.55949999999999</v>
      </c>
      <c r="Q510" s="22">
        <v>3.2646022672012274</v>
      </c>
      <c r="R510" s="1">
        <v>1.4597218166900738E-3</v>
      </c>
      <c r="S510" s="1">
        <v>0.25066694541121015</v>
      </c>
      <c r="T510" s="1" t="s">
        <v>1856</v>
      </c>
      <c r="U510" s="1" t="s">
        <v>6</v>
      </c>
      <c r="V510" s="1" t="s">
        <v>155</v>
      </c>
    </row>
    <row r="511" spans="1:22" x14ac:dyDescent="0.35">
      <c r="A511" s="1" t="s">
        <v>1920</v>
      </c>
      <c r="B511" s="1" t="s">
        <v>1921</v>
      </c>
      <c r="C511" s="22">
        <v>1.319</v>
      </c>
      <c r="D511" s="22">
        <v>5.04575</v>
      </c>
      <c r="E511" s="22">
        <v>3.72675</v>
      </c>
      <c r="F511" s="22">
        <v>3.8254359363153907</v>
      </c>
      <c r="G511" s="1">
        <v>1.4622420215193443E-4</v>
      </c>
      <c r="H511" s="1">
        <v>6.5571018860184058E-2</v>
      </c>
      <c r="I511" s="1" t="s">
        <v>1922</v>
      </c>
      <c r="J511" s="1" t="s">
        <v>6</v>
      </c>
      <c r="K511" s="1" t="s">
        <v>139</v>
      </c>
      <c r="L511" s="1" t="s">
        <v>2135</v>
      </c>
      <c r="M511" s="1" t="s">
        <v>2136</v>
      </c>
      <c r="N511" s="22">
        <v>15.00525</v>
      </c>
      <c r="O511" s="22">
        <v>48.869500000000002</v>
      </c>
      <c r="P511" s="22">
        <v>33.864249999999998</v>
      </c>
      <c r="Q511" s="22">
        <v>3.2568267772946138</v>
      </c>
      <c r="R511" s="1">
        <v>3.440440519586474E-5</v>
      </c>
      <c r="S511" s="1">
        <v>3.9110572356789851E-2</v>
      </c>
      <c r="T511" s="1" t="s">
        <v>2137</v>
      </c>
      <c r="U511" s="1" t="s">
        <v>6</v>
      </c>
      <c r="V511" s="1" t="s">
        <v>6</v>
      </c>
    </row>
    <row r="512" spans="1:22" x14ac:dyDescent="0.35">
      <c r="A512" s="1" t="s">
        <v>2138</v>
      </c>
      <c r="B512" s="1" t="s">
        <v>2139</v>
      </c>
      <c r="C512" s="22">
        <v>2.3855000000000004</v>
      </c>
      <c r="D512" s="22">
        <v>9.1137499999999996</v>
      </c>
      <c r="E512" s="22">
        <v>6.7282499999999992</v>
      </c>
      <c r="F512" s="22">
        <v>3.8204778872353797</v>
      </c>
      <c r="G512" s="1">
        <v>3.9280384936861701E-2</v>
      </c>
      <c r="H512" s="1">
        <v>1</v>
      </c>
      <c r="I512" s="1" t="s">
        <v>2140</v>
      </c>
      <c r="J512" s="1" t="s">
        <v>6</v>
      </c>
      <c r="K512" s="1" t="s">
        <v>6</v>
      </c>
      <c r="L512" s="1" t="s">
        <v>2141</v>
      </c>
      <c r="M512" s="1" t="s">
        <v>2142</v>
      </c>
      <c r="N512" s="22">
        <v>8.86</v>
      </c>
      <c r="O512" s="22">
        <v>28.845000000000002</v>
      </c>
      <c r="P512" s="22">
        <v>19.985000000000003</v>
      </c>
      <c r="Q512" s="22">
        <v>3.2556433408577883</v>
      </c>
      <c r="R512" s="1">
        <v>2.8271029123465574E-3</v>
      </c>
      <c r="S512" s="1">
        <v>0.35569254224443336</v>
      </c>
      <c r="T512" s="1" t="s">
        <v>2143</v>
      </c>
      <c r="U512" s="1" t="s">
        <v>6</v>
      </c>
      <c r="V512" s="1" t="s">
        <v>2144</v>
      </c>
    </row>
    <row r="513" spans="1:22" x14ac:dyDescent="0.35">
      <c r="A513" s="1" t="s">
        <v>2145</v>
      </c>
      <c r="B513" s="1" t="s">
        <v>2146</v>
      </c>
      <c r="C513" s="22">
        <v>13.811250000000001</v>
      </c>
      <c r="D513" s="22">
        <v>52.757499999999993</v>
      </c>
      <c r="E513" s="22">
        <v>38.946249999999992</v>
      </c>
      <c r="F513" s="22">
        <v>3.8198932030047961</v>
      </c>
      <c r="G513" s="1">
        <v>1.1081177800005282E-3</v>
      </c>
      <c r="H513" s="1">
        <v>0.19836016530201203</v>
      </c>
      <c r="I513" s="1" t="s">
        <v>2147</v>
      </c>
      <c r="J513" s="1" t="s">
        <v>6</v>
      </c>
      <c r="K513" s="1" t="s">
        <v>6</v>
      </c>
      <c r="L513" s="1" t="s">
        <v>2067</v>
      </c>
      <c r="M513" s="1" t="s">
        <v>2068</v>
      </c>
      <c r="N513" s="22">
        <v>1.69625</v>
      </c>
      <c r="O513" s="22">
        <v>5.51675</v>
      </c>
      <c r="P513" s="22">
        <v>3.8205</v>
      </c>
      <c r="Q513" s="22">
        <v>3.2523212969786295</v>
      </c>
      <c r="R513" s="1">
        <v>2.452999141571155E-4</v>
      </c>
      <c r="S513" s="1">
        <v>0.10129965757960131</v>
      </c>
      <c r="T513" s="1" t="s">
        <v>2069</v>
      </c>
      <c r="U513" s="1" t="s">
        <v>6</v>
      </c>
      <c r="V513" s="1" t="s">
        <v>86</v>
      </c>
    </row>
    <row r="514" spans="1:22" x14ac:dyDescent="0.35">
      <c r="A514" s="1" t="s">
        <v>1536</v>
      </c>
      <c r="B514" s="1" t="s">
        <v>1537</v>
      </c>
      <c r="C514" s="22">
        <v>125.76599999999999</v>
      </c>
      <c r="D514" s="22">
        <v>478.65974999999997</v>
      </c>
      <c r="E514" s="22">
        <v>352.89374999999995</v>
      </c>
      <c r="F514" s="22">
        <v>3.8059551071036686</v>
      </c>
      <c r="G514" s="1">
        <v>1.3108999686102241E-3</v>
      </c>
      <c r="H514" s="1">
        <v>0.21747385747428741</v>
      </c>
      <c r="I514" s="1" t="s">
        <v>1538</v>
      </c>
      <c r="J514" s="1" t="s">
        <v>1539</v>
      </c>
      <c r="K514" s="1" t="s">
        <v>1540</v>
      </c>
      <c r="L514" s="1" t="s">
        <v>2148</v>
      </c>
      <c r="M514" s="1" t="s">
        <v>2149</v>
      </c>
      <c r="N514" s="22">
        <v>2.7417500000000001</v>
      </c>
      <c r="O514" s="22">
        <v>8.9082499999999989</v>
      </c>
      <c r="P514" s="22">
        <v>6.1664999999999992</v>
      </c>
      <c r="Q514" s="22">
        <v>3.2491109692714502</v>
      </c>
      <c r="R514" s="1">
        <v>2.663773369422362E-3</v>
      </c>
      <c r="S514" s="1">
        <v>0.3443852337298115</v>
      </c>
      <c r="T514" s="1" t="s">
        <v>2150</v>
      </c>
      <c r="U514" s="1" t="s">
        <v>6</v>
      </c>
      <c r="V514" s="1" t="s">
        <v>6</v>
      </c>
    </row>
    <row r="515" spans="1:22" x14ac:dyDescent="0.35">
      <c r="A515" s="1" t="s">
        <v>2151</v>
      </c>
      <c r="B515" s="1" t="s">
        <v>2152</v>
      </c>
      <c r="C515" s="22">
        <v>3.7305000000000001</v>
      </c>
      <c r="D515" s="22">
        <v>14.116</v>
      </c>
      <c r="E515" s="22">
        <v>10.3855</v>
      </c>
      <c r="F515" s="22">
        <v>3.7839431711566811</v>
      </c>
      <c r="G515" s="1">
        <v>1.4258204580586131E-3</v>
      </c>
      <c r="H515" s="1">
        <v>0.22818312130603477</v>
      </c>
      <c r="I515" s="1" t="s">
        <v>2153</v>
      </c>
      <c r="J515" s="1" t="s">
        <v>6</v>
      </c>
      <c r="K515" s="1" t="s">
        <v>6</v>
      </c>
      <c r="L515" s="1" t="s">
        <v>2154</v>
      </c>
      <c r="M515" s="1" t="s">
        <v>2155</v>
      </c>
      <c r="N515" s="22">
        <v>14.350000000000001</v>
      </c>
      <c r="O515" s="22">
        <v>46.623249999999999</v>
      </c>
      <c r="P515" s="22">
        <v>32.273249999999997</v>
      </c>
      <c r="Q515" s="22">
        <v>3.2490069686411145</v>
      </c>
      <c r="R515" s="1">
        <v>6.6877934236970749E-3</v>
      </c>
      <c r="S515" s="1">
        <v>0.55629909208133721</v>
      </c>
      <c r="T515" s="1" t="s">
        <v>2156</v>
      </c>
      <c r="U515" s="1" t="s">
        <v>6</v>
      </c>
      <c r="V515" s="1" t="s">
        <v>2157</v>
      </c>
    </row>
    <row r="516" spans="1:22" x14ac:dyDescent="0.35">
      <c r="A516" s="1" t="s">
        <v>2158</v>
      </c>
      <c r="B516" s="1" t="s">
        <v>2159</v>
      </c>
      <c r="C516" s="22">
        <v>10.46125</v>
      </c>
      <c r="D516" s="22">
        <v>39.437249999999992</v>
      </c>
      <c r="E516" s="22">
        <v>28.975999999999992</v>
      </c>
      <c r="F516" s="22">
        <v>3.7698410801768425</v>
      </c>
      <c r="G516" s="1">
        <v>3.9832360678300205E-3</v>
      </c>
      <c r="H516" s="1">
        <v>0.39419066348101328</v>
      </c>
      <c r="I516" s="1" t="s">
        <v>2160</v>
      </c>
      <c r="J516" s="1" t="s">
        <v>6</v>
      </c>
      <c r="K516" s="1" t="s">
        <v>851</v>
      </c>
      <c r="L516" s="1" t="s">
        <v>2161</v>
      </c>
      <c r="M516" s="1" t="s">
        <v>2162</v>
      </c>
      <c r="N516" s="22">
        <v>107.97599999999998</v>
      </c>
      <c r="O516" s="22">
        <v>349.77925000000005</v>
      </c>
      <c r="P516" s="22">
        <v>241.80325000000005</v>
      </c>
      <c r="Q516" s="22">
        <v>3.2394166296213984</v>
      </c>
      <c r="R516" s="1">
        <v>2.9182469681843237E-4</v>
      </c>
      <c r="S516" s="1">
        <v>0.11017455189810595</v>
      </c>
      <c r="T516" s="1" t="s">
        <v>2163</v>
      </c>
      <c r="U516" s="1" t="s">
        <v>2164</v>
      </c>
      <c r="V516" s="1" t="s">
        <v>2165</v>
      </c>
    </row>
    <row r="517" spans="1:22" x14ac:dyDescent="0.35">
      <c r="A517" s="1" t="s">
        <v>2166</v>
      </c>
      <c r="B517" s="1" t="s">
        <v>2167</v>
      </c>
      <c r="C517" s="22">
        <v>570.42500000000007</v>
      </c>
      <c r="D517" s="22">
        <v>2141.8744999999999</v>
      </c>
      <c r="E517" s="22">
        <v>1571.4494999999997</v>
      </c>
      <c r="F517" s="22">
        <v>3.7548748739974576</v>
      </c>
      <c r="G517" s="1">
        <v>1.9962254922526013E-2</v>
      </c>
      <c r="H517" s="1">
        <v>0.95710250484601889</v>
      </c>
      <c r="I517" s="1" t="s">
        <v>2168</v>
      </c>
      <c r="J517" s="1" t="s">
        <v>6</v>
      </c>
      <c r="K517" s="1" t="s">
        <v>6</v>
      </c>
      <c r="L517" s="1" t="s">
        <v>1798</v>
      </c>
      <c r="M517" s="1" t="s">
        <v>1799</v>
      </c>
      <c r="N517" s="22">
        <v>9.5382500000000014</v>
      </c>
      <c r="O517" s="22">
        <v>30.888499999999997</v>
      </c>
      <c r="P517" s="22">
        <v>21.350249999999996</v>
      </c>
      <c r="Q517" s="22">
        <v>3.2383823028333283</v>
      </c>
      <c r="R517" s="1">
        <v>1.3520390579631059E-3</v>
      </c>
      <c r="S517" s="1">
        <v>0.24090380138038983</v>
      </c>
      <c r="T517" s="1" t="s">
        <v>1800</v>
      </c>
      <c r="U517" s="1" t="s">
        <v>6</v>
      </c>
      <c r="V517" s="1" t="s">
        <v>1801</v>
      </c>
    </row>
    <row r="518" spans="1:22" x14ac:dyDescent="0.35">
      <c r="A518" s="1" t="s">
        <v>2169</v>
      </c>
      <c r="B518" s="1" t="s">
        <v>2170</v>
      </c>
      <c r="C518" s="22">
        <v>1.9427500000000002</v>
      </c>
      <c r="D518" s="22">
        <v>7.2874999999999996</v>
      </c>
      <c r="E518" s="22">
        <v>5.3447499999999994</v>
      </c>
      <c r="F518" s="22">
        <v>3.7511259812121986</v>
      </c>
      <c r="G518" s="1">
        <v>2.0160623267262423E-5</v>
      </c>
      <c r="H518" s="1">
        <v>2.2527820043684955E-2</v>
      </c>
      <c r="I518" s="1" t="s">
        <v>2171</v>
      </c>
      <c r="J518" s="1" t="s">
        <v>37</v>
      </c>
      <c r="K518" s="1" t="s">
        <v>38</v>
      </c>
      <c r="L518" s="1" t="s">
        <v>2172</v>
      </c>
      <c r="M518" s="1" t="s">
        <v>2173</v>
      </c>
      <c r="N518" s="22">
        <v>1.5932500000000001</v>
      </c>
      <c r="O518" s="22">
        <v>5.1582499999999998</v>
      </c>
      <c r="P518" s="22">
        <v>3.5649999999999995</v>
      </c>
      <c r="Q518" s="22">
        <v>3.2375647261886078</v>
      </c>
      <c r="R518" s="1">
        <v>7.8144497744392361E-3</v>
      </c>
      <c r="S518" s="1">
        <v>0.59956641762102758</v>
      </c>
      <c r="T518" s="1" t="s">
        <v>2174</v>
      </c>
      <c r="U518" s="1" t="s">
        <v>6</v>
      </c>
      <c r="V518" s="1" t="s">
        <v>2175</v>
      </c>
    </row>
    <row r="519" spans="1:22" x14ac:dyDescent="0.35">
      <c r="A519" s="1" t="s">
        <v>2176</v>
      </c>
      <c r="B519" s="1" t="s">
        <v>2177</v>
      </c>
      <c r="C519" s="22">
        <v>1.78525</v>
      </c>
      <c r="D519" s="22">
        <v>6.6954999999999991</v>
      </c>
      <c r="E519" s="22">
        <v>4.9102499999999996</v>
      </c>
      <c r="F519" s="22">
        <v>3.7504551183307653</v>
      </c>
      <c r="G519" s="1">
        <v>6.9436731116034878E-6</v>
      </c>
      <c r="H519" s="1">
        <v>1.6702632735615782E-2</v>
      </c>
      <c r="I519" s="1" t="s">
        <v>2178</v>
      </c>
      <c r="J519" s="1" t="s">
        <v>6</v>
      </c>
      <c r="K519" s="1" t="s">
        <v>870</v>
      </c>
      <c r="L519" s="1" t="s">
        <v>2179</v>
      </c>
      <c r="M519" s="1" t="s">
        <v>2180</v>
      </c>
      <c r="N519" s="22">
        <v>7.0415000000000001</v>
      </c>
      <c r="O519" s="22">
        <v>22.777750000000001</v>
      </c>
      <c r="P519" s="22">
        <v>15.736250000000002</v>
      </c>
      <c r="Q519" s="22">
        <v>3.2347866221685719</v>
      </c>
      <c r="R519" s="1">
        <v>5.1922038428742212E-6</v>
      </c>
      <c r="S519" s="1">
        <v>1.7422444426668168E-2</v>
      </c>
      <c r="T519" s="1" t="s">
        <v>2181</v>
      </c>
      <c r="U519" s="1" t="s">
        <v>6</v>
      </c>
      <c r="V519" s="1" t="s">
        <v>432</v>
      </c>
    </row>
    <row r="520" spans="1:22" x14ac:dyDescent="0.35">
      <c r="A520" s="1" t="s">
        <v>2182</v>
      </c>
      <c r="B520" s="1" t="s">
        <v>2183</v>
      </c>
      <c r="C520" s="22">
        <v>5.7204999999999995</v>
      </c>
      <c r="D520" s="22">
        <v>21.441749999999999</v>
      </c>
      <c r="E520" s="22">
        <v>15.72125</v>
      </c>
      <c r="F520" s="22">
        <v>3.7482300498208199</v>
      </c>
      <c r="G520" s="1">
        <v>4.7073915064925753E-2</v>
      </c>
      <c r="H520" s="1">
        <v>1</v>
      </c>
      <c r="I520" s="1" t="s">
        <v>2184</v>
      </c>
      <c r="J520" s="1" t="s">
        <v>6</v>
      </c>
      <c r="K520" s="1" t="s">
        <v>6</v>
      </c>
      <c r="L520" s="1" t="s">
        <v>1879</v>
      </c>
      <c r="M520" s="1" t="s">
        <v>1880</v>
      </c>
      <c r="N520" s="22">
        <v>0.99875000000000003</v>
      </c>
      <c r="O520" s="22">
        <v>3.2302499999999998</v>
      </c>
      <c r="P520" s="22">
        <v>2.2314999999999996</v>
      </c>
      <c r="Q520" s="22">
        <v>3.2342928660826029</v>
      </c>
      <c r="R520" s="1">
        <v>2.1022602115365885E-3</v>
      </c>
      <c r="S520" s="1">
        <v>0.30179091489658749</v>
      </c>
      <c r="T520" s="1" t="s">
        <v>41</v>
      </c>
      <c r="U520" s="1" t="s">
        <v>6</v>
      </c>
      <c r="V520" s="1" t="s">
        <v>6</v>
      </c>
    </row>
    <row r="521" spans="1:22" x14ac:dyDescent="0.35">
      <c r="A521" s="1" t="s">
        <v>1695</v>
      </c>
      <c r="B521" s="1" t="s">
        <v>1696</v>
      </c>
      <c r="C521" s="22">
        <v>0.82374999999999998</v>
      </c>
      <c r="D521" s="22">
        <v>3.0830000000000002</v>
      </c>
      <c r="E521" s="22">
        <v>2.2592500000000002</v>
      </c>
      <c r="F521" s="22">
        <v>3.7426403641881643</v>
      </c>
      <c r="G521" s="1">
        <v>7.7027388911752315E-3</v>
      </c>
      <c r="H521" s="1">
        <v>0.56526507151128003</v>
      </c>
      <c r="I521" s="1" t="s">
        <v>1697</v>
      </c>
      <c r="J521" s="1" t="s">
        <v>6</v>
      </c>
      <c r="K521" s="1" t="s">
        <v>6</v>
      </c>
      <c r="L521" s="1" t="s">
        <v>2185</v>
      </c>
      <c r="M521" s="1" t="s">
        <v>2186</v>
      </c>
      <c r="N521" s="22">
        <v>1.7210000000000001</v>
      </c>
      <c r="O521" s="22">
        <v>5.5532500000000002</v>
      </c>
      <c r="P521" s="22">
        <v>3.8322500000000002</v>
      </c>
      <c r="Q521" s="22">
        <v>3.226757699012202</v>
      </c>
      <c r="R521" s="1">
        <v>2.668007599027078E-4</v>
      </c>
      <c r="S521" s="1">
        <v>0.10579089410399591</v>
      </c>
      <c r="T521" s="1" t="s">
        <v>2187</v>
      </c>
      <c r="U521" s="1" t="s">
        <v>6</v>
      </c>
      <c r="V521" s="1" t="s">
        <v>432</v>
      </c>
    </row>
    <row r="522" spans="1:22" x14ac:dyDescent="0.35">
      <c r="A522" s="1" t="s">
        <v>1805</v>
      </c>
      <c r="B522" s="1" t="s">
        <v>1806</v>
      </c>
      <c r="C522" s="22">
        <v>2.4092500000000001</v>
      </c>
      <c r="D522" s="22">
        <v>9.0145</v>
      </c>
      <c r="E522" s="22">
        <v>6.6052499999999998</v>
      </c>
      <c r="F522" s="22">
        <v>3.7416208363598629</v>
      </c>
      <c r="G522" s="1">
        <v>4.185813456781462E-2</v>
      </c>
      <c r="H522" s="1">
        <v>1</v>
      </c>
      <c r="I522" s="1" t="s">
        <v>1807</v>
      </c>
      <c r="J522" s="1" t="s">
        <v>6</v>
      </c>
      <c r="K522" s="1" t="s">
        <v>844</v>
      </c>
      <c r="L522" s="1" t="s">
        <v>2188</v>
      </c>
      <c r="M522" s="1" t="s">
        <v>2189</v>
      </c>
      <c r="N522" s="22">
        <v>2.3689999999999998</v>
      </c>
      <c r="O522" s="22">
        <v>7.6227499999999999</v>
      </c>
      <c r="P522" s="22">
        <v>5.2537500000000001</v>
      </c>
      <c r="Q522" s="22">
        <v>3.2177078936260028</v>
      </c>
      <c r="R522" s="1">
        <v>7.0784335589602065E-4</v>
      </c>
      <c r="S522" s="1">
        <v>0.16943690959664887</v>
      </c>
      <c r="T522" s="1" t="s">
        <v>2190</v>
      </c>
      <c r="U522" s="1" t="s">
        <v>6</v>
      </c>
      <c r="V522" s="1" t="s">
        <v>898</v>
      </c>
    </row>
    <row r="523" spans="1:22" x14ac:dyDescent="0.35">
      <c r="A523" s="1" t="s">
        <v>1834</v>
      </c>
      <c r="B523" s="1" t="s">
        <v>1835</v>
      </c>
      <c r="C523" s="22">
        <v>15.637499999999999</v>
      </c>
      <c r="D523" s="22">
        <v>58.493500000000004</v>
      </c>
      <c r="E523" s="22">
        <v>42.856000000000009</v>
      </c>
      <c r="F523" s="22">
        <v>3.7405915267785774</v>
      </c>
      <c r="G523" s="1">
        <v>1.8684835624467322E-3</v>
      </c>
      <c r="H523" s="1">
        <v>0.26646411055500302</v>
      </c>
      <c r="I523" s="1" t="s">
        <v>1836</v>
      </c>
      <c r="J523" s="1" t="s">
        <v>6</v>
      </c>
      <c r="K523" s="1" t="s">
        <v>6</v>
      </c>
      <c r="L523" s="1" t="s">
        <v>2191</v>
      </c>
      <c r="M523" s="1" t="s">
        <v>2192</v>
      </c>
      <c r="N523" s="22">
        <v>11.698</v>
      </c>
      <c r="O523" s="22">
        <v>37.573499999999996</v>
      </c>
      <c r="P523" s="22">
        <v>25.875499999999995</v>
      </c>
      <c r="Q523" s="22">
        <v>3.2119593092836376</v>
      </c>
      <c r="R523" s="1">
        <v>2.4543756843696141E-2</v>
      </c>
      <c r="S523" s="1">
        <v>1</v>
      </c>
      <c r="T523" s="1" t="s">
        <v>2193</v>
      </c>
      <c r="U523" s="1" t="s">
        <v>6</v>
      </c>
      <c r="V523" s="1" t="s">
        <v>537</v>
      </c>
    </row>
    <row r="524" spans="1:22" x14ac:dyDescent="0.35">
      <c r="A524" s="1" t="s">
        <v>2194</v>
      </c>
      <c r="B524" s="1" t="s">
        <v>2195</v>
      </c>
      <c r="C524" s="22">
        <v>0.54525000000000001</v>
      </c>
      <c r="D524" s="22">
        <v>2.0385</v>
      </c>
      <c r="E524" s="22">
        <v>1.49325</v>
      </c>
      <c r="F524" s="22">
        <v>3.7386519944979364</v>
      </c>
      <c r="G524" s="1">
        <v>1.1011765055646272E-4</v>
      </c>
      <c r="H524" s="1">
        <v>5.6165471203525608E-2</v>
      </c>
      <c r="I524" s="1" t="s">
        <v>2196</v>
      </c>
      <c r="J524" s="1" t="s">
        <v>6</v>
      </c>
      <c r="K524" s="1" t="s">
        <v>6</v>
      </c>
      <c r="L524" s="1" t="s">
        <v>2197</v>
      </c>
      <c r="M524" s="1" t="s">
        <v>2198</v>
      </c>
      <c r="N524" s="22">
        <v>2.6087500000000001</v>
      </c>
      <c r="O524" s="22">
        <v>8.3774999999999995</v>
      </c>
      <c r="P524" s="22">
        <v>5.7687499999999989</v>
      </c>
      <c r="Q524" s="22">
        <v>3.2113080977479633</v>
      </c>
      <c r="R524" s="1">
        <v>3.2775474853452558E-4</v>
      </c>
      <c r="S524" s="1">
        <v>0.11672994841737722</v>
      </c>
      <c r="T524" s="1" t="s">
        <v>2199</v>
      </c>
      <c r="U524" s="1" t="s">
        <v>2200</v>
      </c>
      <c r="V524" s="1" t="s">
        <v>217</v>
      </c>
    </row>
    <row r="525" spans="1:22" x14ac:dyDescent="0.35">
      <c r="A525" s="1" t="s">
        <v>914</v>
      </c>
      <c r="B525" s="1" t="s">
        <v>915</v>
      </c>
      <c r="C525" s="22">
        <v>49.351500000000001</v>
      </c>
      <c r="D525" s="22">
        <v>184.47600000000003</v>
      </c>
      <c r="E525" s="22">
        <v>135.12450000000001</v>
      </c>
      <c r="F525" s="22">
        <v>3.7380018844412026</v>
      </c>
      <c r="G525" s="1">
        <v>1.687813374773306E-4</v>
      </c>
      <c r="H525" s="1">
        <v>7.1325742985790447E-2</v>
      </c>
      <c r="I525" s="1" t="s">
        <v>916</v>
      </c>
      <c r="J525" s="1" t="s">
        <v>917</v>
      </c>
      <c r="K525" s="1" t="s">
        <v>918</v>
      </c>
      <c r="L525" s="1" t="s">
        <v>2201</v>
      </c>
      <c r="M525" s="1" t="s">
        <v>2202</v>
      </c>
      <c r="N525" s="22">
        <v>2.0482499999999999</v>
      </c>
      <c r="O525" s="22">
        <v>6.5745000000000005</v>
      </c>
      <c r="P525" s="22">
        <v>4.526250000000001</v>
      </c>
      <c r="Q525" s="22">
        <v>3.2098132552178691</v>
      </c>
      <c r="R525" s="1">
        <v>3.5865541253530253E-3</v>
      </c>
      <c r="S525" s="1">
        <v>0.40105616312069198</v>
      </c>
      <c r="T525" s="1" t="s">
        <v>2203</v>
      </c>
      <c r="U525" s="1" t="s">
        <v>6</v>
      </c>
      <c r="V525" s="1" t="s">
        <v>63</v>
      </c>
    </row>
    <row r="526" spans="1:22" x14ac:dyDescent="0.35">
      <c r="A526" s="1" t="s">
        <v>2204</v>
      </c>
      <c r="B526" s="1" t="s">
        <v>2205</v>
      </c>
      <c r="C526" s="22">
        <v>1.373</v>
      </c>
      <c r="D526" s="22">
        <v>5.1315</v>
      </c>
      <c r="E526" s="22">
        <v>3.7584999999999997</v>
      </c>
      <c r="F526" s="22">
        <v>3.7374362709395483</v>
      </c>
      <c r="G526" s="1">
        <v>1.2038903774189702E-2</v>
      </c>
      <c r="H526" s="1">
        <v>0.72779142184352852</v>
      </c>
      <c r="I526" s="1" t="s">
        <v>1226</v>
      </c>
      <c r="J526" s="1" t="s">
        <v>6</v>
      </c>
      <c r="K526" s="1" t="s">
        <v>168</v>
      </c>
      <c r="L526" s="1" t="s">
        <v>2206</v>
      </c>
      <c r="M526" s="1" t="s">
        <v>2207</v>
      </c>
      <c r="N526" s="22">
        <v>1.05375</v>
      </c>
      <c r="O526" s="22">
        <v>3.3754999999999997</v>
      </c>
      <c r="P526" s="22">
        <v>2.3217499999999998</v>
      </c>
      <c r="Q526" s="22">
        <v>3.2033214709371292</v>
      </c>
      <c r="R526" s="1">
        <v>2.8047284976546738E-3</v>
      </c>
      <c r="S526" s="1">
        <v>0.35414394460430615</v>
      </c>
      <c r="T526" s="1" t="s">
        <v>2208</v>
      </c>
      <c r="U526" s="1" t="s">
        <v>6</v>
      </c>
      <c r="V526" s="1" t="s">
        <v>432</v>
      </c>
    </row>
    <row r="527" spans="1:22" x14ac:dyDescent="0.35">
      <c r="A527" s="1" t="s">
        <v>2209</v>
      </c>
      <c r="B527" s="1" t="s">
        <v>2210</v>
      </c>
      <c r="C527" s="22">
        <v>4.492</v>
      </c>
      <c r="D527" s="22">
        <v>16.75225</v>
      </c>
      <c r="E527" s="22">
        <v>12.260249999999999</v>
      </c>
      <c r="F527" s="22">
        <v>3.729352181656278</v>
      </c>
      <c r="G527" s="1">
        <v>2.1003722975570849E-2</v>
      </c>
      <c r="H527" s="1">
        <v>0.98418287508297642</v>
      </c>
      <c r="I527" s="1" t="s">
        <v>2211</v>
      </c>
      <c r="J527" s="1" t="s">
        <v>2212</v>
      </c>
      <c r="K527" s="1" t="s">
        <v>2213</v>
      </c>
      <c r="L527" s="1" t="s">
        <v>2214</v>
      </c>
      <c r="M527" s="1" t="s">
        <v>2215</v>
      </c>
      <c r="N527" s="22">
        <v>3.7709999999999999</v>
      </c>
      <c r="O527" s="22">
        <v>12.075749999999999</v>
      </c>
      <c r="P527" s="22">
        <v>8.3047499999999985</v>
      </c>
      <c r="Q527" s="22">
        <v>3.2022673031026252</v>
      </c>
      <c r="R527" s="1">
        <v>1.3094525680767966E-4</v>
      </c>
      <c r="S527" s="1">
        <v>7.2424246435802281E-2</v>
      </c>
      <c r="T527" s="1" t="s">
        <v>2216</v>
      </c>
      <c r="U527" s="1" t="s">
        <v>6</v>
      </c>
      <c r="V527" s="1" t="s">
        <v>2217</v>
      </c>
    </row>
    <row r="528" spans="1:22" x14ac:dyDescent="0.35">
      <c r="A528" s="1" t="s">
        <v>1590</v>
      </c>
      <c r="B528" s="1" t="s">
        <v>1591</v>
      </c>
      <c r="C528" s="22">
        <v>0.29200000000000004</v>
      </c>
      <c r="D528" s="22">
        <v>1.0885</v>
      </c>
      <c r="E528" s="22">
        <v>0.79649999999999999</v>
      </c>
      <c r="F528" s="22">
        <v>3.727739726027397</v>
      </c>
      <c r="G528" s="1">
        <v>9.8394178793976828E-3</v>
      </c>
      <c r="H528" s="1">
        <v>0.65043537078412972</v>
      </c>
      <c r="I528" s="1" t="s">
        <v>1592</v>
      </c>
      <c r="J528" s="1" t="s">
        <v>6</v>
      </c>
      <c r="K528" s="1" t="s">
        <v>432</v>
      </c>
      <c r="L528" s="1" t="s">
        <v>2218</v>
      </c>
      <c r="M528" s="1" t="s">
        <v>2219</v>
      </c>
      <c r="N528" s="22">
        <v>3.1657500000000001</v>
      </c>
      <c r="O528" s="22">
        <v>10.12425</v>
      </c>
      <c r="P528" s="22">
        <v>6.9584999999999999</v>
      </c>
      <c r="Q528" s="22">
        <v>3.1980573323856905</v>
      </c>
      <c r="R528" s="1">
        <v>6.9512854737530105E-4</v>
      </c>
      <c r="S528" s="1">
        <v>0.16795941301169334</v>
      </c>
      <c r="T528" s="1" t="s">
        <v>2220</v>
      </c>
      <c r="U528" s="1" t="s">
        <v>2221</v>
      </c>
      <c r="V528" s="1" t="s">
        <v>132</v>
      </c>
    </row>
    <row r="529" spans="1:22" x14ac:dyDescent="0.35">
      <c r="A529" s="1" t="s">
        <v>1762</v>
      </c>
      <c r="B529" s="1" t="s">
        <v>1763</v>
      </c>
      <c r="C529" s="22">
        <v>184.29175000000001</v>
      </c>
      <c r="D529" s="22">
        <v>685.96199999999999</v>
      </c>
      <c r="E529" s="22">
        <v>501.67025000000001</v>
      </c>
      <c r="F529" s="22">
        <v>3.7221525108964451</v>
      </c>
      <c r="G529" s="1">
        <v>7.918876492861715E-3</v>
      </c>
      <c r="H529" s="1">
        <v>0.57361116415610358</v>
      </c>
      <c r="I529" s="1" t="s">
        <v>1764</v>
      </c>
      <c r="J529" s="1" t="s">
        <v>10</v>
      </c>
      <c r="K529" s="1" t="s">
        <v>11</v>
      </c>
      <c r="L529" s="1" t="s">
        <v>2222</v>
      </c>
      <c r="M529" s="1" t="s">
        <v>2223</v>
      </c>
      <c r="N529" s="22">
        <v>7.9525000000000006</v>
      </c>
      <c r="O529" s="22">
        <v>25.42475</v>
      </c>
      <c r="P529" s="22">
        <v>17.472249999999999</v>
      </c>
      <c r="Q529" s="22">
        <v>3.1970763910719895</v>
      </c>
      <c r="R529" s="1">
        <v>1.8578686032055813E-5</v>
      </c>
      <c r="S529" s="1">
        <v>2.9965088375318211E-2</v>
      </c>
      <c r="T529" s="1" t="s">
        <v>2224</v>
      </c>
      <c r="U529" s="1" t="s">
        <v>6</v>
      </c>
      <c r="V529" s="1" t="s">
        <v>2225</v>
      </c>
    </row>
    <row r="530" spans="1:22" x14ac:dyDescent="0.35">
      <c r="A530" s="1" t="s">
        <v>1956</v>
      </c>
      <c r="B530" s="1" t="s">
        <v>1957</v>
      </c>
      <c r="C530" s="22">
        <v>4.0484999999999998</v>
      </c>
      <c r="D530" s="22">
        <v>15.047499999999999</v>
      </c>
      <c r="E530" s="22">
        <v>10.998999999999999</v>
      </c>
      <c r="F530" s="22">
        <v>3.7168086945782388</v>
      </c>
      <c r="G530" s="1">
        <v>2.2980040758482367E-3</v>
      </c>
      <c r="H530" s="1">
        <v>0.29645984742318521</v>
      </c>
      <c r="I530" s="1" t="s">
        <v>1958</v>
      </c>
      <c r="J530" s="1" t="s">
        <v>6</v>
      </c>
      <c r="K530" s="1" t="s">
        <v>6</v>
      </c>
      <c r="L530" s="1" t="s">
        <v>2226</v>
      </c>
      <c r="M530" s="1" t="s">
        <v>2227</v>
      </c>
      <c r="N530" s="22">
        <v>1.49475</v>
      </c>
      <c r="O530" s="22">
        <v>4.7759999999999998</v>
      </c>
      <c r="P530" s="22">
        <v>3.28125</v>
      </c>
      <c r="Q530" s="22">
        <v>3.195183140993477</v>
      </c>
      <c r="R530" s="1">
        <v>1.6745650608741114E-2</v>
      </c>
      <c r="S530" s="1">
        <v>0.90044027930564374</v>
      </c>
      <c r="T530" s="1" t="s">
        <v>2228</v>
      </c>
      <c r="U530" s="1" t="s">
        <v>6</v>
      </c>
      <c r="V530" s="1" t="s">
        <v>2229</v>
      </c>
    </row>
    <row r="531" spans="1:22" x14ac:dyDescent="0.35">
      <c r="A531" s="1" t="s">
        <v>1564</v>
      </c>
      <c r="B531" s="1" t="s">
        <v>1565</v>
      </c>
      <c r="C531" s="22">
        <v>2.1697500000000001</v>
      </c>
      <c r="D531" s="22">
        <v>8.0515000000000008</v>
      </c>
      <c r="E531" s="22">
        <v>5.8817500000000003</v>
      </c>
      <c r="F531" s="22">
        <v>3.7107961746745017</v>
      </c>
      <c r="G531" s="1">
        <v>1.8597403878055641E-3</v>
      </c>
      <c r="H531" s="1">
        <v>0.26635528650453749</v>
      </c>
      <c r="I531" s="1" t="s">
        <v>1566</v>
      </c>
      <c r="J531" s="1" t="s">
        <v>6</v>
      </c>
      <c r="K531" s="1" t="s">
        <v>586</v>
      </c>
      <c r="L531" s="1" t="s">
        <v>2230</v>
      </c>
      <c r="M531" s="1" t="s">
        <v>2231</v>
      </c>
      <c r="N531" s="22">
        <v>69.09975</v>
      </c>
      <c r="O531" s="22">
        <v>219.59674999999999</v>
      </c>
      <c r="P531" s="22">
        <v>150.49699999999999</v>
      </c>
      <c r="Q531" s="22">
        <v>3.1779673587820505</v>
      </c>
      <c r="R531" s="1">
        <v>1.0127872603113985E-3</v>
      </c>
      <c r="S531" s="1">
        <v>0.20567537283911699</v>
      </c>
      <c r="T531" s="1" t="s">
        <v>2232</v>
      </c>
      <c r="U531" s="1" t="s">
        <v>6</v>
      </c>
      <c r="V531" s="1" t="s">
        <v>499</v>
      </c>
    </row>
    <row r="532" spans="1:22" x14ac:dyDescent="0.35">
      <c r="A532" s="1" t="s">
        <v>2233</v>
      </c>
      <c r="B532" s="1" t="s">
        <v>2234</v>
      </c>
      <c r="C532" s="22">
        <v>10.905250000000001</v>
      </c>
      <c r="D532" s="22">
        <v>40.28</v>
      </c>
      <c r="E532" s="22">
        <v>29.374749999999999</v>
      </c>
      <c r="F532" s="22">
        <v>3.6936338002338323</v>
      </c>
      <c r="G532" s="1">
        <v>3.1335943127186461E-4</v>
      </c>
      <c r="H532" s="1">
        <v>0.10045436003321886</v>
      </c>
      <c r="I532" s="1" t="s">
        <v>2235</v>
      </c>
      <c r="J532" s="1" t="s">
        <v>6</v>
      </c>
      <c r="K532" s="1" t="s">
        <v>1187</v>
      </c>
      <c r="L532" s="1" t="s">
        <v>2236</v>
      </c>
      <c r="M532" s="1" t="s">
        <v>2237</v>
      </c>
      <c r="N532" s="22">
        <v>3.6967499999999998</v>
      </c>
      <c r="O532" s="22">
        <v>11.74475</v>
      </c>
      <c r="P532" s="22">
        <v>8.048</v>
      </c>
      <c r="Q532" s="22">
        <v>3.1770474065057148</v>
      </c>
      <c r="R532" s="1">
        <v>1.1670686816970477E-2</v>
      </c>
      <c r="S532" s="1">
        <v>0.74451927001071561</v>
      </c>
      <c r="T532" s="1" t="s">
        <v>2238</v>
      </c>
      <c r="U532" s="1" t="s">
        <v>2239</v>
      </c>
      <c r="V532" s="1" t="s">
        <v>903</v>
      </c>
    </row>
    <row r="533" spans="1:22" x14ac:dyDescent="0.35">
      <c r="A533" s="1" t="s">
        <v>2095</v>
      </c>
      <c r="B533" s="1" t="s">
        <v>2096</v>
      </c>
      <c r="C533" s="22">
        <v>11.27375</v>
      </c>
      <c r="D533" s="22">
        <v>41.59975</v>
      </c>
      <c r="E533" s="22">
        <v>30.326000000000001</v>
      </c>
      <c r="F533" s="22">
        <v>3.6899656281184168</v>
      </c>
      <c r="G533" s="1">
        <v>1.0842580429049065E-6</v>
      </c>
      <c r="H533" s="1">
        <v>7.1746796111378519E-3</v>
      </c>
      <c r="I533" s="1" t="s">
        <v>2097</v>
      </c>
      <c r="J533" s="1" t="s">
        <v>6</v>
      </c>
      <c r="K533" s="1" t="s">
        <v>738</v>
      </c>
      <c r="L533" s="1" t="s">
        <v>2240</v>
      </c>
      <c r="M533" s="1" t="s">
        <v>2241</v>
      </c>
      <c r="N533" s="22">
        <v>25.328500000000002</v>
      </c>
      <c r="O533" s="22">
        <v>80.25524999999999</v>
      </c>
      <c r="P533" s="22">
        <v>54.926749999999984</v>
      </c>
      <c r="Q533" s="22">
        <v>3.1685749254792026</v>
      </c>
      <c r="R533" s="1">
        <v>2.2533899246557354E-6</v>
      </c>
      <c r="S533" s="1">
        <v>1.3028136655814183E-2</v>
      </c>
      <c r="T533" s="1" t="s">
        <v>2242</v>
      </c>
      <c r="U533" s="1" t="s">
        <v>2243</v>
      </c>
      <c r="V533" s="1" t="s">
        <v>432</v>
      </c>
    </row>
    <row r="534" spans="1:22" x14ac:dyDescent="0.35">
      <c r="A534" s="1" t="s">
        <v>1139</v>
      </c>
      <c r="B534" s="1" t="s">
        <v>1140</v>
      </c>
      <c r="C534" s="22">
        <v>45.164749999999998</v>
      </c>
      <c r="D534" s="22">
        <v>166.29000000000002</v>
      </c>
      <c r="E534" s="22">
        <v>121.12525000000002</v>
      </c>
      <c r="F534" s="22">
        <v>3.6818536579965575</v>
      </c>
      <c r="G534" s="1">
        <v>5.7207341930125555E-3</v>
      </c>
      <c r="H534" s="1">
        <v>0.47903957130779506</v>
      </c>
      <c r="I534" s="1" t="s">
        <v>1141</v>
      </c>
      <c r="J534" s="1" t="s">
        <v>6</v>
      </c>
      <c r="K534" s="1" t="s">
        <v>458</v>
      </c>
      <c r="L534" s="1" t="s">
        <v>2244</v>
      </c>
      <c r="M534" s="1" t="s">
        <v>2245</v>
      </c>
      <c r="N534" s="22">
        <v>6.3772500000000001</v>
      </c>
      <c r="O534" s="22">
        <v>20.200249999999997</v>
      </c>
      <c r="P534" s="22">
        <v>13.822999999999997</v>
      </c>
      <c r="Q534" s="22">
        <v>3.167548708299031</v>
      </c>
      <c r="R534" s="1">
        <v>1.0834795571623701E-4</v>
      </c>
      <c r="S534" s="1">
        <v>6.6359353315111613E-2</v>
      </c>
      <c r="T534" s="1" t="s">
        <v>2246</v>
      </c>
      <c r="U534" s="1" t="s">
        <v>6</v>
      </c>
      <c r="V534" s="1" t="s">
        <v>2247</v>
      </c>
    </row>
    <row r="535" spans="1:22" x14ac:dyDescent="0.35">
      <c r="A535" s="1" t="s">
        <v>1687</v>
      </c>
      <c r="B535" s="1" t="s">
        <v>1688</v>
      </c>
      <c r="C535" s="22">
        <v>1.25875</v>
      </c>
      <c r="D535" s="22">
        <v>4.6289999999999996</v>
      </c>
      <c r="E535" s="22">
        <v>3.3702499999999995</v>
      </c>
      <c r="F535" s="22">
        <v>3.6774577954319758</v>
      </c>
      <c r="G535" s="1">
        <v>1.609729425362616E-2</v>
      </c>
      <c r="H535" s="1">
        <v>0.85232317067141927</v>
      </c>
      <c r="I535" s="1" t="s">
        <v>1689</v>
      </c>
      <c r="J535" s="1" t="s">
        <v>6</v>
      </c>
      <c r="K535" s="1" t="s">
        <v>1690</v>
      </c>
      <c r="L535" s="1" t="s">
        <v>2169</v>
      </c>
      <c r="M535" s="1" t="s">
        <v>2170</v>
      </c>
      <c r="N535" s="22">
        <v>2.3057500000000002</v>
      </c>
      <c r="O535" s="22">
        <v>7.2874999999999996</v>
      </c>
      <c r="P535" s="22">
        <v>4.9817499999999999</v>
      </c>
      <c r="Q535" s="22">
        <v>3.1605768188225087</v>
      </c>
      <c r="R535" s="1">
        <v>3.6975278891571151E-5</v>
      </c>
      <c r="S535" s="1">
        <v>4.0487264827238134E-2</v>
      </c>
      <c r="T535" s="1" t="s">
        <v>2171</v>
      </c>
      <c r="U535" s="1" t="s">
        <v>37</v>
      </c>
      <c r="V535" s="1" t="s">
        <v>38</v>
      </c>
    </row>
    <row r="536" spans="1:22" x14ac:dyDescent="0.35">
      <c r="A536" s="1" t="s">
        <v>2135</v>
      </c>
      <c r="B536" s="1" t="s">
        <v>2136</v>
      </c>
      <c r="C536" s="22">
        <v>13.304500000000001</v>
      </c>
      <c r="D536" s="22">
        <v>48.869500000000002</v>
      </c>
      <c r="E536" s="22">
        <v>35.564999999999998</v>
      </c>
      <c r="F536" s="22">
        <v>3.6731556991995187</v>
      </c>
      <c r="G536" s="1">
        <v>5.5535275052420729E-5</v>
      </c>
      <c r="H536" s="1">
        <v>3.9061078048856744E-2</v>
      </c>
      <c r="I536" s="1" t="s">
        <v>2137</v>
      </c>
      <c r="J536" s="1" t="s">
        <v>6</v>
      </c>
      <c r="K536" s="1" t="s">
        <v>6</v>
      </c>
      <c r="L536" s="1" t="s">
        <v>1913</v>
      </c>
      <c r="M536" s="1" t="s">
        <v>1914</v>
      </c>
      <c r="N536" s="22">
        <v>22.59825</v>
      </c>
      <c r="O536" s="22">
        <v>71.418500000000009</v>
      </c>
      <c r="P536" s="22">
        <v>48.820250000000009</v>
      </c>
      <c r="Q536" s="22">
        <v>3.1603553372495661</v>
      </c>
      <c r="R536" s="1">
        <v>6.3169164886134332E-4</v>
      </c>
      <c r="S536" s="1">
        <v>0.16016892696684282</v>
      </c>
      <c r="T536" s="1" t="s">
        <v>1915</v>
      </c>
      <c r="U536" s="1" t="s">
        <v>6</v>
      </c>
      <c r="V536" s="1" t="s">
        <v>6</v>
      </c>
    </row>
    <row r="537" spans="1:22" x14ac:dyDescent="0.35">
      <c r="A537" s="1" t="s">
        <v>2248</v>
      </c>
      <c r="B537" s="1" t="s">
        <v>2249</v>
      </c>
      <c r="C537" s="22">
        <v>1.7195</v>
      </c>
      <c r="D537" s="22">
        <v>6.2115</v>
      </c>
      <c r="E537" s="22">
        <v>4.492</v>
      </c>
      <c r="F537" s="22">
        <v>3.6123873218958997</v>
      </c>
      <c r="G537" s="1">
        <v>1.2443765729044376E-3</v>
      </c>
      <c r="H537" s="1">
        <v>0.21144792653870384</v>
      </c>
      <c r="I537" s="1" t="s">
        <v>2250</v>
      </c>
      <c r="J537" s="1" t="s">
        <v>6</v>
      </c>
      <c r="K537" s="1" t="s">
        <v>27</v>
      </c>
      <c r="L537" s="1" t="s">
        <v>2101</v>
      </c>
      <c r="M537" s="1" t="s">
        <v>2102</v>
      </c>
      <c r="N537" s="22">
        <v>3.9159999999999999</v>
      </c>
      <c r="O537" s="22">
        <v>12.375</v>
      </c>
      <c r="P537" s="22">
        <v>8.4589999999999996</v>
      </c>
      <c r="Q537" s="22">
        <v>3.160112359550562</v>
      </c>
      <c r="R537" s="1">
        <v>1.805822090528153E-6</v>
      </c>
      <c r="S537" s="1">
        <v>1.2643627532477457E-2</v>
      </c>
      <c r="T537" s="1" t="s">
        <v>2103</v>
      </c>
      <c r="U537" s="1" t="s">
        <v>6</v>
      </c>
      <c r="V537" s="1" t="s">
        <v>2104</v>
      </c>
    </row>
    <row r="538" spans="1:22" x14ac:dyDescent="0.35">
      <c r="A538" s="1" t="s">
        <v>2251</v>
      </c>
      <c r="B538" s="1" t="s">
        <v>2252</v>
      </c>
      <c r="C538" s="22">
        <v>7.4544999999999995</v>
      </c>
      <c r="D538" s="22">
        <v>26.870749999999997</v>
      </c>
      <c r="E538" s="22">
        <v>19.416249999999998</v>
      </c>
      <c r="F538" s="22">
        <v>3.6046347843584412</v>
      </c>
      <c r="G538" s="1">
        <v>3.4443475019574343E-4</v>
      </c>
      <c r="H538" s="1">
        <v>0.1059319631144463</v>
      </c>
      <c r="I538" s="1" t="s">
        <v>2253</v>
      </c>
      <c r="J538" s="1" t="s">
        <v>966</v>
      </c>
      <c r="K538" s="1" t="s">
        <v>132</v>
      </c>
      <c r="L538" s="1" t="s">
        <v>1772</v>
      </c>
      <c r="M538" s="1" t="s">
        <v>1773</v>
      </c>
      <c r="N538" s="22">
        <v>0.89775000000000005</v>
      </c>
      <c r="O538" s="22">
        <v>2.8319999999999999</v>
      </c>
      <c r="P538" s="22">
        <v>1.9342499999999998</v>
      </c>
      <c r="Q538" s="22">
        <v>3.1545530492898912</v>
      </c>
      <c r="R538" s="1">
        <v>7.3344352797461987E-3</v>
      </c>
      <c r="S538" s="1">
        <v>0.58385516192026143</v>
      </c>
      <c r="T538" s="1" t="s">
        <v>1774</v>
      </c>
      <c r="U538" s="1" t="s">
        <v>1775</v>
      </c>
      <c r="V538" s="1" t="s">
        <v>1776</v>
      </c>
    </row>
    <row r="539" spans="1:22" x14ac:dyDescent="0.35">
      <c r="A539" s="1" t="s">
        <v>2254</v>
      </c>
      <c r="B539" s="1" t="s">
        <v>2255</v>
      </c>
      <c r="C539" s="22">
        <v>5.2387500000000005</v>
      </c>
      <c r="D539" s="22">
        <v>18.877499999999998</v>
      </c>
      <c r="E539" s="22">
        <v>13.638749999999998</v>
      </c>
      <c r="F539" s="22">
        <v>3.6034359341445947</v>
      </c>
      <c r="G539" s="1">
        <v>3.0628437410817888E-4</v>
      </c>
      <c r="H539" s="1">
        <v>9.9543368352938297E-2</v>
      </c>
      <c r="I539" s="1" t="s">
        <v>2256</v>
      </c>
      <c r="J539" s="1" t="s">
        <v>6</v>
      </c>
      <c r="K539" s="1" t="s">
        <v>676</v>
      </c>
      <c r="L539" s="1" t="s">
        <v>2257</v>
      </c>
      <c r="M539" s="1" t="s">
        <v>2258</v>
      </c>
      <c r="N539" s="22">
        <v>0.42699999999999999</v>
      </c>
      <c r="O539" s="22">
        <v>1.3427500000000001</v>
      </c>
      <c r="P539" s="22">
        <v>0.91575000000000006</v>
      </c>
      <c r="Q539" s="22">
        <v>3.1446135831381734</v>
      </c>
      <c r="R539" s="1">
        <v>4.7855625110163169E-2</v>
      </c>
      <c r="S539" s="1">
        <v>1</v>
      </c>
      <c r="T539" s="1" t="s">
        <v>2259</v>
      </c>
      <c r="U539" s="1" t="s">
        <v>6</v>
      </c>
      <c r="V539" s="1" t="s">
        <v>1551</v>
      </c>
    </row>
    <row r="540" spans="1:22" x14ac:dyDescent="0.35">
      <c r="A540" s="1" t="s">
        <v>1850</v>
      </c>
      <c r="B540" s="1" t="s">
        <v>1851</v>
      </c>
      <c r="C540" s="22">
        <v>1.7690000000000001</v>
      </c>
      <c r="D540" s="22">
        <v>6.3702500000000004</v>
      </c>
      <c r="E540" s="22">
        <v>4.6012500000000003</v>
      </c>
      <c r="F540" s="22">
        <v>3.6010457885811191</v>
      </c>
      <c r="G540" s="1">
        <v>1.1914710531191197E-4</v>
      </c>
      <c r="H540" s="1">
        <v>5.7804171233764912E-2</v>
      </c>
      <c r="I540" s="1" t="s">
        <v>1852</v>
      </c>
      <c r="J540" s="1" t="s">
        <v>6</v>
      </c>
      <c r="K540" s="1" t="s">
        <v>1853</v>
      </c>
      <c r="L540" s="1" t="s">
        <v>2260</v>
      </c>
      <c r="M540" s="1" t="s">
        <v>2261</v>
      </c>
      <c r="N540" s="22">
        <v>9.0877499999999998</v>
      </c>
      <c r="O540" s="22">
        <v>28.485500000000002</v>
      </c>
      <c r="P540" s="22">
        <v>19.397750000000002</v>
      </c>
      <c r="Q540" s="22">
        <v>3.1344942367472699</v>
      </c>
      <c r="R540" s="1">
        <v>6.223744338949011E-4</v>
      </c>
      <c r="S540" s="1">
        <v>0.15911609282157857</v>
      </c>
      <c r="T540" s="1" t="s">
        <v>2262</v>
      </c>
      <c r="U540" s="1" t="s">
        <v>2263</v>
      </c>
      <c r="V540" s="1" t="s">
        <v>217</v>
      </c>
    </row>
    <row r="541" spans="1:22" x14ac:dyDescent="0.35">
      <c r="A541" s="1" t="s">
        <v>2264</v>
      </c>
      <c r="B541" s="1" t="s">
        <v>2265</v>
      </c>
      <c r="C541" s="22">
        <v>5.2752499999999998</v>
      </c>
      <c r="D541" s="22">
        <v>18.942250000000001</v>
      </c>
      <c r="E541" s="22">
        <v>13.667000000000002</v>
      </c>
      <c r="F541" s="22">
        <v>3.5907776882612201</v>
      </c>
      <c r="G541" s="1">
        <v>2.9735542525610725E-4</v>
      </c>
      <c r="H541" s="1">
        <v>9.8395580943769018E-2</v>
      </c>
      <c r="I541" s="1" t="s">
        <v>2266</v>
      </c>
      <c r="J541" s="1" t="s">
        <v>6</v>
      </c>
      <c r="K541" s="1" t="s">
        <v>1551</v>
      </c>
      <c r="L541" s="1" t="s">
        <v>2267</v>
      </c>
      <c r="M541" s="1" t="s">
        <v>2268</v>
      </c>
      <c r="N541" s="22">
        <v>2.45425</v>
      </c>
      <c r="O541" s="22">
        <v>7.6927500000000002</v>
      </c>
      <c r="P541" s="22">
        <v>5.2385000000000002</v>
      </c>
      <c r="Q541" s="22">
        <v>3.1344606295202202</v>
      </c>
      <c r="R541" s="1">
        <v>7.670763281453219E-6</v>
      </c>
      <c r="S541" s="1">
        <v>1.9530016893531347E-2</v>
      </c>
      <c r="T541" s="1" t="s">
        <v>2269</v>
      </c>
      <c r="U541" s="1" t="s">
        <v>2270</v>
      </c>
      <c r="V541" s="1" t="s">
        <v>2271</v>
      </c>
    </row>
    <row r="542" spans="1:22" x14ac:dyDescent="0.35">
      <c r="A542" s="1" t="s">
        <v>2272</v>
      </c>
      <c r="B542" s="1" t="s">
        <v>2273</v>
      </c>
      <c r="C542" s="22">
        <v>5.6215000000000002</v>
      </c>
      <c r="D542" s="22">
        <v>20.017749999999999</v>
      </c>
      <c r="E542" s="22">
        <v>14.396249999999998</v>
      </c>
      <c r="F542" s="22">
        <v>3.5609267988970914</v>
      </c>
      <c r="G542" s="1">
        <v>3.2891256755461562E-2</v>
      </c>
      <c r="H542" s="1">
        <v>1</v>
      </c>
      <c r="I542" s="1" t="s">
        <v>2274</v>
      </c>
      <c r="J542" s="1" t="s">
        <v>2275</v>
      </c>
      <c r="K542" s="1" t="s">
        <v>2276</v>
      </c>
      <c r="L542" s="1" t="s">
        <v>1678</v>
      </c>
      <c r="M542" s="1" t="s">
        <v>1679</v>
      </c>
      <c r="N542" s="22">
        <v>1.1072500000000001</v>
      </c>
      <c r="O542" s="22">
        <v>3.4675000000000002</v>
      </c>
      <c r="P542" s="22">
        <v>2.3602500000000002</v>
      </c>
      <c r="Q542" s="22">
        <v>3.131632422668774</v>
      </c>
      <c r="R542" s="1">
        <v>2.2839243796088926E-3</v>
      </c>
      <c r="S542" s="1">
        <v>0.31851905098511163</v>
      </c>
      <c r="T542" s="1" t="s">
        <v>1680</v>
      </c>
      <c r="U542" s="1" t="s">
        <v>6</v>
      </c>
      <c r="V542" s="1" t="s">
        <v>6</v>
      </c>
    </row>
    <row r="543" spans="1:22" x14ac:dyDescent="0.35">
      <c r="A543" s="1" t="s">
        <v>1291</v>
      </c>
      <c r="B543" s="1" t="s">
        <v>1292</v>
      </c>
      <c r="C543" s="22">
        <v>20.408249999999999</v>
      </c>
      <c r="D543" s="22">
        <v>72.403499999999994</v>
      </c>
      <c r="E543" s="22">
        <v>51.995249999999999</v>
      </c>
      <c r="F543" s="22">
        <v>3.5477564220352065</v>
      </c>
      <c r="G543" s="1">
        <v>7.7523898818965264E-4</v>
      </c>
      <c r="H543" s="1">
        <v>0.16257853988535487</v>
      </c>
      <c r="I543" s="1" t="s">
        <v>1293</v>
      </c>
      <c r="J543" s="1" t="s">
        <v>6</v>
      </c>
      <c r="K543" s="1" t="s">
        <v>1294</v>
      </c>
      <c r="L543" s="1" t="s">
        <v>2277</v>
      </c>
      <c r="M543" s="1" t="s">
        <v>2278</v>
      </c>
      <c r="N543" s="22">
        <v>2.9742500000000001</v>
      </c>
      <c r="O543" s="22">
        <v>9.3065000000000015</v>
      </c>
      <c r="P543" s="22">
        <v>6.3322500000000019</v>
      </c>
      <c r="Q543" s="22">
        <v>3.1290241237286716</v>
      </c>
      <c r="R543" s="1">
        <v>2.7771445560764718E-5</v>
      </c>
      <c r="S543" s="1">
        <v>3.5731236804013841E-2</v>
      </c>
      <c r="T543" s="1" t="s">
        <v>2279</v>
      </c>
      <c r="U543" s="1" t="s">
        <v>6</v>
      </c>
      <c r="V543" s="1" t="s">
        <v>2280</v>
      </c>
    </row>
    <row r="544" spans="1:22" x14ac:dyDescent="0.35">
      <c r="A544" s="1" t="s">
        <v>2281</v>
      </c>
      <c r="B544" s="1" t="s">
        <v>2282</v>
      </c>
      <c r="C544" s="22">
        <v>34.657249999999998</v>
      </c>
      <c r="D544" s="22">
        <v>122.77725000000001</v>
      </c>
      <c r="E544" s="22">
        <v>88.12</v>
      </c>
      <c r="F544" s="22">
        <v>3.5426137388280958</v>
      </c>
      <c r="G544" s="1">
        <v>4.7372149101709837E-4</v>
      </c>
      <c r="H544" s="1">
        <v>0.12744361668980772</v>
      </c>
      <c r="I544" s="1" t="s">
        <v>2283</v>
      </c>
      <c r="J544" s="1" t="s">
        <v>10</v>
      </c>
      <c r="K544" s="1" t="s">
        <v>11</v>
      </c>
      <c r="L544" s="1" t="s">
        <v>2284</v>
      </c>
      <c r="M544" s="1" t="s">
        <v>2285</v>
      </c>
      <c r="N544" s="22">
        <v>119.12975</v>
      </c>
      <c r="O544" s="22">
        <v>371.2765</v>
      </c>
      <c r="P544" s="22">
        <v>252.14675</v>
      </c>
      <c r="Q544" s="22">
        <v>3.1165724766483605</v>
      </c>
      <c r="R544" s="1">
        <v>1.4924968001306382E-4</v>
      </c>
      <c r="S544" s="1">
        <v>7.6760181839106129E-2</v>
      </c>
      <c r="T544" s="1" t="s">
        <v>2286</v>
      </c>
      <c r="U544" s="1" t="s">
        <v>2287</v>
      </c>
      <c r="V544" s="1" t="s">
        <v>699</v>
      </c>
    </row>
    <row r="545" spans="1:22" x14ac:dyDescent="0.35">
      <c r="A545" s="1" t="s">
        <v>2288</v>
      </c>
      <c r="B545" s="1" t="s">
        <v>2289</v>
      </c>
      <c r="C545" s="22">
        <v>8.9922500000000021</v>
      </c>
      <c r="D545" s="22">
        <v>31.825000000000003</v>
      </c>
      <c r="E545" s="22">
        <v>22.832750000000001</v>
      </c>
      <c r="F545" s="22">
        <v>3.5391587200088961</v>
      </c>
      <c r="G545" s="1">
        <v>1.1355131014236797E-2</v>
      </c>
      <c r="H545" s="1">
        <v>0.70357506266209369</v>
      </c>
      <c r="I545" s="1" t="s">
        <v>2290</v>
      </c>
      <c r="J545" s="1" t="s">
        <v>2291</v>
      </c>
      <c r="K545" s="1" t="s">
        <v>2292</v>
      </c>
      <c r="L545" s="1" t="s">
        <v>2293</v>
      </c>
      <c r="M545" s="1" t="s">
        <v>2294</v>
      </c>
      <c r="N545" s="22">
        <v>0.93049999999999988</v>
      </c>
      <c r="O545" s="22">
        <v>2.8977500000000003</v>
      </c>
      <c r="P545" s="22">
        <v>1.9672500000000004</v>
      </c>
      <c r="Q545" s="22">
        <v>3.1141859215475556</v>
      </c>
      <c r="R545" s="1">
        <v>2.3328062355247869E-3</v>
      </c>
      <c r="S545" s="1">
        <v>0.3208711655338749</v>
      </c>
      <c r="T545" s="1" t="s">
        <v>2295</v>
      </c>
      <c r="U545" s="1" t="s">
        <v>6</v>
      </c>
      <c r="V545" s="1" t="s">
        <v>6</v>
      </c>
    </row>
    <row r="546" spans="1:22" x14ac:dyDescent="0.35">
      <c r="A546" s="1" t="s">
        <v>2296</v>
      </c>
      <c r="B546" s="1" t="s">
        <v>2297</v>
      </c>
      <c r="C546" s="22">
        <v>0.70899999999999996</v>
      </c>
      <c r="D546" s="22">
        <v>2.5052500000000002</v>
      </c>
      <c r="E546" s="22">
        <v>1.7962500000000001</v>
      </c>
      <c r="F546" s="22">
        <v>3.5334978843441474</v>
      </c>
      <c r="G546" s="1">
        <v>6.0916758413636085E-3</v>
      </c>
      <c r="H546" s="1">
        <v>0.49660295751492112</v>
      </c>
      <c r="I546" s="1" t="s">
        <v>2298</v>
      </c>
      <c r="J546" s="1" t="s">
        <v>6</v>
      </c>
      <c r="K546" s="1" t="s">
        <v>2299</v>
      </c>
      <c r="L546" s="1" t="s">
        <v>2300</v>
      </c>
      <c r="M546" s="1" t="s">
        <v>2301</v>
      </c>
      <c r="N546" s="22">
        <v>0.54125000000000001</v>
      </c>
      <c r="O546" s="22">
        <v>1.6847500000000002</v>
      </c>
      <c r="P546" s="22">
        <v>1.1435000000000002</v>
      </c>
      <c r="Q546" s="22">
        <v>3.1127020785219401</v>
      </c>
      <c r="R546" s="1">
        <v>5.3186037012764587E-5</v>
      </c>
      <c r="S546" s="1">
        <v>4.7909422288077153E-2</v>
      </c>
      <c r="T546" s="1" t="s">
        <v>2302</v>
      </c>
      <c r="U546" s="1" t="s">
        <v>6</v>
      </c>
      <c r="V546" s="1" t="s">
        <v>2280</v>
      </c>
    </row>
    <row r="547" spans="1:22" x14ac:dyDescent="0.35">
      <c r="A547" s="1" t="s">
        <v>1561</v>
      </c>
      <c r="B547" s="1" t="s">
        <v>1562</v>
      </c>
      <c r="C547" s="22">
        <v>1.101</v>
      </c>
      <c r="D547" s="22">
        <v>3.8694999999999999</v>
      </c>
      <c r="E547" s="22">
        <v>2.7685</v>
      </c>
      <c r="F547" s="22">
        <v>3.5145322434150774</v>
      </c>
      <c r="G547" s="1">
        <v>2.7072572694764041E-4</v>
      </c>
      <c r="H547" s="1">
        <v>9.3291358725681867E-2</v>
      </c>
      <c r="I547" s="1" t="s">
        <v>1563</v>
      </c>
      <c r="J547" s="1" t="s">
        <v>6</v>
      </c>
      <c r="K547" s="1" t="s">
        <v>6</v>
      </c>
      <c r="L547" s="1" t="s">
        <v>2303</v>
      </c>
      <c r="M547" s="1" t="s">
        <v>2304</v>
      </c>
      <c r="N547" s="22">
        <v>2.3220000000000001</v>
      </c>
      <c r="O547" s="22">
        <v>7.2272499999999997</v>
      </c>
      <c r="P547" s="22">
        <v>4.9052499999999997</v>
      </c>
      <c r="Q547" s="22">
        <v>3.1125107665805336</v>
      </c>
      <c r="R547" s="1">
        <v>6.7854274895615685E-3</v>
      </c>
      <c r="S547" s="1">
        <v>0.56042537445287732</v>
      </c>
      <c r="T547" s="1" t="s">
        <v>2305</v>
      </c>
      <c r="U547" s="1" t="s">
        <v>6</v>
      </c>
      <c r="V547" s="1" t="s">
        <v>6</v>
      </c>
    </row>
    <row r="548" spans="1:22" x14ac:dyDescent="0.35">
      <c r="A548" s="1" t="s">
        <v>2306</v>
      </c>
      <c r="B548" s="1" t="s">
        <v>2307</v>
      </c>
      <c r="C548" s="22">
        <v>5.8389999999999995</v>
      </c>
      <c r="D548" s="22">
        <v>20.512749999999997</v>
      </c>
      <c r="E548" s="22">
        <v>14.673749999999998</v>
      </c>
      <c r="F548" s="22">
        <v>3.5130587429354341</v>
      </c>
      <c r="G548" s="1">
        <v>1.3679642143493709E-6</v>
      </c>
      <c r="H548" s="1">
        <v>7.7688576633991313E-3</v>
      </c>
      <c r="I548" s="1" t="s">
        <v>2308</v>
      </c>
      <c r="J548" s="1" t="s">
        <v>6</v>
      </c>
      <c r="K548" s="1" t="s">
        <v>1551</v>
      </c>
      <c r="L548" s="1" t="s">
        <v>1962</v>
      </c>
      <c r="M548" s="1" t="s">
        <v>1963</v>
      </c>
      <c r="N548" s="22">
        <v>1.1132499999999999</v>
      </c>
      <c r="O548" s="22">
        <v>3.4645000000000001</v>
      </c>
      <c r="P548" s="22">
        <v>2.3512500000000003</v>
      </c>
      <c r="Q548" s="22">
        <v>3.1120592858746918</v>
      </c>
      <c r="R548" s="1">
        <v>9.0873644325251135E-5</v>
      </c>
      <c r="S548" s="1">
        <v>6.0076059243090375E-2</v>
      </c>
      <c r="T548" s="1" t="s">
        <v>1964</v>
      </c>
      <c r="U548" s="1" t="s">
        <v>6</v>
      </c>
      <c r="V548" s="1" t="s">
        <v>432</v>
      </c>
    </row>
    <row r="549" spans="1:22" x14ac:dyDescent="0.35">
      <c r="A549" s="1" t="s">
        <v>2309</v>
      </c>
      <c r="B549" s="1" t="s">
        <v>2310</v>
      </c>
      <c r="C549" s="22">
        <v>30.965999999999998</v>
      </c>
      <c r="D549" s="22">
        <v>108.458</v>
      </c>
      <c r="E549" s="22">
        <v>77.492000000000004</v>
      </c>
      <c r="F549" s="22">
        <v>3.5024865982044826</v>
      </c>
      <c r="G549" s="1">
        <v>4.8361372123619795E-3</v>
      </c>
      <c r="H549" s="1">
        <v>0.44036738832444161</v>
      </c>
      <c r="I549" s="1" t="s">
        <v>2311</v>
      </c>
      <c r="J549" s="1" t="s">
        <v>6</v>
      </c>
      <c r="K549" s="1" t="s">
        <v>2312</v>
      </c>
      <c r="L549" s="1" t="s">
        <v>1390</v>
      </c>
      <c r="M549" s="1" t="s">
        <v>1391</v>
      </c>
      <c r="N549" s="22">
        <v>2.43825</v>
      </c>
      <c r="O549" s="22">
        <v>7.5724999999999998</v>
      </c>
      <c r="P549" s="22">
        <v>5.1342499999999998</v>
      </c>
      <c r="Q549" s="22">
        <v>3.1057110632625857</v>
      </c>
      <c r="R549" s="1">
        <v>2.0778167620472132E-5</v>
      </c>
      <c r="S549" s="1">
        <v>3.1688762865538865E-2</v>
      </c>
      <c r="T549" s="1" t="s">
        <v>1392</v>
      </c>
      <c r="U549" s="1" t="s">
        <v>6</v>
      </c>
      <c r="V549" s="1" t="s">
        <v>6</v>
      </c>
    </row>
    <row r="550" spans="1:22" x14ac:dyDescent="0.35">
      <c r="A550" s="1" t="s">
        <v>2313</v>
      </c>
      <c r="B550" s="1" t="s">
        <v>2314</v>
      </c>
      <c r="C550" s="22">
        <v>1.33325</v>
      </c>
      <c r="D550" s="22">
        <v>4.6534999999999993</v>
      </c>
      <c r="E550" s="22">
        <v>3.3202499999999993</v>
      </c>
      <c r="F550" s="22">
        <v>3.4903431464466523</v>
      </c>
      <c r="G550" s="1">
        <v>1.2175350781213901E-3</v>
      </c>
      <c r="H550" s="1">
        <v>0.20872901030431643</v>
      </c>
      <c r="I550" s="1" t="s">
        <v>2315</v>
      </c>
      <c r="J550" s="1" t="s">
        <v>6</v>
      </c>
      <c r="K550" s="1" t="s">
        <v>2316</v>
      </c>
      <c r="L550" s="1" t="s">
        <v>1588</v>
      </c>
      <c r="M550" s="1" t="s">
        <v>1589</v>
      </c>
      <c r="N550" s="22">
        <v>1.87825</v>
      </c>
      <c r="O550" s="22">
        <v>5.819</v>
      </c>
      <c r="P550" s="22">
        <v>3.94075</v>
      </c>
      <c r="Q550" s="22">
        <v>3.0980966325036605</v>
      </c>
      <c r="R550" s="1">
        <v>3.8133314895669734E-3</v>
      </c>
      <c r="S550" s="1">
        <v>0.41396916946744289</v>
      </c>
      <c r="T550" s="1" t="s">
        <v>489</v>
      </c>
      <c r="U550" s="1" t="s">
        <v>6</v>
      </c>
      <c r="V550" s="1" t="s">
        <v>143</v>
      </c>
    </row>
    <row r="551" spans="1:22" x14ac:dyDescent="0.35">
      <c r="A551" s="1" t="s">
        <v>2317</v>
      </c>
      <c r="B551" s="1" t="s">
        <v>2318</v>
      </c>
      <c r="C551" s="22">
        <v>3.4497499999999999</v>
      </c>
      <c r="D551" s="22">
        <v>12.02675</v>
      </c>
      <c r="E551" s="22">
        <v>8.577</v>
      </c>
      <c r="F551" s="22">
        <v>3.4862671208058558</v>
      </c>
      <c r="G551" s="1">
        <v>1.21695004222655E-5</v>
      </c>
      <c r="H551" s="1">
        <v>2.0168215514909691E-2</v>
      </c>
      <c r="I551" s="1" t="s">
        <v>2319</v>
      </c>
      <c r="J551" s="1" t="s">
        <v>6</v>
      </c>
      <c r="K551" s="1" t="s">
        <v>2320</v>
      </c>
      <c r="L551" s="1" t="s">
        <v>2321</v>
      </c>
      <c r="M551" s="1" t="s">
        <v>2322</v>
      </c>
      <c r="N551" s="22">
        <v>3.6315</v>
      </c>
      <c r="O551" s="22">
        <v>11.250249999999999</v>
      </c>
      <c r="P551" s="22">
        <v>7.6187499999999995</v>
      </c>
      <c r="Q551" s="22">
        <v>3.0979622745422</v>
      </c>
      <c r="R551" s="1">
        <v>1.9424597054079173E-2</v>
      </c>
      <c r="S551" s="1">
        <v>0.97759341433389724</v>
      </c>
      <c r="T551" s="1" t="s">
        <v>2323</v>
      </c>
      <c r="U551" s="1" t="s">
        <v>2324</v>
      </c>
      <c r="V551" s="1" t="s">
        <v>2325</v>
      </c>
    </row>
    <row r="552" spans="1:22" x14ac:dyDescent="0.35">
      <c r="A552" s="1" t="s">
        <v>2326</v>
      </c>
      <c r="B552" s="1" t="s">
        <v>2327</v>
      </c>
      <c r="C552" s="22">
        <v>3.8102500000000004</v>
      </c>
      <c r="D552" s="22">
        <v>13.249750000000001</v>
      </c>
      <c r="E552" s="22">
        <v>9.4395000000000007</v>
      </c>
      <c r="F552" s="22">
        <v>3.477396496292894</v>
      </c>
      <c r="G552" s="1">
        <v>3.6936706548453824E-3</v>
      </c>
      <c r="H552" s="1">
        <v>0.37994519041423447</v>
      </c>
      <c r="I552" s="1" t="s">
        <v>2328</v>
      </c>
      <c r="J552" s="1" t="s">
        <v>2329</v>
      </c>
      <c r="K552" s="1" t="s">
        <v>499</v>
      </c>
      <c r="L552" s="1" t="s">
        <v>2330</v>
      </c>
      <c r="M552" s="1" t="s">
        <v>2331</v>
      </c>
      <c r="N552" s="22">
        <v>2.8797500000000005</v>
      </c>
      <c r="O552" s="22">
        <v>8.9067500000000006</v>
      </c>
      <c r="P552" s="22">
        <v>6.0270000000000001</v>
      </c>
      <c r="Q552" s="22">
        <v>3.0928900078131778</v>
      </c>
      <c r="R552" s="1">
        <v>6.2754580966828399E-5</v>
      </c>
      <c r="S552" s="1">
        <v>5.1280646574140124E-2</v>
      </c>
      <c r="T552" s="1" t="s">
        <v>2332</v>
      </c>
      <c r="U552" s="1" t="s">
        <v>6</v>
      </c>
      <c r="V552" s="1" t="s">
        <v>27</v>
      </c>
    </row>
    <row r="553" spans="1:22" x14ac:dyDescent="0.35">
      <c r="A553" s="1" t="s">
        <v>2333</v>
      </c>
      <c r="B553" s="1" t="s">
        <v>2334</v>
      </c>
      <c r="C553" s="22">
        <v>2.59775</v>
      </c>
      <c r="D553" s="22">
        <v>9.0317500000000006</v>
      </c>
      <c r="E553" s="22">
        <v>6.4340000000000011</v>
      </c>
      <c r="F553" s="22">
        <v>3.4767587335193921</v>
      </c>
      <c r="G553" s="1">
        <v>6.7199280246876825E-4</v>
      </c>
      <c r="H553" s="1">
        <v>0.15188615015154325</v>
      </c>
      <c r="I553" s="1" t="s">
        <v>2335</v>
      </c>
      <c r="J553" s="1" t="s">
        <v>6</v>
      </c>
      <c r="K553" s="1" t="s">
        <v>168</v>
      </c>
      <c r="L553" s="1" t="s">
        <v>2336</v>
      </c>
      <c r="M553" s="1" t="s">
        <v>2337</v>
      </c>
      <c r="N553" s="22">
        <v>0.39824999999999999</v>
      </c>
      <c r="O553" s="22">
        <v>1.23075</v>
      </c>
      <c r="P553" s="22">
        <v>0.83250000000000002</v>
      </c>
      <c r="Q553" s="22">
        <v>3.0903954802259888</v>
      </c>
      <c r="R553" s="1">
        <v>6.1903568950050225E-3</v>
      </c>
      <c r="S553" s="1">
        <v>0.53330790826763941</v>
      </c>
      <c r="T553" s="1" t="s">
        <v>2338</v>
      </c>
      <c r="U553" s="1" t="s">
        <v>6</v>
      </c>
      <c r="V553" s="1" t="s">
        <v>2339</v>
      </c>
    </row>
    <row r="554" spans="1:22" x14ac:dyDescent="0.35">
      <c r="A554" s="1" t="s">
        <v>2340</v>
      </c>
      <c r="B554" s="1" t="s">
        <v>2341</v>
      </c>
      <c r="C554" s="22">
        <v>13.478999999999999</v>
      </c>
      <c r="D554" s="22">
        <v>46.756249999999994</v>
      </c>
      <c r="E554" s="22">
        <v>33.277249999999995</v>
      </c>
      <c r="F554" s="22">
        <v>3.4688218710586836</v>
      </c>
      <c r="G554" s="1">
        <v>1.0448555530795822E-2</v>
      </c>
      <c r="H554" s="1">
        <v>0.67137295945066799</v>
      </c>
      <c r="I554" s="1" t="s">
        <v>2342</v>
      </c>
      <c r="J554" s="1" t="s">
        <v>6</v>
      </c>
      <c r="K554" s="1" t="s">
        <v>2343</v>
      </c>
      <c r="L554" s="1" t="s">
        <v>1269</v>
      </c>
      <c r="M554" s="1" t="s">
        <v>1270</v>
      </c>
      <c r="N554" s="22">
        <v>0.74775000000000003</v>
      </c>
      <c r="O554" s="22">
        <v>2.3105000000000002</v>
      </c>
      <c r="P554" s="22">
        <v>1.5627500000000003</v>
      </c>
      <c r="Q554" s="22">
        <v>3.0899364760949517</v>
      </c>
      <c r="R554" s="1">
        <v>1.097626117372319E-2</v>
      </c>
      <c r="S554" s="1">
        <v>0.72049658706725972</v>
      </c>
      <c r="T554" s="1" t="s">
        <v>1271</v>
      </c>
      <c r="U554" s="1" t="s">
        <v>6</v>
      </c>
      <c r="V554" s="1" t="s">
        <v>6</v>
      </c>
    </row>
    <row r="555" spans="1:22" x14ac:dyDescent="0.35">
      <c r="A555" s="1" t="s">
        <v>1949</v>
      </c>
      <c r="B555" s="1" t="s">
        <v>1950</v>
      </c>
      <c r="C555" s="22">
        <v>3.6222499999999997</v>
      </c>
      <c r="D555" s="22">
        <v>12.521749999999999</v>
      </c>
      <c r="E555" s="22">
        <v>8.8994999999999997</v>
      </c>
      <c r="F555" s="22">
        <v>3.4568983366691972</v>
      </c>
      <c r="G555" s="1">
        <v>2.7358401682109346E-5</v>
      </c>
      <c r="H555" s="1">
        <v>2.5853689589593332E-2</v>
      </c>
      <c r="I555" s="1" t="s">
        <v>1951</v>
      </c>
      <c r="J555" s="1" t="s">
        <v>6</v>
      </c>
      <c r="K555" s="1" t="s">
        <v>1952</v>
      </c>
      <c r="L555" s="1" t="s">
        <v>1933</v>
      </c>
      <c r="M555" s="1" t="s">
        <v>1934</v>
      </c>
      <c r="N555" s="22">
        <v>0.5645</v>
      </c>
      <c r="O555" s="22">
        <v>1.74125</v>
      </c>
      <c r="P555" s="22">
        <v>1.17675</v>
      </c>
      <c r="Q555" s="22">
        <v>3.0845881310894598</v>
      </c>
      <c r="R555" s="1">
        <v>1.4619382493159527E-2</v>
      </c>
      <c r="S555" s="1">
        <v>0.84185671562321129</v>
      </c>
      <c r="T555" s="1" t="s">
        <v>1935</v>
      </c>
      <c r="U555" s="1" t="s">
        <v>6</v>
      </c>
      <c r="V555" s="1" t="s">
        <v>1936</v>
      </c>
    </row>
    <row r="556" spans="1:22" x14ac:dyDescent="0.35">
      <c r="A556" s="1" t="s">
        <v>1769</v>
      </c>
      <c r="B556" s="1" t="s">
        <v>1770</v>
      </c>
      <c r="C556" s="22">
        <v>2.0279999999999996</v>
      </c>
      <c r="D556" s="22">
        <v>6.9870000000000001</v>
      </c>
      <c r="E556" s="22">
        <v>4.9590000000000005</v>
      </c>
      <c r="F556" s="22">
        <v>3.4452662721893499</v>
      </c>
      <c r="G556" s="1">
        <v>5.3304138718734961E-5</v>
      </c>
      <c r="H556" s="1">
        <v>3.8033093313984072E-2</v>
      </c>
      <c r="I556" s="1" t="s">
        <v>1771</v>
      </c>
      <c r="J556" s="1" t="s">
        <v>6</v>
      </c>
      <c r="K556" s="1" t="s">
        <v>6</v>
      </c>
      <c r="L556" s="1" t="s">
        <v>2344</v>
      </c>
      <c r="M556" s="1" t="s">
        <v>2345</v>
      </c>
      <c r="N556" s="22">
        <v>1.0962499999999999</v>
      </c>
      <c r="O556" s="22">
        <v>3.3734999999999999</v>
      </c>
      <c r="P556" s="22">
        <v>2.27725</v>
      </c>
      <c r="Q556" s="22">
        <v>3.0773090079817562</v>
      </c>
      <c r="R556" s="1">
        <v>1.2743725355214286E-2</v>
      </c>
      <c r="S556" s="1">
        <v>0.78004360623502189</v>
      </c>
      <c r="T556" s="1" t="s">
        <v>2346</v>
      </c>
      <c r="U556" s="1" t="s">
        <v>6</v>
      </c>
      <c r="V556" s="1" t="s">
        <v>6</v>
      </c>
    </row>
    <row r="557" spans="1:22" x14ac:dyDescent="0.35">
      <c r="A557" s="1" t="s">
        <v>2344</v>
      </c>
      <c r="B557" s="1" t="s">
        <v>2345</v>
      </c>
      <c r="C557" s="22">
        <v>0.98</v>
      </c>
      <c r="D557" s="22">
        <v>3.3734999999999999</v>
      </c>
      <c r="E557" s="22">
        <v>2.3935</v>
      </c>
      <c r="F557" s="22">
        <v>3.4423469387755103</v>
      </c>
      <c r="G557" s="1">
        <v>1.097834096460093E-2</v>
      </c>
      <c r="H557" s="1">
        <v>0.69076916748931971</v>
      </c>
      <c r="I557" s="1" t="s">
        <v>2346</v>
      </c>
      <c r="J557" s="1" t="s">
        <v>6</v>
      </c>
      <c r="K557" s="1" t="s">
        <v>6</v>
      </c>
      <c r="L557" s="1" t="s">
        <v>2347</v>
      </c>
      <c r="M557" s="1" t="s">
        <v>2348</v>
      </c>
      <c r="N557" s="22">
        <v>8.521749999999999</v>
      </c>
      <c r="O557" s="22">
        <v>26.177250000000001</v>
      </c>
      <c r="P557" s="22">
        <v>17.655500000000004</v>
      </c>
      <c r="Q557" s="22">
        <v>3.071816234928272</v>
      </c>
      <c r="R557" s="1">
        <v>4.1418703209394891E-5</v>
      </c>
      <c r="S557" s="1">
        <v>4.2050487205667453E-2</v>
      </c>
      <c r="T557" s="1" t="s">
        <v>2349</v>
      </c>
      <c r="U557" s="1" t="s">
        <v>2350</v>
      </c>
      <c r="V557" s="1" t="s">
        <v>1341</v>
      </c>
    </row>
    <row r="558" spans="1:22" x14ac:dyDescent="0.35">
      <c r="A558" s="1" t="s">
        <v>2351</v>
      </c>
      <c r="B558" s="1" t="s">
        <v>2352</v>
      </c>
      <c r="C558" s="22">
        <v>15.433000000000002</v>
      </c>
      <c r="D558" s="22">
        <v>53.091999999999999</v>
      </c>
      <c r="E558" s="22">
        <v>37.658999999999999</v>
      </c>
      <c r="F558" s="22">
        <v>3.4401606946154342</v>
      </c>
      <c r="G558" s="1">
        <v>1.3578410349293524E-2</v>
      </c>
      <c r="H558" s="1">
        <v>0.77768536682263811</v>
      </c>
      <c r="I558" s="1" t="s">
        <v>2353</v>
      </c>
      <c r="J558" s="1" t="s">
        <v>6</v>
      </c>
      <c r="K558" s="1" t="s">
        <v>2354</v>
      </c>
      <c r="L558" s="1" t="s">
        <v>2355</v>
      </c>
      <c r="M558" s="1" t="s">
        <v>2356</v>
      </c>
      <c r="N558" s="22">
        <v>1.9319999999999999</v>
      </c>
      <c r="O558" s="22">
        <v>5.909250000000001</v>
      </c>
      <c r="P558" s="22">
        <v>3.9772500000000011</v>
      </c>
      <c r="Q558" s="22">
        <v>3.058618012422361</v>
      </c>
      <c r="R558" s="1">
        <v>3.2395728847944838E-5</v>
      </c>
      <c r="S558" s="1">
        <v>3.7821734197309491E-2</v>
      </c>
      <c r="T558" s="1" t="s">
        <v>2357</v>
      </c>
      <c r="U558" s="1" t="s">
        <v>359</v>
      </c>
      <c r="V558" s="1" t="s">
        <v>360</v>
      </c>
    </row>
    <row r="559" spans="1:22" x14ac:dyDescent="0.35">
      <c r="A559" s="1" t="s">
        <v>2358</v>
      </c>
      <c r="B559" s="1" t="s">
        <v>2359</v>
      </c>
      <c r="C559" s="22">
        <v>3.4535</v>
      </c>
      <c r="D559" s="22">
        <v>11.875499999999999</v>
      </c>
      <c r="E559" s="22">
        <v>8.4219999999999988</v>
      </c>
      <c r="F559" s="22">
        <v>3.4386853916316777</v>
      </c>
      <c r="G559" s="1">
        <v>7.491678292219639E-4</v>
      </c>
      <c r="H559" s="1">
        <v>0.16055784065511819</v>
      </c>
      <c r="I559" s="1" t="s">
        <v>2360</v>
      </c>
      <c r="J559" s="1" t="s">
        <v>6</v>
      </c>
      <c r="K559" s="1" t="s">
        <v>104</v>
      </c>
      <c r="L559" s="1" t="s">
        <v>2361</v>
      </c>
      <c r="M559" s="1" t="s">
        <v>2362</v>
      </c>
      <c r="N559" s="22">
        <v>21.454999999999998</v>
      </c>
      <c r="O559" s="22">
        <v>65.481499999999997</v>
      </c>
      <c r="P559" s="22">
        <v>44.026499999999999</v>
      </c>
      <c r="Q559" s="22">
        <v>3.0520391517128878</v>
      </c>
      <c r="R559" s="1">
        <v>3.7900730410274752E-2</v>
      </c>
      <c r="S559" s="1">
        <v>1</v>
      </c>
      <c r="T559" s="1" t="s">
        <v>2363</v>
      </c>
      <c r="U559" s="1" t="s">
        <v>6</v>
      </c>
      <c r="V559" s="1" t="s">
        <v>6</v>
      </c>
    </row>
    <row r="560" spans="1:22" x14ac:dyDescent="0.35">
      <c r="A560" s="1" t="s">
        <v>2336</v>
      </c>
      <c r="B560" s="1" t="s">
        <v>2337</v>
      </c>
      <c r="C560" s="22">
        <v>0.35849999999999999</v>
      </c>
      <c r="D560" s="22">
        <v>1.23075</v>
      </c>
      <c r="E560" s="22">
        <v>0.87224999999999997</v>
      </c>
      <c r="F560" s="22">
        <v>3.4330543933054396</v>
      </c>
      <c r="G560" s="1">
        <v>5.8356566250084008E-3</v>
      </c>
      <c r="H560" s="1">
        <v>0.48465191946270114</v>
      </c>
      <c r="I560" s="1" t="s">
        <v>2338</v>
      </c>
      <c r="J560" s="1" t="s">
        <v>6</v>
      </c>
      <c r="K560" s="1" t="s">
        <v>2339</v>
      </c>
      <c r="L560" s="1" t="s">
        <v>1969</v>
      </c>
      <c r="M560" s="1" t="s">
        <v>1970</v>
      </c>
      <c r="N560" s="22">
        <v>1.2375</v>
      </c>
      <c r="O560" s="22">
        <v>3.7744999999999997</v>
      </c>
      <c r="P560" s="22">
        <v>2.5369999999999999</v>
      </c>
      <c r="Q560" s="22">
        <v>3.05010101010101</v>
      </c>
      <c r="R560" s="1">
        <v>8.7195974364830953E-3</v>
      </c>
      <c r="S560" s="1">
        <v>0.63501808521949332</v>
      </c>
      <c r="T560" s="1" t="s">
        <v>1971</v>
      </c>
      <c r="U560" s="1" t="s">
        <v>6</v>
      </c>
      <c r="V560" s="1" t="s">
        <v>124</v>
      </c>
    </row>
    <row r="561" spans="1:22" x14ac:dyDescent="0.35">
      <c r="A561" s="1" t="s">
        <v>1795</v>
      </c>
      <c r="B561" s="1" t="s">
        <v>1796</v>
      </c>
      <c r="C561" s="22">
        <v>2.6117499999999998</v>
      </c>
      <c r="D561" s="22">
        <v>8.9167500000000004</v>
      </c>
      <c r="E561" s="22">
        <v>6.3050000000000006</v>
      </c>
      <c r="F561" s="22">
        <v>3.4140901694266299</v>
      </c>
      <c r="G561" s="1">
        <v>5.6943295869582577E-4</v>
      </c>
      <c r="H561" s="1">
        <v>0.1414907364138113</v>
      </c>
      <c r="I561" s="1" t="s">
        <v>1797</v>
      </c>
      <c r="J561" s="1" t="s">
        <v>6</v>
      </c>
      <c r="K561" s="1" t="s">
        <v>615</v>
      </c>
      <c r="L561" s="1" t="s">
        <v>1875</v>
      </c>
      <c r="M561" s="1" t="s">
        <v>1876</v>
      </c>
      <c r="N561" s="22">
        <v>1.742</v>
      </c>
      <c r="O561" s="22">
        <v>5.30525</v>
      </c>
      <c r="P561" s="22">
        <v>3.56325</v>
      </c>
      <c r="Q561" s="22">
        <v>3.0454936854190584</v>
      </c>
      <c r="R561" s="1">
        <v>8.0979774433243001E-4</v>
      </c>
      <c r="S561" s="1">
        <v>0.18263132583930577</v>
      </c>
      <c r="T561" s="1" t="s">
        <v>1877</v>
      </c>
      <c r="U561" s="1" t="s">
        <v>6</v>
      </c>
      <c r="V561" s="1" t="s">
        <v>1878</v>
      </c>
    </row>
    <row r="562" spans="1:22" x14ac:dyDescent="0.35">
      <c r="A562" s="1" t="s">
        <v>2019</v>
      </c>
      <c r="B562" s="1" t="s">
        <v>2020</v>
      </c>
      <c r="C562" s="22">
        <v>53.10425</v>
      </c>
      <c r="D562" s="22">
        <v>180.76549999999997</v>
      </c>
      <c r="E562" s="22">
        <v>127.66124999999997</v>
      </c>
      <c r="F562" s="22">
        <v>3.4039742581808419</v>
      </c>
      <c r="G562" s="1">
        <v>3.0906262268581841E-4</v>
      </c>
      <c r="H562" s="1">
        <v>9.9908627671374692E-2</v>
      </c>
      <c r="I562" s="1" t="s">
        <v>2021</v>
      </c>
      <c r="J562" s="1" t="s">
        <v>6</v>
      </c>
      <c r="K562" s="1" t="s">
        <v>2022</v>
      </c>
      <c r="L562" s="1" t="s">
        <v>1711</v>
      </c>
      <c r="M562" s="1" t="s">
        <v>1712</v>
      </c>
      <c r="N562" s="22">
        <v>12.2745</v>
      </c>
      <c r="O562" s="22">
        <v>37.352499999999999</v>
      </c>
      <c r="P562" s="22">
        <v>25.077999999999999</v>
      </c>
      <c r="Q562" s="22">
        <v>3.043097478512363</v>
      </c>
      <c r="R562" s="1">
        <v>8.3544821314784912E-5</v>
      </c>
      <c r="S562" s="1">
        <v>5.8237417106614627E-2</v>
      </c>
      <c r="T562" s="1" t="s">
        <v>1713</v>
      </c>
      <c r="U562" s="1" t="s">
        <v>6</v>
      </c>
      <c r="V562" s="1" t="s">
        <v>432</v>
      </c>
    </row>
    <row r="563" spans="1:22" x14ac:dyDescent="0.35">
      <c r="A563" s="1" t="s">
        <v>2364</v>
      </c>
      <c r="B563" s="1" t="s">
        <v>2365</v>
      </c>
      <c r="C563" s="22">
        <v>4.6185</v>
      </c>
      <c r="D563" s="22">
        <v>15.703249999999999</v>
      </c>
      <c r="E563" s="22">
        <v>11.08475</v>
      </c>
      <c r="F563" s="22">
        <v>3.4000757821803611</v>
      </c>
      <c r="G563" s="1">
        <v>6.5687560253189226E-3</v>
      </c>
      <c r="H563" s="1">
        <v>0.5174072654606966</v>
      </c>
      <c r="I563" s="1" t="s">
        <v>2366</v>
      </c>
      <c r="J563" s="1" t="s">
        <v>2367</v>
      </c>
      <c r="K563" s="1" t="s">
        <v>18</v>
      </c>
      <c r="L563" s="1" t="s">
        <v>1982</v>
      </c>
      <c r="M563" s="1" t="s">
        <v>1983</v>
      </c>
      <c r="N563" s="22">
        <v>1.7377500000000001</v>
      </c>
      <c r="O563" s="22">
        <v>5.2862499999999999</v>
      </c>
      <c r="P563" s="22">
        <v>3.5484999999999998</v>
      </c>
      <c r="Q563" s="22">
        <v>3.0420083441231474</v>
      </c>
      <c r="R563" s="1">
        <v>3.3935604852117773E-3</v>
      </c>
      <c r="S563" s="1">
        <v>0.3892234470138467</v>
      </c>
      <c r="T563" s="1" t="s">
        <v>1984</v>
      </c>
      <c r="U563" s="1" t="s">
        <v>6</v>
      </c>
      <c r="V563" s="1" t="s">
        <v>432</v>
      </c>
    </row>
    <row r="564" spans="1:22" x14ac:dyDescent="0.35">
      <c r="A564" s="1" t="s">
        <v>2368</v>
      </c>
      <c r="B564" s="1" t="s">
        <v>2369</v>
      </c>
      <c r="C564" s="22">
        <v>0.62749999999999995</v>
      </c>
      <c r="D564" s="22">
        <v>2.1295000000000002</v>
      </c>
      <c r="E564" s="22">
        <v>1.5020000000000002</v>
      </c>
      <c r="F564" s="22">
        <v>3.3936254980079688</v>
      </c>
      <c r="G564" s="1">
        <v>5.9010547553972614E-5</v>
      </c>
      <c r="H564" s="1">
        <v>4.0309045199450874E-2</v>
      </c>
      <c r="I564" s="1" t="s">
        <v>2370</v>
      </c>
      <c r="J564" s="1" t="s">
        <v>6</v>
      </c>
      <c r="K564" s="1" t="s">
        <v>432</v>
      </c>
      <c r="L564" s="1" t="s">
        <v>1819</v>
      </c>
      <c r="M564" s="1" t="s">
        <v>1820</v>
      </c>
      <c r="N564" s="22">
        <v>13.486750000000001</v>
      </c>
      <c r="O564" s="22">
        <v>40.996749999999992</v>
      </c>
      <c r="P564" s="22">
        <v>27.509999999999991</v>
      </c>
      <c r="Q564" s="22">
        <v>3.0397797838619378</v>
      </c>
      <c r="R564" s="1">
        <v>1.848081149722125E-3</v>
      </c>
      <c r="S564" s="1">
        <v>0.28200143055168181</v>
      </c>
      <c r="T564" s="1" t="s">
        <v>1821</v>
      </c>
      <c r="U564" s="1" t="s">
        <v>6</v>
      </c>
      <c r="V564" s="1" t="s">
        <v>432</v>
      </c>
    </row>
    <row r="565" spans="1:22" x14ac:dyDescent="0.35">
      <c r="A565" s="1" t="s">
        <v>2371</v>
      </c>
      <c r="B565" s="1" t="s">
        <v>2372</v>
      </c>
      <c r="C565" s="22">
        <v>1.54</v>
      </c>
      <c r="D565" s="22">
        <v>5.2225000000000001</v>
      </c>
      <c r="E565" s="22">
        <v>3.6825000000000001</v>
      </c>
      <c r="F565" s="22">
        <v>3.3912337662337664</v>
      </c>
      <c r="G565" s="1">
        <v>6.2046165060336556E-4</v>
      </c>
      <c r="H565" s="1">
        <v>0.14687125687664429</v>
      </c>
      <c r="I565" s="1" t="s">
        <v>2373</v>
      </c>
      <c r="J565" s="1" t="s">
        <v>268</v>
      </c>
      <c r="K565" s="1" t="s">
        <v>269</v>
      </c>
      <c r="L565" s="1" t="s">
        <v>2374</v>
      </c>
      <c r="M565" s="1" t="s">
        <v>2375</v>
      </c>
      <c r="N565" s="22">
        <v>3.0157500000000002</v>
      </c>
      <c r="O565" s="22">
        <v>9.1224999999999987</v>
      </c>
      <c r="P565" s="22">
        <v>6.1067499999999981</v>
      </c>
      <c r="Q565" s="22">
        <v>3.0249523335820272</v>
      </c>
      <c r="R565" s="1">
        <v>2.8939857332765939E-6</v>
      </c>
      <c r="S565" s="1">
        <v>1.3425044707539809E-2</v>
      </c>
      <c r="T565" s="1" t="s">
        <v>2376</v>
      </c>
      <c r="U565" s="1" t="s">
        <v>6</v>
      </c>
      <c r="V565" s="1" t="s">
        <v>615</v>
      </c>
    </row>
    <row r="566" spans="1:22" x14ac:dyDescent="0.35">
      <c r="A566" s="1" t="s">
        <v>2377</v>
      </c>
      <c r="B566" s="1" t="s">
        <v>2378</v>
      </c>
      <c r="C566" s="22">
        <v>0.87125000000000008</v>
      </c>
      <c r="D566" s="22">
        <v>2.9510000000000005</v>
      </c>
      <c r="E566" s="22">
        <v>2.0797500000000007</v>
      </c>
      <c r="F566" s="22">
        <v>3.387087517934003</v>
      </c>
      <c r="G566" s="1">
        <v>1.651747178672025E-2</v>
      </c>
      <c r="H566" s="1">
        <v>0.86246398870083174</v>
      </c>
      <c r="I566" s="1" t="s">
        <v>2379</v>
      </c>
      <c r="J566" s="1" t="s">
        <v>6</v>
      </c>
      <c r="K566" s="1" t="s">
        <v>350</v>
      </c>
      <c r="L566" s="1" t="s">
        <v>659</v>
      </c>
      <c r="M566" s="1" t="s">
        <v>660</v>
      </c>
      <c r="N566" s="22">
        <v>3.0202499999999999</v>
      </c>
      <c r="O566" s="22">
        <v>9.1164999999999985</v>
      </c>
      <c r="P566" s="22">
        <v>6.0962499999999986</v>
      </c>
      <c r="Q566" s="22">
        <v>3.018458736859531</v>
      </c>
      <c r="R566" s="1">
        <v>1.8726716786388042E-3</v>
      </c>
      <c r="S566" s="1">
        <v>0.28377469947774542</v>
      </c>
      <c r="T566" s="1" t="s">
        <v>661</v>
      </c>
      <c r="U566" s="1" t="s">
        <v>6</v>
      </c>
      <c r="V566" s="1" t="s">
        <v>209</v>
      </c>
    </row>
    <row r="567" spans="1:22" x14ac:dyDescent="0.35">
      <c r="A567" s="1" t="s">
        <v>2380</v>
      </c>
      <c r="B567" s="1" t="s">
        <v>2381</v>
      </c>
      <c r="C567" s="22">
        <v>1.032</v>
      </c>
      <c r="D567" s="22">
        <v>3.4742500000000005</v>
      </c>
      <c r="E567" s="22">
        <v>2.4422500000000005</v>
      </c>
      <c r="F567" s="22">
        <v>3.366521317829458</v>
      </c>
      <c r="G567" s="1">
        <v>2.4003839501705038E-3</v>
      </c>
      <c r="H567" s="1">
        <v>0.30356579783621801</v>
      </c>
      <c r="I567" s="1" t="s">
        <v>2382</v>
      </c>
      <c r="J567" s="1" t="s">
        <v>6</v>
      </c>
      <c r="K567" s="1" t="s">
        <v>733</v>
      </c>
      <c r="L567" s="1" t="s">
        <v>2233</v>
      </c>
      <c r="M567" s="1" t="s">
        <v>2234</v>
      </c>
      <c r="N567" s="22">
        <v>13.353249999999999</v>
      </c>
      <c r="O567" s="22">
        <v>40.28</v>
      </c>
      <c r="P567" s="22">
        <v>26.926750000000002</v>
      </c>
      <c r="Q567" s="22">
        <v>3.0164941119203195</v>
      </c>
      <c r="R567" s="1">
        <v>5.5130211289111664E-4</v>
      </c>
      <c r="S567" s="1">
        <v>0.15137222987376678</v>
      </c>
      <c r="T567" s="1" t="s">
        <v>2235</v>
      </c>
      <c r="U567" s="1" t="s">
        <v>6</v>
      </c>
      <c r="V567" s="1" t="s">
        <v>1187</v>
      </c>
    </row>
    <row r="568" spans="1:22" x14ac:dyDescent="0.35">
      <c r="A568" s="1" t="s">
        <v>2083</v>
      </c>
      <c r="B568" s="1" t="s">
        <v>2084</v>
      </c>
      <c r="C568" s="22">
        <v>2.7829999999999995</v>
      </c>
      <c r="D568" s="22">
        <v>9.3537499999999998</v>
      </c>
      <c r="E568" s="22">
        <v>6.5707500000000003</v>
      </c>
      <c r="F568" s="22">
        <v>3.3610312612288902</v>
      </c>
      <c r="G568" s="1">
        <v>3.5766003058824269E-2</v>
      </c>
      <c r="H568" s="1">
        <v>1</v>
      </c>
      <c r="I568" s="1" t="s">
        <v>2085</v>
      </c>
      <c r="J568" s="1" t="s">
        <v>6</v>
      </c>
      <c r="K568" s="1" t="s">
        <v>537</v>
      </c>
      <c r="L568" s="1" t="s">
        <v>2313</v>
      </c>
      <c r="M568" s="1" t="s">
        <v>2314</v>
      </c>
      <c r="N568" s="22">
        <v>1.5482499999999999</v>
      </c>
      <c r="O568" s="22">
        <v>4.6534999999999993</v>
      </c>
      <c r="P568" s="22">
        <v>3.1052499999999994</v>
      </c>
      <c r="Q568" s="22">
        <v>3.0056515420636201</v>
      </c>
      <c r="R568" s="1">
        <v>1.5782512580144736E-3</v>
      </c>
      <c r="S568" s="1">
        <v>0.26070341289893773</v>
      </c>
      <c r="T568" s="1" t="s">
        <v>2315</v>
      </c>
      <c r="U568" s="1" t="s">
        <v>6</v>
      </c>
      <c r="V568" s="1" t="s">
        <v>2316</v>
      </c>
    </row>
    <row r="569" spans="1:22" x14ac:dyDescent="0.35">
      <c r="A569" s="1" t="s">
        <v>2061</v>
      </c>
      <c r="B569" s="1" t="s">
        <v>2062</v>
      </c>
      <c r="C569" s="22">
        <v>1.7905</v>
      </c>
      <c r="D569" s="22">
        <v>6.0054999999999996</v>
      </c>
      <c r="E569" s="22">
        <v>4.2149999999999999</v>
      </c>
      <c r="F569" s="22">
        <v>3.354091036023457</v>
      </c>
      <c r="G569" s="1">
        <v>2.2813336983726895E-3</v>
      </c>
      <c r="H569" s="1">
        <v>0.29517877233888562</v>
      </c>
      <c r="I569" s="1" t="s">
        <v>2063</v>
      </c>
      <c r="J569" s="1" t="s">
        <v>6</v>
      </c>
      <c r="K569" s="1" t="s">
        <v>432</v>
      </c>
      <c r="L569" s="1" t="s">
        <v>2383</v>
      </c>
      <c r="M569" s="1" t="s">
        <v>2384</v>
      </c>
      <c r="N569" s="22">
        <v>12.232749999999999</v>
      </c>
      <c r="O569" s="22">
        <v>36.734500000000004</v>
      </c>
      <c r="P569" s="22">
        <v>24.501750000000005</v>
      </c>
      <c r="Q569" s="22">
        <v>3.0029633565633245</v>
      </c>
      <c r="R569" s="1">
        <v>1.7537033534746893E-3</v>
      </c>
      <c r="S569" s="1">
        <v>0.2746020878340405</v>
      </c>
      <c r="T569" s="1" t="s">
        <v>2385</v>
      </c>
      <c r="U569" s="1" t="s">
        <v>2329</v>
      </c>
      <c r="V569" s="1" t="s">
        <v>499</v>
      </c>
    </row>
    <row r="570" spans="1:22" x14ac:dyDescent="0.35">
      <c r="A570" s="1" t="s">
        <v>1440</v>
      </c>
      <c r="B570" s="1" t="s">
        <v>1441</v>
      </c>
      <c r="C570" s="22">
        <v>3.2334999999999998</v>
      </c>
      <c r="D570" s="22">
        <v>10.822749999999999</v>
      </c>
      <c r="E570" s="22">
        <v>7.5892499999999998</v>
      </c>
      <c r="F570" s="22">
        <v>3.3470697386732642</v>
      </c>
      <c r="G570" s="1">
        <v>1.9860107339566557E-3</v>
      </c>
      <c r="H570" s="1">
        <v>0.27583638938310728</v>
      </c>
      <c r="I570" s="1" t="s">
        <v>1442</v>
      </c>
      <c r="J570" s="1" t="s">
        <v>1443</v>
      </c>
      <c r="K570" s="1" t="s">
        <v>1444</v>
      </c>
      <c r="L570" s="1" t="s">
        <v>2386</v>
      </c>
      <c r="M570" s="1" t="s">
        <v>2387</v>
      </c>
      <c r="N570" s="22">
        <v>6.8479999999999999</v>
      </c>
      <c r="O570" s="22">
        <v>20.47925</v>
      </c>
      <c r="P570" s="22">
        <v>13.631250000000001</v>
      </c>
      <c r="Q570" s="22">
        <v>2.9905446845794392</v>
      </c>
      <c r="R570" s="1">
        <v>2.465072305324334E-5</v>
      </c>
      <c r="S570" s="1">
        <v>3.360242588943662E-2</v>
      </c>
      <c r="T570" s="1" t="s">
        <v>2388</v>
      </c>
      <c r="U570" s="1" t="s">
        <v>2389</v>
      </c>
      <c r="V570" s="1" t="s">
        <v>2390</v>
      </c>
    </row>
    <row r="571" spans="1:22" x14ac:dyDescent="0.35">
      <c r="A571" s="1" t="s">
        <v>2391</v>
      </c>
      <c r="B571" s="1" t="s">
        <v>2392</v>
      </c>
      <c r="C571" s="22">
        <v>2.0927499999999997</v>
      </c>
      <c r="D571" s="22">
        <v>6.9745000000000008</v>
      </c>
      <c r="E571" s="22">
        <v>4.8817500000000011</v>
      </c>
      <c r="F571" s="22">
        <v>3.3326962131167135</v>
      </c>
      <c r="G571" s="1">
        <v>7.5847773102748484E-3</v>
      </c>
      <c r="H571" s="1">
        <v>0.56185357327188601</v>
      </c>
      <c r="I571" s="1" t="s">
        <v>2393</v>
      </c>
      <c r="J571" s="1" t="s">
        <v>2394</v>
      </c>
      <c r="K571" s="1" t="s">
        <v>432</v>
      </c>
      <c r="L571" s="1" t="s">
        <v>2395</v>
      </c>
      <c r="M571" s="1" t="s">
        <v>2396</v>
      </c>
      <c r="N571" s="22">
        <v>2.2204999999999999</v>
      </c>
      <c r="O571" s="22">
        <v>6.6374999999999993</v>
      </c>
      <c r="P571" s="22">
        <v>4.4169999999999998</v>
      </c>
      <c r="Q571" s="22">
        <v>2.9891916235082188</v>
      </c>
      <c r="R571" s="1">
        <v>6.5995828406806289E-4</v>
      </c>
      <c r="S571" s="1">
        <v>0.16226125185382931</v>
      </c>
      <c r="T571" s="1" t="s">
        <v>2397</v>
      </c>
      <c r="U571" s="1" t="s">
        <v>2398</v>
      </c>
      <c r="V571" s="1" t="s">
        <v>2399</v>
      </c>
    </row>
    <row r="572" spans="1:22" x14ac:dyDescent="0.35">
      <c r="A572" s="1" t="s">
        <v>2400</v>
      </c>
      <c r="B572" s="1" t="s">
        <v>2401</v>
      </c>
      <c r="C572" s="22">
        <v>0.86750000000000005</v>
      </c>
      <c r="D572" s="22">
        <v>2.8847499999999999</v>
      </c>
      <c r="E572" s="22">
        <v>2.0172499999999998</v>
      </c>
      <c r="F572" s="22">
        <v>3.3253602305475503</v>
      </c>
      <c r="G572" s="1">
        <v>1.0982706555190402E-2</v>
      </c>
      <c r="H572" s="1">
        <v>0.69078040189005863</v>
      </c>
      <c r="I572" s="1" t="s">
        <v>2402</v>
      </c>
      <c r="J572" s="1" t="s">
        <v>2403</v>
      </c>
      <c r="K572" s="1" t="s">
        <v>2404</v>
      </c>
      <c r="L572" s="1" t="s">
        <v>2405</v>
      </c>
      <c r="M572" s="1" t="s">
        <v>2406</v>
      </c>
      <c r="N572" s="22">
        <v>15.60375</v>
      </c>
      <c r="O572" s="22">
        <v>46.484999999999999</v>
      </c>
      <c r="P572" s="22">
        <v>30.881250000000001</v>
      </c>
      <c r="Q572" s="22">
        <v>2.9790915645277578</v>
      </c>
      <c r="R572" s="1">
        <v>1.8247883552160449E-3</v>
      </c>
      <c r="S572" s="1">
        <v>0.27974242927279269</v>
      </c>
      <c r="T572" s="1" t="s">
        <v>2407</v>
      </c>
      <c r="U572" s="1" t="s">
        <v>6</v>
      </c>
      <c r="V572" s="1" t="s">
        <v>2408</v>
      </c>
    </row>
    <row r="573" spans="1:22" x14ac:dyDescent="0.35">
      <c r="A573" s="1" t="s">
        <v>2409</v>
      </c>
      <c r="B573" s="1" t="s">
        <v>2410</v>
      </c>
      <c r="C573" s="22">
        <v>14.2355</v>
      </c>
      <c r="D573" s="22">
        <v>47.338000000000001</v>
      </c>
      <c r="E573" s="22">
        <v>33.102499999999999</v>
      </c>
      <c r="F573" s="22">
        <v>3.3253486003301607</v>
      </c>
      <c r="G573" s="1">
        <v>4.8527259594328687E-3</v>
      </c>
      <c r="H573" s="1">
        <v>0.44112696557169778</v>
      </c>
      <c r="I573" s="1" t="s">
        <v>2411</v>
      </c>
      <c r="J573" s="1" t="s">
        <v>1153</v>
      </c>
      <c r="K573" s="1" t="s">
        <v>454</v>
      </c>
      <c r="L573" s="1" t="s">
        <v>2412</v>
      </c>
      <c r="M573" s="1" t="s">
        <v>2413</v>
      </c>
      <c r="N573" s="22">
        <v>2.0337500000000004</v>
      </c>
      <c r="O573" s="22">
        <v>6.0442499999999999</v>
      </c>
      <c r="P573" s="22">
        <v>4.0104999999999995</v>
      </c>
      <c r="Q573" s="22">
        <v>2.9719729563614008</v>
      </c>
      <c r="R573" s="1">
        <v>4.23185161884998E-4</v>
      </c>
      <c r="S573" s="1">
        <v>0.1341510765099754</v>
      </c>
      <c r="T573" s="1" t="s">
        <v>2414</v>
      </c>
      <c r="U573" s="1" t="s">
        <v>6</v>
      </c>
      <c r="V573" s="1" t="s">
        <v>6</v>
      </c>
    </row>
    <row r="574" spans="1:22" x14ac:dyDescent="0.35">
      <c r="A574" s="1" t="s">
        <v>1327</v>
      </c>
      <c r="B574" s="1" t="s">
        <v>1328</v>
      </c>
      <c r="C574" s="22">
        <v>11.94975</v>
      </c>
      <c r="D574" s="22">
        <v>39.718250000000005</v>
      </c>
      <c r="E574" s="22">
        <v>27.768500000000003</v>
      </c>
      <c r="F574" s="22">
        <v>3.3237724638590769</v>
      </c>
      <c r="G574" s="1">
        <v>1.8289664388670968E-3</v>
      </c>
      <c r="H574" s="1">
        <v>0.2634173402626398</v>
      </c>
      <c r="I574" s="1" t="s">
        <v>1329</v>
      </c>
      <c r="J574" s="1" t="s">
        <v>6</v>
      </c>
      <c r="K574" s="1" t="s">
        <v>132</v>
      </c>
      <c r="L574" s="1" t="s">
        <v>2415</v>
      </c>
      <c r="M574" s="1" t="s">
        <v>2416</v>
      </c>
      <c r="N574" s="22">
        <v>1.0004999999999999</v>
      </c>
      <c r="O574" s="22">
        <v>2.9672499999999999</v>
      </c>
      <c r="P574" s="22">
        <v>1.96675</v>
      </c>
      <c r="Q574" s="22">
        <v>2.9657671164417794</v>
      </c>
      <c r="R574" s="1">
        <v>2.9840902401145897E-3</v>
      </c>
      <c r="S574" s="1">
        <v>0.36264642219806775</v>
      </c>
      <c r="T574" s="1" t="s">
        <v>2417</v>
      </c>
      <c r="U574" s="1" t="s">
        <v>6</v>
      </c>
      <c r="V574" s="1" t="s">
        <v>18</v>
      </c>
    </row>
    <row r="575" spans="1:22" x14ac:dyDescent="0.35">
      <c r="A575" s="1" t="s">
        <v>2240</v>
      </c>
      <c r="B575" s="1" t="s">
        <v>2241</v>
      </c>
      <c r="C575" s="22">
        <v>24.235250000000001</v>
      </c>
      <c r="D575" s="22">
        <v>80.25524999999999</v>
      </c>
      <c r="E575" s="22">
        <v>56.019999999999989</v>
      </c>
      <c r="F575" s="22">
        <v>3.3115090622130983</v>
      </c>
      <c r="G575" s="1">
        <v>3.3843636741970329E-6</v>
      </c>
      <c r="H575" s="1">
        <v>1.1960477292315181E-2</v>
      </c>
      <c r="I575" s="1" t="s">
        <v>2242</v>
      </c>
      <c r="J575" s="1" t="s">
        <v>2243</v>
      </c>
      <c r="K575" s="1" t="s">
        <v>432</v>
      </c>
      <c r="L575" s="1" t="s">
        <v>2418</v>
      </c>
      <c r="M575" s="1" t="s">
        <v>2419</v>
      </c>
      <c r="N575" s="22">
        <v>4.9852499999999997</v>
      </c>
      <c r="O575" s="22">
        <v>14.762499999999999</v>
      </c>
      <c r="P575" s="22">
        <v>9.7772499999999987</v>
      </c>
      <c r="Q575" s="22">
        <v>2.9612356451532018</v>
      </c>
      <c r="R575" s="1">
        <v>8.8617813883695717E-5</v>
      </c>
      <c r="S575" s="1">
        <v>5.9885521373901976E-2</v>
      </c>
      <c r="T575" s="1" t="s">
        <v>2420</v>
      </c>
      <c r="U575" s="1" t="s">
        <v>6</v>
      </c>
      <c r="V575" s="1" t="s">
        <v>1494</v>
      </c>
    </row>
    <row r="576" spans="1:22" x14ac:dyDescent="0.35">
      <c r="A576" s="1" t="s">
        <v>2115</v>
      </c>
      <c r="B576" s="1" t="s">
        <v>2116</v>
      </c>
      <c r="C576" s="22">
        <v>0.41349999999999998</v>
      </c>
      <c r="D576" s="22">
        <v>1.3672499999999999</v>
      </c>
      <c r="E576" s="22">
        <v>0.95374999999999988</v>
      </c>
      <c r="F576" s="22">
        <v>3.3065296251511485</v>
      </c>
      <c r="G576" s="1">
        <v>1.3575861810486423E-3</v>
      </c>
      <c r="H576" s="1">
        <v>0.2218735144804537</v>
      </c>
      <c r="I576" s="1" t="s">
        <v>2117</v>
      </c>
      <c r="J576" s="1" t="s">
        <v>2118</v>
      </c>
      <c r="K576" s="1" t="s">
        <v>2119</v>
      </c>
      <c r="L576" s="1" t="s">
        <v>2421</v>
      </c>
      <c r="M576" s="1" t="s">
        <v>2422</v>
      </c>
      <c r="N576" s="22">
        <v>3.2360000000000002</v>
      </c>
      <c r="O576" s="22">
        <v>9.5680000000000014</v>
      </c>
      <c r="P576" s="22">
        <v>6.3320000000000007</v>
      </c>
      <c r="Q576" s="22">
        <v>2.9567367119901116</v>
      </c>
      <c r="R576" s="1">
        <v>7.6381457117191687E-5</v>
      </c>
      <c r="S576" s="1">
        <v>5.5630901298543263E-2</v>
      </c>
      <c r="T576" s="1" t="s">
        <v>2423</v>
      </c>
      <c r="U576" s="1" t="s">
        <v>6</v>
      </c>
      <c r="V576" s="1" t="s">
        <v>2424</v>
      </c>
    </row>
    <row r="577" spans="1:22" x14ac:dyDescent="0.35">
      <c r="A577" s="1" t="s">
        <v>1881</v>
      </c>
      <c r="B577" s="1" t="s">
        <v>1882</v>
      </c>
      <c r="C577" s="22">
        <v>0.44975000000000004</v>
      </c>
      <c r="D577" s="22">
        <v>1.4860000000000002</v>
      </c>
      <c r="E577" s="22">
        <v>1.0362500000000001</v>
      </c>
      <c r="F577" s="22">
        <v>3.304057809894386</v>
      </c>
      <c r="G577" s="1">
        <v>3.7748837222255638E-3</v>
      </c>
      <c r="H577" s="1">
        <v>0.38342513297264408</v>
      </c>
      <c r="I577" s="1" t="s">
        <v>1883</v>
      </c>
      <c r="J577" s="1" t="s">
        <v>1884</v>
      </c>
      <c r="K577" s="1" t="s">
        <v>113</v>
      </c>
      <c r="L577" s="1" t="s">
        <v>2425</v>
      </c>
      <c r="M577" s="1" t="s">
        <v>2426</v>
      </c>
      <c r="N577" s="22">
        <v>23.884</v>
      </c>
      <c r="O577" s="22">
        <v>70.605249999999998</v>
      </c>
      <c r="P577" s="22">
        <v>46.721249999999998</v>
      </c>
      <c r="Q577" s="22">
        <v>2.9561735890135656</v>
      </c>
      <c r="R577" s="1">
        <v>1.1493131070835716E-2</v>
      </c>
      <c r="S577" s="1">
        <v>0.73980127225080627</v>
      </c>
      <c r="T577" s="1" t="s">
        <v>2427</v>
      </c>
      <c r="U577" s="1" t="s">
        <v>2428</v>
      </c>
      <c r="V577" s="1" t="s">
        <v>2429</v>
      </c>
    </row>
    <row r="578" spans="1:22" x14ac:dyDescent="0.35">
      <c r="A578" s="1" t="s">
        <v>2430</v>
      </c>
      <c r="B578" s="1" t="s">
        <v>2431</v>
      </c>
      <c r="C578" s="22">
        <v>20.401250000000001</v>
      </c>
      <c r="D578" s="22">
        <v>67.292249999999996</v>
      </c>
      <c r="E578" s="22">
        <v>46.890999999999991</v>
      </c>
      <c r="F578" s="22">
        <v>3.298437595735555</v>
      </c>
      <c r="G578" s="1">
        <v>1.4813719752019949E-2</v>
      </c>
      <c r="H578" s="1">
        <v>0.81652195246707482</v>
      </c>
      <c r="I578" s="1" t="s">
        <v>2432</v>
      </c>
      <c r="J578" s="1" t="s">
        <v>2433</v>
      </c>
      <c r="K578" s="1" t="s">
        <v>132</v>
      </c>
      <c r="L578" s="1" t="s">
        <v>2158</v>
      </c>
      <c r="M578" s="1" t="s">
        <v>2159</v>
      </c>
      <c r="N578" s="22">
        <v>13.358750000000001</v>
      </c>
      <c r="O578" s="22">
        <v>39.437249999999992</v>
      </c>
      <c r="P578" s="22">
        <v>26.078499999999991</v>
      </c>
      <c r="Q578" s="22">
        <v>2.9521661832132491</v>
      </c>
      <c r="R578" s="1">
        <v>8.373949233665634E-3</v>
      </c>
      <c r="S578" s="1">
        <v>0.6211954552619805</v>
      </c>
      <c r="T578" s="1" t="s">
        <v>2160</v>
      </c>
      <c r="U578" s="1" t="s">
        <v>6</v>
      </c>
      <c r="V578" s="1" t="s">
        <v>851</v>
      </c>
    </row>
    <row r="579" spans="1:22" x14ac:dyDescent="0.35">
      <c r="A579" s="1" t="s">
        <v>1792</v>
      </c>
      <c r="B579" s="1" t="s">
        <v>1793</v>
      </c>
      <c r="C579" s="22">
        <v>0.49324999999999997</v>
      </c>
      <c r="D579" s="22">
        <v>1.623</v>
      </c>
      <c r="E579" s="22">
        <v>1.12975</v>
      </c>
      <c r="F579" s="22">
        <v>3.2904206791687787</v>
      </c>
      <c r="G579" s="1">
        <v>3.0080356476114289E-5</v>
      </c>
      <c r="H579" s="1">
        <v>2.7076179573029217E-2</v>
      </c>
      <c r="I579" s="1" t="s">
        <v>1794</v>
      </c>
      <c r="J579" s="1" t="s">
        <v>6</v>
      </c>
      <c r="K579" s="1" t="s">
        <v>758</v>
      </c>
      <c r="L579" s="1" t="s">
        <v>2434</v>
      </c>
      <c r="M579" s="1" t="s">
        <v>2435</v>
      </c>
      <c r="N579" s="22">
        <v>0.55349999999999999</v>
      </c>
      <c r="O579" s="22">
        <v>1.631</v>
      </c>
      <c r="P579" s="22">
        <v>1.0775000000000001</v>
      </c>
      <c r="Q579" s="22">
        <v>2.9467028003613369</v>
      </c>
      <c r="R579" s="1">
        <v>2.5064589241372559E-3</v>
      </c>
      <c r="S579" s="1">
        <v>0.33354851004706887</v>
      </c>
      <c r="T579" s="1" t="s">
        <v>2436</v>
      </c>
      <c r="U579" s="1" t="s">
        <v>6</v>
      </c>
      <c r="V579" s="1" t="s">
        <v>6</v>
      </c>
    </row>
    <row r="580" spans="1:22" x14ac:dyDescent="0.35">
      <c r="A580" s="1" t="s">
        <v>2355</v>
      </c>
      <c r="B580" s="1" t="s">
        <v>2356</v>
      </c>
      <c r="C580" s="22">
        <v>1.7989999999999999</v>
      </c>
      <c r="D580" s="22">
        <v>5.909250000000001</v>
      </c>
      <c r="E580" s="22">
        <v>4.1102500000000006</v>
      </c>
      <c r="F580" s="22">
        <v>3.2847415230683721</v>
      </c>
      <c r="G580" s="1">
        <v>2.8117001288796573E-5</v>
      </c>
      <c r="H580" s="1">
        <v>2.616919814815577E-2</v>
      </c>
      <c r="I580" s="1" t="s">
        <v>2357</v>
      </c>
      <c r="J580" s="1" t="s">
        <v>359</v>
      </c>
      <c r="K580" s="1" t="s">
        <v>360</v>
      </c>
      <c r="L580" s="1" t="s">
        <v>1937</v>
      </c>
      <c r="M580" s="1" t="s">
        <v>1938</v>
      </c>
      <c r="N580" s="22">
        <v>0.75550000000000006</v>
      </c>
      <c r="O580" s="22">
        <v>2.22525</v>
      </c>
      <c r="P580" s="22">
        <v>1.4697499999999999</v>
      </c>
      <c r="Q580" s="22">
        <v>2.9454003970880209</v>
      </c>
      <c r="R580" s="1">
        <v>3.063657679185372E-4</v>
      </c>
      <c r="S580" s="1">
        <v>0.11303245763193263</v>
      </c>
      <c r="T580" s="1" t="s">
        <v>1939</v>
      </c>
      <c r="U580" s="1" t="s">
        <v>6</v>
      </c>
      <c r="V580" s="1" t="s">
        <v>132</v>
      </c>
    </row>
    <row r="581" spans="1:22" x14ac:dyDescent="0.35">
      <c r="A581" s="1" t="s">
        <v>2437</v>
      </c>
      <c r="B581" s="1" t="s">
        <v>2438</v>
      </c>
      <c r="C581" s="22">
        <v>17.479500000000002</v>
      </c>
      <c r="D581" s="22">
        <v>57.407499999999999</v>
      </c>
      <c r="E581" s="22">
        <v>39.927999999999997</v>
      </c>
      <c r="F581" s="22">
        <v>3.2842758660144735</v>
      </c>
      <c r="G581" s="1">
        <v>3.1842472385537057E-3</v>
      </c>
      <c r="H581" s="1">
        <v>0.34885172360641542</v>
      </c>
      <c r="I581" s="1" t="s">
        <v>2439</v>
      </c>
      <c r="J581" s="1" t="s">
        <v>6</v>
      </c>
      <c r="K581" s="1" t="s">
        <v>6</v>
      </c>
      <c r="L581" s="1" t="s">
        <v>2440</v>
      </c>
      <c r="M581" s="1" t="s">
        <v>2441</v>
      </c>
      <c r="N581" s="22">
        <v>3.6879999999999997</v>
      </c>
      <c r="O581" s="22">
        <v>10.852</v>
      </c>
      <c r="P581" s="22">
        <v>7.1640000000000006</v>
      </c>
      <c r="Q581" s="22">
        <v>2.9425162689804774</v>
      </c>
      <c r="R581" s="1">
        <v>8.9824675943983578E-6</v>
      </c>
      <c r="S581" s="1">
        <v>2.1123883906918335E-2</v>
      </c>
      <c r="T581" s="1" t="s">
        <v>2442</v>
      </c>
      <c r="U581" s="1" t="s">
        <v>2443</v>
      </c>
      <c r="V581" s="1" t="s">
        <v>2444</v>
      </c>
    </row>
    <row r="582" spans="1:22" x14ac:dyDescent="0.35">
      <c r="A582" s="1" t="s">
        <v>2445</v>
      </c>
      <c r="B582" s="1" t="s">
        <v>2446</v>
      </c>
      <c r="C582" s="22">
        <v>0.4975</v>
      </c>
      <c r="D582" s="22">
        <v>1.6315</v>
      </c>
      <c r="E582" s="22">
        <v>1.1339999999999999</v>
      </c>
      <c r="F582" s="22">
        <v>3.2793969849246229</v>
      </c>
      <c r="G582" s="1">
        <v>2.0255045707453734E-2</v>
      </c>
      <c r="H582" s="1">
        <v>0.96355341740198752</v>
      </c>
      <c r="I582" s="1" t="s">
        <v>2447</v>
      </c>
      <c r="J582" s="1" t="s">
        <v>6</v>
      </c>
      <c r="K582" s="1" t="s">
        <v>6</v>
      </c>
      <c r="L582" s="1" t="s">
        <v>2358</v>
      </c>
      <c r="M582" s="1" t="s">
        <v>2359</v>
      </c>
      <c r="N582" s="22">
        <v>4.0440000000000005</v>
      </c>
      <c r="O582" s="22">
        <v>11.875499999999999</v>
      </c>
      <c r="P582" s="22">
        <v>7.8314999999999984</v>
      </c>
      <c r="Q582" s="22">
        <v>2.9365727002967352</v>
      </c>
      <c r="R582" s="1">
        <v>1.2766381404649696E-3</v>
      </c>
      <c r="S582" s="1">
        <v>0.23389938703754215</v>
      </c>
      <c r="T582" s="1" t="s">
        <v>2360</v>
      </c>
      <c r="U582" s="1" t="s">
        <v>6</v>
      </c>
      <c r="V582" s="1" t="s">
        <v>104</v>
      </c>
    </row>
    <row r="583" spans="1:22" x14ac:dyDescent="0.35">
      <c r="A583" s="1" t="s">
        <v>2448</v>
      </c>
      <c r="B583" s="1" t="s">
        <v>2449</v>
      </c>
      <c r="C583" s="22">
        <v>1.3767499999999999</v>
      </c>
      <c r="D583" s="22">
        <v>4.4994999999999994</v>
      </c>
      <c r="E583" s="22">
        <v>3.1227499999999995</v>
      </c>
      <c r="F583" s="22">
        <v>3.2682041038678045</v>
      </c>
      <c r="G583" s="1">
        <v>3.3442722333631991E-5</v>
      </c>
      <c r="H583" s="1">
        <v>2.8940167048657324E-2</v>
      </c>
      <c r="I583" s="1" t="s">
        <v>2450</v>
      </c>
      <c r="J583" s="1" t="s">
        <v>6</v>
      </c>
      <c r="K583" s="1" t="s">
        <v>432</v>
      </c>
      <c r="L583" s="1" t="s">
        <v>2451</v>
      </c>
      <c r="M583" s="1" t="s">
        <v>2452</v>
      </c>
      <c r="N583" s="22">
        <v>2.8177500000000002</v>
      </c>
      <c r="O583" s="22">
        <v>8.2705000000000002</v>
      </c>
      <c r="P583" s="22">
        <v>5.45275</v>
      </c>
      <c r="Q583" s="22">
        <v>2.9351432880844643</v>
      </c>
      <c r="R583" s="1">
        <v>1.0118914157368764E-3</v>
      </c>
      <c r="S583" s="1">
        <v>0.20567537283911699</v>
      </c>
      <c r="T583" s="1" t="s">
        <v>2453</v>
      </c>
      <c r="U583" s="1" t="s">
        <v>2454</v>
      </c>
      <c r="V583" s="1" t="s">
        <v>432</v>
      </c>
    </row>
    <row r="584" spans="1:22" x14ac:dyDescent="0.35">
      <c r="A584" s="1" t="s">
        <v>2455</v>
      </c>
      <c r="B584" s="1" t="s">
        <v>2456</v>
      </c>
      <c r="C584" s="22">
        <v>5.2362500000000001</v>
      </c>
      <c r="D584" s="22">
        <v>17.070249999999998</v>
      </c>
      <c r="E584" s="22">
        <v>11.833999999999998</v>
      </c>
      <c r="F584" s="22">
        <v>3.2600143232275003</v>
      </c>
      <c r="G584" s="1">
        <v>1.5968272271424278E-2</v>
      </c>
      <c r="H584" s="1">
        <v>0.84977468278764501</v>
      </c>
      <c r="I584" s="1" t="s">
        <v>2457</v>
      </c>
      <c r="J584" s="1" t="s">
        <v>6</v>
      </c>
      <c r="K584" s="1" t="s">
        <v>6</v>
      </c>
      <c r="L584" s="1" t="s">
        <v>437</v>
      </c>
      <c r="M584" s="1" t="s">
        <v>438</v>
      </c>
      <c r="N584" s="22">
        <v>1.9547500000000002</v>
      </c>
      <c r="O584" s="22">
        <v>5.7317500000000008</v>
      </c>
      <c r="P584" s="22">
        <v>3.7770000000000006</v>
      </c>
      <c r="Q584" s="22">
        <v>2.9322163959585628</v>
      </c>
      <c r="R584" s="1">
        <v>6.5211393053088429E-4</v>
      </c>
      <c r="S584" s="1">
        <v>0.1617526075512476</v>
      </c>
      <c r="T584" s="1" t="s">
        <v>439</v>
      </c>
      <c r="U584" s="1" t="s">
        <v>268</v>
      </c>
      <c r="V584" s="1" t="s">
        <v>269</v>
      </c>
    </row>
    <row r="585" spans="1:22" x14ac:dyDescent="0.35">
      <c r="A585" s="1" t="s">
        <v>2105</v>
      </c>
      <c r="B585" s="1" t="s">
        <v>2106</v>
      </c>
      <c r="C585" s="22">
        <v>9.1745000000000001</v>
      </c>
      <c r="D585" s="22">
        <v>29.902000000000001</v>
      </c>
      <c r="E585" s="22">
        <v>20.727499999999999</v>
      </c>
      <c r="F585" s="22">
        <v>3.2592511853507005</v>
      </c>
      <c r="G585" s="1">
        <v>2.8791850386289397E-5</v>
      </c>
      <c r="H585" s="1">
        <v>2.6398527822929091E-2</v>
      </c>
      <c r="I585" s="1" t="s">
        <v>2107</v>
      </c>
      <c r="J585" s="1" t="s">
        <v>6</v>
      </c>
      <c r="K585" s="1" t="s">
        <v>22</v>
      </c>
      <c r="L585" s="1" t="s">
        <v>1502</v>
      </c>
      <c r="M585" s="1" t="s">
        <v>1503</v>
      </c>
      <c r="N585" s="22">
        <v>0.34525000000000006</v>
      </c>
      <c r="O585" s="22">
        <v>1.00875</v>
      </c>
      <c r="P585" s="22">
        <v>0.66349999999999998</v>
      </c>
      <c r="Q585" s="22">
        <v>2.9217958001448223</v>
      </c>
      <c r="R585" s="1">
        <v>1.9806295408304475E-3</v>
      </c>
      <c r="S585" s="1">
        <v>0.29262252691870477</v>
      </c>
      <c r="T585" s="1" t="s">
        <v>1504</v>
      </c>
      <c r="U585" s="1" t="s">
        <v>6</v>
      </c>
      <c r="V585" s="1" t="s">
        <v>432</v>
      </c>
    </row>
    <row r="586" spans="1:22" x14ac:dyDescent="0.35">
      <c r="A586" s="1" t="s">
        <v>1612</v>
      </c>
      <c r="B586" s="1" t="s">
        <v>1613</v>
      </c>
      <c r="C586" s="22">
        <v>0.50075000000000003</v>
      </c>
      <c r="D586" s="22">
        <v>1.629</v>
      </c>
      <c r="E586" s="22">
        <v>1.12825</v>
      </c>
      <c r="F586" s="22">
        <v>3.2531203195207188</v>
      </c>
      <c r="G586" s="1">
        <v>6.4094838394859188E-3</v>
      </c>
      <c r="H586" s="1">
        <v>0.50969790563511286</v>
      </c>
      <c r="I586" s="1" t="s">
        <v>1614</v>
      </c>
      <c r="J586" s="1" t="s">
        <v>6</v>
      </c>
      <c r="K586" s="1" t="s">
        <v>1615</v>
      </c>
      <c r="L586" s="1" t="s">
        <v>2458</v>
      </c>
      <c r="M586" s="1" t="s">
        <v>2459</v>
      </c>
      <c r="N586" s="22">
        <v>8.52</v>
      </c>
      <c r="O586" s="22">
        <v>24.8155</v>
      </c>
      <c r="P586" s="22">
        <v>16.295500000000001</v>
      </c>
      <c r="Q586" s="22">
        <v>2.9126173708920189</v>
      </c>
      <c r="R586" s="1">
        <v>9.7100170029156274E-3</v>
      </c>
      <c r="S586" s="1">
        <v>0.67601708752682244</v>
      </c>
      <c r="T586" s="1" t="s">
        <v>2460</v>
      </c>
      <c r="U586" s="1" t="s">
        <v>6</v>
      </c>
      <c r="V586" s="1" t="s">
        <v>1246</v>
      </c>
    </row>
    <row r="587" spans="1:22" x14ac:dyDescent="0.35">
      <c r="A587" s="1" t="s">
        <v>1584</v>
      </c>
      <c r="B587" s="1" t="s">
        <v>1585</v>
      </c>
      <c r="C587" s="22">
        <v>1.0385</v>
      </c>
      <c r="D587" s="22">
        <v>3.3772500000000001</v>
      </c>
      <c r="E587" s="22">
        <v>2.3387500000000001</v>
      </c>
      <c r="F587" s="22">
        <v>3.2520462205103517</v>
      </c>
      <c r="G587" s="1">
        <v>1.0365416531928462E-2</v>
      </c>
      <c r="H587" s="1">
        <v>0.66874845465784327</v>
      </c>
      <c r="I587" s="1" t="s">
        <v>1586</v>
      </c>
      <c r="J587" s="1" t="s">
        <v>6</v>
      </c>
      <c r="K587" s="1" t="s">
        <v>1587</v>
      </c>
      <c r="L587" s="1" t="s">
        <v>2461</v>
      </c>
      <c r="M587" s="1" t="s">
        <v>2462</v>
      </c>
      <c r="N587" s="22">
        <v>0.69550000000000001</v>
      </c>
      <c r="O587" s="22">
        <v>2.0132500000000002</v>
      </c>
      <c r="P587" s="22">
        <v>1.3177500000000002</v>
      </c>
      <c r="Q587" s="22">
        <v>2.8946800862688717</v>
      </c>
      <c r="R587" s="1">
        <v>2.1351022358293781E-2</v>
      </c>
      <c r="S587" s="1">
        <v>1</v>
      </c>
      <c r="T587" s="1" t="s">
        <v>2463</v>
      </c>
      <c r="U587" s="1" t="s">
        <v>6</v>
      </c>
      <c r="V587" s="1" t="s">
        <v>676</v>
      </c>
    </row>
    <row r="588" spans="1:22" x14ac:dyDescent="0.35">
      <c r="A588" s="1" t="s">
        <v>1777</v>
      </c>
      <c r="B588" s="1" t="s">
        <v>1778</v>
      </c>
      <c r="C588" s="22">
        <v>2.6315</v>
      </c>
      <c r="D588" s="22">
        <v>8.5455000000000005</v>
      </c>
      <c r="E588" s="22">
        <v>5.9140000000000006</v>
      </c>
      <c r="F588" s="22">
        <v>3.247387421622649</v>
      </c>
      <c r="G588" s="1">
        <v>1.3212692353128386E-3</v>
      </c>
      <c r="H588" s="1">
        <v>0.21813687745060351</v>
      </c>
      <c r="I588" s="1" t="s">
        <v>1779</v>
      </c>
      <c r="J588" s="1" t="s">
        <v>6</v>
      </c>
      <c r="K588" s="1" t="s">
        <v>615</v>
      </c>
      <c r="L588" s="1" t="s">
        <v>2464</v>
      </c>
      <c r="M588" s="1" t="s">
        <v>2465</v>
      </c>
      <c r="N588" s="22">
        <v>1.7865000000000002</v>
      </c>
      <c r="O588" s="22">
        <v>5.1712499999999997</v>
      </c>
      <c r="P588" s="22">
        <v>3.3847499999999995</v>
      </c>
      <c r="Q588" s="22">
        <v>2.8946263643996635</v>
      </c>
      <c r="R588" s="1">
        <v>2.0594209304558575E-5</v>
      </c>
      <c r="S588" s="1">
        <v>3.1564467962464482E-2</v>
      </c>
      <c r="T588" s="1" t="s">
        <v>2466</v>
      </c>
      <c r="U588" s="1" t="s">
        <v>6</v>
      </c>
      <c r="V588" s="1" t="s">
        <v>2467</v>
      </c>
    </row>
    <row r="589" spans="1:22" x14ac:dyDescent="0.35">
      <c r="A589" s="1" t="s">
        <v>2468</v>
      </c>
      <c r="B589" s="1" t="s">
        <v>2469</v>
      </c>
      <c r="C589" s="22">
        <v>37.539749999999998</v>
      </c>
      <c r="D589" s="22">
        <v>121.54749999999999</v>
      </c>
      <c r="E589" s="22">
        <v>84.007749999999987</v>
      </c>
      <c r="F589" s="22">
        <v>3.2378345620309137</v>
      </c>
      <c r="G589" s="1">
        <v>1.9597205765640169E-3</v>
      </c>
      <c r="H589" s="1">
        <v>0.27358521284074533</v>
      </c>
      <c r="I589" s="1" t="s">
        <v>2470</v>
      </c>
      <c r="J589" s="1" t="s">
        <v>6</v>
      </c>
      <c r="K589" s="1" t="s">
        <v>2471</v>
      </c>
      <c r="L589" s="1" t="s">
        <v>224</v>
      </c>
      <c r="M589" s="1" t="s">
        <v>225</v>
      </c>
      <c r="N589" s="22">
        <v>3.6619999999999999</v>
      </c>
      <c r="O589" s="22">
        <v>10.592000000000001</v>
      </c>
      <c r="P589" s="22">
        <v>6.9300000000000006</v>
      </c>
      <c r="Q589" s="22">
        <v>2.8924085199344622</v>
      </c>
      <c r="R589" s="1">
        <v>1.1838894661468924E-2</v>
      </c>
      <c r="S589" s="1">
        <v>0.75014567633869433</v>
      </c>
      <c r="T589" s="1" t="s">
        <v>226</v>
      </c>
      <c r="U589" s="1" t="s">
        <v>6</v>
      </c>
      <c r="V589" s="1" t="s">
        <v>6</v>
      </c>
    </row>
    <row r="590" spans="1:22" x14ac:dyDescent="0.35">
      <c r="A590" s="1" t="s">
        <v>2472</v>
      </c>
      <c r="B590" s="1" t="s">
        <v>2473</v>
      </c>
      <c r="C590" s="22">
        <v>1.1812500000000001</v>
      </c>
      <c r="D590" s="22">
        <v>3.8210000000000006</v>
      </c>
      <c r="E590" s="22">
        <v>2.6397500000000003</v>
      </c>
      <c r="F590" s="22">
        <v>3.2347089947089951</v>
      </c>
      <c r="G590" s="1">
        <v>1.5547410590177613E-3</v>
      </c>
      <c r="H590" s="1">
        <v>0.24141586595342829</v>
      </c>
      <c r="I590" s="1" t="s">
        <v>2474</v>
      </c>
      <c r="J590" s="1" t="s">
        <v>6</v>
      </c>
      <c r="K590" s="1" t="s">
        <v>2475</v>
      </c>
      <c r="L590" s="1" t="s">
        <v>2364</v>
      </c>
      <c r="M590" s="1" t="s">
        <v>2365</v>
      </c>
      <c r="N590" s="22">
        <v>5.4435000000000002</v>
      </c>
      <c r="O590" s="22">
        <v>15.703249999999999</v>
      </c>
      <c r="P590" s="22">
        <v>10.259749999999999</v>
      </c>
      <c r="Q590" s="22">
        <v>2.8847708275925412</v>
      </c>
      <c r="R590" s="1">
        <v>1.079108667458839E-2</v>
      </c>
      <c r="S590" s="1">
        <v>0.71454143086483313</v>
      </c>
      <c r="T590" s="1" t="s">
        <v>2366</v>
      </c>
      <c r="U590" s="1" t="s">
        <v>2367</v>
      </c>
      <c r="V590" s="1" t="s">
        <v>18</v>
      </c>
    </row>
    <row r="591" spans="1:22" x14ac:dyDescent="0.35">
      <c r="A591" s="1" t="s">
        <v>2476</v>
      </c>
      <c r="B591" s="1" t="s">
        <v>2477</v>
      </c>
      <c r="C591" s="22">
        <v>3.621</v>
      </c>
      <c r="D591" s="22">
        <v>11.68075</v>
      </c>
      <c r="E591" s="22">
        <v>8.0597499999999993</v>
      </c>
      <c r="F591" s="22">
        <v>3.2258354045843687</v>
      </c>
      <c r="G591" s="1">
        <v>2.7189938355043353E-5</v>
      </c>
      <c r="H591" s="1">
        <v>2.5853689589593332E-2</v>
      </c>
      <c r="I591" s="1" t="s">
        <v>2478</v>
      </c>
      <c r="J591" s="1" t="s">
        <v>6</v>
      </c>
      <c r="K591" s="1" t="s">
        <v>6</v>
      </c>
      <c r="L591" s="1" t="s">
        <v>2254</v>
      </c>
      <c r="M591" s="1" t="s">
        <v>2255</v>
      </c>
      <c r="N591" s="22">
        <v>6.55525</v>
      </c>
      <c r="O591" s="22">
        <v>18.877499999999998</v>
      </c>
      <c r="P591" s="22">
        <v>12.322249999999997</v>
      </c>
      <c r="Q591" s="22">
        <v>2.8797528698371533</v>
      </c>
      <c r="R591" s="1">
        <v>8.4998764374022429E-4</v>
      </c>
      <c r="S591" s="1">
        <v>0.18730736295211081</v>
      </c>
      <c r="T591" s="1" t="s">
        <v>2256</v>
      </c>
      <c r="U591" s="1" t="s">
        <v>6</v>
      </c>
      <c r="V591" s="1" t="s">
        <v>676</v>
      </c>
    </row>
    <row r="592" spans="1:22" x14ac:dyDescent="0.35">
      <c r="A592" s="1" t="s">
        <v>1001</v>
      </c>
      <c r="B592" s="1" t="s">
        <v>1002</v>
      </c>
      <c r="C592" s="22">
        <v>1.0567500000000001</v>
      </c>
      <c r="D592" s="22">
        <v>3.3857499999999998</v>
      </c>
      <c r="E592" s="22">
        <v>2.3289999999999997</v>
      </c>
      <c r="F592" s="22">
        <v>3.2039271350839833</v>
      </c>
      <c r="G592" s="1">
        <v>1.0211797501278541E-2</v>
      </c>
      <c r="H592" s="1">
        <v>0.66383411168859607</v>
      </c>
      <c r="I592" s="1" t="s">
        <v>1003</v>
      </c>
      <c r="J592" s="1" t="s">
        <v>6</v>
      </c>
      <c r="K592" s="1" t="s">
        <v>6</v>
      </c>
      <c r="L592" s="1" t="s">
        <v>2479</v>
      </c>
      <c r="M592" s="1" t="s">
        <v>2480</v>
      </c>
      <c r="N592" s="22">
        <v>0.432</v>
      </c>
      <c r="O592" s="22">
        <v>1.2415</v>
      </c>
      <c r="P592" s="22">
        <v>0.80950000000000011</v>
      </c>
      <c r="Q592" s="22">
        <v>2.8738425925925926</v>
      </c>
      <c r="R592" s="1">
        <v>3.6130117935921913E-3</v>
      </c>
      <c r="S592" s="1">
        <v>0.4024080055140804</v>
      </c>
      <c r="T592" s="1" t="s">
        <v>2481</v>
      </c>
      <c r="U592" s="1" t="s">
        <v>2482</v>
      </c>
      <c r="V592" s="1" t="s">
        <v>432</v>
      </c>
    </row>
    <row r="593" spans="1:22" x14ac:dyDescent="0.35">
      <c r="A593" s="1" t="s">
        <v>1533</v>
      </c>
      <c r="B593" s="1" t="s">
        <v>1534</v>
      </c>
      <c r="C593" s="22">
        <v>3.2655000000000003</v>
      </c>
      <c r="D593" s="22">
        <v>10.4435</v>
      </c>
      <c r="E593" s="22">
        <v>7.1779999999999999</v>
      </c>
      <c r="F593" s="22">
        <v>3.1981319859133364</v>
      </c>
      <c r="G593" s="1">
        <v>1.9226792354226863E-2</v>
      </c>
      <c r="H593" s="1">
        <v>0.93736317780767042</v>
      </c>
      <c r="I593" s="1" t="s">
        <v>1535</v>
      </c>
      <c r="J593" s="1" t="s">
        <v>6</v>
      </c>
      <c r="K593" s="1" t="s">
        <v>247</v>
      </c>
      <c r="L593" s="1" t="s">
        <v>2483</v>
      </c>
      <c r="M593" s="1" t="s">
        <v>2484</v>
      </c>
      <c r="N593" s="22">
        <v>12.797749999999999</v>
      </c>
      <c r="O593" s="22">
        <v>36.713749999999997</v>
      </c>
      <c r="P593" s="22">
        <v>23.915999999999997</v>
      </c>
      <c r="Q593" s="22">
        <v>2.8687659940223869</v>
      </c>
      <c r="R593" s="1">
        <v>1.587766964794568E-6</v>
      </c>
      <c r="S593" s="1">
        <v>1.2362098896105955E-2</v>
      </c>
      <c r="T593" s="1" t="s">
        <v>2485</v>
      </c>
      <c r="U593" s="1" t="s">
        <v>2486</v>
      </c>
      <c r="V593" s="1" t="s">
        <v>2487</v>
      </c>
    </row>
    <row r="594" spans="1:22" x14ac:dyDescent="0.35">
      <c r="A594" s="1" t="s">
        <v>2488</v>
      </c>
      <c r="B594" s="1" t="s">
        <v>2489</v>
      </c>
      <c r="C594" s="22">
        <v>2.7132500000000004</v>
      </c>
      <c r="D594" s="22">
        <v>8.6577500000000001</v>
      </c>
      <c r="E594" s="22">
        <v>5.9444999999999997</v>
      </c>
      <c r="F594" s="22">
        <v>3.1909149543904909</v>
      </c>
      <c r="G594" s="1">
        <v>4.5652135256535331E-6</v>
      </c>
      <c r="H594" s="1">
        <v>1.4351074804572286E-2</v>
      </c>
      <c r="I594" s="1" t="s">
        <v>2490</v>
      </c>
      <c r="J594" s="1" t="s">
        <v>6</v>
      </c>
      <c r="K594" s="1" t="s">
        <v>139</v>
      </c>
      <c r="L594" s="1" t="s">
        <v>2491</v>
      </c>
      <c r="M594" s="1" t="s">
        <v>2492</v>
      </c>
      <c r="N594" s="22">
        <v>3.1779999999999999</v>
      </c>
      <c r="O594" s="22">
        <v>9.0932500000000012</v>
      </c>
      <c r="P594" s="22">
        <v>5.9152500000000012</v>
      </c>
      <c r="Q594" s="22">
        <v>2.8613121460037765</v>
      </c>
      <c r="R594" s="1">
        <v>7.056656822435059E-6</v>
      </c>
      <c r="S594" s="1">
        <v>1.9129794089940422E-2</v>
      </c>
      <c r="T594" s="1" t="s">
        <v>2493</v>
      </c>
      <c r="U594" s="1" t="s">
        <v>2494</v>
      </c>
      <c r="V594" s="1" t="s">
        <v>432</v>
      </c>
    </row>
    <row r="595" spans="1:22" x14ac:dyDescent="0.35">
      <c r="A595" s="1" t="s">
        <v>1940</v>
      </c>
      <c r="B595" s="1" t="s">
        <v>1941</v>
      </c>
      <c r="C595" s="22">
        <v>2.31325</v>
      </c>
      <c r="D595" s="22">
        <v>7.3694999999999995</v>
      </c>
      <c r="E595" s="22">
        <v>5.0562499999999995</v>
      </c>
      <c r="F595" s="22">
        <v>3.1857775856478976</v>
      </c>
      <c r="G595" s="1">
        <v>7.2871589034595452E-4</v>
      </c>
      <c r="H595" s="1">
        <v>0.15809542559075931</v>
      </c>
      <c r="I595" s="1" t="s">
        <v>1942</v>
      </c>
      <c r="J595" s="1" t="s">
        <v>1943</v>
      </c>
      <c r="K595" s="1" t="s">
        <v>132</v>
      </c>
      <c r="L595" s="1" t="s">
        <v>1808</v>
      </c>
      <c r="M595" s="1" t="s">
        <v>1809</v>
      </c>
      <c r="N595" s="22">
        <v>0.73899999999999988</v>
      </c>
      <c r="O595" s="22">
        <v>2.1139999999999999</v>
      </c>
      <c r="P595" s="22">
        <v>1.375</v>
      </c>
      <c r="Q595" s="22">
        <v>2.8606224627875512</v>
      </c>
      <c r="R595" s="1">
        <v>1.9461515773979698E-3</v>
      </c>
      <c r="S595" s="1">
        <v>0.28991823812813955</v>
      </c>
      <c r="T595" s="1" t="s">
        <v>1810</v>
      </c>
      <c r="U595" s="1" t="s">
        <v>6</v>
      </c>
      <c r="V595" s="1" t="s">
        <v>733</v>
      </c>
    </row>
    <row r="596" spans="1:22" x14ac:dyDescent="0.35">
      <c r="A596" s="1" t="s">
        <v>1929</v>
      </c>
      <c r="B596" s="1" t="s">
        <v>1930</v>
      </c>
      <c r="C596" s="22">
        <v>2.5155000000000003</v>
      </c>
      <c r="D596" s="22">
        <v>8.0067500000000003</v>
      </c>
      <c r="E596" s="22">
        <v>5.49125</v>
      </c>
      <c r="F596" s="22">
        <v>3.1829656131981712</v>
      </c>
      <c r="G596" s="1">
        <v>6.1419655211558677E-5</v>
      </c>
      <c r="H596" s="1">
        <v>4.1223427409640266E-2</v>
      </c>
      <c r="I596" s="1" t="s">
        <v>1931</v>
      </c>
      <c r="J596" s="1" t="s">
        <v>6</v>
      </c>
      <c r="K596" s="1" t="s">
        <v>1932</v>
      </c>
      <c r="L596" s="1" t="s">
        <v>2495</v>
      </c>
      <c r="M596" s="1" t="s">
        <v>2496</v>
      </c>
      <c r="N596" s="22">
        <v>2.4157500000000001</v>
      </c>
      <c r="O596" s="22">
        <v>6.883</v>
      </c>
      <c r="P596" s="22">
        <v>4.4672499999999999</v>
      </c>
      <c r="Q596" s="22">
        <v>2.8492186691503671</v>
      </c>
      <c r="R596" s="1">
        <v>5.3415866727579697E-6</v>
      </c>
      <c r="S596" s="1">
        <v>1.7422444426668168E-2</v>
      </c>
      <c r="T596" s="1" t="s">
        <v>2497</v>
      </c>
      <c r="U596" s="1" t="s">
        <v>1443</v>
      </c>
      <c r="V596" s="1" t="s">
        <v>1444</v>
      </c>
    </row>
    <row r="597" spans="1:22" x14ac:dyDescent="0.35">
      <c r="A597" s="1" t="s">
        <v>2498</v>
      </c>
      <c r="B597" s="1" t="s">
        <v>2499</v>
      </c>
      <c r="C597" s="22">
        <v>6.0492499999999998</v>
      </c>
      <c r="D597" s="22">
        <v>19.20025</v>
      </c>
      <c r="E597" s="22">
        <v>13.151</v>
      </c>
      <c r="F597" s="22">
        <v>3.1739885109724346</v>
      </c>
      <c r="G597" s="1">
        <v>5.3591806926007735E-3</v>
      </c>
      <c r="H597" s="1">
        <v>0.46363459589146877</v>
      </c>
      <c r="I597" s="1" t="s">
        <v>2500</v>
      </c>
      <c r="J597" s="1" t="s">
        <v>205</v>
      </c>
      <c r="K597" s="1" t="s">
        <v>132</v>
      </c>
      <c r="L597" s="1" t="s">
        <v>2501</v>
      </c>
      <c r="M597" s="1" t="s">
        <v>2502</v>
      </c>
      <c r="N597" s="22">
        <v>3.8822500000000004</v>
      </c>
      <c r="O597" s="22">
        <v>11.060749999999999</v>
      </c>
      <c r="P597" s="22">
        <v>7.1784999999999979</v>
      </c>
      <c r="Q597" s="22">
        <v>2.8490566037735845</v>
      </c>
      <c r="R597" s="1">
        <v>5.9893007147171495E-4</v>
      </c>
      <c r="S597" s="1">
        <v>0.15710269423287193</v>
      </c>
      <c r="T597" s="1" t="s">
        <v>2503</v>
      </c>
      <c r="U597" s="1" t="s">
        <v>6</v>
      </c>
      <c r="V597" s="1" t="s">
        <v>2504</v>
      </c>
    </row>
    <row r="598" spans="1:22" x14ac:dyDescent="0.35">
      <c r="A598" s="1" t="s">
        <v>2505</v>
      </c>
      <c r="B598" s="1" t="s">
        <v>2506</v>
      </c>
      <c r="C598" s="22">
        <v>6.3185000000000002</v>
      </c>
      <c r="D598" s="22">
        <v>20.053249999999998</v>
      </c>
      <c r="E598" s="22">
        <v>13.734749999999998</v>
      </c>
      <c r="F598" s="22">
        <v>3.173735855028883</v>
      </c>
      <c r="G598" s="1">
        <v>5.4505500125046069E-4</v>
      </c>
      <c r="H598" s="1">
        <v>0.13786132531628031</v>
      </c>
      <c r="I598" s="1" t="s">
        <v>2507</v>
      </c>
      <c r="J598" s="1" t="s">
        <v>6</v>
      </c>
      <c r="K598" s="1" t="s">
        <v>537</v>
      </c>
      <c r="L598" s="1" t="s">
        <v>2488</v>
      </c>
      <c r="M598" s="1" t="s">
        <v>2489</v>
      </c>
      <c r="N598" s="22">
        <v>3.0402500000000003</v>
      </c>
      <c r="O598" s="22">
        <v>8.6577500000000001</v>
      </c>
      <c r="P598" s="22">
        <v>5.6174999999999997</v>
      </c>
      <c r="Q598" s="22">
        <v>2.8477098922785951</v>
      </c>
      <c r="R598" s="1">
        <v>3.4832013484642488E-6</v>
      </c>
      <c r="S598" s="1">
        <v>1.4941935947276608E-2</v>
      </c>
      <c r="T598" s="1" t="s">
        <v>2490</v>
      </c>
      <c r="U598" s="1" t="s">
        <v>6</v>
      </c>
      <c r="V598" s="1" t="s">
        <v>139</v>
      </c>
    </row>
    <row r="599" spans="1:22" x14ac:dyDescent="0.35">
      <c r="A599" s="1" t="s">
        <v>707</v>
      </c>
      <c r="B599" s="1" t="s">
        <v>708</v>
      </c>
      <c r="C599" s="22">
        <v>18.314999999999998</v>
      </c>
      <c r="D599" s="22">
        <v>58.064000000000007</v>
      </c>
      <c r="E599" s="22">
        <v>39.749000000000009</v>
      </c>
      <c r="F599" s="22">
        <v>3.1702975702975711</v>
      </c>
      <c r="G599" s="1">
        <v>1.9568303813427779E-2</v>
      </c>
      <c r="H599" s="1">
        <v>0.94816095561539726</v>
      </c>
      <c r="I599" s="1" t="s">
        <v>709</v>
      </c>
      <c r="J599" s="1" t="s">
        <v>6</v>
      </c>
      <c r="K599" s="1" t="s">
        <v>403</v>
      </c>
      <c r="L599" s="1" t="s">
        <v>1142</v>
      </c>
      <c r="M599" s="1" t="s">
        <v>1143</v>
      </c>
      <c r="N599" s="22">
        <v>6.8812499999999996</v>
      </c>
      <c r="O599" s="22">
        <v>19.580249999999999</v>
      </c>
      <c r="P599" s="22">
        <v>12.699</v>
      </c>
      <c r="Q599" s="22">
        <v>2.8454495912806541</v>
      </c>
      <c r="R599" s="1">
        <v>1.6184622465228227E-2</v>
      </c>
      <c r="S599" s="1">
        <v>0.88645049322862268</v>
      </c>
      <c r="T599" s="1" t="s">
        <v>1144</v>
      </c>
      <c r="U599" s="1" t="s">
        <v>1145</v>
      </c>
      <c r="V599" s="1" t="s">
        <v>1146</v>
      </c>
    </row>
    <row r="600" spans="1:22" x14ac:dyDescent="0.35">
      <c r="A600" s="1" t="s">
        <v>2508</v>
      </c>
      <c r="B600" s="1" t="s">
        <v>2509</v>
      </c>
      <c r="C600" s="22">
        <v>60.959249999999997</v>
      </c>
      <c r="D600" s="22">
        <v>192.61750000000001</v>
      </c>
      <c r="E600" s="22">
        <v>131.65825000000001</v>
      </c>
      <c r="F600" s="22">
        <v>3.1597747675701395</v>
      </c>
      <c r="G600" s="1">
        <v>3.5433079107469734E-3</v>
      </c>
      <c r="H600" s="1">
        <v>0.37116180484998978</v>
      </c>
      <c r="I600" s="1" t="s">
        <v>2510</v>
      </c>
      <c r="J600" s="1" t="s">
        <v>6</v>
      </c>
      <c r="K600" s="1" t="s">
        <v>403</v>
      </c>
      <c r="L600" s="1" t="s">
        <v>2511</v>
      </c>
      <c r="M600" s="1" t="s">
        <v>2512</v>
      </c>
      <c r="N600" s="22">
        <v>1.0122499999999999</v>
      </c>
      <c r="O600" s="22">
        <v>2.8762499999999998</v>
      </c>
      <c r="P600" s="22">
        <v>1.8639999999999999</v>
      </c>
      <c r="Q600" s="22">
        <v>2.841442331439862</v>
      </c>
      <c r="R600" s="1">
        <v>1.4506952504311776E-4</v>
      </c>
      <c r="S600" s="1">
        <v>7.6265475392548285E-2</v>
      </c>
      <c r="T600" s="1" t="s">
        <v>2513</v>
      </c>
      <c r="U600" s="1" t="s">
        <v>6</v>
      </c>
      <c r="V600" s="1" t="s">
        <v>2514</v>
      </c>
    </row>
    <row r="601" spans="1:22" x14ac:dyDescent="0.35">
      <c r="A601" s="1" t="s">
        <v>2511</v>
      </c>
      <c r="B601" s="1" t="s">
        <v>2512</v>
      </c>
      <c r="C601" s="22">
        <v>0.91225000000000012</v>
      </c>
      <c r="D601" s="22">
        <v>2.8762499999999998</v>
      </c>
      <c r="E601" s="22">
        <v>1.9639999999999995</v>
      </c>
      <c r="F601" s="22">
        <v>3.1529186078377629</v>
      </c>
      <c r="G601" s="1">
        <v>2.3927888311958689E-4</v>
      </c>
      <c r="H601" s="1">
        <v>8.7523495608161944E-2</v>
      </c>
      <c r="I601" s="1" t="s">
        <v>2513</v>
      </c>
      <c r="J601" s="1" t="s">
        <v>6</v>
      </c>
      <c r="K601" s="1" t="s">
        <v>2514</v>
      </c>
      <c r="L601" s="1" t="s">
        <v>2515</v>
      </c>
      <c r="M601" s="1" t="s">
        <v>2516</v>
      </c>
      <c r="N601" s="22">
        <v>5.5142500000000005</v>
      </c>
      <c r="O601" s="22">
        <v>15.638</v>
      </c>
      <c r="P601" s="22">
        <v>10.123749999999999</v>
      </c>
      <c r="Q601" s="22">
        <v>2.8359251031418595</v>
      </c>
      <c r="R601" s="1">
        <v>8.6661488234440753E-6</v>
      </c>
      <c r="S601" s="1">
        <v>2.0754215271690662E-2</v>
      </c>
      <c r="T601" s="1" t="s">
        <v>2517</v>
      </c>
      <c r="U601" s="1" t="s">
        <v>418</v>
      </c>
      <c r="V601" s="1" t="s">
        <v>419</v>
      </c>
    </row>
    <row r="602" spans="1:22" x14ac:dyDescent="0.35">
      <c r="A602" s="1" t="s">
        <v>2518</v>
      </c>
      <c r="B602" s="1" t="s">
        <v>2519</v>
      </c>
      <c r="C602" s="22">
        <v>0.4945</v>
      </c>
      <c r="D602" s="22">
        <v>1.5564999999999998</v>
      </c>
      <c r="E602" s="22">
        <v>1.0619999999999998</v>
      </c>
      <c r="F602" s="22">
        <v>3.1476238624873605</v>
      </c>
      <c r="G602" s="1">
        <v>9.4023888191951954E-4</v>
      </c>
      <c r="H602" s="1">
        <v>0.18137720247523256</v>
      </c>
      <c r="I602" s="1" t="s">
        <v>2520</v>
      </c>
      <c r="J602" s="1" t="s">
        <v>6</v>
      </c>
      <c r="K602" s="1" t="s">
        <v>310</v>
      </c>
      <c r="L602" s="1" t="s">
        <v>2521</v>
      </c>
      <c r="M602" s="1" t="s">
        <v>2522</v>
      </c>
      <c r="N602" s="22">
        <v>1.083</v>
      </c>
      <c r="O602" s="22">
        <v>3.0627499999999999</v>
      </c>
      <c r="P602" s="22">
        <v>1.9797499999999999</v>
      </c>
      <c r="Q602" s="22">
        <v>2.8280240073868881</v>
      </c>
      <c r="R602" s="1">
        <v>2.9374066877130511E-2</v>
      </c>
      <c r="S602" s="1">
        <v>1</v>
      </c>
      <c r="T602" s="1" t="s">
        <v>2523</v>
      </c>
      <c r="U602" s="1" t="s">
        <v>6</v>
      </c>
      <c r="V602" s="1" t="s">
        <v>2524</v>
      </c>
    </row>
    <row r="603" spans="1:22" x14ac:dyDescent="0.35">
      <c r="A603" s="1" t="s">
        <v>2525</v>
      </c>
      <c r="B603" s="1" t="s">
        <v>2526</v>
      </c>
      <c r="C603" s="22">
        <v>0.84125000000000005</v>
      </c>
      <c r="D603" s="22">
        <v>2.6435000000000004</v>
      </c>
      <c r="E603" s="22">
        <v>1.8022500000000004</v>
      </c>
      <c r="F603" s="22">
        <v>3.1423476968796438</v>
      </c>
      <c r="G603" s="1">
        <v>4.165324504001866E-5</v>
      </c>
      <c r="H603" s="1">
        <v>3.2961710022432401E-2</v>
      </c>
      <c r="I603" s="1" t="s">
        <v>2527</v>
      </c>
      <c r="J603" s="1" t="s">
        <v>1350</v>
      </c>
      <c r="K603" s="1" t="s">
        <v>733</v>
      </c>
      <c r="L603" s="1" t="s">
        <v>967</v>
      </c>
      <c r="M603" s="1" t="s">
        <v>968</v>
      </c>
      <c r="N603" s="22">
        <v>0.95</v>
      </c>
      <c r="O603" s="22">
        <v>2.6807500000000002</v>
      </c>
      <c r="P603" s="22">
        <v>1.7307500000000002</v>
      </c>
      <c r="Q603" s="22">
        <v>2.8218421052631584</v>
      </c>
      <c r="R603" s="1">
        <v>4.3286467252152239E-2</v>
      </c>
      <c r="S603" s="1">
        <v>1</v>
      </c>
      <c r="T603" s="1" t="s">
        <v>41</v>
      </c>
      <c r="U603" s="1" t="s">
        <v>6</v>
      </c>
      <c r="V603" s="1" t="s">
        <v>6</v>
      </c>
    </row>
    <row r="604" spans="1:22" x14ac:dyDescent="0.35">
      <c r="A604" s="1" t="s">
        <v>1724</v>
      </c>
      <c r="B604" s="1" t="s">
        <v>1725</v>
      </c>
      <c r="C604" s="22">
        <v>3.9392500000000004</v>
      </c>
      <c r="D604" s="22">
        <v>12.318499999999998</v>
      </c>
      <c r="E604" s="22">
        <v>8.379249999999999</v>
      </c>
      <c r="F604" s="22">
        <v>3.1271181062384965</v>
      </c>
      <c r="G604" s="1">
        <v>3.4660428187900383E-3</v>
      </c>
      <c r="H604" s="1">
        <v>0.36738289765214921</v>
      </c>
      <c r="I604" s="1" t="s">
        <v>1726</v>
      </c>
      <c r="J604" s="1" t="s">
        <v>6</v>
      </c>
      <c r="K604" s="1" t="s">
        <v>1727</v>
      </c>
      <c r="L604" s="1" t="s">
        <v>2528</v>
      </c>
      <c r="M604" s="1" t="s">
        <v>2529</v>
      </c>
      <c r="N604" s="22">
        <v>7.6429999999999998</v>
      </c>
      <c r="O604" s="22">
        <v>21.561750000000004</v>
      </c>
      <c r="P604" s="22">
        <v>13.918750000000003</v>
      </c>
      <c r="Q604" s="22">
        <v>2.8211108203584985</v>
      </c>
      <c r="R604" s="1">
        <v>7.4914259759257806E-3</v>
      </c>
      <c r="S604" s="1">
        <v>0.5876963586461561</v>
      </c>
      <c r="T604" s="1" t="s">
        <v>2530</v>
      </c>
      <c r="U604" s="1" t="s">
        <v>2531</v>
      </c>
      <c r="V604" s="1" t="s">
        <v>733</v>
      </c>
    </row>
    <row r="605" spans="1:22" x14ac:dyDescent="0.35">
      <c r="A605" s="1" t="s">
        <v>2260</v>
      </c>
      <c r="B605" s="1" t="s">
        <v>2261</v>
      </c>
      <c r="C605" s="22">
        <v>9.1145000000000014</v>
      </c>
      <c r="D605" s="22">
        <v>28.485500000000002</v>
      </c>
      <c r="E605" s="22">
        <v>19.371000000000002</v>
      </c>
      <c r="F605" s="22">
        <v>3.1252948598387182</v>
      </c>
      <c r="G605" s="1">
        <v>5.4304584793452015E-4</v>
      </c>
      <c r="H605" s="1">
        <v>0.13746601016695778</v>
      </c>
      <c r="I605" s="1" t="s">
        <v>2262</v>
      </c>
      <c r="J605" s="1" t="s">
        <v>2263</v>
      </c>
      <c r="K605" s="1" t="s">
        <v>217</v>
      </c>
      <c r="L605" s="1" t="s">
        <v>2532</v>
      </c>
      <c r="M605" s="1" t="s">
        <v>2533</v>
      </c>
      <c r="N605" s="22">
        <v>1.86625</v>
      </c>
      <c r="O605" s="22">
        <v>5.2645</v>
      </c>
      <c r="P605" s="22">
        <v>3.39825</v>
      </c>
      <c r="Q605" s="22">
        <v>2.8208975217682517</v>
      </c>
      <c r="R605" s="1">
        <v>9.2436890628457835E-3</v>
      </c>
      <c r="S605" s="1">
        <v>0.65600537105856427</v>
      </c>
      <c r="T605" s="1" t="s">
        <v>2534</v>
      </c>
      <c r="U605" s="1" t="s">
        <v>6</v>
      </c>
      <c r="V605" s="1" t="s">
        <v>6</v>
      </c>
    </row>
    <row r="606" spans="1:22" x14ac:dyDescent="0.35">
      <c r="A606" s="1" t="s">
        <v>2386</v>
      </c>
      <c r="B606" s="1" t="s">
        <v>2387</v>
      </c>
      <c r="C606" s="22">
        <v>6.5579999999999998</v>
      </c>
      <c r="D606" s="22">
        <v>20.47925</v>
      </c>
      <c r="E606" s="22">
        <v>13.921250000000001</v>
      </c>
      <c r="F606" s="22">
        <v>3.1227889600487955</v>
      </c>
      <c r="G606" s="1">
        <v>2.6167586590908343E-5</v>
      </c>
      <c r="H606" s="1">
        <v>2.5430436596407362E-2</v>
      </c>
      <c r="I606" s="1" t="s">
        <v>2388</v>
      </c>
      <c r="J606" s="1" t="s">
        <v>2389</v>
      </c>
      <c r="K606" s="1" t="s">
        <v>2390</v>
      </c>
      <c r="L606" s="1" t="s">
        <v>2472</v>
      </c>
      <c r="M606" s="1" t="s">
        <v>2473</v>
      </c>
      <c r="N606" s="22">
        <v>1.355</v>
      </c>
      <c r="O606" s="22">
        <v>3.8210000000000006</v>
      </c>
      <c r="P606" s="22">
        <v>2.4660000000000006</v>
      </c>
      <c r="Q606" s="22">
        <v>2.8199261992619933</v>
      </c>
      <c r="R606" s="1">
        <v>2.754751995696525E-3</v>
      </c>
      <c r="S606" s="1">
        <v>0.35010579509662887</v>
      </c>
      <c r="T606" s="1" t="s">
        <v>2474</v>
      </c>
      <c r="U606" s="1" t="s">
        <v>6</v>
      </c>
      <c r="V606" s="1" t="s">
        <v>2475</v>
      </c>
    </row>
    <row r="607" spans="1:22" x14ac:dyDescent="0.35">
      <c r="A607" s="1" t="s">
        <v>2535</v>
      </c>
      <c r="B607" s="1" t="s">
        <v>2536</v>
      </c>
      <c r="C607" s="22">
        <v>4.9195000000000002</v>
      </c>
      <c r="D607" s="22">
        <v>15.35275</v>
      </c>
      <c r="E607" s="22">
        <v>10.433250000000001</v>
      </c>
      <c r="F607" s="22">
        <v>3.120794796219128</v>
      </c>
      <c r="G607" s="1">
        <v>4.6376152911156154E-3</v>
      </c>
      <c r="H607" s="1">
        <v>0.43033438034156252</v>
      </c>
      <c r="I607" s="1" t="s">
        <v>2537</v>
      </c>
      <c r="J607" s="1" t="s">
        <v>6</v>
      </c>
      <c r="K607" s="1" t="s">
        <v>2538</v>
      </c>
      <c r="L607" s="1" t="s">
        <v>2539</v>
      </c>
      <c r="M607" s="1" t="s">
        <v>2540</v>
      </c>
      <c r="N607" s="22">
        <v>1.7040000000000002</v>
      </c>
      <c r="O607" s="22">
        <v>4.7940000000000005</v>
      </c>
      <c r="P607" s="22">
        <v>3.0900000000000003</v>
      </c>
      <c r="Q607" s="22">
        <v>2.813380281690141</v>
      </c>
      <c r="R607" s="1">
        <v>9.7161822079505633E-4</v>
      </c>
      <c r="S607" s="1">
        <v>0.20102513450660378</v>
      </c>
      <c r="T607" s="1" t="s">
        <v>2541</v>
      </c>
      <c r="U607" s="1" t="s">
        <v>6</v>
      </c>
      <c r="V607" s="1" t="s">
        <v>6</v>
      </c>
    </row>
    <row r="608" spans="1:22" x14ac:dyDescent="0.35">
      <c r="A608" s="1" t="s">
        <v>2098</v>
      </c>
      <c r="B608" s="1" t="s">
        <v>2099</v>
      </c>
      <c r="C608" s="22">
        <v>1.5317500000000002</v>
      </c>
      <c r="D608" s="22">
        <v>4.7687499999999998</v>
      </c>
      <c r="E608" s="22">
        <v>3.2369999999999997</v>
      </c>
      <c r="F608" s="22">
        <v>3.1132691366084537</v>
      </c>
      <c r="G608" s="1">
        <v>2.7804034359935059E-4</v>
      </c>
      <c r="H608" s="1">
        <v>9.5067578970756864E-2</v>
      </c>
      <c r="I608" s="1" t="s">
        <v>2100</v>
      </c>
      <c r="J608" s="1" t="s">
        <v>6</v>
      </c>
      <c r="K608" s="1" t="s">
        <v>6</v>
      </c>
      <c r="L608" s="1" t="s">
        <v>2264</v>
      </c>
      <c r="M608" s="1" t="s">
        <v>2265</v>
      </c>
      <c r="N608" s="22">
        <v>6.7355</v>
      </c>
      <c r="O608" s="22">
        <v>18.942250000000001</v>
      </c>
      <c r="P608" s="22">
        <v>12.206750000000001</v>
      </c>
      <c r="Q608" s="22">
        <v>2.8123004973647094</v>
      </c>
      <c r="R608" s="1">
        <v>6.4751729636403077E-4</v>
      </c>
      <c r="S608" s="1">
        <v>0.16152279634888012</v>
      </c>
      <c r="T608" s="1" t="s">
        <v>2266</v>
      </c>
      <c r="U608" s="1" t="s">
        <v>6</v>
      </c>
      <c r="V608" s="1" t="s">
        <v>1551</v>
      </c>
    </row>
    <row r="609" spans="1:22" x14ac:dyDescent="0.35">
      <c r="A609" s="1" t="s">
        <v>2542</v>
      </c>
      <c r="B609" s="1" t="s">
        <v>2543</v>
      </c>
      <c r="C609" s="22">
        <v>0.96600000000000008</v>
      </c>
      <c r="D609" s="22">
        <v>3.0049999999999999</v>
      </c>
      <c r="E609" s="22">
        <v>2.0389999999999997</v>
      </c>
      <c r="F609" s="22">
        <v>3.1107660455486537</v>
      </c>
      <c r="G609" s="1">
        <v>1.3439285905295639E-2</v>
      </c>
      <c r="H609" s="1">
        <v>0.77358921846303996</v>
      </c>
      <c r="I609" s="1" t="s">
        <v>2544</v>
      </c>
      <c r="J609" s="1" t="s">
        <v>6</v>
      </c>
      <c r="K609" s="1" t="s">
        <v>2475</v>
      </c>
      <c r="L609" s="1" t="s">
        <v>2545</v>
      </c>
      <c r="M609" s="1" t="s">
        <v>2546</v>
      </c>
      <c r="N609" s="22">
        <v>1.2875000000000001</v>
      </c>
      <c r="O609" s="22">
        <v>3.6192500000000001</v>
      </c>
      <c r="P609" s="22">
        <v>2.33175</v>
      </c>
      <c r="Q609" s="22">
        <v>2.8110679611650484</v>
      </c>
      <c r="R609" s="1">
        <v>1.0179716124492089E-4</v>
      </c>
      <c r="S609" s="1">
        <v>6.3483100131017767E-2</v>
      </c>
      <c r="T609" s="1" t="s">
        <v>2547</v>
      </c>
      <c r="U609" s="1" t="s">
        <v>6</v>
      </c>
      <c r="V609" s="1" t="s">
        <v>2548</v>
      </c>
    </row>
    <row r="610" spans="1:22" x14ac:dyDescent="0.35">
      <c r="A610" s="1" t="s">
        <v>2549</v>
      </c>
      <c r="B610" s="1" t="s">
        <v>2550</v>
      </c>
      <c r="C610" s="22">
        <v>14.92375</v>
      </c>
      <c r="D610" s="22">
        <v>46.34225</v>
      </c>
      <c r="E610" s="22">
        <v>31.418500000000002</v>
      </c>
      <c r="F610" s="22">
        <v>3.1052684479437138</v>
      </c>
      <c r="G610" s="1">
        <v>6.1522972320182667E-4</v>
      </c>
      <c r="H610" s="1">
        <v>0.14624523211943422</v>
      </c>
      <c r="I610" s="1" t="s">
        <v>2551</v>
      </c>
      <c r="J610" s="1" t="s">
        <v>6</v>
      </c>
      <c r="K610" s="1" t="s">
        <v>261</v>
      </c>
      <c r="L610" s="1" t="s">
        <v>2552</v>
      </c>
      <c r="M610" s="1" t="s">
        <v>2553</v>
      </c>
      <c r="N610" s="22">
        <v>1.8047499999999999</v>
      </c>
      <c r="O610" s="22">
        <v>5.0720000000000001</v>
      </c>
      <c r="P610" s="22">
        <v>3.2672500000000002</v>
      </c>
      <c r="Q610" s="22">
        <v>2.8103615459204878</v>
      </c>
      <c r="R610" s="1">
        <v>2.8856766249218957E-4</v>
      </c>
      <c r="S610" s="1">
        <v>0.10961657186679266</v>
      </c>
      <c r="T610" s="1" t="s">
        <v>2554</v>
      </c>
      <c r="U610" s="1" t="s">
        <v>6</v>
      </c>
      <c r="V610" s="1" t="s">
        <v>2555</v>
      </c>
    </row>
    <row r="611" spans="1:22" x14ac:dyDescent="0.35">
      <c r="A611" s="1" t="s">
        <v>2206</v>
      </c>
      <c r="B611" s="1" t="s">
        <v>2207</v>
      </c>
      <c r="C611" s="22">
        <v>1.0899999999999999</v>
      </c>
      <c r="D611" s="22">
        <v>3.3754999999999997</v>
      </c>
      <c r="E611" s="22">
        <v>2.2854999999999999</v>
      </c>
      <c r="F611" s="22">
        <v>3.0967889908256883</v>
      </c>
      <c r="G611" s="1">
        <v>3.0956274841291709E-3</v>
      </c>
      <c r="H611" s="1">
        <v>0.34352458031133754</v>
      </c>
      <c r="I611" s="1" t="s">
        <v>2208</v>
      </c>
      <c r="J611" s="1" t="s">
        <v>6</v>
      </c>
      <c r="K611" s="1" t="s">
        <v>432</v>
      </c>
      <c r="L611" s="1" t="s">
        <v>2556</v>
      </c>
      <c r="M611" s="1" t="s">
        <v>2557</v>
      </c>
      <c r="N611" s="22">
        <v>4.2184999999999997</v>
      </c>
      <c r="O611" s="22">
        <v>11.85225</v>
      </c>
      <c r="P611" s="22">
        <v>7.63375</v>
      </c>
      <c r="Q611" s="22">
        <v>2.8095887163683777</v>
      </c>
      <c r="R611" s="1">
        <v>2.4551706537689899E-3</v>
      </c>
      <c r="S611" s="1">
        <v>0.32902601896539713</v>
      </c>
      <c r="T611" s="1" t="s">
        <v>2558</v>
      </c>
      <c r="U611" s="1" t="s">
        <v>6</v>
      </c>
      <c r="V611" s="1" t="s">
        <v>2559</v>
      </c>
    </row>
    <row r="612" spans="1:22" x14ac:dyDescent="0.35">
      <c r="A612" s="1" t="s">
        <v>1857</v>
      </c>
      <c r="B612" s="1" t="s">
        <v>1858</v>
      </c>
      <c r="C612" s="22">
        <v>0.63524999999999998</v>
      </c>
      <c r="D612" s="22">
        <v>1.9670000000000001</v>
      </c>
      <c r="E612" s="22">
        <v>1.33175</v>
      </c>
      <c r="F612" s="22">
        <v>3.0964187327823693</v>
      </c>
      <c r="G612" s="1">
        <v>1.0806029162635511E-4</v>
      </c>
      <c r="H612" s="1">
        <v>5.580310280568216E-2</v>
      </c>
      <c r="I612" s="1" t="s">
        <v>1859</v>
      </c>
      <c r="J612" s="1" t="s">
        <v>6</v>
      </c>
      <c r="K612" s="1" t="s">
        <v>432</v>
      </c>
      <c r="L612" s="1" t="s">
        <v>2560</v>
      </c>
      <c r="M612" s="1" t="s">
        <v>2561</v>
      </c>
      <c r="N612" s="22">
        <v>9.160499999999999</v>
      </c>
      <c r="O612" s="22">
        <v>25.732000000000003</v>
      </c>
      <c r="P612" s="22">
        <v>16.571500000000004</v>
      </c>
      <c r="Q612" s="22">
        <v>2.8090169750559473</v>
      </c>
      <c r="R612" s="1">
        <v>1.9586660941564249E-2</v>
      </c>
      <c r="S612" s="1">
        <v>0.98205001773315237</v>
      </c>
      <c r="T612" s="1" t="s">
        <v>2562</v>
      </c>
      <c r="U612" s="1" t="s">
        <v>6</v>
      </c>
      <c r="V612" s="1" t="s">
        <v>6</v>
      </c>
    </row>
    <row r="613" spans="1:22" x14ac:dyDescent="0.35">
      <c r="A613" s="1" t="s">
        <v>2563</v>
      </c>
      <c r="B613" s="1" t="s">
        <v>2564</v>
      </c>
      <c r="C613" s="22">
        <v>1.2192499999999999</v>
      </c>
      <c r="D613" s="22">
        <v>3.7727500000000003</v>
      </c>
      <c r="E613" s="22">
        <v>2.5535000000000005</v>
      </c>
      <c r="F613" s="22">
        <v>3.0943202788599553</v>
      </c>
      <c r="G613" s="1">
        <v>9.9453006145999723E-6</v>
      </c>
      <c r="H613" s="1">
        <v>1.9514960256941487E-2</v>
      </c>
      <c r="I613" s="1" t="s">
        <v>2565</v>
      </c>
      <c r="J613" s="1" t="s">
        <v>6</v>
      </c>
      <c r="K613" s="1" t="s">
        <v>432</v>
      </c>
      <c r="L613" s="1" t="s">
        <v>2566</v>
      </c>
      <c r="M613" s="1" t="s">
        <v>2567</v>
      </c>
      <c r="N613" s="22">
        <v>1.5517499999999997</v>
      </c>
      <c r="O613" s="22">
        <v>4.3570000000000002</v>
      </c>
      <c r="P613" s="22">
        <v>2.8052500000000005</v>
      </c>
      <c r="Q613" s="22">
        <v>2.8077976478169813</v>
      </c>
      <c r="R613" s="1">
        <v>4.6566510510809289E-2</v>
      </c>
      <c r="S613" s="1">
        <v>1</v>
      </c>
      <c r="T613" s="1" t="s">
        <v>2568</v>
      </c>
      <c r="U613" s="1" t="s">
        <v>6</v>
      </c>
      <c r="V613" s="1" t="s">
        <v>269</v>
      </c>
    </row>
    <row r="614" spans="1:22" x14ac:dyDescent="0.35">
      <c r="A614" s="1" t="s">
        <v>2569</v>
      </c>
      <c r="B614" s="1" t="s">
        <v>2570</v>
      </c>
      <c r="C614" s="22">
        <v>0.84999999999999987</v>
      </c>
      <c r="D614" s="22">
        <v>2.62825</v>
      </c>
      <c r="E614" s="22">
        <v>1.7782500000000001</v>
      </c>
      <c r="F614" s="22">
        <v>3.0920588235294124</v>
      </c>
      <c r="G614" s="1">
        <v>7.4352796318877257E-3</v>
      </c>
      <c r="H614" s="1">
        <v>0.55529372028985491</v>
      </c>
      <c r="I614" s="1" t="s">
        <v>2571</v>
      </c>
      <c r="J614" s="1" t="s">
        <v>6</v>
      </c>
      <c r="K614" s="1" t="s">
        <v>6</v>
      </c>
      <c r="L614" s="1" t="s">
        <v>1622</v>
      </c>
      <c r="M614" s="1" t="s">
        <v>1623</v>
      </c>
      <c r="N614" s="22">
        <v>33.382750000000001</v>
      </c>
      <c r="O614" s="22">
        <v>93.719000000000008</v>
      </c>
      <c r="P614" s="22">
        <v>60.336250000000007</v>
      </c>
      <c r="Q614" s="22">
        <v>2.8074080176138874</v>
      </c>
      <c r="R614" s="1">
        <v>1.2415067378923617E-4</v>
      </c>
      <c r="S614" s="1">
        <v>7.0436644703959453E-2</v>
      </c>
      <c r="T614" s="1" t="s">
        <v>1624</v>
      </c>
      <c r="U614" s="1" t="s">
        <v>6</v>
      </c>
      <c r="V614" s="1" t="s">
        <v>6</v>
      </c>
    </row>
    <row r="615" spans="1:22" x14ac:dyDescent="0.35">
      <c r="A615" s="1" t="s">
        <v>2572</v>
      </c>
      <c r="B615" s="1" t="s">
        <v>2573</v>
      </c>
      <c r="C615" s="22">
        <v>5.8365</v>
      </c>
      <c r="D615" s="22">
        <v>18.041</v>
      </c>
      <c r="E615" s="22">
        <v>12.204499999999999</v>
      </c>
      <c r="F615" s="22">
        <v>3.0910648505097233</v>
      </c>
      <c r="G615" s="1">
        <v>2.2145278897323095E-6</v>
      </c>
      <c r="H615" s="1">
        <v>9.4754112081921194E-3</v>
      </c>
      <c r="I615" s="1" t="s">
        <v>2574</v>
      </c>
      <c r="J615" s="1" t="s">
        <v>6</v>
      </c>
      <c r="K615" s="1" t="s">
        <v>758</v>
      </c>
      <c r="L615" s="1" t="s">
        <v>2575</v>
      </c>
      <c r="M615" s="1" t="s">
        <v>2576</v>
      </c>
      <c r="N615" s="22">
        <v>7.4982500000000005</v>
      </c>
      <c r="O615" s="22">
        <v>21.041499999999999</v>
      </c>
      <c r="P615" s="22">
        <v>13.543249999999999</v>
      </c>
      <c r="Q615" s="22">
        <v>2.80618811055913</v>
      </c>
      <c r="R615" s="1">
        <v>1.2365422977806961E-3</v>
      </c>
      <c r="S615" s="1">
        <v>0.23045467978058018</v>
      </c>
      <c r="T615" s="1" t="s">
        <v>2577</v>
      </c>
      <c r="U615" s="1" t="s">
        <v>2578</v>
      </c>
      <c r="V615" s="1" t="s">
        <v>2579</v>
      </c>
    </row>
    <row r="616" spans="1:22" x14ac:dyDescent="0.35">
      <c r="A616" s="1" t="s">
        <v>1905</v>
      </c>
      <c r="B616" s="1" t="s">
        <v>1906</v>
      </c>
      <c r="C616" s="22">
        <v>1.0569999999999999</v>
      </c>
      <c r="D616" s="22">
        <v>3.2610000000000001</v>
      </c>
      <c r="E616" s="22">
        <v>2.2040000000000002</v>
      </c>
      <c r="F616" s="22">
        <v>3.0851466414380324</v>
      </c>
      <c r="G616" s="1">
        <v>2.0614344450486932E-4</v>
      </c>
      <c r="H616" s="1">
        <v>8.0185114834109963E-2</v>
      </c>
      <c r="I616" s="1" t="s">
        <v>1907</v>
      </c>
      <c r="J616" s="1" t="s">
        <v>6</v>
      </c>
      <c r="K616" s="1" t="s">
        <v>1768</v>
      </c>
      <c r="L616" s="1" t="s">
        <v>2151</v>
      </c>
      <c r="M616" s="1" t="s">
        <v>2152</v>
      </c>
      <c r="N616" s="22">
        <v>5.0527499999999996</v>
      </c>
      <c r="O616" s="22">
        <v>14.116</v>
      </c>
      <c r="P616" s="22">
        <v>9.06325</v>
      </c>
      <c r="Q616" s="22">
        <v>2.7937261887091189</v>
      </c>
      <c r="R616" s="1">
        <v>3.407793107267798E-3</v>
      </c>
      <c r="S616" s="1">
        <v>0.38998470377265626</v>
      </c>
      <c r="T616" s="1" t="s">
        <v>2153</v>
      </c>
      <c r="U616" s="1" t="s">
        <v>6</v>
      </c>
      <c r="V616" s="1" t="s">
        <v>6</v>
      </c>
    </row>
    <row r="617" spans="1:22" x14ac:dyDescent="0.35">
      <c r="A617" s="1" t="s">
        <v>2580</v>
      </c>
      <c r="B617" s="1" t="s">
        <v>2581</v>
      </c>
      <c r="C617" s="22">
        <v>2.5205000000000002</v>
      </c>
      <c r="D617" s="22">
        <v>7.7625000000000002</v>
      </c>
      <c r="E617" s="22">
        <v>5.242</v>
      </c>
      <c r="F617" s="22">
        <v>3.0797460821265621</v>
      </c>
      <c r="G617" s="1">
        <v>1.0701414564955325E-3</v>
      </c>
      <c r="H617" s="1">
        <v>0.19415693669174244</v>
      </c>
      <c r="I617" s="1" t="s">
        <v>2582</v>
      </c>
      <c r="J617" s="1" t="s">
        <v>6</v>
      </c>
      <c r="K617" s="1" t="s">
        <v>2583</v>
      </c>
      <c r="L617" s="1" t="s">
        <v>2584</v>
      </c>
      <c r="M617" s="1" t="s">
        <v>2585</v>
      </c>
      <c r="N617" s="22">
        <v>1.03325</v>
      </c>
      <c r="O617" s="22">
        <v>2.8857499999999998</v>
      </c>
      <c r="P617" s="22">
        <v>1.8524999999999998</v>
      </c>
      <c r="Q617" s="24">
        <v>2.7928865231067022</v>
      </c>
      <c r="R617" s="1">
        <v>1.6213436035292794E-3</v>
      </c>
      <c r="S617" s="1">
        <v>0.26508583328292018</v>
      </c>
      <c r="T617" s="1" t="s">
        <v>2586</v>
      </c>
      <c r="U617" s="1" t="s">
        <v>6</v>
      </c>
      <c r="V617" s="1" t="s">
        <v>63</v>
      </c>
    </row>
    <row r="618" spans="1:22" x14ac:dyDescent="0.35">
      <c r="A618" s="1" t="s">
        <v>2587</v>
      </c>
      <c r="B618" s="1" t="s">
        <v>2588</v>
      </c>
      <c r="C618" s="22">
        <v>3.0954999999999999</v>
      </c>
      <c r="D618" s="22">
        <v>9.5207499999999996</v>
      </c>
      <c r="E618" s="22">
        <v>6.4252500000000001</v>
      </c>
      <c r="F618" s="22">
        <v>3.0756743660151833</v>
      </c>
      <c r="G618" s="1">
        <v>1.6158455007575512E-4</v>
      </c>
      <c r="H618" s="1">
        <v>6.9137989363663721E-2</v>
      </c>
      <c r="I618" s="1" t="s">
        <v>2589</v>
      </c>
      <c r="J618" s="1" t="s">
        <v>6</v>
      </c>
      <c r="K618" s="1" t="s">
        <v>2590</v>
      </c>
      <c r="L618" s="1" t="s">
        <v>2591</v>
      </c>
      <c r="M618" s="1" t="s">
        <v>2592</v>
      </c>
      <c r="N618" s="22">
        <v>1.4677500000000001</v>
      </c>
      <c r="O618" s="22">
        <v>4.0957499999999998</v>
      </c>
      <c r="P618" s="22">
        <v>2.6279999999999997</v>
      </c>
      <c r="Q618" s="22">
        <v>2.7904956566172712</v>
      </c>
      <c r="R618" s="1">
        <v>7.3298140199584694E-4</v>
      </c>
      <c r="S618" s="1">
        <v>0.17276938065253297</v>
      </c>
      <c r="T618" s="1" t="s">
        <v>2593</v>
      </c>
      <c r="U618" s="1" t="s">
        <v>6</v>
      </c>
      <c r="V618" s="1" t="s">
        <v>1246</v>
      </c>
    </row>
    <row r="619" spans="1:22" x14ac:dyDescent="0.35">
      <c r="A619" s="1" t="s">
        <v>2594</v>
      </c>
      <c r="B619" s="1" t="s">
        <v>2595</v>
      </c>
      <c r="C619" s="22">
        <v>8.5002500000000012</v>
      </c>
      <c r="D619" s="22">
        <v>26.130249999999997</v>
      </c>
      <c r="E619" s="22">
        <v>17.629999999999995</v>
      </c>
      <c r="F619" s="22">
        <v>3.0740566453927816</v>
      </c>
      <c r="G619" s="1">
        <v>2.0376921133125059E-4</v>
      </c>
      <c r="H619" s="1">
        <v>7.9765160018828926E-2</v>
      </c>
      <c r="I619" s="1" t="s">
        <v>2596</v>
      </c>
      <c r="J619" s="1" t="s">
        <v>2597</v>
      </c>
      <c r="K619" s="1" t="s">
        <v>2598</v>
      </c>
      <c r="L619" s="1" t="s">
        <v>2368</v>
      </c>
      <c r="M619" s="1" t="s">
        <v>2369</v>
      </c>
      <c r="N619" s="22">
        <v>0.76400000000000001</v>
      </c>
      <c r="O619" s="22">
        <v>2.1295000000000002</v>
      </c>
      <c r="P619" s="22">
        <v>1.3655000000000002</v>
      </c>
      <c r="Q619" s="22">
        <v>2.787303664921466</v>
      </c>
      <c r="R619" s="1">
        <v>5.8120924700144627E-5</v>
      </c>
      <c r="S619" s="1">
        <v>5.0017555599296631E-2</v>
      </c>
      <c r="T619" s="1" t="s">
        <v>2370</v>
      </c>
      <c r="U619" s="1" t="s">
        <v>6</v>
      </c>
      <c r="V619" s="1" t="s">
        <v>432</v>
      </c>
    </row>
    <row r="620" spans="1:22" x14ac:dyDescent="0.35">
      <c r="A620" s="1" t="s">
        <v>2591</v>
      </c>
      <c r="B620" s="1" t="s">
        <v>2592</v>
      </c>
      <c r="C620" s="22">
        <v>1.3325</v>
      </c>
      <c r="D620" s="22">
        <v>4.0957499999999998</v>
      </c>
      <c r="E620" s="22">
        <v>2.7632499999999998</v>
      </c>
      <c r="F620" s="22">
        <v>3.0737335834896808</v>
      </c>
      <c r="G620" s="1">
        <v>6.3647026645741178E-4</v>
      </c>
      <c r="H620" s="1">
        <v>0.14831875566379338</v>
      </c>
      <c r="I620" s="1" t="s">
        <v>2593</v>
      </c>
      <c r="J620" s="1" t="s">
        <v>6</v>
      </c>
      <c r="K620" s="1" t="s">
        <v>1246</v>
      </c>
      <c r="L620" s="1" t="s">
        <v>2599</v>
      </c>
      <c r="M620" s="1" t="s">
        <v>2600</v>
      </c>
      <c r="N620" s="22">
        <v>1.3019999999999998</v>
      </c>
      <c r="O620" s="22">
        <v>3.6247500000000001</v>
      </c>
      <c r="P620" s="22">
        <v>2.3227500000000001</v>
      </c>
      <c r="Q620" s="22">
        <v>2.7839861751152077</v>
      </c>
      <c r="R620" s="1">
        <v>1.0955703080117729E-4</v>
      </c>
      <c r="S620" s="1">
        <v>6.6966735077219619E-2</v>
      </c>
      <c r="T620" s="1" t="s">
        <v>2601</v>
      </c>
      <c r="U620" s="1" t="s">
        <v>6</v>
      </c>
      <c r="V620" s="1" t="s">
        <v>1246</v>
      </c>
    </row>
    <row r="621" spans="1:22" x14ac:dyDescent="0.35">
      <c r="A621" s="1" t="s">
        <v>2191</v>
      </c>
      <c r="B621" s="1" t="s">
        <v>2192</v>
      </c>
      <c r="C621" s="22">
        <v>12.233000000000001</v>
      </c>
      <c r="D621" s="22">
        <v>37.573499999999996</v>
      </c>
      <c r="E621" s="22">
        <v>25.340499999999995</v>
      </c>
      <c r="F621" s="22">
        <v>3.0714869614975879</v>
      </c>
      <c r="G621" s="1">
        <v>3.2089719890363133E-2</v>
      </c>
      <c r="H621" s="1">
        <v>1</v>
      </c>
      <c r="I621" s="1" t="s">
        <v>2193</v>
      </c>
      <c r="J621" s="1" t="s">
        <v>6</v>
      </c>
      <c r="K621" s="1" t="s">
        <v>537</v>
      </c>
      <c r="L621" s="1" t="s">
        <v>2602</v>
      </c>
      <c r="M621" s="1" t="s">
        <v>2603</v>
      </c>
      <c r="N621" s="22">
        <v>12.175749999999999</v>
      </c>
      <c r="O621" s="22">
        <v>33.652000000000001</v>
      </c>
      <c r="P621" s="22">
        <v>21.47625</v>
      </c>
      <c r="Q621" s="22">
        <v>2.7638543826868984</v>
      </c>
      <c r="R621" s="1">
        <v>1.2010905674042505E-4</v>
      </c>
      <c r="S621" s="1">
        <v>6.9683610376690658E-2</v>
      </c>
      <c r="T621" s="1" t="s">
        <v>2604</v>
      </c>
      <c r="U621" s="1" t="s">
        <v>6</v>
      </c>
      <c r="V621" s="1" t="s">
        <v>6</v>
      </c>
    </row>
    <row r="622" spans="1:22" x14ac:dyDescent="0.35">
      <c r="A622" s="1" t="s">
        <v>2434</v>
      </c>
      <c r="B622" s="1" t="s">
        <v>2435</v>
      </c>
      <c r="C622" s="22">
        <v>0.53174999999999994</v>
      </c>
      <c r="D622" s="22">
        <v>1.631</v>
      </c>
      <c r="E622" s="22">
        <v>1.0992500000000001</v>
      </c>
      <c r="F622" s="22">
        <v>3.067230841560884</v>
      </c>
      <c r="G622" s="1">
        <v>9.6381430145853209E-4</v>
      </c>
      <c r="H622" s="1">
        <v>0.18362540003112554</v>
      </c>
      <c r="I622" s="1" t="s">
        <v>2436</v>
      </c>
      <c r="J622" s="1" t="s">
        <v>6</v>
      </c>
      <c r="K622" s="1" t="s">
        <v>6</v>
      </c>
      <c r="L622" s="1" t="s">
        <v>2605</v>
      </c>
      <c r="M622" s="1" t="s">
        <v>2606</v>
      </c>
      <c r="N622" s="22">
        <v>7.4749999999999996</v>
      </c>
      <c r="O622" s="22">
        <v>20.588249999999999</v>
      </c>
      <c r="P622" s="22">
        <v>13.113249999999999</v>
      </c>
      <c r="Q622" s="22">
        <v>2.7542809364548493</v>
      </c>
      <c r="R622" s="1">
        <v>7.7012775702334224E-4</v>
      </c>
      <c r="S622" s="1">
        <v>0.17758477403157263</v>
      </c>
      <c r="T622" s="1" t="s">
        <v>2607</v>
      </c>
      <c r="U622" s="1" t="s">
        <v>2608</v>
      </c>
      <c r="V622" s="1" t="s">
        <v>2609</v>
      </c>
    </row>
    <row r="623" spans="1:22" x14ac:dyDescent="0.35">
      <c r="A623" s="1" t="s">
        <v>2610</v>
      </c>
      <c r="B623" s="1" t="s">
        <v>2611</v>
      </c>
      <c r="C623" s="22">
        <v>2.3810000000000002</v>
      </c>
      <c r="D623" s="22">
        <v>7.2889999999999997</v>
      </c>
      <c r="E623" s="22">
        <v>4.9079999999999995</v>
      </c>
      <c r="F623" s="22">
        <v>3.0613187736245271</v>
      </c>
      <c r="G623" s="1">
        <v>2.2004343485637623E-2</v>
      </c>
      <c r="H623" s="1">
        <v>1</v>
      </c>
      <c r="I623" s="1" t="s">
        <v>2612</v>
      </c>
      <c r="J623" s="1" t="s">
        <v>10</v>
      </c>
      <c r="K623" s="1" t="s">
        <v>11</v>
      </c>
      <c r="L623" s="1" t="s">
        <v>1162</v>
      </c>
      <c r="M623" s="1" t="s">
        <v>1163</v>
      </c>
      <c r="N623" s="22">
        <v>1.8964999999999999</v>
      </c>
      <c r="O623" s="22">
        <v>5.1844999999999999</v>
      </c>
      <c r="P623" s="22">
        <v>3.2880000000000003</v>
      </c>
      <c r="Q623" s="22">
        <v>2.7337200105457424</v>
      </c>
      <c r="R623" s="1">
        <v>1.1358873939669056E-2</v>
      </c>
      <c r="S623" s="1">
        <v>0.73530747942715824</v>
      </c>
      <c r="T623" s="1" t="s">
        <v>1164</v>
      </c>
      <c r="U623" s="1" t="s">
        <v>6</v>
      </c>
      <c r="V623" s="1" t="s">
        <v>1165</v>
      </c>
    </row>
    <row r="624" spans="1:22" x14ac:dyDescent="0.35">
      <c r="A624" s="1" t="s">
        <v>2613</v>
      </c>
      <c r="B624" s="1" t="s">
        <v>2614</v>
      </c>
      <c r="C624" s="22">
        <v>2.6262500000000002</v>
      </c>
      <c r="D624" s="22">
        <v>8.0372500000000002</v>
      </c>
      <c r="E624" s="22">
        <v>5.4109999999999996</v>
      </c>
      <c r="F624" s="22">
        <v>3.0603522132317944</v>
      </c>
      <c r="G624" s="1">
        <v>1.293111598226826E-2</v>
      </c>
      <c r="H624" s="1">
        <v>0.7569832232466096</v>
      </c>
      <c r="I624" s="1" t="s">
        <v>2615</v>
      </c>
      <c r="J624" s="1" t="s">
        <v>6</v>
      </c>
      <c r="K624" s="1" t="s">
        <v>209</v>
      </c>
      <c r="L624" s="1" t="s">
        <v>2616</v>
      </c>
      <c r="M624" s="1" t="s">
        <v>2617</v>
      </c>
      <c r="N624" s="22">
        <v>0.65349999999999997</v>
      </c>
      <c r="O624" s="22">
        <v>1.7787500000000001</v>
      </c>
      <c r="P624" s="22">
        <v>1.1252500000000001</v>
      </c>
      <c r="Q624" s="22">
        <v>2.7218821729150728</v>
      </c>
      <c r="R624" s="1">
        <v>1.4756771932148638E-2</v>
      </c>
      <c r="S624" s="1">
        <v>0.84568260230176429</v>
      </c>
      <c r="T624" s="1" t="s">
        <v>2618</v>
      </c>
      <c r="U624" s="1" t="s">
        <v>6</v>
      </c>
      <c r="V624" s="1" t="s">
        <v>172</v>
      </c>
    </row>
    <row r="625" spans="1:22" x14ac:dyDescent="0.35">
      <c r="A625" s="1" t="s">
        <v>1846</v>
      </c>
      <c r="B625" s="1" t="s">
        <v>1847</v>
      </c>
      <c r="C625" s="22">
        <v>0.63700000000000001</v>
      </c>
      <c r="D625" s="22">
        <v>1.9485000000000001</v>
      </c>
      <c r="E625" s="22">
        <v>1.3115000000000001</v>
      </c>
      <c r="F625" s="22">
        <v>3.0588697017268447</v>
      </c>
      <c r="G625" s="1">
        <v>2.4328559267150496E-5</v>
      </c>
      <c r="H625" s="1">
        <v>2.4600369013975096E-2</v>
      </c>
      <c r="I625" s="1" t="s">
        <v>1848</v>
      </c>
      <c r="J625" s="1" t="s">
        <v>6</v>
      </c>
      <c r="K625" s="1" t="s">
        <v>1849</v>
      </c>
      <c r="L625" s="1" t="s">
        <v>2437</v>
      </c>
      <c r="M625" s="1" t="s">
        <v>2438</v>
      </c>
      <c r="N625" s="22">
        <v>21.159500000000001</v>
      </c>
      <c r="O625" s="22">
        <v>57.407499999999999</v>
      </c>
      <c r="P625" s="22">
        <v>36.247999999999998</v>
      </c>
      <c r="Q625" s="22">
        <v>2.7130839575604337</v>
      </c>
      <c r="R625" s="1">
        <v>4.8883015593064183E-3</v>
      </c>
      <c r="S625" s="1">
        <v>0.46878243679016129</v>
      </c>
      <c r="T625" s="1" t="s">
        <v>2439</v>
      </c>
      <c r="U625" s="1" t="s">
        <v>6</v>
      </c>
      <c r="V625" s="1" t="s">
        <v>6</v>
      </c>
    </row>
    <row r="626" spans="1:22" x14ac:dyDescent="0.35">
      <c r="A626" s="1" t="s">
        <v>2026</v>
      </c>
      <c r="B626" s="1" t="s">
        <v>2027</v>
      </c>
      <c r="C626" s="22">
        <v>0.87250000000000005</v>
      </c>
      <c r="D626" s="22">
        <v>2.6657500000000001</v>
      </c>
      <c r="E626" s="22">
        <v>1.79325</v>
      </c>
      <c r="F626" s="22">
        <v>3.0553008595988538</v>
      </c>
      <c r="G626" s="1">
        <v>1.0417762353020166E-2</v>
      </c>
      <c r="H626" s="1">
        <v>0.67002088686741601</v>
      </c>
      <c r="I626" s="1" t="s">
        <v>2028</v>
      </c>
      <c r="J626" s="1" t="s">
        <v>6</v>
      </c>
      <c r="K626" s="1" t="s">
        <v>898</v>
      </c>
      <c r="L626" s="1" t="s">
        <v>2340</v>
      </c>
      <c r="M626" s="1" t="s">
        <v>2341</v>
      </c>
      <c r="N626" s="22">
        <v>17.245000000000001</v>
      </c>
      <c r="O626" s="22">
        <v>46.756249999999994</v>
      </c>
      <c r="P626" s="22">
        <v>29.511249999999993</v>
      </c>
      <c r="Q626" s="22">
        <v>2.7112931284430264</v>
      </c>
      <c r="R626" s="1">
        <v>1.6858450387551294E-2</v>
      </c>
      <c r="S626" s="1">
        <v>0.90276078757047229</v>
      </c>
      <c r="T626" s="1" t="s">
        <v>2342</v>
      </c>
      <c r="U626" s="1" t="s">
        <v>6</v>
      </c>
      <c r="V626" s="1" t="s">
        <v>2343</v>
      </c>
    </row>
    <row r="627" spans="1:22" x14ac:dyDescent="0.35">
      <c r="A627" s="1" t="s">
        <v>2515</v>
      </c>
      <c r="B627" s="1" t="s">
        <v>2516</v>
      </c>
      <c r="C627" s="22">
        <v>5.1392499999999997</v>
      </c>
      <c r="D627" s="22">
        <v>15.638</v>
      </c>
      <c r="E627" s="22">
        <v>10.498750000000001</v>
      </c>
      <c r="F627" s="22">
        <v>3.0428564479252813</v>
      </c>
      <c r="G627" s="1">
        <v>6.4256675198492985E-6</v>
      </c>
      <c r="H627" s="1">
        <v>1.6275037087433764E-2</v>
      </c>
      <c r="I627" s="1" t="s">
        <v>2517</v>
      </c>
      <c r="J627" s="1" t="s">
        <v>418</v>
      </c>
      <c r="K627" s="1" t="s">
        <v>419</v>
      </c>
      <c r="L627" s="1" t="s">
        <v>2430</v>
      </c>
      <c r="M627" s="1" t="s">
        <v>2431</v>
      </c>
      <c r="N627" s="22">
        <v>24.825000000000003</v>
      </c>
      <c r="O627" s="22">
        <v>67.292249999999996</v>
      </c>
      <c r="P627" s="22">
        <v>42.467249999999993</v>
      </c>
      <c r="Q627" s="22">
        <v>2.7106646525679752</v>
      </c>
      <c r="R627" s="1">
        <v>1.9562183340523287E-2</v>
      </c>
      <c r="S627" s="1">
        <v>0.98151821200570177</v>
      </c>
      <c r="T627" s="1" t="s">
        <v>2432</v>
      </c>
      <c r="U627" s="1" t="s">
        <v>2433</v>
      </c>
      <c r="V627" s="1" t="s">
        <v>132</v>
      </c>
    </row>
    <row r="628" spans="1:22" x14ac:dyDescent="0.35">
      <c r="A628" s="1" t="s">
        <v>2619</v>
      </c>
      <c r="B628" s="1" t="s">
        <v>2620</v>
      </c>
      <c r="C628" s="22">
        <v>5.6604999999999999</v>
      </c>
      <c r="D628" s="22">
        <v>17.15625</v>
      </c>
      <c r="E628" s="22">
        <v>11.495750000000001</v>
      </c>
      <c r="F628" s="22">
        <v>3.0308718311103262</v>
      </c>
      <c r="G628" s="1">
        <v>3.1325233770074234E-4</v>
      </c>
      <c r="H628" s="1">
        <v>0.10045436003321886</v>
      </c>
      <c r="I628" s="1" t="s">
        <v>2621</v>
      </c>
      <c r="J628" s="1" t="s">
        <v>268</v>
      </c>
      <c r="K628" s="1" t="s">
        <v>269</v>
      </c>
      <c r="L628" s="1" t="s">
        <v>2622</v>
      </c>
      <c r="M628" s="1" t="s">
        <v>2623</v>
      </c>
      <c r="N628" s="22">
        <v>3.1267500000000004</v>
      </c>
      <c r="O628" s="22">
        <v>8.4614999999999991</v>
      </c>
      <c r="P628" s="22">
        <v>5.3347499999999988</v>
      </c>
      <c r="Q628" s="22">
        <v>2.7061645478532017</v>
      </c>
      <c r="R628" s="1">
        <v>1.028689927993276E-2</v>
      </c>
      <c r="S628" s="1">
        <v>0.69880596718167254</v>
      </c>
      <c r="T628" s="1" t="s">
        <v>2624</v>
      </c>
      <c r="U628" s="1" t="s">
        <v>6</v>
      </c>
      <c r="V628" s="1" t="s">
        <v>90</v>
      </c>
    </row>
    <row r="629" spans="1:22" x14ac:dyDescent="0.35">
      <c r="A629" s="1" t="s">
        <v>2625</v>
      </c>
      <c r="B629" s="1" t="s">
        <v>2626</v>
      </c>
      <c r="C629" s="22">
        <v>10.67975</v>
      </c>
      <c r="D629" s="22">
        <v>32.284999999999997</v>
      </c>
      <c r="E629" s="22">
        <v>21.605249999999998</v>
      </c>
      <c r="F629" s="22">
        <v>3.0230108382686858</v>
      </c>
      <c r="G629" s="1">
        <v>5.0123124582857059E-5</v>
      </c>
      <c r="H629" s="1">
        <v>3.6915582761907484E-2</v>
      </c>
      <c r="I629" s="1" t="s">
        <v>2627</v>
      </c>
      <c r="J629" s="1" t="s">
        <v>6</v>
      </c>
      <c r="K629" s="1" t="s">
        <v>86</v>
      </c>
      <c r="L629" s="1" t="s">
        <v>2628</v>
      </c>
      <c r="M629" s="1" t="s">
        <v>2629</v>
      </c>
      <c r="N629" s="22">
        <v>12.4795</v>
      </c>
      <c r="O629" s="22">
        <v>33.593249999999998</v>
      </c>
      <c r="P629" s="22">
        <v>21.113749999999996</v>
      </c>
      <c r="Q629" s="22">
        <v>2.6918746744661242</v>
      </c>
      <c r="R629" s="1">
        <v>1.1339388394926431E-4</v>
      </c>
      <c r="S629" s="1">
        <v>6.7831560831553117E-2</v>
      </c>
      <c r="T629" s="1" t="s">
        <v>2630</v>
      </c>
      <c r="U629" s="1" t="s">
        <v>2631</v>
      </c>
      <c r="V629" s="1" t="s">
        <v>2632</v>
      </c>
    </row>
    <row r="630" spans="1:22" x14ac:dyDescent="0.35">
      <c r="A630" s="1" t="s">
        <v>1281</v>
      </c>
      <c r="B630" s="1" t="s">
        <v>1282</v>
      </c>
      <c r="C630" s="22">
        <v>13.742749999999999</v>
      </c>
      <c r="D630" s="22">
        <v>41.53275</v>
      </c>
      <c r="E630" s="22">
        <v>27.79</v>
      </c>
      <c r="F630" s="22">
        <v>3.02215713739972</v>
      </c>
      <c r="G630" s="1">
        <v>4.363453212399282E-4</v>
      </c>
      <c r="H630" s="1">
        <v>0.12154150372005848</v>
      </c>
      <c r="I630" s="1" t="s">
        <v>1283</v>
      </c>
      <c r="J630" s="1" t="s">
        <v>6</v>
      </c>
      <c r="K630" s="1" t="s">
        <v>665</v>
      </c>
      <c r="L630" s="1" t="s">
        <v>2633</v>
      </c>
      <c r="M630" s="1" t="s">
        <v>2634</v>
      </c>
      <c r="N630" s="22">
        <v>0.97350000000000003</v>
      </c>
      <c r="O630" s="22">
        <v>2.6197499999999998</v>
      </c>
      <c r="P630" s="22">
        <v>1.6462499999999998</v>
      </c>
      <c r="Q630" s="22">
        <v>2.6910631741140212</v>
      </c>
      <c r="R630" s="1">
        <v>3.4314433664380362E-2</v>
      </c>
      <c r="S630" s="1">
        <v>1</v>
      </c>
      <c r="T630" s="1" t="s">
        <v>2635</v>
      </c>
      <c r="U630" s="1" t="s">
        <v>6</v>
      </c>
      <c r="V630" s="1" t="s">
        <v>2636</v>
      </c>
    </row>
    <row r="631" spans="1:22" x14ac:dyDescent="0.35">
      <c r="A631" s="1" t="s">
        <v>2637</v>
      </c>
      <c r="B631" s="1" t="s">
        <v>2638</v>
      </c>
      <c r="C631" s="22">
        <v>6.7925000000000004</v>
      </c>
      <c r="D631" s="22">
        <v>20.510249999999999</v>
      </c>
      <c r="E631" s="22">
        <v>13.717749999999999</v>
      </c>
      <c r="F631" s="22">
        <v>3.0195436142804559</v>
      </c>
      <c r="G631" s="1">
        <v>1.2387060003924422E-3</v>
      </c>
      <c r="H631" s="1">
        <v>0.21071681807890649</v>
      </c>
      <c r="I631" s="1" t="s">
        <v>2639</v>
      </c>
      <c r="J631" s="1" t="s">
        <v>6</v>
      </c>
      <c r="K631" s="1" t="s">
        <v>645</v>
      </c>
      <c r="L631" s="1" t="s">
        <v>2640</v>
      </c>
      <c r="M631" s="1" t="s">
        <v>2641</v>
      </c>
      <c r="N631" s="22">
        <v>82.916249999999991</v>
      </c>
      <c r="O631" s="22">
        <v>222.67149999999998</v>
      </c>
      <c r="P631" s="22">
        <v>139.75524999999999</v>
      </c>
      <c r="Q631" s="22">
        <v>2.6854989221051362</v>
      </c>
      <c r="R631" s="1">
        <v>7.0557938180471069E-4</v>
      </c>
      <c r="S631" s="1">
        <v>0.16915785225881497</v>
      </c>
      <c r="T631" s="1" t="s">
        <v>2642</v>
      </c>
      <c r="U631" s="1" t="s">
        <v>636</v>
      </c>
      <c r="V631" s="1" t="s">
        <v>2643</v>
      </c>
    </row>
    <row r="632" spans="1:22" x14ac:dyDescent="0.35">
      <c r="A632" s="1" t="s">
        <v>2644</v>
      </c>
      <c r="B632" s="1" t="s">
        <v>2645</v>
      </c>
      <c r="C632" s="22">
        <v>4.0122499999999999</v>
      </c>
      <c r="D632" s="22">
        <v>12.112</v>
      </c>
      <c r="E632" s="22">
        <v>8.0997500000000002</v>
      </c>
      <c r="F632" s="22">
        <v>3.0187550626207242</v>
      </c>
      <c r="G632" s="1">
        <v>2.9047436984397379E-5</v>
      </c>
      <c r="H632" s="1">
        <v>2.6475277845512721E-2</v>
      </c>
      <c r="I632" s="1" t="s">
        <v>2646</v>
      </c>
      <c r="J632" s="1" t="s">
        <v>6</v>
      </c>
      <c r="K632" s="1" t="s">
        <v>432</v>
      </c>
      <c r="L632" s="1" t="s">
        <v>1681</v>
      </c>
      <c r="M632" s="1" t="s">
        <v>1682</v>
      </c>
      <c r="N632" s="22">
        <v>0.92874999999999996</v>
      </c>
      <c r="O632" s="22">
        <v>2.4917500000000001</v>
      </c>
      <c r="P632" s="22">
        <v>1.5630000000000002</v>
      </c>
      <c r="Q632" s="22">
        <v>2.6829071332436074</v>
      </c>
      <c r="R632" s="1">
        <v>1.4157547053706088E-2</v>
      </c>
      <c r="S632" s="1">
        <v>0.83029040944893095</v>
      </c>
      <c r="T632" s="1" t="s">
        <v>1683</v>
      </c>
      <c r="U632" s="1" t="s">
        <v>6</v>
      </c>
      <c r="V632" s="1" t="s">
        <v>6</v>
      </c>
    </row>
    <row r="633" spans="1:22" x14ac:dyDescent="0.35">
      <c r="A633" s="1" t="s">
        <v>2647</v>
      </c>
      <c r="B633" s="1" t="s">
        <v>2648</v>
      </c>
      <c r="C633" s="22">
        <v>0.88024999999999998</v>
      </c>
      <c r="D633" s="22">
        <v>2.6500000000000004</v>
      </c>
      <c r="E633" s="22">
        <v>1.7697500000000004</v>
      </c>
      <c r="F633" s="22">
        <v>3.0105083783016195</v>
      </c>
      <c r="G633" s="1">
        <v>2.4628274116798021E-3</v>
      </c>
      <c r="H633" s="1">
        <v>0.30812979226571674</v>
      </c>
      <c r="I633" s="1" t="s">
        <v>2649</v>
      </c>
      <c r="J633" s="1" t="s">
        <v>6</v>
      </c>
      <c r="K633" s="1" t="s">
        <v>2650</v>
      </c>
      <c r="L633" s="1" t="s">
        <v>2651</v>
      </c>
      <c r="M633" s="1" t="s">
        <v>2652</v>
      </c>
      <c r="N633" s="22">
        <v>0.94250000000000012</v>
      </c>
      <c r="O633" s="22">
        <v>2.5269999999999997</v>
      </c>
      <c r="P633" s="22">
        <v>1.5844999999999996</v>
      </c>
      <c r="Q633" s="22">
        <v>2.6811671087533151</v>
      </c>
      <c r="R633" s="1">
        <v>7.801960853604184E-3</v>
      </c>
      <c r="S633" s="1">
        <v>0.59920357092397858</v>
      </c>
      <c r="T633" s="1" t="s">
        <v>2653</v>
      </c>
      <c r="U633" s="1" t="s">
        <v>6</v>
      </c>
      <c r="V633" s="1" t="s">
        <v>6</v>
      </c>
    </row>
    <row r="634" spans="1:22" x14ac:dyDescent="0.35">
      <c r="A634" s="1" t="s">
        <v>2383</v>
      </c>
      <c r="B634" s="1" t="s">
        <v>2384</v>
      </c>
      <c r="C634" s="22">
        <v>12.213749999999999</v>
      </c>
      <c r="D634" s="22">
        <v>36.734500000000004</v>
      </c>
      <c r="E634" s="22">
        <v>24.520750000000007</v>
      </c>
      <c r="F634" s="22">
        <v>3.0076348377852837</v>
      </c>
      <c r="G634" s="1">
        <v>1.7875822290538412E-3</v>
      </c>
      <c r="H634" s="1">
        <v>0.26043256465018089</v>
      </c>
      <c r="I634" s="1" t="s">
        <v>2385</v>
      </c>
      <c r="J634" s="1" t="s">
        <v>2329</v>
      </c>
      <c r="K634" s="1" t="s">
        <v>499</v>
      </c>
      <c r="L634" s="1" t="s">
        <v>206</v>
      </c>
      <c r="M634" s="1" t="s">
        <v>207</v>
      </c>
      <c r="N634" s="22">
        <v>0.87949999999999995</v>
      </c>
      <c r="O634" s="22">
        <v>2.3540000000000001</v>
      </c>
      <c r="P634" s="22">
        <v>1.4745000000000001</v>
      </c>
      <c r="Q634" s="22">
        <v>2.6765207504263788</v>
      </c>
      <c r="R634" s="1">
        <v>7.730981816403526E-3</v>
      </c>
      <c r="S634" s="1">
        <v>0.59721252963375981</v>
      </c>
      <c r="T634" s="1" t="s">
        <v>208</v>
      </c>
      <c r="U634" s="1" t="s">
        <v>6</v>
      </c>
      <c r="V634" s="1" t="s">
        <v>209</v>
      </c>
    </row>
    <row r="635" spans="1:22" x14ac:dyDescent="0.35">
      <c r="A635" s="1" t="s">
        <v>2042</v>
      </c>
      <c r="B635" s="1" t="s">
        <v>2043</v>
      </c>
      <c r="C635" s="22">
        <v>9.6322499999999991</v>
      </c>
      <c r="D635" s="22">
        <v>28.88175</v>
      </c>
      <c r="E635" s="22">
        <v>19.249500000000001</v>
      </c>
      <c r="F635" s="22">
        <v>2.9984427314490385</v>
      </c>
      <c r="G635" s="1">
        <v>1.7376193772091764E-3</v>
      </c>
      <c r="H635" s="1">
        <v>0.25711258479194571</v>
      </c>
      <c r="I635" s="1" t="s">
        <v>2044</v>
      </c>
      <c r="J635" s="1" t="s">
        <v>6</v>
      </c>
      <c r="K635" s="1" t="s">
        <v>2045</v>
      </c>
      <c r="L635" s="1" t="s">
        <v>2654</v>
      </c>
      <c r="M635" s="1" t="s">
        <v>2655</v>
      </c>
      <c r="N635" s="22">
        <v>1.66625</v>
      </c>
      <c r="O635" s="22">
        <v>4.4575000000000005</v>
      </c>
      <c r="P635" s="22">
        <v>2.7912500000000007</v>
      </c>
      <c r="Q635" s="22">
        <v>2.6751687921980496</v>
      </c>
      <c r="R635" s="1">
        <v>9.2760843670047777E-5</v>
      </c>
      <c r="S635" s="1">
        <v>6.0727904313709141E-2</v>
      </c>
      <c r="T635" s="1" t="s">
        <v>2656</v>
      </c>
      <c r="U635" s="1" t="s">
        <v>6</v>
      </c>
      <c r="V635" s="1" t="s">
        <v>6</v>
      </c>
    </row>
    <row r="636" spans="1:22" x14ac:dyDescent="0.35">
      <c r="A636" s="1" t="s">
        <v>2657</v>
      </c>
      <c r="B636" s="1" t="s">
        <v>2658</v>
      </c>
      <c r="C636" s="22">
        <v>9.6475000000000009</v>
      </c>
      <c r="D636" s="22">
        <v>28.85</v>
      </c>
      <c r="E636" s="22">
        <v>19.202500000000001</v>
      </c>
      <c r="F636" s="22">
        <v>2.9904120238403729</v>
      </c>
      <c r="G636" s="1">
        <v>5.3903894991826906E-3</v>
      </c>
      <c r="H636" s="1">
        <v>0.46472550443558114</v>
      </c>
      <c r="I636" s="1" t="s">
        <v>2659</v>
      </c>
      <c r="J636" s="1" t="s">
        <v>6</v>
      </c>
      <c r="K636" s="1" t="s">
        <v>6</v>
      </c>
      <c r="L636" s="1" t="s">
        <v>2660</v>
      </c>
      <c r="M636" s="1" t="s">
        <v>2661</v>
      </c>
      <c r="N636" s="22">
        <v>39.885499999999993</v>
      </c>
      <c r="O636" s="22">
        <v>106.57</v>
      </c>
      <c r="P636" s="22">
        <v>66.6845</v>
      </c>
      <c r="Q636" s="22">
        <v>2.671898308909253</v>
      </c>
      <c r="R636" s="1">
        <v>8.707755933800243E-3</v>
      </c>
      <c r="S636" s="1">
        <v>0.63488317855719034</v>
      </c>
      <c r="T636" s="1" t="s">
        <v>2662</v>
      </c>
      <c r="U636" s="1" t="s">
        <v>937</v>
      </c>
      <c r="V636" s="1" t="s">
        <v>938</v>
      </c>
    </row>
    <row r="637" spans="1:22" x14ac:dyDescent="0.35">
      <c r="A637" s="1" t="s">
        <v>2663</v>
      </c>
      <c r="B637" s="1" t="s">
        <v>2664</v>
      </c>
      <c r="C637" s="22">
        <v>29.662750000000003</v>
      </c>
      <c r="D637" s="22">
        <v>88.700999999999993</v>
      </c>
      <c r="E637" s="22">
        <v>59.038249999999991</v>
      </c>
      <c r="F637" s="22">
        <v>2.990316137242838</v>
      </c>
      <c r="G637" s="1">
        <v>2.8516903552355366E-2</v>
      </c>
      <c r="H637" s="1">
        <v>1</v>
      </c>
      <c r="I637" s="1" t="s">
        <v>2665</v>
      </c>
      <c r="J637" s="1" t="s">
        <v>2666</v>
      </c>
      <c r="K637" s="1" t="s">
        <v>2667</v>
      </c>
      <c r="L637" s="1" t="s">
        <v>1517</v>
      </c>
      <c r="M637" s="1" t="s">
        <v>1518</v>
      </c>
      <c r="N637" s="22">
        <v>41.013750000000002</v>
      </c>
      <c r="O637" s="22">
        <v>109.29400000000001</v>
      </c>
      <c r="P637" s="22">
        <v>68.280250000000009</v>
      </c>
      <c r="Q637" s="22">
        <v>2.6648136295754474</v>
      </c>
      <c r="R637" s="1">
        <v>6.3674454206146258E-3</v>
      </c>
      <c r="S637" s="1">
        <v>0.54144898154414445</v>
      </c>
      <c r="T637" s="1" t="s">
        <v>1519</v>
      </c>
      <c r="U637" s="1" t="s">
        <v>6</v>
      </c>
      <c r="V637" s="1" t="s">
        <v>665</v>
      </c>
    </row>
    <row r="638" spans="1:22" x14ac:dyDescent="0.35">
      <c r="A638" s="1" t="s">
        <v>2668</v>
      </c>
      <c r="B638" s="1" t="s">
        <v>2669</v>
      </c>
      <c r="C638" s="22">
        <v>1.2310000000000001</v>
      </c>
      <c r="D638" s="22">
        <v>3.6807499999999997</v>
      </c>
      <c r="E638" s="22">
        <v>2.4497499999999999</v>
      </c>
      <c r="F638" s="22">
        <v>2.9900487408610883</v>
      </c>
      <c r="G638" s="1">
        <v>1.4887670453118673E-2</v>
      </c>
      <c r="H638" s="1">
        <v>0.81857878922378791</v>
      </c>
      <c r="I638" s="1" t="s">
        <v>2670</v>
      </c>
      <c r="J638" s="1" t="s">
        <v>6</v>
      </c>
      <c r="K638" s="1" t="s">
        <v>2247</v>
      </c>
      <c r="L638" s="1" t="s">
        <v>2671</v>
      </c>
      <c r="M638" s="1" t="s">
        <v>2672</v>
      </c>
      <c r="N638" s="22">
        <v>7.7342500000000003</v>
      </c>
      <c r="O638" s="22">
        <v>20.603999999999999</v>
      </c>
      <c r="P638" s="22">
        <v>12.86975</v>
      </c>
      <c r="Q638" s="22">
        <v>2.6639945696092058</v>
      </c>
      <c r="R638" s="1">
        <v>4.3740298272254563E-8</v>
      </c>
      <c r="S638" s="1">
        <v>1.999177106419836E-3</v>
      </c>
      <c r="T638" s="1" t="s">
        <v>2673</v>
      </c>
      <c r="U638" s="1" t="s">
        <v>2674</v>
      </c>
      <c r="V638" s="1" t="s">
        <v>2675</v>
      </c>
    </row>
    <row r="639" spans="1:22" x14ac:dyDescent="0.35">
      <c r="A639" s="1" t="s">
        <v>2556</v>
      </c>
      <c r="B639" s="1" t="s">
        <v>2557</v>
      </c>
      <c r="C639" s="22">
        <v>3.9702500000000001</v>
      </c>
      <c r="D639" s="22">
        <v>11.85225</v>
      </c>
      <c r="E639" s="22">
        <v>7.8819999999999997</v>
      </c>
      <c r="F639" s="22">
        <v>2.9852654114980166</v>
      </c>
      <c r="G639" s="1">
        <v>2.7292424183360531E-3</v>
      </c>
      <c r="H639" s="1">
        <v>0.32241543320890842</v>
      </c>
      <c r="I639" s="1" t="s">
        <v>2558</v>
      </c>
      <c r="J639" s="1" t="s">
        <v>6</v>
      </c>
      <c r="K639" s="1" t="s">
        <v>2559</v>
      </c>
      <c r="L639" s="1" t="s">
        <v>2676</v>
      </c>
      <c r="M639" s="1" t="s">
        <v>2677</v>
      </c>
      <c r="N639" s="22">
        <v>1.6319999999999999</v>
      </c>
      <c r="O639" s="22">
        <v>4.3469999999999995</v>
      </c>
      <c r="P639" s="22">
        <v>2.7149999999999999</v>
      </c>
      <c r="Q639" s="22">
        <v>2.6636029411764706</v>
      </c>
      <c r="R639" s="1">
        <v>2.6750646479864582E-2</v>
      </c>
      <c r="S639" s="1">
        <v>1</v>
      </c>
      <c r="T639" s="1" t="s">
        <v>2678</v>
      </c>
      <c r="U639" s="1" t="s">
        <v>6</v>
      </c>
      <c r="V639" s="1" t="s">
        <v>124</v>
      </c>
    </row>
    <row r="640" spans="1:22" x14ac:dyDescent="0.35">
      <c r="A640" s="1" t="s">
        <v>1718</v>
      </c>
      <c r="B640" s="1" t="s">
        <v>1719</v>
      </c>
      <c r="C640" s="22">
        <v>2.2330000000000001</v>
      </c>
      <c r="D640" s="22">
        <v>6.6474999999999991</v>
      </c>
      <c r="E640" s="22">
        <v>4.4144999999999985</v>
      </c>
      <c r="F640" s="22">
        <v>2.9769368562472005</v>
      </c>
      <c r="G640" s="1">
        <v>9.1520363531438775E-5</v>
      </c>
      <c r="H640" s="1">
        <v>5.1638605115623334E-2</v>
      </c>
      <c r="I640" s="1" t="s">
        <v>1720</v>
      </c>
      <c r="J640" s="1" t="s">
        <v>6</v>
      </c>
      <c r="K640" s="1" t="s">
        <v>432</v>
      </c>
      <c r="L640" s="1" t="s">
        <v>2679</v>
      </c>
      <c r="M640" s="1" t="s">
        <v>2680</v>
      </c>
      <c r="N640" s="22">
        <v>1.64175</v>
      </c>
      <c r="O640" s="22">
        <v>4.3692500000000001</v>
      </c>
      <c r="P640" s="22">
        <v>2.7275</v>
      </c>
      <c r="Q640" s="22">
        <v>2.6613369879701536</v>
      </c>
      <c r="R640" s="1">
        <v>2.9084552399105679E-3</v>
      </c>
      <c r="S640" s="1">
        <v>0.3592758939421265</v>
      </c>
      <c r="T640" s="1" t="s">
        <v>2681</v>
      </c>
      <c r="U640" s="1" t="s">
        <v>6</v>
      </c>
      <c r="V640" s="1" t="s">
        <v>6</v>
      </c>
    </row>
    <row r="641" spans="1:22" x14ac:dyDescent="0.35">
      <c r="A641" s="1" t="s">
        <v>2267</v>
      </c>
      <c r="B641" s="1" t="s">
        <v>2268</v>
      </c>
      <c r="C641" s="22">
        <v>2.5854999999999997</v>
      </c>
      <c r="D641" s="22">
        <v>7.6927500000000002</v>
      </c>
      <c r="E641" s="22">
        <v>5.1072500000000005</v>
      </c>
      <c r="F641" s="22">
        <v>2.9753432604912016</v>
      </c>
      <c r="G641" s="1">
        <v>2.0166567575419236E-5</v>
      </c>
      <c r="H641" s="1">
        <v>2.2527820043684955E-2</v>
      </c>
      <c r="I641" s="1" t="s">
        <v>2269</v>
      </c>
      <c r="J641" s="1" t="s">
        <v>2270</v>
      </c>
      <c r="K641" s="1" t="s">
        <v>2271</v>
      </c>
      <c r="L641" s="1" t="s">
        <v>2682</v>
      </c>
      <c r="M641" s="1" t="s">
        <v>2683</v>
      </c>
      <c r="N641" s="22">
        <v>2.50875</v>
      </c>
      <c r="O641" s="22">
        <v>6.6752500000000001</v>
      </c>
      <c r="P641" s="22">
        <v>4.1665000000000001</v>
      </c>
      <c r="Q641" s="22">
        <v>2.6607872446437471</v>
      </c>
      <c r="R641" s="1">
        <v>2.6002310521708871E-3</v>
      </c>
      <c r="S641" s="1">
        <v>0.33985381237807333</v>
      </c>
      <c r="T641" s="1" t="s">
        <v>2684</v>
      </c>
      <c r="U641" s="1" t="s">
        <v>6</v>
      </c>
      <c r="V641" s="1" t="s">
        <v>2685</v>
      </c>
    </row>
    <row r="642" spans="1:22" x14ac:dyDescent="0.35">
      <c r="A642" s="1" t="s">
        <v>2686</v>
      </c>
      <c r="B642" s="1" t="s">
        <v>2687</v>
      </c>
      <c r="C642" s="22">
        <v>12.142250000000001</v>
      </c>
      <c r="D642" s="22">
        <v>36.009249999999994</v>
      </c>
      <c r="E642" s="22">
        <v>23.866999999999994</v>
      </c>
      <c r="F642" s="22">
        <v>2.9656159278552159</v>
      </c>
      <c r="G642" s="1">
        <v>9.2510636516385247E-5</v>
      </c>
      <c r="H642" s="1">
        <v>5.1789707061760976E-2</v>
      </c>
      <c r="I642" s="1" t="s">
        <v>2688</v>
      </c>
      <c r="J642" s="1" t="s">
        <v>6</v>
      </c>
      <c r="K642" s="1" t="s">
        <v>1551</v>
      </c>
      <c r="L642" s="1" t="s">
        <v>2689</v>
      </c>
      <c r="M642" s="1" t="s">
        <v>2690</v>
      </c>
      <c r="N642" s="22">
        <v>0.90300000000000002</v>
      </c>
      <c r="O642" s="22">
        <v>2.4007499999999999</v>
      </c>
      <c r="P642" s="22">
        <v>1.4977499999999999</v>
      </c>
      <c r="Q642" s="22">
        <v>2.6586378737541527</v>
      </c>
      <c r="R642" s="1">
        <v>5.7733704014051312E-4</v>
      </c>
      <c r="S642" s="1">
        <v>0.15479566749877099</v>
      </c>
      <c r="T642" s="1" t="s">
        <v>2691</v>
      </c>
      <c r="U642" s="1" t="s">
        <v>6</v>
      </c>
      <c r="V642" s="1" t="s">
        <v>1187</v>
      </c>
    </row>
    <row r="643" spans="1:22" x14ac:dyDescent="0.35">
      <c r="A643" s="1" t="s">
        <v>2236</v>
      </c>
      <c r="B643" s="1" t="s">
        <v>2237</v>
      </c>
      <c r="C643" s="22">
        <v>3.96075</v>
      </c>
      <c r="D643" s="22">
        <v>11.74475</v>
      </c>
      <c r="E643" s="22">
        <v>7.7839999999999998</v>
      </c>
      <c r="F643" s="22">
        <v>2.9652843527109765</v>
      </c>
      <c r="G643" s="1">
        <v>1.5907752636048933E-2</v>
      </c>
      <c r="H643" s="1">
        <v>0.84738462884605525</v>
      </c>
      <c r="I643" s="1" t="s">
        <v>2238</v>
      </c>
      <c r="J643" s="1" t="s">
        <v>2239</v>
      </c>
      <c r="K643" s="1" t="s">
        <v>903</v>
      </c>
      <c r="L643" s="1" t="s">
        <v>2692</v>
      </c>
      <c r="M643" s="1" t="s">
        <v>2693</v>
      </c>
      <c r="N643" s="22">
        <v>30.627749999999999</v>
      </c>
      <c r="O643" s="22">
        <v>81.177499999999995</v>
      </c>
      <c r="P643" s="22">
        <v>50.549749999999996</v>
      </c>
      <c r="Q643" s="22">
        <v>2.6504558774314142</v>
      </c>
      <c r="R643" s="1">
        <v>1.4463556296129276E-4</v>
      </c>
      <c r="S643" s="1">
        <v>7.6167312617923866E-2</v>
      </c>
      <c r="T643" s="1" t="s">
        <v>2694</v>
      </c>
      <c r="U643" s="1" t="s">
        <v>6</v>
      </c>
      <c r="V643" s="1" t="s">
        <v>2695</v>
      </c>
    </row>
    <row r="644" spans="1:22" x14ac:dyDescent="0.35">
      <c r="A644" s="1" t="s">
        <v>2230</v>
      </c>
      <c r="B644" s="1" t="s">
        <v>2231</v>
      </c>
      <c r="C644" s="22">
        <v>74.376000000000005</v>
      </c>
      <c r="D644" s="22">
        <v>219.59674999999999</v>
      </c>
      <c r="E644" s="22">
        <v>145.22074999999998</v>
      </c>
      <c r="F644" s="22">
        <v>2.952521646767774</v>
      </c>
      <c r="G644" s="1">
        <v>2.0697334705106485E-3</v>
      </c>
      <c r="H644" s="1">
        <v>0.28225887129712945</v>
      </c>
      <c r="I644" s="1" t="s">
        <v>2232</v>
      </c>
      <c r="J644" s="1" t="s">
        <v>6</v>
      </c>
      <c r="K644" s="1" t="s">
        <v>499</v>
      </c>
      <c r="L644" s="1" t="s">
        <v>2572</v>
      </c>
      <c r="M644" s="1" t="s">
        <v>2573</v>
      </c>
      <c r="N644" s="22">
        <v>6.8207500000000003</v>
      </c>
      <c r="O644" s="22">
        <v>18.041</v>
      </c>
      <c r="P644" s="22">
        <v>11.22025</v>
      </c>
      <c r="Q644" s="22">
        <v>2.6450170435802516</v>
      </c>
      <c r="R644" s="1">
        <v>6.6890923577256345E-5</v>
      </c>
      <c r="S644" s="1">
        <v>5.2703546870704249E-2</v>
      </c>
      <c r="T644" s="1" t="s">
        <v>2574</v>
      </c>
      <c r="U644" s="1" t="s">
        <v>6</v>
      </c>
      <c r="V644" s="1" t="s">
        <v>758</v>
      </c>
    </row>
    <row r="645" spans="1:22" x14ac:dyDescent="0.35">
      <c r="A645" s="1" t="s">
        <v>2405</v>
      </c>
      <c r="B645" s="1" t="s">
        <v>2406</v>
      </c>
      <c r="C645" s="22">
        <v>15.759</v>
      </c>
      <c r="D645" s="22">
        <v>46.484999999999999</v>
      </c>
      <c r="E645" s="22">
        <v>30.725999999999999</v>
      </c>
      <c r="F645" s="22">
        <v>2.9497430039977153</v>
      </c>
      <c r="G645" s="1">
        <v>2.0837281847865263E-3</v>
      </c>
      <c r="H645" s="1">
        <v>0.28302357466574291</v>
      </c>
      <c r="I645" s="1" t="s">
        <v>2407</v>
      </c>
      <c r="J645" s="1" t="s">
        <v>6</v>
      </c>
      <c r="K645" s="1" t="s">
        <v>2408</v>
      </c>
      <c r="L645" s="1" t="s">
        <v>2696</v>
      </c>
      <c r="M645" s="1" t="s">
        <v>2697</v>
      </c>
      <c r="N645" s="22">
        <v>2.68675</v>
      </c>
      <c r="O645" s="22">
        <v>7.0984999999999996</v>
      </c>
      <c r="P645" s="22">
        <v>4.4117499999999996</v>
      </c>
      <c r="Q645" s="22">
        <v>2.6420396389690146</v>
      </c>
      <c r="R645" s="1">
        <v>2.4324251213334591E-3</v>
      </c>
      <c r="S645" s="1">
        <v>0.32805986793633712</v>
      </c>
      <c r="T645" s="1" t="s">
        <v>2698</v>
      </c>
      <c r="U645" s="1" t="s">
        <v>6</v>
      </c>
      <c r="V645" s="1" t="s">
        <v>2225</v>
      </c>
    </row>
    <row r="646" spans="1:22" x14ac:dyDescent="0.35">
      <c r="A646" s="1" t="s">
        <v>2699</v>
      </c>
      <c r="B646" s="1" t="s">
        <v>2700</v>
      </c>
      <c r="C646" s="22">
        <v>5.1810000000000009</v>
      </c>
      <c r="D646" s="22">
        <v>15.279999999999998</v>
      </c>
      <c r="E646" s="22">
        <v>10.098999999999997</v>
      </c>
      <c r="F646" s="22">
        <v>2.9492375989191264</v>
      </c>
      <c r="G646" s="1">
        <v>3.5221709992572237E-4</v>
      </c>
      <c r="H646" s="1">
        <v>0.10737047403099524</v>
      </c>
      <c r="I646" s="1" t="s">
        <v>2701</v>
      </c>
      <c r="J646" s="1" t="s">
        <v>6</v>
      </c>
      <c r="K646" s="1" t="s">
        <v>2702</v>
      </c>
      <c r="L646" s="1" t="s">
        <v>2625</v>
      </c>
      <c r="M646" s="1" t="s">
        <v>2626</v>
      </c>
      <c r="N646" s="22">
        <v>12.27575</v>
      </c>
      <c r="O646" s="22">
        <v>32.284999999999997</v>
      </c>
      <c r="P646" s="22">
        <v>20.009249999999994</v>
      </c>
      <c r="Q646" s="22">
        <v>2.6299818748345309</v>
      </c>
      <c r="R646" s="1">
        <v>9.7144762212675317E-5</v>
      </c>
      <c r="S646" s="1">
        <v>6.1791346410116313E-2</v>
      </c>
      <c r="T646" s="1" t="s">
        <v>2627</v>
      </c>
      <c r="U646" s="1" t="s">
        <v>6</v>
      </c>
      <c r="V646" s="1" t="s">
        <v>86</v>
      </c>
    </row>
    <row r="647" spans="1:22" x14ac:dyDescent="0.35">
      <c r="A647" s="1" t="s">
        <v>2418</v>
      </c>
      <c r="B647" s="1" t="s">
        <v>2419</v>
      </c>
      <c r="C647" s="22">
        <v>5.0067500000000003</v>
      </c>
      <c r="D647" s="22">
        <v>14.762499999999999</v>
      </c>
      <c r="E647" s="22">
        <v>9.755749999999999</v>
      </c>
      <c r="F647" s="22">
        <v>2.9485194986767862</v>
      </c>
      <c r="G647" s="1">
        <v>1.0754200419627047E-4</v>
      </c>
      <c r="H647" s="1">
        <v>5.5775193994520279E-2</v>
      </c>
      <c r="I647" s="1" t="s">
        <v>2420</v>
      </c>
      <c r="J647" s="1" t="s">
        <v>6</v>
      </c>
      <c r="K647" s="1" t="s">
        <v>1494</v>
      </c>
      <c r="L647" s="1" t="s">
        <v>2703</v>
      </c>
      <c r="M647" s="1" t="s">
        <v>2704</v>
      </c>
      <c r="N647" s="22">
        <v>0.42449999999999999</v>
      </c>
      <c r="O647" s="22">
        <v>1.11175</v>
      </c>
      <c r="P647" s="22">
        <v>0.68725000000000003</v>
      </c>
      <c r="Q647" s="22">
        <v>2.6189634864546525</v>
      </c>
      <c r="R647" s="1">
        <v>8.3676959231449022E-3</v>
      </c>
      <c r="S647" s="1">
        <v>0.6211954552619805</v>
      </c>
      <c r="T647" s="1" t="s">
        <v>2705</v>
      </c>
      <c r="U647" s="1" t="s">
        <v>37</v>
      </c>
      <c r="V647" s="1" t="s">
        <v>38</v>
      </c>
    </row>
    <row r="648" spans="1:22" x14ac:dyDescent="0.35">
      <c r="A648" s="1" t="s">
        <v>2706</v>
      </c>
      <c r="B648" s="1" t="s">
        <v>2707</v>
      </c>
      <c r="C648" s="22">
        <v>10.45825</v>
      </c>
      <c r="D648" s="22">
        <v>30.795999999999999</v>
      </c>
      <c r="E648" s="22">
        <v>20.33775</v>
      </c>
      <c r="F648" s="22">
        <v>2.9446609136327782</v>
      </c>
      <c r="G648" s="1">
        <v>2.3102722766138672E-2</v>
      </c>
      <c r="H648" s="1">
        <v>1</v>
      </c>
      <c r="I648" s="1" t="s">
        <v>2708</v>
      </c>
      <c r="J648" s="1" t="s">
        <v>6</v>
      </c>
      <c r="K648" s="1" t="s">
        <v>2524</v>
      </c>
      <c r="L648" s="1" t="s">
        <v>2709</v>
      </c>
      <c r="M648" s="1" t="s">
        <v>2710</v>
      </c>
      <c r="N648" s="22">
        <v>0.80300000000000005</v>
      </c>
      <c r="O648" s="22">
        <v>2.1</v>
      </c>
      <c r="P648" s="22">
        <v>1.2970000000000002</v>
      </c>
      <c r="Q648" s="22">
        <v>2.6151930261519301</v>
      </c>
      <c r="R648" s="1">
        <v>2.3655537956028816E-3</v>
      </c>
      <c r="S648" s="1">
        <v>0.3227440911476438</v>
      </c>
      <c r="T648" s="1" t="s">
        <v>2711</v>
      </c>
      <c r="U648" s="1" t="s">
        <v>1443</v>
      </c>
      <c r="V648" s="1" t="s">
        <v>1444</v>
      </c>
    </row>
    <row r="649" spans="1:22" x14ac:dyDescent="0.35">
      <c r="A649" s="1" t="s">
        <v>1253</v>
      </c>
      <c r="B649" s="1" t="s">
        <v>1254</v>
      </c>
      <c r="C649" s="22">
        <v>0.39374999999999999</v>
      </c>
      <c r="D649" s="22">
        <v>1.1584999999999999</v>
      </c>
      <c r="E649" s="22">
        <v>0.76474999999999982</v>
      </c>
      <c r="F649" s="22">
        <v>2.9422222222222221</v>
      </c>
      <c r="G649" s="1">
        <v>3.9317064728685569E-3</v>
      </c>
      <c r="H649" s="1">
        <v>0.3923682582107601</v>
      </c>
      <c r="I649" s="1" t="s">
        <v>1255</v>
      </c>
      <c r="J649" s="1" t="s">
        <v>6</v>
      </c>
      <c r="K649" s="1" t="s">
        <v>432</v>
      </c>
      <c r="L649" s="1" t="s">
        <v>2712</v>
      </c>
      <c r="M649" s="1" t="s">
        <v>2713</v>
      </c>
      <c r="N649" s="22">
        <v>1.3987500000000002</v>
      </c>
      <c r="O649" s="22">
        <v>3.6555000000000004</v>
      </c>
      <c r="P649" s="22">
        <v>2.2567500000000003</v>
      </c>
      <c r="Q649" s="22">
        <v>2.6134048257372653</v>
      </c>
      <c r="R649" s="1">
        <v>1.3598093217056073E-2</v>
      </c>
      <c r="S649" s="1">
        <v>0.81132825008290832</v>
      </c>
      <c r="T649" s="1" t="s">
        <v>2714</v>
      </c>
      <c r="U649" s="1" t="s">
        <v>6</v>
      </c>
      <c r="V649" s="1" t="s">
        <v>2715</v>
      </c>
    </row>
    <row r="650" spans="1:22" x14ac:dyDescent="0.35">
      <c r="A650" s="1" t="s">
        <v>2716</v>
      </c>
      <c r="B650" s="1" t="s">
        <v>2717</v>
      </c>
      <c r="C650" s="22">
        <v>1.5382500000000001</v>
      </c>
      <c r="D650" s="22">
        <v>4.5225</v>
      </c>
      <c r="E650" s="22">
        <v>2.9842499999999998</v>
      </c>
      <c r="F650" s="22">
        <v>2.940029254022428</v>
      </c>
      <c r="G650" s="1">
        <v>3.0403923299845204E-2</v>
      </c>
      <c r="H650" s="1">
        <v>1</v>
      </c>
      <c r="I650" s="1" t="s">
        <v>2718</v>
      </c>
      <c r="J650" s="1" t="s">
        <v>2719</v>
      </c>
      <c r="K650" s="1" t="s">
        <v>2720</v>
      </c>
      <c r="L650" s="1" t="s">
        <v>2721</v>
      </c>
      <c r="M650" s="1" t="s">
        <v>2722</v>
      </c>
      <c r="N650" s="22">
        <v>18.493500000000001</v>
      </c>
      <c r="O650" s="22">
        <v>48.315250000000006</v>
      </c>
      <c r="P650" s="22">
        <v>29.821750000000005</v>
      </c>
      <c r="Q650" s="22">
        <v>2.6125530591829564</v>
      </c>
      <c r="R650" s="1">
        <v>4.0138030852294726E-3</v>
      </c>
      <c r="S650" s="1">
        <v>0.42434190681765394</v>
      </c>
      <c r="T650" s="1" t="s">
        <v>2723</v>
      </c>
      <c r="U650" s="1" t="s">
        <v>6</v>
      </c>
      <c r="V650" s="1" t="s">
        <v>898</v>
      </c>
    </row>
    <row r="651" spans="1:22" x14ac:dyDescent="0.35">
      <c r="A651" s="1" t="s">
        <v>2458</v>
      </c>
      <c r="B651" s="1" t="s">
        <v>2459</v>
      </c>
      <c r="C651" s="22">
        <v>8.4502500000000005</v>
      </c>
      <c r="D651" s="22">
        <v>24.8155</v>
      </c>
      <c r="E651" s="22">
        <v>16.36525</v>
      </c>
      <c r="F651" s="22">
        <v>2.9366586787373152</v>
      </c>
      <c r="G651" s="1">
        <v>1.1050575497158155E-2</v>
      </c>
      <c r="H651" s="1">
        <v>0.69306167123130868</v>
      </c>
      <c r="I651" s="1" t="s">
        <v>2460</v>
      </c>
      <c r="J651" s="1" t="s">
        <v>6</v>
      </c>
      <c r="K651" s="1" t="s">
        <v>1246</v>
      </c>
      <c r="L651" s="1" t="s">
        <v>2724</v>
      </c>
      <c r="M651" s="1" t="s">
        <v>2725</v>
      </c>
      <c r="N651" s="22">
        <v>4.468</v>
      </c>
      <c r="O651" s="22">
        <v>11.668750000000001</v>
      </c>
      <c r="P651" s="22">
        <v>7.2007500000000011</v>
      </c>
      <c r="Q651" s="22">
        <v>2.6116271262309763</v>
      </c>
      <c r="R651" s="1">
        <v>1.4325872049796295E-3</v>
      </c>
      <c r="S651" s="1">
        <v>0.24777152116134202</v>
      </c>
      <c r="T651" s="1" t="s">
        <v>2726</v>
      </c>
      <c r="U651" s="1" t="s">
        <v>737</v>
      </c>
      <c r="V651" s="1" t="s">
        <v>738</v>
      </c>
    </row>
    <row r="652" spans="1:22" x14ac:dyDescent="0.35">
      <c r="A652" s="1" t="s">
        <v>1994</v>
      </c>
      <c r="B652" s="1" t="s">
        <v>1995</v>
      </c>
      <c r="C652" s="22">
        <v>3.1830000000000003</v>
      </c>
      <c r="D652" s="22">
        <v>9.343</v>
      </c>
      <c r="E652" s="22">
        <v>6.16</v>
      </c>
      <c r="F652" s="24">
        <v>2.935281181275526</v>
      </c>
      <c r="G652" s="1">
        <v>8.1410948520161952E-3</v>
      </c>
      <c r="H652" s="1">
        <v>0.58299095561613878</v>
      </c>
      <c r="I652" s="1" t="s">
        <v>1996</v>
      </c>
      <c r="J652" s="1" t="s">
        <v>6</v>
      </c>
      <c r="K652" s="1" t="s">
        <v>6</v>
      </c>
      <c r="L652" s="1" t="s">
        <v>2727</v>
      </c>
      <c r="M652" s="1" t="s">
        <v>2728</v>
      </c>
      <c r="N652" s="22">
        <v>11.671749999999999</v>
      </c>
      <c r="O652" s="22">
        <v>30.419750000000001</v>
      </c>
      <c r="P652" s="22">
        <v>18.748000000000001</v>
      </c>
      <c r="Q652" s="22">
        <v>2.6062715531090026</v>
      </c>
      <c r="R652" s="1">
        <v>4.7820181659741223E-4</v>
      </c>
      <c r="S652" s="1">
        <v>0.14220041857062238</v>
      </c>
      <c r="T652" s="1" t="s">
        <v>2729</v>
      </c>
      <c r="U652" s="1" t="s">
        <v>2730</v>
      </c>
      <c r="V652" s="1" t="s">
        <v>1490</v>
      </c>
    </row>
    <row r="653" spans="1:22" x14ac:dyDescent="0.35">
      <c r="A653" s="1" t="s">
        <v>2154</v>
      </c>
      <c r="B653" s="1" t="s">
        <v>2155</v>
      </c>
      <c r="C653" s="22">
        <v>15.89425</v>
      </c>
      <c r="D653" s="22">
        <v>46.623249999999999</v>
      </c>
      <c r="E653" s="22">
        <v>30.728999999999999</v>
      </c>
      <c r="F653" s="22">
        <v>2.9333406735140066</v>
      </c>
      <c r="G653" s="1">
        <v>8.5542158455147455E-3</v>
      </c>
      <c r="H653" s="1">
        <v>0.60002783079187771</v>
      </c>
      <c r="I653" s="1" t="s">
        <v>2156</v>
      </c>
      <c r="J653" s="1" t="s">
        <v>6</v>
      </c>
      <c r="K653" s="1" t="s">
        <v>2157</v>
      </c>
      <c r="L653" s="1" t="s">
        <v>2647</v>
      </c>
      <c r="M653" s="1" t="s">
        <v>2648</v>
      </c>
      <c r="N653" s="22">
        <v>1.0175000000000001</v>
      </c>
      <c r="O653" s="22">
        <v>2.6500000000000004</v>
      </c>
      <c r="P653" s="22">
        <v>1.6325000000000003</v>
      </c>
      <c r="Q653" s="22">
        <v>2.6044226044226044</v>
      </c>
      <c r="R653" s="1">
        <v>3.9442795503941142E-3</v>
      </c>
      <c r="S653" s="1">
        <v>0.41972856687043686</v>
      </c>
      <c r="T653" s="1" t="s">
        <v>2649</v>
      </c>
      <c r="U653" s="1" t="s">
        <v>6</v>
      </c>
      <c r="V653" s="1" t="s">
        <v>2650</v>
      </c>
    </row>
    <row r="654" spans="1:22" x14ac:dyDescent="0.35">
      <c r="A654" s="1" t="s">
        <v>2731</v>
      </c>
      <c r="B654" s="1" t="s">
        <v>2732</v>
      </c>
      <c r="C654" s="22">
        <v>96.450749999999999</v>
      </c>
      <c r="D654" s="22">
        <v>282.76824999999997</v>
      </c>
      <c r="E654" s="22">
        <v>186.31749999999997</v>
      </c>
      <c r="F654" s="22">
        <v>2.9317371819296372</v>
      </c>
      <c r="G654" s="1">
        <v>1.1196986249625285E-2</v>
      </c>
      <c r="H654" s="1">
        <v>0.69869466354508025</v>
      </c>
      <c r="I654" s="1" t="s">
        <v>2733</v>
      </c>
      <c r="J654" s="1" t="s">
        <v>6</v>
      </c>
      <c r="K654" s="1" t="s">
        <v>2734</v>
      </c>
      <c r="L654" s="1" t="s">
        <v>2587</v>
      </c>
      <c r="M654" s="1" t="s">
        <v>2588</v>
      </c>
      <c r="N654" s="22">
        <v>3.6635</v>
      </c>
      <c r="O654" s="22">
        <v>9.5207499999999996</v>
      </c>
      <c r="P654" s="22">
        <v>5.8572499999999996</v>
      </c>
      <c r="Q654" s="22">
        <v>2.598812610891224</v>
      </c>
      <c r="R654" s="1">
        <v>2.5317649006639797E-4</v>
      </c>
      <c r="S654" s="1">
        <v>0.102496356391723</v>
      </c>
      <c r="T654" s="1" t="s">
        <v>2589</v>
      </c>
      <c r="U654" s="1" t="s">
        <v>6</v>
      </c>
      <c r="V654" s="1" t="s">
        <v>2590</v>
      </c>
    </row>
    <row r="655" spans="1:22" x14ac:dyDescent="0.35">
      <c r="A655" s="1" t="s">
        <v>2735</v>
      </c>
      <c r="B655" s="1" t="s">
        <v>2736</v>
      </c>
      <c r="C655" s="22">
        <v>1.88775</v>
      </c>
      <c r="D655" s="22">
        <v>5.5287500000000005</v>
      </c>
      <c r="E655" s="22">
        <v>3.6410000000000005</v>
      </c>
      <c r="F655" s="22">
        <v>2.9287511587869157</v>
      </c>
      <c r="G655" s="1">
        <v>1.4852094208492872E-3</v>
      </c>
      <c r="H655" s="1">
        <v>0.2353644373873662</v>
      </c>
      <c r="I655" s="1" t="s">
        <v>2737</v>
      </c>
      <c r="J655" s="1" t="s">
        <v>6</v>
      </c>
      <c r="K655" s="1" t="s">
        <v>6</v>
      </c>
      <c r="L655" s="1" t="s">
        <v>2738</v>
      </c>
      <c r="M655" s="1" t="s">
        <v>2739</v>
      </c>
      <c r="N655" s="22">
        <v>10.1145</v>
      </c>
      <c r="O655" s="22">
        <v>26.280750000000001</v>
      </c>
      <c r="P655" s="22">
        <v>16.166250000000002</v>
      </c>
      <c r="Q655" s="22">
        <v>2.5983241880468637</v>
      </c>
      <c r="R655" s="1">
        <v>1.7344639642364879E-3</v>
      </c>
      <c r="S655" s="1">
        <v>0.27317807436724684</v>
      </c>
      <c r="T655" s="1" t="s">
        <v>2740</v>
      </c>
      <c r="U655" s="1" t="s">
        <v>6</v>
      </c>
      <c r="V655" s="1" t="s">
        <v>2312</v>
      </c>
    </row>
    <row r="656" spans="1:22" x14ac:dyDescent="0.35">
      <c r="A656" s="1" t="s">
        <v>2679</v>
      </c>
      <c r="B656" s="1" t="s">
        <v>2680</v>
      </c>
      <c r="C656" s="22">
        <v>1.49275</v>
      </c>
      <c r="D656" s="22">
        <v>4.3692500000000001</v>
      </c>
      <c r="E656" s="22">
        <v>2.8765000000000001</v>
      </c>
      <c r="F656" s="22">
        <v>2.9269804052922459</v>
      </c>
      <c r="G656" s="1">
        <v>1.9013179350357845E-3</v>
      </c>
      <c r="H656" s="1">
        <v>0.2693052948259651</v>
      </c>
      <c r="I656" s="1" t="s">
        <v>2681</v>
      </c>
      <c r="J656" s="1" t="s">
        <v>6</v>
      </c>
      <c r="K656" s="1" t="s">
        <v>6</v>
      </c>
      <c r="L656" s="1" t="s">
        <v>2741</v>
      </c>
      <c r="M656" s="1" t="s">
        <v>2742</v>
      </c>
      <c r="N656" s="22">
        <v>1.6085</v>
      </c>
      <c r="O656" s="22">
        <v>4.1792499999999997</v>
      </c>
      <c r="P656" s="22">
        <v>2.5707499999999994</v>
      </c>
      <c r="Q656" s="22">
        <v>2.5982281628846748</v>
      </c>
      <c r="R656" s="1">
        <v>1.9261391269640438E-3</v>
      </c>
      <c r="S656" s="1">
        <v>0.28857858384420321</v>
      </c>
      <c r="T656" s="1" t="s">
        <v>2743</v>
      </c>
      <c r="U656" s="1" t="s">
        <v>2744</v>
      </c>
      <c r="V656" s="1" t="s">
        <v>2745</v>
      </c>
    </row>
    <row r="657" spans="1:22" x14ac:dyDescent="0.35">
      <c r="A657" s="1" t="s">
        <v>2746</v>
      </c>
      <c r="B657" s="1" t="s">
        <v>2747</v>
      </c>
      <c r="C657" s="22">
        <v>3.1055000000000001</v>
      </c>
      <c r="D657" s="22">
        <v>9.0797500000000007</v>
      </c>
      <c r="E657" s="22">
        <v>5.9742500000000005</v>
      </c>
      <c r="F657" s="22">
        <v>2.923764289164386</v>
      </c>
      <c r="G657" s="1">
        <v>9.8088070037218866E-3</v>
      </c>
      <c r="H657" s="1">
        <v>0.65013629248102511</v>
      </c>
      <c r="I657" s="1" t="s">
        <v>2748</v>
      </c>
      <c r="J657" s="1" t="s">
        <v>6</v>
      </c>
      <c r="K657" s="1" t="s">
        <v>6</v>
      </c>
      <c r="L657" s="1" t="s">
        <v>2749</v>
      </c>
      <c r="M657" s="1" t="s">
        <v>2750</v>
      </c>
      <c r="N657" s="22">
        <v>0.64824999999999999</v>
      </c>
      <c r="O657" s="22">
        <v>1.68275</v>
      </c>
      <c r="P657" s="22">
        <v>1.0345</v>
      </c>
      <c r="Q657" s="22">
        <v>2.5958349402236793</v>
      </c>
      <c r="R657" s="1">
        <v>2.521915504982708E-5</v>
      </c>
      <c r="S657" s="1">
        <v>3.3926921817468252E-2</v>
      </c>
      <c r="T657" s="1" t="s">
        <v>2751</v>
      </c>
      <c r="U657" s="1" t="s">
        <v>6</v>
      </c>
      <c r="V657" s="1" t="s">
        <v>2752</v>
      </c>
    </row>
    <row r="658" spans="1:22" x14ac:dyDescent="0.35">
      <c r="A658" s="1" t="s">
        <v>2161</v>
      </c>
      <c r="B658" s="1" t="s">
        <v>2162</v>
      </c>
      <c r="C658" s="22">
        <v>119.675</v>
      </c>
      <c r="D658" s="22">
        <v>349.77925000000005</v>
      </c>
      <c r="E658" s="22">
        <v>230.10425000000004</v>
      </c>
      <c r="F658" s="22">
        <v>2.9227428452057662</v>
      </c>
      <c r="G658" s="1">
        <v>4.06884871522184E-4</v>
      </c>
      <c r="H658" s="1">
        <v>0.11735520265897774</v>
      </c>
      <c r="I658" s="1" t="s">
        <v>2163</v>
      </c>
      <c r="J658" s="1" t="s">
        <v>2164</v>
      </c>
      <c r="K658" s="1" t="s">
        <v>2165</v>
      </c>
      <c r="L658" s="1" t="s">
        <v>1056</v>
      </c>
      <c r="M658" s="1" t="s">
        <v>1057</v>
      </c>
      <c r="N658" s="22">
        <v>4.4157500000000001</v>
      </c>
      <c r="O658" s="22">
        <v>11.454499999999999</v>
      </c>
      <c r="P658" s="22">
        <v>7.0387499999999994</v>
      </c>
      <c r="Q658" s="22">
        <v>2.5940100775632677</v>
      </c>
      <c r="R658" s="1">
        <v>2.9880506724000444E-3</v>
      </c>
      <c r="S658" s="1">
        <v>0.36271857116733569</v>
      </c>
      <c r="T658" s="1" t="s">
        <v>1058</v>
      </c>
      <c r="U658" s="1" t="s">
        <v>6</v>
      </c>
      <c r="V658" s="1" t="s">
        <v>6</v>
      </c>
    </row>
    <row r="659" spans="1:22" x14ac:dyDescent="0.35">
      <c r="A659" s="1" t="s">
        <v>2244</v>
      </c>
      <c r="B659" s="1" t="s">
        <v>2245</v>
      </c>
      <c r="C659" s="22">
        <v>6.9135000000000009</v>
      </c>
      <c r="D659" s="22">
        <v>20.200249999999997</v>
      </c>
      <c r="E659" s="22">
        <v>13.286749999999996</v>
      </c>
      <c r="F659" s="22">
        <v>2.9218557893975547</v>
      </c>
      <c r="G659" s="1">
        <v>1.2919921720766503E-4</v>
      </c>
      <c r="H659" s="1">
        <v>6.0582043904361289E-2</v>
      </c>
      <c r="I659" s="1" t="s">
        <v>2246</v>
      </c>
      <c r="J659" s="1" t="s">
        <v>6</v>
      </c>
      <c r="K659" s="1" t="s">
        <v>2247</v>
      </c>
      <c r="L659" s="1" t="s">
        <v>2753</v>
      </c>
      <c r="M659" s="1" t="s">
        <v>2754</v>
      </c>
      <c r="N659" s="22">
        <v>0.83274999999999999</v>
      </c>
      <c r="O659" s="22">
        <v>2.16</v>
      </c>
      <c r="P659" s="22">
        <v>1.3272500000000003</v>
      </c>
      <c r="Q659" s="22">
        <v>2.5938156709696791</v>
      </c>
      <c r="R659" s="1">
        <v>1.3551702926453135E-3</v>
      </c>
      <c r="S659" s="1">
        <v>0.24118273371186696</v>
      </c>
      <c r="T659" s="1" t="s">
        <v>2755</v>
      </c>
      <c r="U659" s="1" t="s">
        <v>2756</v>
      </c>
      <c r="V659" s="1" t="s">
        <v>2757</v>
      </c>
    </row>
    <row r="660" spans="1:22" x14ac:dyDescent="0.35">
      <c r="A660" s="1" t="s">
        <v>2758</v>
      </c>
      <c r="B660" s="1" t="s">
        <v>2759</v>
      </c>
      <c r="C660" s="22">
        <v>36.66825</v>
      </c>
      <c r="D660" s="22">
        <v>106.60525</v>
      </c>
      <c r="E660" s="22">
        <v>69.936999999999998</v>
      </c>
      <c r="F660" s="22">
        <v>2.9072903670068793</v>
      </c>
      <c r="G660" s="1">
        <v>1.9896570114206202E-3</v>
      </c>
      <c r="H660" s="1">
        <v>0.27583638938310728</v>
      </c>
      <c r="I660" s="1" t="s">
        <v>2760</v>
      </c>
      <c r="J660" s="1" t="s">
        <v>1210</v>
      </c>
      <c r="K660" s="1" t="s">
        <v>1211</v>
      </c>
      <c r="L660" s="1" t="s">
        <v>2761</v>
      </c>
      <c r="M660" s="1" t="s">
        <v>2762</v>
      </c>
      <c r="N660" s="22">
        <v>16.062249999999999</v>
      </c>
      <c r="O660" s="22">
        <v>41.65325</v>
      </c>
      <c r="P660" s="22">
        <v>25.591000000000001</v>
      </c>
      <c r="Q660" s="22">
        <v>2.5932388052732338</v>
      </c>
      <c r="R660" s="1">
        <v>2.3266425694098425E-2</v>
      </c>
      <c r="S660" s="1">
        <v>1</v>
      </c>
      <c r="T660" s="1" t="s">
        <v>2763</v>
      </c>
      <c r="U660" s="1" t="s">
        <v>2764</v>
      </c>
      <c r="V660" s="1" t="s">
        <v>2404</v>
      </c>
    </row>
    <row r="661" spans="1:22" x14ac:dyDescent="0.35">
      <c r="A661" s="1" t="s">
        <v>2495</v>
      </c>
      <c r="B661" s="1" t="s">
        <v>2496</v>
      </c>
      <c r="C661" s="22">
        <v>2.371</v>
      </c>
      <c r="D661" s="22">
        <v>6.883</v>
      </c>
      <c r="E661" s="22">
        <v>4.5120000000000005</v>
      </c>
      <c r="F661" s="22">
        <v>2.9029945170814004</v>
      </c>
      <c r="G661" s="1">
        <v>1.7832198833778179E-5</v>
      </c>
      <c r="H661" s="1">
        <v>2.1375741224599391E-2</v>
      </c>
      <c r="I661" s="1" t="s">
        <v>2497</v>
      </c>
      <c r="J661" s="1" t="s">
        <v>1443</v>
      </c>
      <c r="K661" s="1" t="s">
        <v>1444</v>
      </c>
      <c r="L661" s="1" t="s">
        <v>2765</v>
      </c>
      <c r="M661" s="1" t="s">
        <v>2766</v>
      </c>
      <c r="N661" s="22">
        <v>7.4845000000000006</v>
      </c>
      <c r="O661" s="22">
        <v>19.404</v>
      </c>
      <c r="P661" s="22">
        <v>11.919499999999999</v>
      </c>
      <c r="Q661" s="22">
        <v>2.5925579531030793</v>
      </c>
      <c r="R661" s="1">
        <v>2.5999181988645148E-5</v>
      </c>
      <c r="S661" s="1">
        <v>3.4375828305759276E-2</v>
      </c>
      <c r="T661" s="1" t="s">
        <v>2767</v>
      </c>
      <c r="U661" s="1" t="s">
        <v>6</v>
      </c>
      <c r="V661" s="1" t="s">
        <v>2768</v>
      </c>
    </row>
    <row r="662" spans="1:22" x14ac:dyDescent="0.35">
      <c r="A662" s="1" t="s">
        <v>1890</v>
      </c>
      <c r="B662" s="1" t="s">
        <v>1891</v>
      </c>
      <c r="C662" s="22">
        <v>3.1602499999999996</v>
      </c>
      <c r="D662" s="22">
        <v>9.1497500000000009</v>
      </c>
      <c r="E662" s="22">
        <v>5.9895000000000014</v>
      </c>
      <c r="F662" s="22">
        <v>2.8952614508345866</v>
      </c>
      <c r="G662" s="1">
        <v>1.7799787854811733E-2</v>
      </c>
      <c r="H662" s="1">
        <v>0.89688921237027319</v>
      </c>
      <c r="I662" s="1" t="s">
        <v>1892</v>
      </c>
      <c r="J662" s="1" t="s">
        <v>6</v>
      </c>
      <c r="K662" s="1" t="s">
        <v>6</v>
      </c>
      <c r="L662" s="1" t="s">
        <v>2619</v>
      </c>
      <c r="M662" s="1" t="s">
        <v>2620</v>
      </c>
      <c r="N662" s="22">
        <v>6.6342499999999998</v>
      </c>
      <c r="O662" s="22">
        <v>17.15625</v>
      </c>
      <c r="P662" s="22">
        <v>10.522</v>
      </c>
      <c r="Q662" s="22">
        <v>2.5860119832686439</v>
      </c>
      <c r="R662" s="1">
        <v>1.1098408662364445E-3</v>
      </c>
      <c r="S662" s="1">
        <v>0.21624570487334094</v>
      </c>
      <c r="T662" s="1" t="s">
        <v>2621</v>
      </c>
      <c r="U662" s="1" t="s">
        <v>268</v>
      </c>
      <c r="V662" s="1" t="s">
        <v>269</v>
      </c>
    </row>
    <row r="663" spans="1:22" x14ac:dyDescent="0.35">
      <c r="A663" s="1" t="s">
        <v>2689</v>
      </c>
      <c r="B663" s="1" t="s">
        <v>2690</v>
      </c>
      <c r="C663" s="22">
        <v>0.82950000000000002</v>
      </c>
      <c r="D663" s="22">
        <v>2.4007499999999999</v>
      </c>
      <c r="E663" s="22">
        <v>1.57125</v>
      </c>
      <c r="F663" s="22">
        <v>2.8942133815551534</v>
      </c>
      <c r="G663" s="1">
        <v>1.0409251053511426E-4</v>
      </c>
      <c r="H663" s="1">
        <v>5.4723173584560837E-2</v>
      </c>
      <c r="I663" s="1" t="s">
        <v>2691</v>
      </c>
      <c r="J663" s="1" t="s">
        <v>6</v>
      </c>
      <c r="K663" s="1" t="s">
        <v>1187</v>
      </c>
      <c r="L663" s="1" t="s">
        <v>2769</v>
      </c>
      <c r="M663" s="1" t="s">
        <v>2770</v>
      </c>
      <c r="N663" s="22">
        <v>1.4237500000000001</v>
      </c>
      <c r="O663" s="22">
        <v>3.67625</v>
      </c>
      <c r="P663" s="22">
        <v>2.2524999999999999</v>
      </c>
      <c r="Q663" s="22">
        <v>2.5820895522388057</v>
      </c>
      <c r="R663" s="1">
        <v>4.8460792652083029E-6</v>
      </c>
      <c r="S663" s="1">
        <v>1.7359670223636301E-2</v>
      </c>
      <c r="T663" s="1" t="s">
        <v>2771</v>
      </c>
      <c r="U663" s="1" t="s">
        <v>6</v>
      </c>
      <c r="V663" s="1" t="s">
        <v>2772</v>
      </c>
    </row>
    <row r="664" spans="1:22" x14ac:dyDescent="0.35">
      <c r="A664" s="1" t="s">
        <v>2773</v>
      </c>
      <c r="B664" s="1" t="s">
        <v>2774</v>
      </c>
      <c r="C664" s="22">
        <v>7.7712499999999993</v>
      </c>
      <c r="D664" s="22">
        <v>22.434999999999999</v>
      </c>
      <c r="E664" s="22">
        <v>14.66375</v>
      </c>
      <c r="F664" s="22">
        <v>2.8869229531928582</v>
      </c>
      <c r="G664" s="1">
        <v>5.5741164580247471E-4</v>
      </c>
      <c r="H664" s="1">
        <v>0.14033351575522518</v>
      </c>
      <c r="I664" s="1" t="s">
        <v>2775</v>
      </c>
      <c r="J664" s="1" t="s">
        <v>6</v>
      </c>
      <c r="K664" s="1" t="s">
        <v>2776</v>
      </c>
      <c r="L664" s="1" t="s">
        <v>2777</v>
      </c>
      <c r="M664" s="1" t="s">
        <v>2778</v>
      </c>
      <c r="N664" s="22">
        <v>60.152000000000001</v>
      </c>
      <c r="O664" s="22">
        <v>154.61224999999999</v>
      </c>
      <c r="P664" s="22">
        <v>94.460249999999988</v>
      </c>
      <c r="Q664" s="22">
        <v>2.570359256550073</v>
      </c>
      <c r="R664" s="1">
        <v>2.9625952482570383E-5</v>
      </c>
      <c r="S664" s="1">
        <v>3.6225289528959183E-2</v>
      </c>
      <c r="T664" s="1" t="s">
        <v>2779</v>
      </c>
      <c r="U664" s="1" t="s">
        <v>6</v>
      </c>
      <c r="V664" s="1" t="s">
        <v>2780</v>
      </c>
    </row>
    <row r="665" spans="1:22" x14ac:dyDescent="0.35">
      <c r="A665" s="1" t="s">
        <v>2781</v>
      </c>
      <c r="B665" s="1" t="s">
        <v>2782</v>
      </c>
      <c r="C665" s="22">
        <v>1.3065</v>
      </c>
      <c r="D665" s="22">
        <v>3.7614999999999998</v>
      </c>
      <c r="E665" s="22">
        <v>2.4550000000000001</v>
      </c>
      <c r="F665" s="22">
        <v>2.8790662074244162</v>
      </c>
      <c r="G665" s="1">
        <v>5.6559200360595252E-3</v>
      </c>
      <c r="H665" s="1">
        <v>0.47594080456401472</v>
      </c>
      <c r="I665" s="1" t="s">
        <v>2783</v>
      </c>
      <c r="J665" s="1" t="s">
        <v>6</v>
      </c>
      <c r="K665" s="1" t="s">
        <v>2784</v>
      </c>
      <c r="L665" s="1" t="s">
        <v>1230</v>
      </c>
      <c r="M665" s="1" t="s">
        <v>1231</v>
      </c>
      <c r="N665" s="22">
        <v>2.8922499999999998</v>
      </c>
      <c r="O665" s="22">
        <v>7.4285000000000005</v>
      </c>
      <c r="P665" s="22">
        <v>4.5362500000000008</v>
      </c>
      <c r="Q665" s="22">
        <v>2.5684155933961454</v>
      </c>
      <c r="R665" s="1">
        <v>1.2169255965941428E-3</v>
      </c>
      <c r="S665" s="1">
        <v>0.22873597836653911</v>
      </c>
      <c r="T665" s="1" t="s">
        <v>1232</v>
      </c>
      <c r="U665" s="1" t="s">
        <v>6</v>
      </c>
      <c r="V665" s="1" t="s">
        <v>182</v>
      </c>
    </row>
    <row r="666" spans="1:22" x14ac:dyDescent="0.35">
      <c r="A666" s="1" t="s">
        <v>2785</v>
      </c>
      <c r="B666" s="1" t="s">
        <v>2786</v>
      </c>
      <c r="C666" s="22">
        <v>21.237500000000001</v>
      </c>
      <c r="D666" s="22">
        <v>60.783999999999999</v>
      </c>
      <c r="E666" s="22">
        <v>39.546499999999995</v>
      </c>
      <c r="F666" s="22">
        <v>2.8621071218363743</v>
      </c>
      <c r="G666" s="1">
        <v>2.9339921510818101E-4</v>
      </c>
      <c r="H666" s="1">
        <v>9.7400319179285905E-2</v>
      </c>
      <c r="I666" s="1" t="s">
        <v>2787</v>
      </c>
      <c r="J666" s="1" t="s">
        <v>6</v>
      </c>
      <c r="K666" s="1" t="s">
        <v>2788</v>
      </c>
      <c r="L666" s="1" t="s">
        <v>2789</v>
      </c>
      <c r="M666" s="1" t="s">
        <v>2790</v>
      </c>
      <c r="N666" s="22">
        <v>14.304499999999999</v>
      </c>
      <c r="O666" s="22">
        <v>36.717750000000002</v>
      </c>
      <c r="P666" s="22">
        <v>22.413250000000005</v>
      </c>
      <c r="Q666" s="22">
        <v>2.5668670698032092</v>
      </c>
      <c r="R666" s="1">
        <v>3.5554651353741917E-5</v>
      </c>
      <c r="S666" s="1">
        <v>3.9835893100828107E-2</v>
      </c>
      <c r="T666" s="1" t="s">
        <v>2791</v>
      </c>
      <c r="U666" s="1" t="s">
        <v>6</v>
      </c>
      <c r="V666" s="1" t="s">
        <v>2792</v>
      </c>
    </row>
    <row r="667" spans="1:22" x14ac:dyDescent="0.35">
      <c r="A667" s="1" t="s">
        <v>2793</v>
      </c>
      <c r="B667" s="1" t="s">
        <v>2794</v>
      </c>
      <c r="C667" s="22">
        <v>1.9692499999999999</v>
      </c>
      <c r="D667" s="22">
        <v>5.6339999999999995</v>
      </c>
      <c r="E667" s="22">
        <v>3.6647499999999997</v>
      </c>
      <c r="F667" s="22">
        <v>2.8609876856671321</v>
      </c>
      <c r="G667" s="1">
        <v>6.548959671295318E-4</v>
      </c>
      <c r="H667" s="1">
        <v>0.15014217760214138</v>
      </c>
      <c r="I667" s="1" t="s">
        <v>2795</v>
      </c>
      <c r="J667" s="1" t="s">
        <v>6</v>
      </c>
      <c r="K667" s="1" t="s">
        <v>6</v>
      </c>
      <c r="L667" s="1" t="s">
        <v>2796</v>
      </c>
      <c r="M667" s="1" t="s">
        <v>2797</v>
      </c>
      <c r="N667" s="22">
        <v>24.340999999999998</v>
      </c>
      <c r="O667" s="22">
        <v>62.463749999999997</v>
      </c>
      <c r="P667" s="22">
        <v>38.122749999999996</v>
      </c>
      <c r="Q667" s="22">
        <v>2.5661948974980486</v>
      </c>
      <c r="R667" s="1">
        <v>1.6070645773684777E-3</v>
      </c>
      <c r="S667" s="1">
        <v>0.26423791456365203</v>
      </c>
      <c r="T667" s="1" t="s">
        <v>2798</v>
      </c>
      <c r="U667" s="1" t="s">
        <v>216</v>
      </c>
      <c r="V667" s="1" t="s">
        <v>217</v>
      </c>
    </row>
    <row r="668" spans="1:22" x14ac:dyDescent="0.35">
      <c r="A668" s="1" t="s">
        <v>2799</v>
      </c>
      <c r="B668" s="1" t="s">
        <v>2800</v>
      </c>
      <c r="C668" s="22">
        <v>0.70750000000000002</v>
      </c>
      <c r="D668" s="22">
        <v>2.0227499999999998</v>
      </c>
      <c r="E668" s="22">
        <v>1.3152499999999998</v>
      </c>
      <c r="F668" s="22">
        <v>2.8590106007067133</v>
      </c>
      <c r="G668" s="1">
        <v>1.2711202910974162E-2</v>
      </c>
      <c r="H668" s="1">
        <v>0.75032387062345474</v>
      </c>
      <c r="I668" s="1" t="s">
        <v>2801</v>
      </c>
      <c r="J668" s="1" t="s">
        <v>6</v>
      </c>
      <c r="K668" s="1" t="s">
        <v>615</v>
      </c>
      <c r="L668" s="1" t="s">
        <v>2802</v>
      </c>
      <c r="M668" s="1" t="s">
        <v>2803</v>
      </c>
      <c r="N668" s="22">
        <v>0.43225000000000002</v>
      </c>
      <c r="O668" s="22">
        <v>1.10775</v>
      </c>
      <c r="P668" s="22">
        <v>0.67549999999999999</v>
      </c>
      <c r="Q668" s="22">
        <v>2.5627530364372468</v>
      </c>
      <c r="R668" s="1">
        <v>3.6879692880909198E-2</v>
      </c>
      <c r="S668" s="1">
        <v>1</v>
      </c>
      <c r="T668" s="1" t="s">
        <v>2804</v>
      </c>
      <c r="U668" s="1" t="s">
        <v>1652</v>
      </c>
      <c r="V668" s="1" t="s">
        <v>1653</v>
      </c>
    </row>
    <row r="669" spans="1:22" x14ac:dyDescent="0.35">
      <c r="A669" s="1" t="s">
        <v>2805</v>
      </c>
      <c r="B669" s="1" t="s">
        <v>2806</v>
      </c>
      <c r="C669" s="22">
        <v>197.85899999999998</v>
      </c>
      <c r="D669" s="22">
        <v>565.61924999999997</v>
      </c>
      <c r="E669" s="22">
        <v>367.76024999999998</v>
      </c>
      <c r="F669" s="22">
        <v>2.8586986187133263</v>
      </c>
      <c r="G669" s="1">
        <v>2.2389937904394586E-3</v>
      </c>
      <c r="H669" s="1">
        <v>0.29202659484364268</v>
      </c>
      <c r="I669" s="1" t="s">
        <v>2807</v>
      </c>
      <c r="J669" s="1" t="s">
        <v>6</v>
      </c>
      <c r="K669" s="1" t="s">
        <v>862</v>
      </c>
      <c r="L669" s="1" t="s">
        <v>2808</v>
      </c>
      <c r="M669" s="1" t="s">
        <v>2809</v>
      </c>
      <c r="N669" s="22">
        <v>16.986499999999999</v>
      </c>
      <c r="O669" s="22">
        <v>43.522999999999996</v>
      </c>
      <c r="P669" s="22">
        <v>26.536499999999997</v>
      </c>
      <c r="Q669" s="22">
        <v>2.5622111676919905</v>
      </c>
      <c r="R669" s="1">
        <v>7.4514730119545902E-6</v>
      </c>
      <c r="S669" s="1">
        <v>1.9129794089940422E-2</v>
      </c>
      <c r="T669" s="1" t="s">
        <v>2810</v>
      </c>
      <c r="U669" s="1" t="s">
        <v>6</v>
      </c>
      <c r="V669" s="1" t="s">
        <v>2583</v>
      </c>
    </row>
    <row r="670" spans="1:22" x14ac:dyDescent="0.35">
      <c r="A670" s="1" t="s">
        <v>2811</v>
      </c>
      <c r="B670" s="1" t="s">
        <v>2812</v>
      </c>
      <c r="C670" s="22">
        <v>35.465000000000003</v>
      </c>
      <c r="D670" s="22">
        <v>101.36574999999999</v>
      </c>
      <c r="E670" s="22">
        <v>65.900749999999988</v>
      </c>
      <c r="F670" s="22">
        <v>2.8581911743972928</v>
      </c>
      <c r="G670" s="1">
        <v>1.3307433139217117E-2</v>
      </c>
      <c r="H670" s="1">
        <v>0.77000426466535077</v>
      </c>
      <c r="I670" s="1" t="s">
        <v>2813</v>
      </c>
      <c r="J670" s="1" t="s">
        <v>6</v>
      </c>
      <c r="K670" s="1" t="s">
        <v>197</v>
      </c>
      <c r="L670" s="1" t="s">
        <v>2317</v>
      </c>
      <c r="M670" s="1" t="s">
        <v>2318</v>
      </c>
      <c r="N670" s="22">
        <v>4.694</v>
      </c>
      <c r="O670" s="22">
        <v>12.02675</v>
      </c>
      <c r="P670" s="22">
        <v>7.3327499999999999</v>
      </c>
      <c r="Q670" s="22">
        <v>2.5621538133787816</v>
      </c>
      <c r="R670" s="1">
        <v>1.0997390982758759E-5</v>
      </c>
      <c r="S670" s="1">
        <v>2.3299345260197554E-2</v>
      </c>
      <c r="T670" s="1" t="s">
        <v>2319</v>
      </c>
      <c r="U670" s="1" t="s">
        <v>6</v>
      </c>
      <c r="V670" s="1" t="s">
        <v>2320</v>
      </c>
    </row>
    <row r="671" spans="1:22" x14ac:dyDescent="0.35">
      <c r="A671" s="1" t="s">
        <v>2814</v>
      </c>
      <c r="B671" s="1" t="s">
        <v>2815</v>
      </c>
      <c r="C671" s="22">
        <v>11.7775</v>
      </c>
      <c r="D671" s="22">
        <v>33.594250000000002</v>
      </c>
      <c r="E671" s="22">
        <v>21.816750000000003</v>
      </c>
      <c r="F671" s="22">
        <v>2.852409254935258</v>
      </c>
      <c r="G671" s="1">
        <v>9.2789217345923269E-4</v>
      </c>
      <c r="H671" s="1">
        <v>0.18023691165043243</v>
      </c>
      <c r="I671" s="1" t="s">
        <v>2816</v>
      </c>
      <c r="J671" s="1" t="s">
        <v>6</v>
      </c>
      <c r="K671" s="1" t="s">
        <v>97</v>
      </c>
      <c r="L671" s="1" t="s">
        <v>2817</v>
      </c>
      <c r="M671" s="1" t="s">
        <v>2818</v>
      </c>
      <c r="N671" s="22">
        <v>20.9695</v>
      </c>
      <c r="O671" s="22">
        <v>53.692749999999997</v>
      </c>
      <c r="P671" s="22">
        <v>32.723249999999993</v>
      </c>
      <c r="Q671" s="22">
        <v>2.5605164643887548</v>
      </c>
      <c r="R671" s="1">
        <v>3.2423372377188286E-4</v>
      </c>
      <c r="S671" s="1">
        <v>0.11628251837299645</v>
      </c>
      <c r="T671" s="1" t="s">
        <v>2819</v>
      </c>
      <c r="U671" s="1" t="s">
        <v>2820</v>
      </c>
      <c r="V671" s="1" t="s">
        <v>2821</v>
      </c>
    </row>
    <row r="672" spans="1:22" x14ac:dyDescent="0.35">
      <c r="A672" s="1" t="s">
        <v>1320</v>
      </c>
      <c r="B672" s="1" t="s">
        <v>1321</v>
      </c>
      <c r="C672" s="22">
        <v>1.198</v>
      </c>
      <c r="D672" s="22">
        <v>3.4020000000000001</v>
      </c>
      <c r="E672" s="22">
        <v>2.2040000000000002</v>
      </c>
      <c r="F672" s="22">
        <v>2.8397328881469117</v>
      </c>
      <c r="G672" s="1">
        <v>2.5438609001942059E-3</v>
      </c>
      <c r="H672" s="1">
        <v>0.31284919262388383</v>
      </c>
      <c r="I672" s="1" t="s">
        <v>1322</v>
      </c>
      <c r="J672" s="1" t="s">
        <v>189</v>
      </c>
      <c r="K672" s="1" t="s">
        <v>18</v>
      </c>
      <c r="L672" s="1" t="s">
        <v>2822</v>
      </c>
      <c r="M672" s="1" t="s">
        <v>2823</v>
      </c>
      <c r="N672" s="22">
        <v>35.140749999999997</v>
      </c>
      <c r="O672" s="22">
        <v>89.795500000000004</v>
      </c>
      <c r="P672" s="22">
        <v>54.654750000000007</v>
      </c>
      <c r="Q672" s="22">
        <v>2.5553097187737888</v>
      </c>
      <c r="R672" s="1">
        <v>2.19623347681841E-3</v>
      </c>
      <c r="S672" s="1">
        <v>0.31093458051629019</v>
      </c>
      <c r="T672" s="1" t="s">
        <v>2824</v>
      </c>
      <c r="U672" s="1" t="s">
        <v>2825</v>
      </c>
      <c r="V672" s="1" t="s">
        <v>2826</v>
      </c>
    </row>
    <row r="673" spans="1:22" x14ac:dyDescent="0.35">
      <c r="A673" s="1" t="s">
        <v>2827</v>
      </c>
      <c r="B673" s="1" t="s">
        <v>2828</v>
      </c>
      <c r="C673" s="22">
        <v>0.38300000000000001</v>
      </c>
      <c r="D673" s="22">
        <v>1.0874999999999999</v>
      </c>
      <c r="E673" s="22">
        <v>0.7044999999999999</v>
      </c>
      <c r="F673" s="22">
        <v>2.8394255874673626</v>
      </c>
      <c r="G673" s="1">
        <v>1.5608427168476435E-3</v>
      </c>
      <c r="H673" s="1">
        <v>0.24211924258774095</v>
      </c>
      <c r="I673" s="1" t="s">
        <v>2829</v>
      </c>
      <c r="J673" s="1" t="s">
        <v>6</v>
      </c>
      <c r="K673" s="1" t="s">
        <v>6</v>
      </c>
      <c r="L673" s="1" t="s">
        <v>2830</v>
      </c>
      <c r="M673" s="1" t="s">
        <v>2831</v>
      </c>
      <c r="N673" s="22">
        <v>0.99650000000000005</v>
      </c>
      <c r="O673" s="22">
        <v>2.5442499999999999</v>
      </c>
      <c r="P673" s="22">
        <v>1.5477499999999997</v>
      </c>
      <c r="Q673" s="22">
        <v>2.553186151530356</v>
      </c>
      <c r="R673" s="1">
        <v>1.5337752704620566E-3</v>
      </c>
      <c r="S673" s="1">
        <v>0.25630258481797813</v>
      </c>
      <c r="T673" s="1" t="s">
        <v>2832</v>
      </c>
      <c r="U673" s="1" t="s">
        <v>6</v>
      </c>
      <c r="V673" s="1" t="s">
        <v>2833</v>
      </c>
    </row>
    <row r="674" spans="1:22" x14ac:dyDescent="0.35">
      <c r="A674" s="1" t="s">
        <v>2070</v>
      </c>
      <c r="B674" s="1" t="s">
        <v>2071</v>
      </c>
      <c r="C674" s="22">
        <v>1.1515</v>
      </c>
      <c r="D674" s="22">
        <v>3.2687499999999998</v>
      </c>
      <c r="E674" s="22">
        <v>2.1172499999999999</v>
      </c>
      <c r="F674" s="22">
        <v>2.838688666956144</v>
      </c>
      <c r="G674" s="1">
        <v>3.9214688545485821E-4</v>
      </c>
      <c r="H674" s="1">
        <v>0.11546027061281998</v>
      </c>
      <c r="I674" s="1" t="s">
        <v>2072</v>
      </c>
      <c r="J674" s="1" t="s">
        <v>6</v>
      </c>
      <c r="K674" s="1" t="s">
        <v>6</v>
      </c>
      <c r="L674" s="1" t="s">
        <v>2834</v>
      </c>
      <c r="M674" s="1" t="s">
        <v>2835</v>
      </c>
      <c r="N674" s="22">
        <v>43.987000000000002</v>
      </c>
      <c r="O674" s="22">
        <v>112.19749999999999</v>
      </c>
      <c r="P674" s="22">
        <v>68.210499999999996</v>
      </c>
      <c r="Q674" s="22">
        <v>2.5506967967808669</v>
      </c>
      <c r="R674" s="1">
        <v>1.384882141708621E-3</v>
      </c>
      <c r="S674" s="1">
        <v>0.24376128670854505</v>
      </c>
      <c r="T674" s="1" t="s">
        <v>2836</v>
      </c>
      <c r="U674" s="1" t="s">
        <v>2837</v>
      </c>
      <c r="V674" s="1" t="s">
        <v>2838</v>
      </c>
    </row>
    <row r="675" spans="1:22" x14ac:dyDescent="0.35">
      <c r="A675" s="1" t="s">
        <v>2839</v>
      </c>
      <c r="B675" s="1" t="s">
        <v>2840</v>
      </c>
      <c r="C675" s="22">
        <v>0.69599999999999995</v>
      </c>
      <c r="D675" s="22">
        <v>1.96675</v>
      </c>
      <c r="E675" s="22">
        <v>1.27075</v>
      </c>
      <c r="F675" s="22">
        <v>2.8257902298850577</v>
      </c>
      <c r="G675" s="1">
        <v>1.9838910022040857E-4</v>
      </c>
      <c r="H675" s="1">
        <v>7.8255736369911996E-2</v>
      </c>
      <c r="I675" s="1" t="s">
        <v>2841</v>
      </c>
      <c r="J675" s="1" t="s">
        <v>6</v>
      </c>
      <c r="K675" s="1" t="s">
        <v>432</v>
      </c>
      <c r="L675" s="1" t="s">
        <v>2842</v>
      </c>
      <c r="M675" s="1" t="s">
        <v>2843</v>
      </c>
      <c r="N675" s="22">
        <v>2.14175</v>
      </c>
      <c r="O675" s="22">
        <v>5.4562499999999998</v>
      </c>
      <c r="P675" s="22">
        <v>3.3144999999999998</v>
      </c>
      <c r="Q675" s="22">
        <v>2.5475662425586552</v>
      </c>
      <c r="R675" s="1">
        <v>6.2704505625890139E-3</v>
      </c>
      <c r="S675" s="1">
        <v>0.53632313740675341</v>
      </c>
      <c r="T675" s="1" t="s">
        <v>2844</v>
      </c>
      <c r="U675" s="1" t="s">
        <v>6</v>
      </c>
      <c r="V675" s="1" t="s">
        <v>1138</v>
      </c>
    </row>
    <row r="676" spans="1:22" x14ac:dyDescent="0.35">
      <c r="A676" s="1" t="s">
        <v>2528</v>
      </c>
      <c r="B676" s="1" t="s">
        <v>2529</v>
      </c>
      <c r="C676" s="22">
        <v>7.6442499999999995</v>
      </c>
      <c r="D676" s="22">
        <v>21.561750000000004</v>
      </c>
      <c r="E676" s="22">
        <v>13.917500000000004</v>
      </c>
      <c r="F676" s="22">
        <v>2.8206495077999811</v>
      </c>
      <c r="G676" s="1">
        <v>8.0283281768396275E-3</v>
      </c>
      <c r="H676" s="1">
        <v>0.57827614249216364</v>
      </c>
      <c r="I676" s="1" t="s">
        <v>2530</v>
      </c>
      <c r="J676" s="1" t="s">
        <v>2531</v>
      </c>
      <c r="K676" s="1" t="s">
        <v>733</v>
      </c>
      <c r="L676" s="1" t="s">
        <v>2845</v>
      </c>
      <c r="M676" s="1" t="s">
        <v>2846</v>
      </c>
      <c r="N676" s="22">
        <v>14.890250000000002</v>
      </c>
      <c r="O676" s="22">
        <v>37.892499999999998</v>
      </c>
      <c r="P676" s="22">
        <v>23.002249999999997</v>
      </c>
      <c r="Q676" s="22">
        <v>2.544786017696143</v>
      </c>
      <c r="R676" s="1">
        <v>8.1197763677631762E-4</v>
      </c>
      <c r="S676" s="1">
        <v>0.18285522701877205</v>
      </c>
      <c r="T676" s="1" t="s">
        <v>2847</v>
      </c>
      <c r="U676" s="1" t="s">
        <v>2848</v>
      </c>
      <c r="V676" s="1" t="s">
        <v>499</v>
      </c>
    </row>
    <row r="677" spans="1:22" x14ac:dyDescent="0.35">
      <c r="A677" s="1" t="s">
        <v>2849</v>
      </c>
      <c r="B677" s="1" t="s">
        <v>2850</v>
      </c>
      <c r="C677" s="22">
        <v>11.106</v>
      </c>
      <c r="D677" s="22">
        <v>31.274000000000001</v>
      </c>
      <c r="E677" s="22">
        <v>20.167999999999999</v>
      </c>
      <c r="F677" s="22">
        <v>2.8159553394561501</v>
      </c>
      <c r="G677" s="1">
        <v>2.9327750555707688E-4</v>
      </c>
      <c r="H677" s="1">
        <v>9.7400319179285905E-2</v>
      </c>
      <c r="I677" s="1" t="s">
        <v>2851</v>
      </c>
      <c r="J677" s="1" t="s">
        <v>6</v>
      </c>
      <c r="K677" s="1" t="s">
        <v>1211</v>
      </c>
      <c r="L677" s="1" t="s">
        <v>1759</v>
      </c>
      <c r="M677" s="1" t="s">
        <v>1760</v>
      </c>
      <c r="N677" s="22">
        <v>12.110749999999999</v>
      </c>
      <c r="O677" s="22">
        <v>30.770750000000003</v>
      </c>
      <c r="P677" s="22">
        <v>18.660000000000004</v>
      </c>
      <c r="Q677" s="22">
        <v>2.5407798856387922</v>
      </c>
      <c r="R677" s="1">
        <v>1.9738422023585223E-4</v>
      </c>
      <c r="S677" s="1">
        <v>8.9687546796547196E-2</v>
      </c>
      <c r="T677" s="1" t="s">
        <v>1761</v>
      </c>
      <c r="U677" s="1" t="s">
        <v>6</v>
      </c>
      <c r="V677" s="1" t="s">
        <v>6</v>
      </c>
    </row>
    <row r="678" spans="1:22" x14ac:dyDescent="0.35">
      <c r="A678" s="1" t="s">
        <v>2078</v>
      </c>
      <c r="B678" s="1" t="s">
        <v>2079</v>
      </c>
      <c r="C678" s="22">
        <v>11.363500000000002</v>
      </c>
      <c r="D678" s="22">
        <v>31.966999999999999</v>
      </c>
      <c r="E678" s="22">
        <v>20.603499999999997</v>
      </c>
      <c r="F678" s="22">
        <v>2.8131297575570899</v>
      </c>
      <c r="G678" s="1">
        <v>1.7257197629172438E-4</v>
      </c>
      <c r="H678" s="1">
        <v>7.2199354010241343E-2</v>
      </c>
      <c r="I678" s="1" t="s">
        <v>2080</v>
      </c>
      <c r="J678" s="1" t="s">
        <v>2081</v>
      </c>
      <c r="K678" s="1" t="s">
        <v>2082</v>
      </c>
      <c r="L678" s="1" t="s">
        <v>1316</v>
      </c>
      <c r="M678" s="1" t="s">
        <v>1317</v>
      </c>
      <c r="N678" s="22">
        <v>17.690249999999999</v>
      </c>
      <c r="O678" s="22">
        <v>44.873999999999995</v>
      </c>
      <c r="P678" s="22">
        <v>27.183749999999996</v>
      </c>
      <c r="Q678" s="22">
        <v>2.5366515453427736</v>
      </c>
      <c r="R678" s="1">
        <v>9.3130074094016635E-3</v>
      </c>
      <c r="S678" s="1">
        <v>0.65933079149949392</v>
      </c>
      <c r="T678" s="1" t="s">
        <v>1318</v>
      </c>
      <c r="U678" s="1" t="s">
        <v>6</v>
      </c>
      <c r="V678" s="1" t="s">
        <v>1319</v>
      </c>
    </row>
    <row r="679" spans="1:22" x14ac:dyDescent="0.35">
      <c r="A679" s="1" t="s">
        <v>2852</v>
      </c>
      <c r="B679" s="1" t="s">
        <v>2853</v>
      </c>
      <c r="C679" s="22">
        <v>14.555499999999999</v>
      </c>
      <c r="D679" s="22">
        <v>40.899500000000003</v>
      </c>
      <c r="E679" s="22">
        <v>26.344000000000005</v>
      </c>
      <c r="F679" s="22">
        <v>2.8099000377864041</v>
      </c>
      <c r="G679" s="1">
        <v>1.1284724680260538E-4</v>
      </c>
      <c r="H679" s="1">
        <v>5.7068790034403079E-2</v>
      </c>
      <c r="I679" s="1" t="s">
        <v>2854</v>
      </c>
      <c r="J679" s="1" t="s">
        <v>2531</v>
      </c>
      <c r="K679" s="1" t="s">
        <v>733</v>
      </c>
      <c r="L679" s="1" t="s">
        <v>2468</v>
      </c>
      <c r="M679" s="1" t="s">
        <v>2469</v>
      </c>
      <c r="N679" s="22">
        <v>47.951999999999998</v>
      </c>
      <c r="O679" s="22">
        <v>121.54749999999999</v>
      </c>
      <c r="P679" s="22">
        <v>73.595499999999987</v>
      </c>
      <c r="Q679" s="22">
        <v>2.534774357691024</v>
      </c>
      <c r="R679" s="1">
        <v>3.4711253716499524E-3</v>
      </c>
      <c r="S679" s="1">
        <v>0.3939470424017707</v>
      </c>
      <c r="T679" s="1" t="s">
        <v>2470</v>
      </c>
      <c r="U679" s="1" t="s">
        <v>6</v>
      </c>
      <c r="V679" s="1" t="s">
        <v>2471</v>
      </c>
    </row>
    <row r="680" spans="1:22" x14ac:dyDescent="0.35">
      <c r="A680" s="1" t="s">
        <v>2808</v>
      </c>
      <c r="B680" s="1" t="s">
        <v>2809</v>
      </c>
      <c r="C680" s="22">
        <v>15.49</v>
      </c>
      <c r="D680" s="22">
        <v>43.522999999999996</v>
      </c>
      <c r="E680" s="22">
        <v>28.032999999999994</v>
      </c>
      <c r="F680" s="22">
        <v>2.8097482246610714</v>
      </c>
      <c r="G680" s="1">
        <v>2.1531933496188316E-6</v>
      </c>
      <c r="H680" s="1">
        <v>9.4696494959280973E-3</v>
      </c>
      <c r="I680" s="1" t="s">
        <v>2810</v>
      </c>
      <c r="J680" s="1" t="s">
        <v>6</v>
      </c>
      <c r="K680" s="1" t="s">
        <v>2583</v>
      </c>
      <c r="L680" s="1" t="s">
        <v>2855</v>
      </c>
      <c r="M680" s="1" t="s">
        <v>2856</v>
      </c>
      <c r="N680" s="22">
        <v>4.4617500000000003</v>
      </c>
      <c r="O680" s="22">
        <v>11.287749999999999</v>
      </c>
      <c r="P680" s="22">
        <v>6.8259999999999987</v>
      </c>
      <c r="Q680" s="22">
        <v>2.529892979212192</v>
      </c>
      <c r="R680" s="1">
        <v>2.4264158965037197E-4</v>
      </c>
      <c r="S680" s="1">
        <v>0.1010143169237704</v>
      </c>
      <c r="T680" s="1" t="s">
        <v>2857</v>
      </c>
      <c r="U680" s="1" t="s">
        <v>6</v>
      </c>
      <c r="V680" s="1" t="s">
        <v>898</v>
      </c>
    </row>
    <row r="681" spans="1:22" x14ac:dyDescent="0.35">
      <c r="A681" s="1" t="s">
        <v>2858</v>
      </c>
      <c r="B681" s="1" t="s">
        <v>2859</v>
      </c>
      <c r="C681" s="22">
        <v>32.860999999999997</v>
      </c>
      <c r="D681" s="22">
        <v>92.299750000000003</v>
      </c>
      <c r="E681" s="22">
        <v>59.438750000000006</v>
      </c>
      <c r="F681" s="22">
        <v>2.8087930982015159</v>
      </c>
      <c r="G681" s="1">
        <v>5.3573309804106906E-3</v>
      </c>
      <c r="H681" s="1">
        <v>0.46363459589146877</v>
      </c>
      <c r="I681" s="1" t="s">
        <v>2860</v>
      </c>
      <c r="J681" s="1" t="s">
        <v>6</v>
      </c>
      <c r="K681" s="1" t="s">
        <v>6</v>
      </c>
      <c r="L681" s="1" t="s">
        <v>2861</v>
      </c>
      <c r="M681" s="1" t="s">
        <v>2862</v>
      </c>
      <c r="N681" s="22">
        <v>19.072500000000002</v>
      </c>
      <c r="O681" s="22">
        <v>48.191500000000005</v>
      </c>
      <c r="P681" s="22">
        <v>29.119000000000003</v>
      </c>
      <c r="Q681" s="22">
        <v>2.5267531786603747</v>
      </c>
      <c r="R681" s="1">
        <v>1.1394779737523564E-3</v>
      </c>
      <c r="S681" s="1">
        <v>0.21921939902119758</v>
      </c>
      <c r="T681" s="1" t="s">
        <v>2863</v>
      </c>
      <c r="U681" s="1" t="s">
        <v>6</v>
      </c>
      <c r="V681" s="1" t="s">
        <v>1138</v>
      </c>
    </row>
    <row r="682" spans="1:22" x14ac:dyDescent="0.35">
      <c r="A682" s="1" t="s">
        <v>2864</v>
      </c>
      <c r="B682" s="1" t="s">
        <v>2865</v>
      </c>
      <c r="C682" s="22">
        <v>7.1012499999999994</v>
      </c>
      <c r="D682" s="22">
        <v>19.916999999999998</v>
      </c>
      <c r="E682" s="22">
        <v>12.815749999999998</v>
      </c>
      <c r="F682" s="22">
        <v>2.8047174793170218</v>
      </c>
      <c r="G682" s="1">
        <v>1.2250420705830045E-2</v>
      </c>
      <c r="H682" s="1">
        <v>0.73547779875727359</v>
      </c>
      <c r="I682" s="1" t="s">
        <v>2866</v>
      </c>
      <c r="J682" s="1" t="s">
        <v>1350</v>
      </c>
      <c r="K682" s="1" t="s">
        <v>733</v>
      </c>
      <c r="L682" s="1" t="s">
        <v>2204</v>
      </c>
      <c r="M682" s="1" t="s">
        <v>2205</v>
      </c>
      <c r="N682" s="22">
        <v>2.0314999999999999</v>
      </c>
      <c r="O682" s="22">
        <v>5.1315</v>
      </c>
      <c r="P682" s="22">
        <v>3.1</v>
      </c>
      <c r="Q682" s="22">
        <v>2.525966034949545</v>
      </c>
      <c r="R682" s="1">
        <v>2.7300316284928572E-2</v>
      </c>
      <c r="S682" s="1">
        <v>1</v>
      </c>
      <c r="T682" s="1" t="s">
        <v>1226</v>
      </c>
      <c r="U682" s="1" t="s">
        <v>6</v>
      </c>
      <c r="V682" s="1" t="s">
        <v>168</v>
      </c>
    </row>
    <row r="683" spans="1:22" x14ac:dyDescent="0.35">
      <c r="A683" s="1" t="s">
        <v>2214</v>
      </c>
      <c r="B683" s="1" t="s">
        <v>2215</v>
      </c>
      <c r="C683" s="22">
        <v>4.306</v>
      </c>
      <c r="D683" s="22">
        <v>12.075749999999999</v>
      </c>
      <c r="E683" s="22">
        <v>7.7697499999999993</v>
      </c>
      <c r="F683" s="22">
        <v>2.8044008360427308</v>
      </c>
      <c r="G683" s="1">
        <v>2.1112241034937362E-4</v>
      </c>
      <c r="H683" s="1">
        <v>8.1606626043075947E-2</v>
      </c>
      <c r="I683" s="1" t="s">
        <v>2216</v>
      </c>
      <c r="J683" s="1" t="s">
        <v>6</v>
      </c>
      <c r="K683" s="1" t="s">
        <v>2217</v>
      </c>
      <c r="L683" s="1" t="s">
        <v>2867</v>
      </c>
      <c r="M683" s="1" t="s">
        <v>2868</v>
      </c>
      <c r="N683" s="22">
        <v>7.5829999999999993</v>
      </c>
      <c r="O683" s="22">
        <v>19.148499999999999</v>
      </c>
      <c r="P683" s="22">
        <v>11.5655</v>
      </c>
      <c r="Q683" s="22">
        <v>2.5251879203481473</v>
      </c>
      <c r="R683" s="1">
        <v>1.6452301578873119E-6</v>
      </c>
      <c r="S683" s="1">
        <v>1.2362098896105955E-2</v>
      </c>
      <c r="T683" s="1" t="s">
        <v>2869</v>
      </c>
      <c r="U683" s="1" t="s">
        <v>6</v>
      </c>
      <c r="V683" s="1" t="s">
        <v>1294</v>
      </c>
    </row>
    <row r="684" spans="1:22" x14ac:dyDescent="0.35">
      <c r="A684" s="1" t="s">
        <v>2870</v>
      </c>
      <c r="B684" s="1" t="s">
        <v>2871</v>
      </c>
      <c r="C684" s="22">
        <v>1.6957500000000001</v>
      </c>
      <c r="D684" s="22">
        <v>4.7467500000000005</v>
      </c>
      <c r="E684" s="22">
        <v>3.0510000000000002</v>
      </c>
      <c r="F684" s="22">
        <v>2.799203892083149</v>
      </c>
      <c r="G684" s="1">
        <v>1.2821436543166698E-3</v>
      </c>
      <c r="H684" s="1">
        <v>0.21498102607111932</v>
      </c>
      <c r="I684" s="1" t="s">
        <v>2872</v>
      </c>
      <c r="J684" s="1" t="s">
        <v>6</v>
      </c>
      <c r="K684" s="1" t="s">
        <v>699</v>
      </c>
      <c r="L684" s="1" t="s">
        <v>2873</v>
      </c>
      <c r="M684" s="1" t="s">
        <v>2874</v>
      </c>
      <c r="N684" s="22">
        <v>13.4475</v>
      </c>
      <c r="O684" s="22">
        <v>33.887250000000002</v>
      </c>
      <c r="P684" s="22">
        <v>20.439750000000004</v>
      </c>
      <c r="Q684" s="22">
        <v>2.519966536530954</v>
      </c>
      <c r="R684" s="1">
        <v>2.8383340851423355E-5</v>
      </c>
      <c r="S684" s="1">
        <v>3.5731236804013841E-2</v>
      </c>
      <c r="T684" s="1" t="s">
        <v>2875</v>
      </c>
      <c r="U684" s="1" t="s">
        <v>6</v>
      </c>
      <c r="V684" s="1" t="s">
        <v>38</v>
      </c>
    </row>
    <row r="685" spans="1:22" x14ac:dyDescent="0.35">
      <c r="A685" s="1" t="s">
        <v>2501</v>
      </c>
      <c r="B685" s="1" t="s">
        <v>2502</v>
      </c>
      <c r="C685" s="22">
        <v>3.9544999999999999</v>
      </c>
      <c r="D685" s="22">
        <v>11.060749999999999</v>
      </c>
      <c r="E685" s="22">
        <v>7.1062499999999993</v>
      </c>
      <c r="F685" s="22">
        <v>2.7970034138323427</v>
      </c>
      <c r="G685" s="1">
        <v>8.4506215348967295E-4</v>
      </c>
      <c r="H685" s="1">
        <v>0.17056304844924425</v>
      </c>
      <c r="I685" s="1" t="s">
        <v>2503</v>
      </c>
      <c r="J685" s="1" t="s">
        <v>6</v>
      </c>
      <c r="K685" s="1" t="s">
        <v>2504</v>
      </c>
      <c r="L685" s="1" t="s">
        <v>2613</v>
      </c>
      <c r="M685" s="1" t="s">
        <v>2614</v>
      </c>
      <c r="N685" s="22">
        <v>3.1895000000000002</v>
      </c>
      <c r="O685" s="22">
        <v>8.0372500000000002</v>
      </c>
      <c r="P685" s="22">
        <v>4.8477499999999996</v>
      </c>
      <c r="Q685" s="22">
        <v>2.5199090766577834</v>
      </c>
      <c r="R685" s="1">
        <v>1.5862623221102101E-2</v>
      </c>
      <c r="S685" s="1">
        <v>0.87667829496842109</v>
      </c>
      <c r="T685" s="1" t="s">
        <v>2615</v>
      </c>
      <c r="U685" s="1" t="s">
        <v>6</v>
      </c>
      <c r="V685" s="1" t="s">
        <v>209</v>
      </c>
    </row>
    <row r="686" spans="1:22" x14ac:dyDescent="0.35">
      <c r="A686" s="1" t="s">
        <v>2876</v>
      </c>
      <c r="B686" s="1" t="s">
        <v>2877</v>
      </c>
      <c r="C686" s="22">
        <v>1.80525</v>
      </c>
      <c r="D686" s="22">
        <v>5.0384999999999991</v>
      </c>
      <c r="E686" s="22">
        <v>3.2332499999999991</v>
      </c>
      <c r="F686" s="22">
        <v>2.7910261736601574</v>
      </c>
      <c r="G686" s="1">
        <v>4.2106493874527473E-4</v>
      </c>
      <c r="H686" s="1">
        <v>0.11946421138552456</v>
      </c>
      <c r="I686" s="1" t="s">
        <v>2878</v>
      </c>
      <c r="J686" s="1" t="s">
        <v>2879</v>
      </c>
      <c r="K686" s="1" t="s">
        <v>2880</v>
      </c>
      <c r="L686" s="1" t="s">
        <v>1698</v>
      </c>
      <c r="M686" s="1" t="s">
        <v>1699</v>
      </c>
      <c r="N686" s="22">
        <v>8.875</v>
      </c>
      <c r="O686" s="22">
        <v>22.352999999999998</v>
      </c>
      <c r="P686" s="22">
        <v>13.477999999999998</v>
      </c>
      <c r="Q686" s="22">
        <v>2.5186478873239433</v>
      </c>
      <c r="R686" s="1">
        <v>2.2994822012434302E-3</v>
      </c>
      <c r="S686" s="1">
        <v>0.3190997665482268</v>
      </c>
      <c r="T686" s="1" t="s">
        <v>1700</v>
      </c>
      <c r="U686" s="1" t="s">
        <v>6</v>
      </c>
      <c r="V686" s="1" t="s">
        <v>1701</v>
      </c>
    </row>
    <row r="687" spans="1:22" x14ac:dyDescent="0.35">
      <c r="A687" s="1" t="s">
        <v>2881</v>
      </c>
      <c r="B687" s="1" t="s">
        <v>2882</v>
      </c>
      <c r="C687" s="22">
        <v>22.582250000000002</v>
      </c>
      <c r="D687" s="22">
        <v>63.005250000000004</v>
      </c>
      <c r="E687" s="22">
        <v>40.423000000000002</v>
      </c>
      <c r="F687" s="22">
        <v>2.7900342082830543</v>
      </c>
      <c r="G687" s="1">
        <v>2.9271701691619967E-3</v>
      </c>
      <c r="H687" s="1">
        <v>0.33275768044787318</v>
      </c>
      <c r="I687" s="1" t="s">
        <v>2883</v>
      </c>
      <c r="J687" s="1" t="s">
        <v>6</v>
      </c>
      <c r="K687" s="1" t="s">
        <v>350</v>
      </c>
      <c r="L687" s="1" t="s">
        <v>2057</v>
      </c>
      <c r="M687" s="1" t="s">
        <v>2058</v>
      </c>
      <c r="N687" s="22">
        <v>0.69225000000000003</v>
      </c>
      <c r="O687" s="22">
        <v>1.7422499999999999</v>
      </c>
      <c r="P687" s="22">
        <v>1.0499999999999998</v>
      </c>
      <c r="Q687" s="22">
        <v>2.5167930660888405</v>
      </c>
      <c r="R687" s="1">
        <v>8.9148442860140786E-3</v>
      </c>
      <c r="S687" s="1">
        <v>0.64258214300242333</v>
      </c>
      <c r="T687" s="1" t="s">
        <v>2059</v>
      </c>
      <c r="U687" s="1" t="s">
        <v>6</v>
      </c>
      <c r="V687" s="1" t="s">
        <v>2060</v>
      </c>
    </row>
    <row r="688" spans="1:22" x14ac:dyDescent="0.35">
      <c r="A688" s="1" t="s">
        <v>2884</v>
      </c>
      <c r="B688" s="1" t="s">
        <v>2885</v>
      </c>
      <c r="C688" s="22">
        <v>28.252249999999997</v>
      </c>
      <c r="D688" s="22">
        <v>78.774000000000001</v>
      </c>
      <c r="E688" s="22">
        <v>50.521750000000004</v>
      </c>
      <c r="F688" s="22">
        <v>2.7882381049296963</v>
      </c>
      <c r="G688" s="1">
        <v>3.2893953225165973E-3</v>
      </c>
      <c r="H688" s="1">
        <v>0.35586527803506873</v>
      </c>
      <c r="I688" s="1" t="s">
        <v>2886</v>
      </c>
      <c r="J688" s="1" t="s">
        <v>2887</v>
      </c>
      <c r="K688" s="1" t="s">
        <v>2888</v>
      </c>
      <c r="L688" s="1" t="s">
        <v>2549</v>
      </c>
      <c r="M688" s="1" t="s">
        <v>2550</v>
      </c>
      <c r="N688" s="22">
        <v>18.52825</v>
      </c>
      <c r="O688" s="22">
        <v>46.34225</v>
      </c>
      <c r="P688" s="22">
        <v>27.814</v>
      </c>
      <c r="Q688" s="22">
        <v>2.5011671366696802</v>
      </c>
      <c r="R688" s="1">
        <v>1.2257622867282159E-3</v>
      </c>
      <c r="S688" s="1">
        <v>0.22955658825067565</v>
      </c>
      <c r="T688" s="1" t="s">
        <v>2551</v>
      </c>
      <c r="U688" s="1" t="s">
        <v>6</v>
      </c>
      <c r="V688" s="1" t="s">
        <v>261</v>
      </c>
    </row>
    <row r="689" spans="1:22" x14ac:dyDescent="0.35">
      <c r="A689" s="1" t="s">
        <v>2889</v>
      </c>
      <c r="B689" s="1" t="s">
        <v>2890</v>
      </c>
      <c r="C689" s="22">
        <v>15.055249999999999</v>
      </c>
      <c r="D689" s="22">
        <v>41.879000000000005</v>
      </c>
      <c r="E689" s="22">
        <v>26.823750000000004</v>
      </c>
      <c r="F689" s="22">
        <v>2.7816874512213352</v>
      </c>
      <c r="G689" s="1">
        <v>2.8880737647127841E-3</v>
      </c>
      <c r="H689" s="1">
        <v>0.33085873301420338</v>
      </c>
      <c r="I689" s="1" t="s">
        <v>2891</v>
      </c>
      <c r="J689" s="1" t="s">
        <v>6</v>
      </c>
      <c r="K689" s="1" t="s">
        <v>350</v>
      </c>
      <c r="L689" s="1" t="s">
        <v>2892</v>
      </c>
      <c r="M689" s="1" t="s">
        <v>2893</v>
      </c>
      <c r="N689" s="22">
        <v>7.9627499999999998</v>
      </c>
      <c r="O689" s="22">
        <v>19.8855</v>
      </c>
      <c r="P689" s="22">
        <v>11.922750000000001</v>
      </c>
      <c r="Q689" s="22">
        <v>2.4973156258830178</v>
      </c>
      <c r="R689" s="1">
        <v>5.4078478259889096E-6</v>
      </c>
      <c r="S689" s="1">
        <v>1.7422444426668168E-2</v>
      </c>
      <c r="T689" s="1" t="s">
        <v>2894</v>
      </c>
      <c r="U689" s="1" t="s">
        <v>6</v>
      </c>
      <c r="V689" s="1" t="s">
        <v>2895</v>
      </c>
    </row>
    <row r="690" spans="1:22" x14ac:dyDescent="0.35">
      <c r="A690" s="1" t="s">
        <v>2896</v>
      </c>
      <c r="B690" s="1" t="s">
        <v>2897</v>
      </c>
      <c r="C690" s="22">
        <v>0.37124999999999997</v>
      </c>
      <c r="D690" s="22">
        <v>1.0309999999999999</v>
      </c>
      <c r="E690" s="22">
        <v>0.65974999999999995</v>
      </c>
      <c r="F690" s="22">
        <v>2.7771043771043771</v>
      </c>
      <c r="G690" s="1">
        <v>6.6328805663664614E-3</v>
      </c>
      <c r="H690" s="1">
        <v>0.51994699948671297</v>
      </c>
      <c r="I690" s="1" t="s">
        <v>2898</v>
      </c>
      <c r="J690" s="1" t="s">
        <v>1350</v>
      </c>
      <c r="K690" s="1" t="s">
        <v>733</v>
      </c>
      <c r="L690" s="1" t="s">
        <v>2899</v>
      </c>
      <c r="M690" s="1" t="s">
        <v>2900</v>
      </c>
      <c r="N690" s="22">
        <v>18.552</v>
      </c>
      <c r="O690" s="22">
        <v>46.274999999999999</v>
      </c>
      <c r="P690" s="22">
        <v>27.722999999999999</v>
      </c>
      <c r="Q690" s="22">
        <v>2.494340232858991</v>
      </c>
      <c r="R690" s="1">
        <v>2.5859041964757523E-3</v>
      </c>
      <c r="S690" s="1">
        <v>0.33841950119298425</v>
      </c>
      <c r="T690" s="1" t="s">
        <v>2901</v>
      </c>
      <c r="U690" s="1" t="s">
        <v>2902</v>
      </c>
      <c r="V690" s="1" t="s">
        <v>432</v>
      </c>
    </row>
    <row r="691" spans="1:22" x14ac:dyDescent="0.35">
      <c r="A691" s="1" t="s">
        <v>2197</v>
      </c>
      <c r="B691" s="1" t="s">
        <v>2198</v>
      </c>
      <c r="C691" s="22">
        <v>3.0227500000000003</v>
      </c>
      <c r="D691" s="22">
        <v>8.3774999999999995</v>
      </c>
      <c r="E691" s="22">
        <v>5.3547499999999992</v>
      </c>
      <c r="F691" s="22">
        <v>2.7714829211810432</v>
      </c>
      <c r="G691" s="1">
        <v>9.7684896654182118E-4</v>
      </c>
      <c r="H691" s="1">
        <v>0.18519252992156235</v>
      </c>
      <c r="I691" s="1" t="s">
        <v>2199</v>
      </c>
      <c r="J691" s="1" t="s">
        <v>2200</v>
      </c>
      <c r="K691" s="1" t="s">
        <v>217</v>
      </c>
      <c r="L691" s="1" t="s">
        <v>2903</v>
      </c>
      <c r="M691" s="1" t="s">
        <v>2904</v>
      </c>
      <c r="N691" s="22">
        <v>2.44875</v>
      </c>
      <c r="O691" s="22">
        <v>6.0942500000000006</v>
      </c>
      <c r="P691" s="22">
        <v>3.6455000000000006</v>
      </c>
      <c r="Q691" s="22">
        <v>2.4887187340479837</v>
      </c>
      <c r="R691" s="1">
        <v>2.2668674188162097E-3</v>
      </c>
      <c r="S691" s="1">
        <v>0.31771389345739443</v>
      </c>
      <c r="T691" s="1" t="s">
        <v>2905</v>
      </c>
      <c r="U691" s="1" t="s">
        <v>6</v>
      </c>
      <c r="V691" s="1" t="s">
        <v>63</v>
      </c>
    </row>
    <row r="692" spans="1:22" x14ac:dyDescent="0.35">
      <c r="A692" s="1" t="s">
        <v>2552</v>
      </c>
      <c r="B692" s="1" t="s">
        <v>2553</v>
      </c>
      <c r="C692" s="22">
        <v>1.8325</v>
      </c>
      <c r="D692" s="22">
        <v>5.0720000000000001</v>
      </c>
      <c r="E692" s="22">
        <v>3.2395</v>
      </c>
      <c r="F692" s="22">
        <v>2.7678035470668485</v>
      </c>
      <c r="G692" s="1">
        <v>3.2339922960189504E-4</v>
      </c>
      <c r="H692" s="1">
        <v>0.10237047144910538</v>
      </c>
      <c r="I692" s="1" t="s">
        <v>2554</v>
      </c>
      <c r="J692" s="1" t="s">
        <v>6</v>
      </c>
      <c r="K692" s="1" t="s">
        <v>2555</v>
      </c>
      <c r="L692" s="1" t="s">
        <v>1991</v>
      </c>
      <c r="M692" s="1" t="s">
        <v>1992</v>
      </c>
      <c r="N692" s="22">
        <v>0.46900000000000003</v>
      </c>
      <c r="O692" s="22">
        <v>1.1649999999999998</v>
      </c>
      <c r="P692" s="22">
        <v>0.69599999999999973</v>
      </c>
      <c r="Q692" s="22">
        <v>2.4840085287846478</v>
      </c>
      <c r="R692" s="1">
        <v>3.1910766776592769E-3</v>
      </c>
      <c r="S692" s="1">
        <v>0.37550839624692439</v>
      </c>
      <c r="T692" s="1" t="s">
        <v>1993</v>
      </c>
      <c r="U692" s="1" t="s">
        <v>6</v>
      </c>
      <c r="V692" s="1" t="s">
        <v>310</v>
      </c>
    </row>
    <row r="693" spans="1:22" x14ac:dyDescent="0.35">
      <c r="A693" s="1" t="s">
        <v>1451</v>
      </c>
      <c r="B693" s="1" t="s">
        <v>1452</v>
      </c>
      <c r="C693" s="22">
        <v>3.8562500000000002</v>
      </c>
      <c r="D693" s="22">
        <v>10.671750000000001</v>
      </c>
      <c r="E693" s="22">
        <v>6.815500000000001</v>
      </c>
      <c r="F693" s="22">
        <v>2.767390599675851</v>
      </c>
      <c r="G693" s="1">
        <v>6.4389418707306856E-3</v>
      </c>
      <c r="H693" s="1">
        <v>0.51072214781565461</v>
      </c>
      <c r="I693" s="1" t="s">
        <v>1453</v>
      </c>
      <c r="J693" s="1" t="s">
        <v>6</v>
      </c>
      <c r="K693" s="1" t="s">
        <v>1454</v>
      </c>
      <c r="L693" s="1" t="s">
        <v>2906</v>
      </c>
      <c r="M693" s="1" t="s">
        <v>2907</v>
      </c>
      <c r="N693" s="22">
        <v>22.311</v>
      </c>
      <c r="O693" s="22">
        <v>55.355999999999995</v>
      </c>
      <c r="P693" s="22">
        <v>33.044999999999995</v>
      </c>
      <c r="Q693" s="22">
        <v>2.4811079736452868</v>
      </c>
      <c r="R693" s="1">
        <v>4.7579600183644821E-4</v>
      </c>
      <c r="S693" s="1">
        <v>0.14189590927953011</v>
      </c>
      <c r="T693" s="1" t="s">
        <v>2908</v>
      </c>
      <c r="U693" s="1" t="s">
        <v>2909</v>
      </c>
      <c r="V693" s="1" t="s">
        <v>2910</v>
      </c>
    </row>
    <row r="694" spans="1:22" x14ac:dyDescent="0.35">
      <c r="A694" s="1" t="s">
        <v>2873</v>
      </c>
      <c r="B694" s="1" t="s">
        <v>2874</v>
      </c>
      <c r="C694" s="22">
        <v>12.24525</v>
      </c>
      <c r="D694" s="22">
        <v>33.887250000000002</v>
      </c>
      <c r="E694" s="22">
        <v>21.642000000000003</v>
      </c>
      <c r="F694" s="22">
        <v>2.7673791878483494</v>
      </c>
      <c r="G694" s="1">
        <v>1.4973939529872027E-5</v>
      </c>
      <c r="H694" s="1">
        <v>2.0168215514909691E-2</v>
      </c>
      <c r="I694" s="1" t="s">
        <v>2875</v>
      </c>
      <c r="J694" s="1" t="s">
        <v>6</v>
      </c>
      <c r="K694" s="1" t="s">
        <v>38</v>
      </c>
      <c r="L694" s="1" t="s">
        <v>2911</v>
      </c>
      <c r="M694" s="1" t="s">
        <v>2912</v>
      </c>
      <c r="N694" s="22">
        <v>6.4887500000000005</v>
      </c>
      <c r="O694" s="22">
        <v>16.097249999999999</v>
      </c>
      <c r="P694" s="22">
        <v>9.6084999999999994</v>
      </c>
      <c r="Q694" s="22">
        <v>2.4807936813716043</v>
      </c>
      <c r="R694" s="1">
        <v>1.7678941589354125E-3</v>
      </c>
      <c r="S694" s="1">
        <v>0.27582317742076584</v>
      </c>
      <c r="T694" s="1" t="s">
        <v>2913</v>
      </c>
      <c r="U694" s="1" t="s">
        <v>2914</v>
      </c>
      <c r="V694" s="1" t="s">
        <v>2915</v>
      </c>
    </row>
    <row r="695" spans="1:22" x14ac:dyDescent="0.35">
      <c r="A695" s="1" t="s">
        <v>2179</v>
      </c>
      <c r="B695" s="1" t="s">
        <v>2180</v>
      </c>
      <c r="C695" s="22">
        <v>8.2454999999999998</v>
      </c>
      <c r="D695" s="22">
        <v>22.777750000000001</v>
      </c>
      <c r="E695" s="22">
        <v>14.532250000000001</v>
      </c>
      <c r="F695" s="22">
        <v>2.7624461827663578</v>
      </c>
      <c r="G695" s="1">
        <v>1.0198910837866393E-5</v>
      </c>
      <c r="H695" s="1">
        <v>1.9760870829066034E-2</v>
      </c>
      <c r="I695" s="1" t="s">
        <v>2181</v>
      </c>
      <c r="J695" s="1" t="s">
        <v>6</v>
      </c>
      <c r="K695" s="1" t="s">
        <v>432</v>
      </c>
      <c r="L695" s="1" t="s">
        <v>2916</v>
      </c>
      <c r="M695" s="1" t="s">
        <v>2917</v>
      </c>
      <c r="N695" s="22">
        <v>6.8549999999999995</v>
      </c>
      <c r="O695" s="22">
        <v>16.987500000000001</v>
      </c>
      <c r="P695" s="22">
        <v>10.1325</v>
      </c>
      <c r="Q695" s="22">
        <v>2.4781181619256021</v>
      </c>
      <c r="R695" s="1">
        <v>2.2409028988950919E-2</v>
      </c>
      <c r="S695" s="1">
        <v>1</v>
      </c>
      <c r="T695" s="1" t="s">
        <v>2918</v>
      </c>
      <c r="U695" s="1" t="s">
        <v>6</v>
      </c>
      <c r="V695" s="1" t="s">
        <v>586</v>
      </c>
    </row>
    <row r="696" spans="1:22" x14ac:dyDescent="0.35">
      <c r="A696" s="1" t="s">
        <v>1572</v>
      </c>
      <c r="B696" s="1" t="s">
        <v>1573</v>
      </c>
      <c r="C696" s="22">
        <v>2.4022500000000004</v>
      </c>
      <c r="D696" s="22">
        <v>6.6282500000000013</v>
      </c>
      <c r="E696" s="22">
        <v>4.2260000000000009</v>
      </c>
      <c r="F696" s="22">
        <v>2.7591840982412323</v>
      </c>
      <c r="G696" s="1">
        <v>7.5251421065949398E-3</v>
      </c>
      <c r="H696" s="1">
        <v>0.5589662073997177</v>
      </c>
      <c r="I696" s="1" t="s">
        <v>1574</v>
      </c>
      <c r="J696" s="1" t="s">
        <v>6</v>
      </c>
      <c r="K696" s="1" t="s">
        <v>90</v>
      </c>
      <c r="L696" s="1" t="s">
        <v>1837</v>
      </c>
      <c r="M696" s="1" t="s">
        <v>1838</v>
      </c>
      <c r="N696" s="22">
        <v>10.04975</v>
      </c>
      <c r="O696" s="22">
        <v>24.813750000000002</v>
      </c>
      <c r="P696" s="22">
        <v>14.764000000000003</v>
      </c>
      <c r="Q696" s="22">
        <v>2.4690912709271378</v>
      </c>
      <c r="R696" s="1">
        <v>3.3442056367903206E-2</v>
      </c>
      <c r="S696" s="1">
        <v>1</v>
      </c>
      <c r="T696" s="1" t="s">
        <v>1839</v>
      </c>
      <c r="U696" s="1" t="s">
        <v>1840</v>
      </c>
      <c r="V696" s="1" t="s">
        <v>1841</v>
      </c>
    </row>
    <row r="697" spans="1:22" x14ac:dyDescent="0.35">
      <c r="A697" s="1" t="s">
        <v>1885</v>
      </c>
      <c r="B697" s="1" t="s">
        <v>1886</v>
      </c>
      <c r="C697" s="22">
        <v>11.3325</v>
      </c>
      <c r="D697" s="22">
        <v>31.245750000000001</v>
      </c>
      <c r="E697" s="22">
        <v>19.913250000000001</v>
      </c>
      <c r="F697" s="22">
        <v>2.7571806750496362</v>
      </c>
      <c r="G697" s="1">
        <v>2.8914136390278955E-5</v>
      </c>
      <c r="H697" s="1">
        <v>2.6431982189178749E-2</v>
      </c>
      <c r="I697" s="1" t="s">
        <v>1887</v>
      </c>
      <c r="J697" s="1" t="s">
        <v>1888</v>
      </c>
      <c r="K697" s="1" t="s">
        <v>1889</v>
      </c>
      <c r="L697" s="1" t="s">
        <v>2919</v>
      </c>
      <c r="M697" s="1" t="s">
        <v>2920</v>
      </c>
      <c r="N697" s="22">
        <v>5.2222500000000007</v>
      </c>
      <c r="O697" s="22">
        <v>12.888500000000001</v>
      </c>
      <c r="P697" s="22">
        <v>7.6662499999999998</v>
      </c>
      <c r="Q697" s="22">
        <v>2.4679975106515388</v>
      </c>
      <c r="R697" s="1">
        <v>6.3969688170617545E-4</v>
      </c>
      <c r="S697" s="1">
        <v>0.16047460006835973</v>
      </c>
      <c r="T697" s="1" t="s">
        <v>2921</v>
      </c>
      <c r="U697" s="1" t="s">
        <v>2922</v>
      </c>
      <c r="V697" s="1" t="s">
        <v>2923</v>
      </c>
    </row>
    <row r="698" spans="1:22" x14ac:dyDescent="0.35">
      <c r="A698" s="1" t="s">
        <v>1552</v>
      </c>
      <c r="B698" s="1" t="s">
        <v>1553</v>
      </c>
      <c r="C698" s="22">
        <v>32.411999999999999</v>
      </c>
      <c r="D698" s="22">
        <v>89.352499999999992</v>
      </c>
      <c r="E698" s="22">
        <v>56.940499999999993</v>
      </c>
      <c r="F698" s="22">
        <v>2.7567721831420462</v>
      </c>
      <c r="G698" s="1">
        <v>1.5951915614125234E-3</v>
      </c>
      <c r="H698" s="1">
        <v>0.24449286782306273</v>
      </c>
      <c r="I698" s="1" t="s">
        <v>1554</v>
      </c>
      <c r="J698" s="1" t="s">
        <v>6</v>
      </c>
      <c r="K698" s="1" t="s">
        <v>63</v>
      </c>
      <c r="L698" s="1" t="s">
        <v>2924</v>
      </c>
      <c r="M698" s="1" t="s">
        <v>2925</v>
      </c>
      <c r="N698" s="22">
        <v>0.53800000000000003</v>
      </c>
      <c r="O698" s="22">
        <v>1.3265</v>
      </c>
      <c r="P698" s="22">
        <v>0.78849999999999998</v>
      </c>
      <c r="Q698" s="22">
        <v>2.4656133828996283</v>
      </c>
      <c r="R698" s="1">
        <v>3.8316416128187702E-2</v>
      </c>
      <c r="S698" s="1">
        <v>1</v>
      </c>
      <c r="T698" s="1" t="s">
        <v>2926</v>
      </c>
      <c r="U698" s="1" t="s">
        <v>6</v>
      </c>
      <c r="V698" s="1" t="s">
        <v>269</v>
      </c>
    </row>
    <row r="699" spans="1:22" x14ac:dyDescent="0.35">
      <c r="A699" s="1" t="s">
        <v>2927</v>
      </c>
      <c r="B699" s="1" t="s">
        <v>2928</v>
      </c>
      <c r="C699" s="22">
        <v>1.41825</v>
      </c>
      <c r="D699" s="22">
        <v>3.9087499999999999</v>
      </c>
      <c r="E699" s="22">
        <v>2.4904999999999999</v>
      </c>
      <c r="F699" s="22">
        <v>2.756037369998237</v>
      </c>
      <c r="G699" s="1">
        <v>4.8745771155875861E-3</v>
      </c>
      <c r="H699" s="1">
        <v>0.44272139504689495</v>
      </c>
      <c r="I699" s="1" t="s">
        <v>2929</v>
      </c>
      <c r="J699" s="1" t="s">
        <v>6</v>
      </c>
      <c r="K699" s="1" t="s">
        <v>1341</v>
      </c>
      <c r="L699" s="1" t="s">
        <v>2930</v>
      </c>
      <c r="M699" s="1" t="s">
        <v>2931</v>
      </c>
      <c r="N699" s="22">
        <v>34.154499999999999</v>
      </c>
      <c r="O699" s="22">
        <v>84.021999999999991</v>
      </c>
      <c r="P699" s="22">
        <v>49.867499999999993</v>
      </c>
      <c r="Q699" s="22">
        <v>2.460056507927213</v>
      </c>
      <c r="R699" s="1">
        <v>9.600868644679128E-4</v>
      </c>
      <c r="S699" s="1">
        <v>0.19962322153116344</v>
      </c>
      <c r="T699" s="1" t="s">
        <v>2932</v>
      </c>
      <c r="U699" s="1" t="s">
        <v>2933</v>
      </c>
      <c r="V699" s="1" t="s">
        <v>2934</v>
      </c>
    </row>
    <row r="700" spans="1:22" x14ac:dyDescent="0.35">
      <c r="A700" s="1" t="s">
        <v>2935</v>
      </c>
      <c r="B700" s="1" t="s">
        <v>2936</v>
      </c>
      <c r="C700" s="22">
        <v>0.36724999999999997</v>
      </c>
      <c r="D700" s="22">
        <v>1.0117499999999999</v>
      </c>
      <c r="E700" s="22">
        <v>0.64449999999999996</v>
      </c>
      <c r="F700" s="22">
        <v>2.7549353301565693</v>
      </c>
      <c r="G700" s="1">
        <v>1.7718772104227121E-2</v>
      </c>
      <c r="H700" s="1">
        <v>0.8955422320268358</v>
      </c>
      <c r="I700" s="1" t="s">
        <v>2937</v>
      </c>
      <c r="J700" s="1" t="s">
        <v>6</v>
      </c>
      <c r="K700" s="1" t="s">
        <v>586</v>
      </c>
      <c r="L700" s="1" t="s">
        <v>2938</v>
      </c>
      <c r="M700" s="1" t="s">
        <v>2939</v>
      </c>
      <c r="N700" s="22">
        <v>6.0329999999999995</v>
      </c>
      <c r="O700" s="22">
        <v>14.79125</v>
      </c>
      <c r="P700" s="22">
        <v>8.7582500000000003</v>
      </c>
      <c r="Q700" s="22">
        <v>2.4517238521465274</v>
      </c>
      <c r="R700" s="1">
        <v>2.4226112406262601E-3</v>
      </c>
      <c r="S700" s="1">
        <v>0.32748303856943045</v>
      </c>
      <c r="T700" s="1" t="s">
        <v>2940</v>
      </c>
      <c r="U700" s="1" t="s">
        <v>6</v>
      </c>
      <c r="V700" s="1" t="s">
        <v>97</v>
      </c>
    </row>
    <row r="701" spans="1:22" x14ac:dyDescent="0.35">
      <c r="A701" s="1" t="s">
        <v>1013</v>
      </c>
      <c r="B701" s="1" t="s">
        <v>1014</v>
      </c>
      <c r="C701" s="22">
        <v>17.120750000000001</v>
      </c>
      <c r="D701" s="22">
        <v>47.016999999999996</v>
      </c>
      <c r="E701" s="22">
        <v>29.896249999999995</v>
      </c>
      <c r="F701" s="22">
        <v>2.7461997868084045</v>
      </c>
      <c r="G701" s="1">
        <v>4.4338078806279713E-2</v>
      </c>
      <c r="H701" s="1">
        <v>1</v>
      </c>
      <c r="I701" s="1" t="s">
        <v>1015</v>
      </c>
      <c r="J701" s="1" t="s">
        <v>6</v>
      </c>
      <c r="K701" s="1" t="s">
        <v>665</v>
      </c>
      <c r="L701" s="1" t="s">
        <v>2716</v>
      </c>
      <c r="M701" s="1" t="s">
        <v>2717</v>
      </c>
      <c r="N701" s="22">
        <v>1.84775</v>
      </c>
      <c r="O701" s="22">
        <v>4.5225</v>
      </c>
      <c r="P701" s="22">
        <v>2.67475</v>
      </c>
      <c r="Q701" s="22">
        <v>2.4475713705858477</v>
      </c>
      <c r="R701" s="1">
        <v>4.2650368745161371E-2</v>
      </c>
      <c r="S701" s="1">
        <v>1</v>
      </c>
      <c r="T701" s="1" t="s">
        <v>2718</v>
      </c>
      <c r="U701" s="1" t="s">
        <v>2719</v>
      </c>
      <c r="V701" s="1" t="s">
        <v>2720</v>
      </c>
    </row>
    <row r="702" spans="1:22" x14ac:dyDescent="0.35">
      <c r="A702" s="1" t="s">
        <v>2464</v>
      </c>
      <c r="B702" s="1" t="s">
        <v>2465</v>
      </c>
      <c r="C702" s="22">
        <v>1.889</v>
      </c>
      <c r="D702" s="22">
        <v>5.1712499999999997</v>
      </c>
      <c r="E702" s="22">
        <v>3.2822499999999994</v>
      </c>
      <c r="F702" s="22">
        <v>2.7375595553202752</v>
      </c>
      <c r="G702" s="1">
        <v>1.907331037864779E-5</v>
      </c>
      <c r="H702" s="1">
        <v>2.242715545171765E-2</v>
      </c>
      <c r="I702" s="1" t="s">
        <v>2466</v>
      </c>
      <c r="J702" s="1" t="s">
        <v>6</v>
      </c>
      <c r="K702" s="1" t="s">
        <v>2467</v>
      </c>
      <c r="L702" s="1" t="s">
        <v>2941</v>
      </c>
      <c r="M702" s="1" t="s">
        <v>2942</v>
      </c>
      <c r="N702" s="22">
        <v>106.1245</v>
      </c>
      <c r="O702" s="22">
        <v>259.39274999999998</v>
      </c>
      <c r="P702" s="22">
        <v>153.26824999999997</v>
      </c>
      <c r="Q702" s="22">
        <v>2.4442305970817295</v>
      </c>
      <c r="R702" s="1">
        <v>2.0181652404138717E-5</v>
      </c>
      <c r="S702" s="1">
        <v>3.108680828071507E-2</v>
      </c>
      <c r="T702" s="1" t="s">
        <v>2943</v>
      </c>
      <c r="U702" s="1" t="s">
        <v>6</v>
      </c>
      <c r="V702" s="1" t="s">
        <v>2944</v>
      </c>
    </row>
    <row r="703" spans="1:22" x14ac:dyDescent="0.35">
      <c r="A703" s="1" t="s">
        <v>2185</v>
      </c>
      <c r="B703" s="1" t="s">
        <v>2186</v>
      </c>
      <c r="C703" s="22">
        <v>2.0297499999999999</v>
      </c>
      <c r="D703" s="22">
        <v>5.5532500000000002</v>
      </c>
      <c r="E703" s="22">
        <v>3.5235000000000003</v>
      </c>
      <c r="F703" s="22">
        <v>2.7359280699593547</v>
      </c>
      <c r="G703" s="1">
        <v>4.4375068407975782E-4</v>
      </c>
      <c r="H703" s="1">
        <v>0.12278900810980223</v>
      </c>
      <c r="I703" s="1" t="s">
        <v>2187</v>
      </c>
      <c r="J703" s="1" t="s">
        <v>6</v>
      </c>
      <c r="K703" s="1" t="s">
        <v>432</v>
      </c>
      <c r="L703" s="1" t="s">
        <v>2945</v>
      </c>
      <c r="M703" s="1" t="s">
        <v>2946</v>
      </c>
      <c r="N703" s="22">
        <v>2.7417499999999997</v>
      </c>
      <c r="O703" s="22">
        <v>6.6992500000000001</v>
      </c>
      <c r="P703" s="22">
        <v>3.9575000000000005</v>
      </c>
      <c r="Q703" s="22">
        <v>2.4434211726087356</v>
      </c>
      <c r="R703" s="1">
        <v>3.103311517510754E-3</v>
      </c>
      <c r="S703" s="1">
        <v>0.37002289163060709</v>
      </c>
      <c r="T703" s="1" t="s">
        <v>2947</v>
      </c>
      <c r="U703" s="1" t="s">
        <v>6</v>
      </c>
      <c r="V703" s="1" t="s">
        <v>2948</v>
      </c>
    </row>
    <row r="704" spans="1:22" x14ac:dyDescent="0.35">
      <c r="A704" s="1" t="s">
        <v>2584</v>
      </c>
      <c r="B704" s="1" t="s">
        <v>2585</v>
      </c>
      <c r="C704" s="22">
        <v>1.05725</v>
      </c>
      <c r="D704" s="22">
        <v>2.8857499999999998</v>
      </c>
      <c r="E704" s="22">
        <v>1.8284999999999998</v>
      </c>
      <c r="F704" s="22">
        <v>2.7294868763301015</v>
      </c>
      <c r="G704" s="1">
        <v>2.2323457737247754E-3</v>
      </c>
      <c r="H704" s="1">
        <v>0.29155464115795565</v>
      </c>
      <c r="I704" s="1" t="s">
        <v>2586</v>
      </c>
      <c r="J704" s="1" t="s">
        <v>6</v>
      </c>
      <c r="K704" s="1" t="s">
        <v>63</v>
      </c>
      <c r="L704" s="1" t="s">
        <v>2326</v>
      </c>
      <c r="M704" s="1" t="s">
        <v>2327</v>
      </c>
      <c r="N704" s="22">
        <v>5.4227500000000006</v>
      </c>
      <c r="O704" s="22">
        <v>13.249750000000001</v>
      </c>
      <c r="P704" s="22">
        <v>7.827</v>
      </c>
      <c r="Q704" s="22">
        <v>2.4433636070259555</v>
      </c>
      <c r="R704" s="1">
        <v>9.155046312841808E-3</v>
      </c>
      <c r="S704" s="1">
        <v>0.65288296327928486</v>
      </c>
      <c r="T704" s="1" t="s">
        <v>2328</v>
      </c>
      <c r="U704" s="1" t="s">
        <v>2329</v>
      </c>
      <c r="V704" s="1" t="s">
        <v>499</v>
      </c>
    </row>
    <row r="705" spans="1:22" x14ac:dyDescent="0.35">
      <c r="A705" s="1" t="s">
        <v>2284</v>
      </c>
      <c r="B705" s="1" t="s">
        <v>2285</v>
      </c>
      <c r="C705" s="22">
        <v>136.101</v>
      </c>
      <c r="D705" s="22">
        <v>371.2765</v>
      </c>
      <c r="E705" s="22">
        <v>235.1755</v>
      </c>
      <c r="F705" s="22">
        <v>2.7279483618783109</v>
      </c>
      <c r="G705" s="1">
        <v>3.8105767044926964E-4</v>
      </c>
      <c r="H705" s="1">
        <v>0.11334593565174166</v>
      </c>
      <c r="I705" s="1" t="s">
        <v>2286</v>
      </c>
      <c r="J705" s="1" t="s">
        <v>2287</v>
      </c>
      <c r="K705" s="1" t="s">
        <v>699</v>
      </c>
      <c r="L705" s="1" t="s">
        <v>2498</v>
      </c>
      <c r="M705" s="1" t="s">
        <v>2499</v>
      </c>
      <c r="N705" s="22">
        <v>7.8669999999999991</v>
      </c>
      <c r="O705" s="22">
        <v>19.20025</v>
      </c>
      <c r="P705" s="22">
        <v>11.333250000000001</v>
      </c>
      <c r="Q705" s="22">
        <v>2.4406063302402443</v>
      </c>
      <c r="R705" s="1">
        <v>1.4713702261417216E-2</v>
      </c>
      <c r="S705" s="1">
        <v>0.84435540220014149</v>
      </c>
      <c r="T705" s="1" t="s">
        <v>2500</v>
      </c>
      <c r="U705" s="1" t="s">
        <v>205</v>
      </c>
      <c r="V705" s="1" t="s">
        <v>132</v>
      </c>
    </row>
    <row r="706" spans="1:22" x14ac:dyDescent="0.35">
      <c r="A706" s="1" t="s">
        <v>2374</v>
      </c>
      <c r="B706" s="1" t="s">
        <v>2375</v>
      </c>
      <c r="C706" s="22">
        <v>3.3462499999999999</v>
      </c>
      <c r="D706" s="22">
        <v>9.1224999999999987</v>
      </c>
      <c r="E706" s="22">
        <v>5.7762499999999992</v>
      </c>
      <c r="F706" s="22">
        <v>2.7261860291370934</v>
      </c>
      <c r="G706" s="1">
        <v>4.5965824280180811E-7</v>
      </c>
      <c r="H706" s="1">
        <v>5.6642765943981212E-3</v>
      </c>
      <c r="I706" s="1" t="s">
        <v>2376</v>
      </c>
      <c r="J706" s="1" t="s">
        <v>6</v>
      </c>
      <c r="K706" s="1" t="s">
        <v>615</v>
      </c>
      <c r="L706" s="1" t="s">
        <v>2949</v>
      </c>
      <c r="M706" s="1" t="s">
        <v>2950</v>
      </c>
      <c r="N706" s="22">
        <v>2.1074999999999999</v>
      </c>
      <c r="O706" s="22">
        <v>5.1375000000000002</v>
      </c>
      <c r="P706" s="22">
        <v>3.0300000000000002</v>
      </c>
      <c r="Q706" s="22">
        <v>2.4377224199288259</v>
      </c>
      <c r="R706" s="1">
        <v>6.18433640947047E-3</v>
      </c>
      <c r="S706" s="1">
        <v>0.53330790826763941</v>
      </c>
      <c r="T706" s="1" t="s">
        <v>2951</v>
      </c>
      <c r="U706" s="1" t="s">
        <v>2952</v>
      </c>
      <c r="V706" s="1" t="s">
        <v>2953</v>
      </c>
    </row>
    <row r="707" spans="1:22" x14ac:dyDescent="0.35">
      <c r="A707" s="1" t="s">
        <v>2830</v>
      </c>
      <c r="B707" s="1" t="s">
        <v>2831</v>
      </c>
      <c r="C707" s="22">
        <v>0.9335</v>
      </c>
      <c r="D707" s="22">
        <v>2.5442499999999999</v>
      </c>
      <c r="E707" s="22">
        <v>1.6107499999999999</v>
      </c>
      <c r="F707" s="22">
        <v>2.7254954472415638</v>
      </c>
      <c r="G707" s="1">
        <v>2.9256968549733475E-3</v>
      </c>
      <c r="H707" s="1">
        <v>0.33275768044787318</v>
      </c>
      <c r="I707" s="1" t="s">
        <v>2832</v>
      </c>
      <c r="J707" s="1" t="s">
        <v>6</v>
      </c>
      <c r="K707" s="1" t="s">
        <v>2833</v>
      </c>
      <c r="L707" s="1" t="s">
        <v>2535</v>
      </c>
      <c r="M707" s="1" t="s">
        <v>2536</v>
      </c>
      <c r="N707" s="22">
        <v>6.3012500000000005</v>
      </c>
      <c r="O707" s="22">
        <v>15.35275</v>
      </c>
      <c r="P707" s="22">
        <v>9.0515000000000008</v>
      </c>
      <c r="Q707" s="22">
        <v>2.4364610196389602</v>
      </c>
      <c r="R707" s="1">
        <v>8.8432026099098948E-3</v>
      </c>
      <c r="S707" s="1">
        <v>0.64041500423952535</v>
      </c>
      <c r="T707" s="1" t="s">
        <v>2537</v>
      </c>
      <c r="U707" s="1" t="s">
        <v>6</v>
      </c>
      <c r="V707" s="1" t="s">
        <v>2538</v>
      </c>
    </row>
    <row r="708" spans="1:22" x14ac:dyDescent="0.35">
      <c r="A708" s="1" t="s">
        <v>2954</v>
      </c>
      <c r="B708" s="1" t="s">
        <v>2955</v>
      </c>
      <c r="C708" s="22">
        <v>12.32</v>
      </c>
      <c r="D708" s="22">
        <v>33.453000000000003</v>
      </c>
      <c r="E708" s="22">
        <v>21.133000000000003</v>
      </c>
      <c r="F708" s="22">
        <v>2.7153409090909091</v>
      </c>
      <c r="G708" s="1">
        <v>4.0667832605878473E-4</v>
      </c>
      <c r="H708" s="1">
        <v>0.11735520265897774</v>
      </c>
      <c r="I708" s="1" t="s">
        <v>2956</v>
      </c>
      <c r="J708" s="1" t="s">
        <v>1474</v>
      </c>
      <c r="K708" s="1" t="s">
        <v>632</v>
      </c>
      <c r="L708" s="1" t="s">
        <v>2957</v>
      </c>
      <c r="M708" s="1" t="s">
        <v>2958</v>
      </c>
      <c r="N708" s="22">
        <v>2.4617500000000003</v>
      </c>
      <c r="O708" s="22">
        <v>5.96875</v>
      </c>
      <c r="P708" s="22">
        <v>3.5069999999999997</v>
      </c>
      <c r="Q708" s="22">
        <v>2.4245963237534269</v>
      </c>
      <c r="R708" s="1">
        <v>6.9272386796341845E-3</v>
      </c>
      <c r="S708" s="1">
        <v>0.56636740691426868</v>
      </c>
      <c r="T708" s="1" t="s">
        <v>2959</v>
      </c>
      <c r="U708" s="1" t="s">
        <v>6</v>
      </c>
      <c r="V708" s="1" t="s">
        <v>994</v>
      </c>
    </row>
    <row r="709" spans="1:22" x14ac:dyDescent="0.35">
      <c r="A709" s="1" t="s">
        <v>1786</v>
      </c>
      <c r="B709" s="1" t="s">
        <v>1787</v>
      </c>
      <c r="C709" s="22">
        <v>1.1052500000000001</v>
      </c>
      <c r="D709" s="22">
        <v>2.9947499999999998</v>
      </c>
      <c r="E709" s="22">
        <v>1.8894999999999997</v>
      </c>
      <c r="F709" s="22">
        <v>2.709567971047274</v>
      </c>
      <c r="G709" s="1">
        <v>1.7476510866054173E-2</v>
      </c>
      <c r="H709" s="1">
        <v>0.88917101022706957</v>
      </c>
      <c r="I709" s="1" t="s">
        <v>1788</v>
      </c>
      <c r="J709" s="1" t="s">
        <v>6</v>
      </c>
      <c r="K709" s="1" t="s">
        <v>1109</v>
      </c>
      <c r="L709" s="1" t="s">
        <v>2960</v>
      </c>
      <c r="M709" s="1" t="s">
        <v>2961</v>
      </c>
      <c r="N709" s="22">
        <v>9.3012499999999996</v>
      </c>
      <c r="O709" s="22">
        <v>22.547000000000001</v>
      </c>
      <c r="P709" s="22">
        <v>13.245750000000001</v>
      </c>
      <c r="Q709" s="22">
        <v>2.4240827845719664</v>
      </c>
      <c r="R709" s="1">
        <v>1.02996431711182E-2</v>
      </c>
      <c r="S709" s="1">
        <v>0.69890111712034886</v>
      </c>
      <c r="T709" s="1" t="s">
        <v>2962</v>
      </c>
      <c r="U709" s="1" t="s">
        <v>6</v>
      </c>
      <c r="V709" s="1" t="s">
        <v>665</v>
      </c>
    </row>
    <row r="710" spans="1:22" x14ac:dyDescent="0.35">
      <c r="A710" s="1" t="s">
        <v>2599</v>
      </c>
      <c r="B710" s="1" t="s">
        <v>2600</v>
      </c>
      <c r="C710" s="22">
        <v>1.3394999999999999</v>
      </c>
      <c r="D710" s="22">
        <v>3.6247500000000001</v>
      </c>
      <c r="E710" s="22">
        <v>2.2852500000000004</v>
      </c>
      <c r="F710" s="22">
        <v>2.7060470324748045</v>
      </c>
      <c r="G710" s="1">
        <v>9.4630607904822028E-5</v>
      </c>
      <c r="H710" s="1">
        <v>5.2394344048015122E-2</v>
      </c>
      <c r="I710" s="1" t="s">
        <v>2601</v>
      </c>
      <c r="J710" s="1" t="s">
        <v>6</v>
      </c>
      <c r="K710" s="1" t="s">
        <v>1246</v>
      </c>
      <c r="L710" s="1" t="s">
        <v>2963</v>
      </c>
      <c r="M710" s="1" t="s">
        <v>2964</v>
      </c>
      <c r="N710" s="22">
        <v>0.52649999999999997</v>
      </c>
      <c r="O710" s="22">
        <v>1.27475</v>
      </c>
      <c r="P710" s="22">
        <v>0.74825000000000008</v>
      </c>
      <c r="Q710" s="22">
        <v>2.4211775878442547</v>
      </c>
      <c r="R710" s="1">
        <v>2.5325317786701884E-3</v>
      </c>
      <c r="S710" s="1">
        <v>0.33496397648294923</v>
      </c>
      <c r="T710" s="1" t="s">
        <v>2965</v>
      </c>
      <c r="U710" s="1" t="s">
        <v>2329</v>
      </c>
      <c r="V710" s="1" t="s">
        <v>499</v>
      </c>
    </row>
    <row r="711" spans="1:22" x14ac:dyDescent="0.35">
      <c r="A711" s="1" t="s">
        <v>2724</v>
      </c>
      <c r="B711" s="1" t="s">
        <v>2725</v>
      </c>
      <c r="C711" s="22">
        <v>4.33</v>
      </c>
      <c r="D711" s="22">
        <v>11.668750000000001</v>
      </c>
      <c r="E711" s="22">
        <v>7.338750000000001</v>
      </c>
      <c r="F711" s="22">
        <v>2.6948614318706698</v>
      </c>
      <c r="G711" s="1">
        <v>1.1464529753901775E-3</v>
      </c>
      <c r="H711" s="1">
        <v>0.20228394509075143</v>
      </c>
      <c r="I711" s="1" t="s">
        <v>2726</v>
      </c>
      <c r="J711" s="1" t="s">
        <v>737</v>
      </c>
      <c r="K711" s="1" t="s">
        <v>738</v>
      </c>
      <c r="L711" s="1" t="s">
        <v>2966</v>
      </c>
      <c r="M711" s="1" t="s">
        <v>2967</v>
      </c>
      <c r="N711" s="22">
        <v>2.9427499999999998</v>
      </c>
      <c r="O711" s="22">
        <v>7.1112500000000001</v>
      </c>
      <c r="P711" s="22">
        <v>4.1684999999999999</v>
      </c>
      <c r="Q711" s="22">
        <v>2.4165321552969163</v>
      </c>
      <c r="R711" s="1">
        <v>2.2532381363070009E-2</v>
      </c>
      <c r="S711" s="1">
        <v>1</v>
      </c>
      <c r="T711" s="1" t="s">
        <v>2968</v>
      </c>
      <c r="U711" s="1" t="s">
        <v>6</v>
      </c>
      <c r="V711" s="1" t="s">
        <v>2969</v>
      </c>
    </row>
    <row r="712" spans="1:22" x14ac:dyDescent="0.35">
      <c r="A712" s="1" t="s">
        <v>2347</v>
      </c>
      <c r="B712" s="1" t="s">
        <v>2348</v>
      </c>
      <c r="C712" s="22">
        <v>9.7174999999999994</v>
      </c>
      <c r="D712" s="22">
        <v>26.177250000000001</v>
      </c>
      <c r="E712" s="22">
        <v>16.45975</v>
      </c>
      <c r="F712" s="22">
        <v>2.6938255724208906</v>
      </c>
      <c r="G712" s="1">
        <v>8.578525375724233E-5</v>
      </c>
      <c r="H712" s="1">
        <v>4.9769987052718734E-2</v>
      </c>
      <c r="I712" s="1" t="s">
        <v>2349</v>
      </c>
      <c r="J712" s="1" t="s">
        <v>2350</v>
      </c>
      <c r="K712" s="1" t="s">
        <v>1341</v>
      </c>
      <c r="L712" s="1" t="s">
        <v>2970</v>
      </c>
      <c r="M712" s="1" t="s">
        <v>2971</v>
      </c>
      <c r="N712" s="22">
        <v>2.0127499999999996</v>
      </c>
      <c r="O712" s="22">
        <v>4.85175</v>
      </c>
      <c r="P712" s="22">
        <v>2.8390000000000004</v>
      </c>
      <c r="Q712" s="22">
        <v>2.4105080114271522</v>
      </c>
      <c r="R712" s="1">
        <v>7.1194915595418351E-4</v>
      </c>
      <c r="S712" s="1">
        <v>0.16976019850991123</v>
      </c>
      <c r="T712" s="1" t="s">
        <v>2972</v>
      </c>
      <c r="U712" s="1" t="s">
        <v>6</v>
      </c>
      <c r="V712" s="1" t="s">
        <v>432</v>
      </c>
    </row>
    <row r="713" spans="1:22" x14ac:dyDescent="0.35">
      <c r="A713" s="1" t="s">
        <v>2461</v>
      </c>
      <c r="B713" s="1" t="s">
        <v>2462</v>
      </c>
      <c r="C713" s="22">
        <v>0.74749999999999994</v>
      </c>
      <c r="D713" s="22">
        <v>2.0132500000000002</v>
      </c>
      <c r="E713" s="22">
        <v>1.2657500000000002</v>
      </c>
      <c r="F713" s="22">
        <v>2.6933110367892983</v>
      </c>
      <c r="G713" s="1">
        <v>2.5426855509705026E-2</v>
      </c>
      <c r="H713" s="1">
        <v>1</v>
      </c>
      <c r="I713" s="1" t="s">
        <v>2463</v>
      </c>
      <c r="J713" s="1" t="s">
        <v>6</v>
      </c>
      <c r="K713" s="1" t="s">
        <v>676</v>
      </c>
      <c r="L713" s="1" t="s">
        <v>2973</v>
      </c>
      <c r="M713" s="1" t="s">
        <v>2974</v>
      </c>
      <c r="N713" s="22">
        <v>60.724249999999998</v>
      </c>
      <c r="O713" s="22">
        <v>146.35974999999999</v>
      </c>
      <c r="P713" s="22">
        <v>85.635499999999993</v>
      </c>
      <c r="Q713" s="22">
        <v>2.4102356142727164</v>
      </c>
      <c r="R713" s="1">
        <v>9.7176693676217507E-3</v>
      </c>
      <c r="S713" s="1">
        <v>0.67627718297405637</v>
      </c>
      <c r="T713" s="1" t="s">
        <v>2975</v>
      </c>
      <c r="U713" s="1" t="s">
        <v>2976</v>
      </c>
      <c r="V713" s="1" t="s">
        <v>2977</v>
      </c>
    </row>
    <row r="714" spans="1:22" x14ac:dyDescent="0.35">
      <c r="A714" s="1" t="s">
        <v>1953</v>
      </c>
      <c r="B714" s="1" t="s">
        <v>1954</v>
      </c>
      <c r="C714" s="22">
        <v>483.97075000000001</v>
      </c>
      <c r="D714" s="22">
        <v>1299.01</v>
      </c>
      <c r="E714" s="22">
        <v>815.03925000000004</v>
      </c>
      <c r="F714" s="22">
        <v>2.6840671672823202</v>
      </c>
      <c r="G714" s="1">
        <v>2.3457004932558867E-4</v>
      </c>
      <c r="H714" s="1">
        <v>8.6410546194691462E-2</v>
      </c>
      <c r="I714" s="1" t="s">
        <v>1955</v>
      </c>
      <c r="J714" s="1" t="s">
        <v>1464</v>
      </c>
      <c r="K714" s="1" t="s">
        <v>27</v>
      </c>
      <c r="L714" s="1" t="s">
        <v>2518</v>
      </c>
      <c r="M714" s="1" t="s">
        <v>2519</v>
      </c>
      <c r="N714" s="22">
        <v>0.64649999999999996</v>
      </c>
      <c r="O714" s="22">
        <v>1.5564999999999998</v>
      </c>
      <c r="P714" s="22">
        <v>0.90999999999999981</v>
      </c>
      <c r="Q714" s="22">
        <v>2.407579273008507</v>
      </c>
      <c r="R714" s="1">
        <v>2.5603688388389223E-3</v>
      </c>
      <c r="S714" s="1">
        <v>0.33688538288745545</v>
      </c>
      <c r="T714" s="1" t="s">
        <v>2520</v>
      </c>
      <c r="U714" s="1" t="s">
        <v>6</v>
      </c>
      <c r="V714" s="1" t="s">
        <v>310</v>
      </c>
    </row>
    <row r="715" spans="1:22" x14ac:dyDescent="0.35">
      <c r="A715" s="1" t="s">
        <v>2978</v>
      </c>
      <c r="B715" s="1" t="s">
        <v>2979</v>
      </c>
      <c r="C715" s="22">
        <v>10.31325</v>
      </c>
      <c r="D715" s="22">
        <v>27.675749999999997</v>
      </c>
      <c r="E715" s="22">
        <v>17.362499999999997</v>
      </c>
      <c r="F715" s="22">
        <v>2.6835139262599079</v>
      </c>
      <c r="G715" s="1">
        <v>1.066115333548856E-2</v>
      </c>
      <c r="H715" s="1">
        <v>0.67859122067437205</v>
      </c>
      <c r="I715" s="1" t="s">
        <v>2980</v>
      </c>
      <c r="J715" s="1" t="s">
        <v>6</v>
      </c>
      <c r="K715" s="1" t="s">
        <v>147</v>
      </c>
      <c r="L715" s="1" t="s">
        <v>2981</v>
      </c>
      <c r="M715" s="1" t="s">
        <v>2982</v>
      </c>
      <c r="N715" s="22">
        <v>3.8070000000000004</v>
      </c>
      <c r="O715" s="22">
        <v>9.1650000000000009</v>
      </c>
      <c r="P715" s="22">
        <v>5.3580000000000005</v>
      </c>
      <c r="Q715" s="22">
        <v>2.4074074074074074</v>
      </c>
      <c r="R715" s="1">
        <v>3.0735567781525752E-4</v>
      </c>
      <c r="S715" s="1">
        <v>0.11316127849140613</v>
      </c>
      <c r="T715" s="1" t="s">
        <v>2983</v>
      </c>
      <c r="U715" s="1" t="s">
        <v>2984</v>
      </c>
      <c r="V715" s="1" t="s">
        <v>2299</v>
      </c>
    </row>
    <row r="716" spans="1:22" x14ac:dyDescent="0.35">
      <c r="A716" s="1" t="s">
        <v>2938</v>
      </c>
      <c r="B716" s="1" t="s">
        <v>2939</v>
      </c>
      <c r="C716" s="22">
        <v>5.5184999999999995</v>
      </c>
      <c r="D716" s="22">
        <v>14.79125</v>
      </c>
      <c r="E716" s="22">
        <v>9.2727500000000003</v>
      </c>
      <c r="F716" s="22">
        <v>2.6803026184651628</v>
      </c>
      <c r="G716" s="1">
        <v>1.6236523948736092E-3</v>
      </c>
      <c r="H716" s="1">
        <v>0.24690124971570576</v>
      </c>
      <c r="I716" s="1" t="s">
        <v>2940</v>
      </c>
      <c r="J716" s="1" t="s">
        <v>6</v>
      </c>
      <c r="K716" s="1" t="s">
        <v>97</v>
      </c>
      <c r="L716" s="1" t="s">
        <v>2668</v>
      </c>
      <c r="M716" s="1" t="s">
        <v>2669</v>
      </c>
      <c r="N716" s="22">
        <v>1.53325</v>
      </c>
      <c r="O716" s="22">
        <v>3.6807499999999997</v>
      </c>
      <c r="P716" s="22">
        <v>2.1475</v>
      </c>
      <c r="Q716" s="22">
        <v>2.400619598891244</v>
      </c>
      <c r="R716" s="1">
        <v>2.5418324653424307E-2</v>
      </c>
      <c r="S716" s="1">
        <v>1</v>
      </c>
      <c r="T716" s="1" t="s">
        <v>2670</v>
      </c>
      <c r="U716" s="1" t="s">
        <v>6</v>
      </c>
      <c r="V716" s="1" t="s">
        <v>2247</v>
      </c>
    </row>
    <row r="717" spans="1:22" x14ac:dyDescent="0.35">
      <c r="A717" s="1" t="s">
        <v>1868</v>
      </c>
      <c r="B717" s="1" t="s">
        <v>1869</v>
      </c>
      <c r="C717" s="22">
        <v>139.94725000000003</v>
      </c>
      <c r="D717" s="22">
        <v>375.06900000000002</v>
      </c>
      <c r="E717" s="22">
        <v>235.12174999999999</v>
      </c>
      <c r="F717" s="22">
        <v>2.6800740993481469</v>
      </c>
      <c r="G717" s="1">
        <v>9.5741081204647749E-4</v>
      </c>
      <c r="H717" s="1">
        <v>0.18285774883270822</v>
      </c>
      <c r="I717" s="1" t="s">
        <v>1870</v>
      </c>
      <c r="J717" s="1" t="s">
        <v>1539</v>
      </c>
      <c r="K717" s="1" t="s">
        <v>1871</v>
      </c>
      <c r="L717" s="1" t="s">
        <v>2542</v>
      </c>
      <c r="M717" s="1" t="s">
        <v>2543</v>
      </c>
      <c r="N717" s="22">
        <v>1.2522500000000001</v>
      </c>
      <c r="O717" s="22">
        <v>3.0049999999999999</v>
      </c>
      <c r="P717" s="22">
        <v>1.7527499999999998</v>
      </c>
      <c r="Q717" s="22">
        <v>2.3996805749650627</v>
      </c>
      <c r="R717" s="1">
        <v>2.601683163025359E-2</v>
      </c>
      <c r="S717" s="1">
        <v>1</v>
      </c>
      <c r="T717" s="1" t="s">
        <v>2544</v>
      </c>
      <c r="U717" s="1" t="s">
        <v>6</v>
      </c>
      <c r="V717" s="1" t="s">
        <v>2475</v>
      </c>
    </row>
    <row r="718" spans="1:22" x14ac:dyDescent="0.35">
      <c r="A718" s="1" t="s">
        <v>2985</v>
      </c>
      <c r="B718" s="1" t="s">
        <v>2986</v>
      </c>
      <c r="C718" s="22">
        <v>1.3210000000000002</v>
      </c>
      <c r="D718" s="22">
        <v>3.5274999999999999</v>
      </c>
      <c r="E718" s="22">
        <v>2.2064999999999997</v>
      </c>
      <c r="F718" s="22">
        <v>2.6703255109765323</v>
      </c>
      <c r="G718" s="1">
        <v>7.3414692565187956E-4</v>
      </c>
      <c r="H718" s="1">
        <v>0.15882629451234168</v>
      </c>
      <c r="I718" s="1" t="s">
        <v>2987</v>
      </c>
      <c r="J718" s="1" t="s">
        <v>6</v>
      </c>
      <c r="K718" s="1" t="s">
        <v>104</v>
      </c>
      <c r="L718" s="1" t="s">
        <v>2889</v>
      </c>
      <c r="M718" s="1" t="s">
        <v>2890</v>
      </c>
      <c r="N718" s="22">
        <v>17.46275</v>
      </c>
      <c r="O718" s="22">
        <v>41.879000000000005</v>
      </c>
      <c r="P718" s="22">
        <v>24.416250000000005</v>
      </c>
      <c r="Q718" s="22">
        <v>2.398190433923638</v>
      </c>
      <c r="R718" s="1">
        <v>4.6639311843612585E-3</v>
      </c>
      <c r="S718" s="1">
        <v>0.45875392080656863</v>
      </c>
      <c r="T718" s="1" t="s">
        <v>2891</v>
      </c>
      <c r="U718" s="1" t="s">
        <v>6</v>
      </c>
      <c r="V718" s="1" t="s">
        <v>350</v>
      </c>
    </row>
    <row r="719" spans="1:22" x14ac:dyDescent="0.35">
      <c r="A719" s="1" t="s">
        <v>2988</v>
      </c>
      <c r="B719" s="1" t="s">
        <v>2989</v>
      </c>
      <c r="C719" s="22">
        <v>4.0555000000000003</v>
      </c>
      <c r="D719" s="22">
        <v>10.816749999999999</v>
      </c>
      <c r="E719" s="22">
        <v>6.7612499999999986</v>
      </c>
      <c r="F719" s="22">
        <v>2.667180372333867</v>
      </c>
      <c r="G719" s="1">
        <v>4.3786604984455302E-2</v>
      </c>
      <c r="H719" s="1">
        <v>1</v>
      </c>
      <c r="I719" s="1" t="s">
        <v>2990</v>
      </c>
      <c r="J719" s="1" t="s">
        <v>6</v>
      </c>
      <c r="K719" s="1" t="s">
        <v>2991</v>
      </c>
      <c r="L719" s="1" t="s">
        <v>2992</v>
      </c>
      <c r="M719" s="1" t="s">
        <v>2993</v>
      </c>
      <c r="N719" s="22">
        <v>3.5990000000000002</v>
      </c>
      <c r="O719" s="22">
        <v>8.6260000000000012</v>
      </c>
      <c r="P719" s="22">
        <v>5.027000000000001</v>
      </c>
      <c r="Q719" s="22">
        <v>2.3967768824673521</v>
      </c>
      <c r="R719" s="1">
        <v>2.5510921444764412E-2</v>
      </c>
      <c r="S719" s="1">
        <v>1</v>
      </c>
      <c r="T719" s="1" t="s">
        <v>2994</v>
      </c>
      <c r="U719" s="1" t="s">
        <v>6</v>
      </c>
      <c r="V719" s="1" t="s">
        <v>6</v>
      </c>
    </row>
    <row r="720" spans="1:22" x14ac:dyDescent="0.35">
      <c r="A720" s="1" t="s">
        <v>2960</v>
      </c>
      <c r="B720" s="1" t="s">
        <v>2961</v>
      </c>
      <c r="C720" s="22">
        <v>8.464500000000001</v>
      </c>
      <c r="D720" s="22">
        <v>22.547000000000001</v>
      </c>
      <c r="E720" s="22">
        <v>14.0825</v>
      </c>
      <c r="F720" s="22">
        <v>2.6637131549412247</v>
      </c>
      <c r="G720" s="1">
        <v>7.3269222707785797E-3</v>
      </c>
      <c r="H720" s="1">
        <v>0.5513416034771822</v>
      </c>
      <c r="I720" s="1" t="s">
        <v>2962</v>
      </c>
      <c r="J720" s="1" t="s">
        <v>6</v>
      </c>
      <c r="K720" s="1" t="s">
        <v>665</v>
      </c>
      <c r="L720" s="1" t="s">
        <v>2995</v>
      </c>
      <c r="M720" s="1" t="s">
        <v>2996</v>
      </c>
      <c r="N720" s="22">
        <v>0.54199999999999993</v>
      </c>
      <c r="O720" s="22">
        <v>1.2955000000000001</v>
      </c>
      <c r="P720" s="22">
        <v>0.75350000000000017</v>
      </c>
      <c r="Q720" s="22">
        <v>2.3902214022140225</v>
      </c>
      <c r="R720" s="1">
        <v>2.1289378928935898E-2</v>
      </c>
      <c r="S720" s="1">
        <v>1</v>
      </c>
      <c r="T720" s="1" t="s">
        <v>2997</v>
      </c>
      <c r="U720" s="1" t="s">
        <v>6</v>
      </c>
      <c r="V720" s="1" t="s">
        <v>2998</v>
      </c>
    </row>
    <row r="721" spans="1:22" x14ac:dyDescent="0.35">
      <c r="A721" s="1" t="s">
        <v>2899</v>
      </c>
      <c r="B721" s="1" t="s">
        <v>2900</v>
      </c>
      <c r="C721" s="22">
        <v>17.405999999999999</v>
      </c>
      <c r="D721" s="22">
        <v>46.274999999999999</v>
      </c>
      <c r="E721" s="22">
        <v>28.869</v>
      </c>
      <c r="F721" s="22">
        <v>2.6585660117200964</v>
      </c>
      <c r="G721" s="1">
        <v>2.1976718084839586E-3</v>
      </c>
      <c r="H721" s="1">
        <v>0.28910925487568584</v>
      </c>
      <c r="I721" s="1" t="s">
        <v>2901</v>
      </c>
      <c r="J721" s="1" t="s">
        <v>2902</v>
      </c>
      <c r="K721" s="1" t="s">
        <v>432</v>
      </c>
      <c r="L721" s="1" t="s">
        <v>2999</v>
      </c>
      <c r="M721" s="1" t="s">
        <v>3000</v>
      </c>
      <c r="N721" s="22">
        <v>1.7257500000000001</v>
      </c>
      <c r="O721" s="22">
        <v>4.1189999999999998</v>
      </c>
      <c r="P721" s="22">
        <v>2.3932499999999997</v>
      </c>
      <c r="Q721" s="22">
        <v>2.3867883528900475</v>
      </c>
      <c r="R721" s="1">
        <v>2.5665819458052352E-2</v>
      </c>
      <c r="S721" s="1">
        <v>1</v>
      </c>
      <c r="T721" s="1" t="s">
        <v>3001</v>
      </c>
      <c r="U721" s="1" t="s">
        <v>6</v>
      </c>
      <c r="V721" s="1" t="s">
        <v>3002</v>
      </c>
    </row>
    <row r="722" spans="1:22" x14ac:dyDescent="0.35">
      <c r="A722" s="1" t="s">
        <v>1865</v>
      </c>
      <c r="B722" s="1" t="s">
        <v>1866</v>
      </c>
      <c r="C722" s="22">
        <v>5.9242499999999998</v>
      </c>
      <c r="D722" s="22">
        <v>15.733999999999998</v>
      </c>
      <c r="E722" s="22">
        <v>9.8097499999999975</v>
      </c>
      <c r="F722" s="22">
        <v>2.6558636114276069</v>
      </c>
      <c r="G722" s="1">
        <v>2.9125935798579583E-4</v>
      </c>
      <c r="H722" s="1">
        <v>9.7097057375385903E-2</v>
      </c>
      <c r="I722" s="1" t="s">
        <v>1867</v>
      </c>
      <c r="J722" s="1" t="s">
        <v>6</v>
      </c>
      <c r="K722" s="1" t="s">
        <v>27</v>
      </c>
      <c r="L722" s="1" t="s">
        <v>3003</v>
      </c>
      <c r="M722" s="1" t="s">
        <v>3004</v>
      </c>
      <c r="N722" s="22">
        <v>22.854500000000002</v>
      </c>
      <c r="O722" s="22">
        <v>54.487750000000005</v>
      </c>
      <c r="P722" s="22">
        <v>31.633250000000004</v>
      </c>
      <c r="Q722" s="22">
        <v>2.3841147257651665</v>
      </c>
      <c r="R722" s="1">
        <v>1.3836914191194261E-3</v>
      </c>
      <c r="S722" s="1">
        <v>0.24376128670854505</v>
      </c>
      <c r="T722" s="1" t="s">
        <v>3005</v>
      </c>
      <c r="U722" s="1" t="s">
        <v>6</v>
      </c>
      <c r="V722" s="1" t="s">
        <v>558</v>
      </c>
    </row>
    <row r="723" spans="1:22" x14ac:dyDescent="0.35">
      <c r="A723" s="1" t="s">
        <v>2421</v>
      </c>
      <c r="B723" s="1" t="s">
        <v>2422</v>
      </c>
      <c r="C723" s="22">
        <v>3.6037500000000002</v>
      </c>
      <c r="D723" s="22">
        <v>9.5680000000000014</v>
      </c>
      <c r="E723" s="22">
        <v>5.9642500000000016</v>
      </c>
      <c r="F723" s="22">
        <v>2.6550121401318072</v>
      </c>
      <c r="G723" s="1">
        <v>8.6241090017979971E-5</v>
      </c>
      <c r="H723" s="1">
        <v>4.992621970657498E-2</v>
      </c>
      <c r="I723" s="1" t="s">
        <v>2423</v>
      </c>
      <c r="J723" s="1" t="s">
        <v>6</v>
      </c>
      <c r="K723" s="1" t="s">
        <v>2424</v>
      </c>
      <c r="L723" s="1" t="s">
        <v>2814</v>
      </c>
      <c r="M723" s="1" t="s">
        <v>2815</v>
      </c>
      <c r="N723" s="22">
        <v>14.096499999999999</v>
      </c>
      <c r="O723" s="22">
        <v>33.594250000000002</v>
      </c>
      <c r="P723" s="22">
        <v>19.497750000000003</v>
      </c>
      <c r="Q723" s="22">
        <v>2.3831624871421986</v>
      </c>
      <c r="R723" s="1">
        <v>9.7503703140966458E-4</v>
      </c>
      <c r="S723" s="1">
        <v>0.2014618767715462</v>
      </c>
      <c r="T723" s="1" t="s">
        <v>2816</v>
      </c>
      <c r="U723" s="1" t="s">
        <v>6</v>
      </c>
      <c r="V723" s="1" t="s">
        <v>97</v>
      </c>
    </row>
    <row r="724" spans="1:22" x14ac:dyDescent="0.35">
      <c r="A724" s="1" t="s">
        <v>2330</v>
      </c>
      <c r="B724" s="1" t="s">
        <v>2331</v>
      </c>
      <c r="C724" s="22">
        <v>3.3609999999999998</v>
      </c>
      <c r="D724" s="22">
        <v>8.9067500000000006</v>
      </c>
      <c r="E724" s="22">
        <v>5.5457500000000008</v>
      </c>
      <c r="F724" s="22">
        <v>2.6500297530496879</v>
      </c>
      <c r="G724" s="1">
        <v>9.9042649674530026E-5</v>
      </c>
      <c r="H724" s="1">
        <v>5.3222297166758824E-2</v>
      </c>
      <c r="I724" s="1" t="s">
        <v>2332</v>
      </c>
      <c r="J724" s="1" t="s">
        <v>6</v>
      </c>
      <c r="K724" s="1" t="s">
        <v>27</v>
      </c>
      <c r="L724" s="1" t="s">
        <v>3006</v>
      </c>
      <c r="M724" s="1" t="s">
        <v>3007</v>
      </c>
      <c r="N724" s="22">
        <v>0.44025000000000003</v>
      </c>
      <c r="O724" s="22">
        <v>1.0469999999999999</v>
      </c>
      <c r="P724" s="22">
        <v>0.6067499999999999</v>
      </c>
      <c r="Q724" s="22">
        <v>2.3781942078364562</v>
      </c>
      <c r="R724" s="1">
        <v>4.4612376637766182E-2</v>
      </c>
      <c r="S724" s="1">
        <v>1</v>
      </c>
      <c r="T724" s="1" t="s">
        <v>3008</v>
      </c>
      <c r="U724" s="1" t="s">
        <v>6</v>
      </c>
      <c r="V724" s="1" t="s">
        <v>53</v>
      </c>
    </row>
    <row r="725" spans="1:22" x14ac:dyDescent="0.35">
      <c r="A725" s="1" t="s">
        <v>3009</v>
      </c>
      <c r="B725" s="1" t="s">
        <v>3010</v>
      </c>
      <c r="C725" s="22">
        <v>4.1012500000000003</v>
      </c>
      <c r="D725" s="22">
        <v>10.84975</v>
      </c>
      <c r="E725" s="22">
        <v>6.7484999999999999</v>
      </c>
      <c r="F725" s="22">
        <v>2.6454739408716854</v>
      </c>
      <c r="G725" s="1">
        <v>7.047089630681791E-3</v>
      </c>
      <c r="H725" s="1">
        <v>0.53966738928930269</v>
      </c>
      <c r="I725" s="1" t="s">
        <v>3011</v>
      </c>
      <c r="J725" s="1" t="s">
        <v>6</v>
      </c>
      <c r="K725" s="1" t="s">
        <v>1187</v>
      </c>
      <c r="L725" s="1" t="s">
        <v>2505</v>
      </c>
      <c r="M725" s="1" t="s">
        <v>2506</v>
      </c>
      <c r="N725" s="22">
        <v>8.4497499999999999</v>
      </c>
      <c r="O725" s="22">
        <v>20.053249999999998</v>
      </c>
      <c r="P725" s="22">
        <v>11.603499999999999</v>
      </c>
      <c r="Q725" s="22">
        <v>2.3732358945530931</v>
      </c>
      <c r="R725" s="1">
        <v>2.0234386063560095E-3</v>
      </c>
      <c r="S725" s="1">
        <v>0.29603639120919917</v>
      </c>
      <c r="T725" s="1" t="s">
        <v>2507</v>
      </c>
      <c r="U725" s="1" t="s">
        <v>6</v>
      </c>
      <c r="V725" s="1" t="s">
        <v>537</v>
      </c>
    </row>
    <row r="726" spans="1:22" x14ac:dyDescent="0.35">
      <c r="A726" s="1" t="s">
        <v>3012</v>
      </c>
      <c r="B726" s="1" t="s">
        <v>3013</v>
      </c>
      <c r="C726" s="22">
        <v>7.9642499999999998</v>
      </c>
      <c r="D726" s="22">
        <v>21.06175</v>
      </c>
      <c r="E726" s="22">
        <v>13.0975</v>
      </c>
      <c r="F726" s="22">
        <v>2.644536522585303</v>
      </c>
      <c r="G726" s="1">
        <v>7.2402562698550277E-3</v>
      </c>
      <c r="H726" s="1">
        <v>0.54736337400104018</v>
      </c>
      <c r="I726" s="1" t="s">
        <v>3014</v>
      </c>
      <c r="J726" s="1" t="s">
        <v>6</v>
      </c>
      <c r="K726" s="1" t="s">
        <v>6</v>
      </c>
      <c r="L726" s="1" t="s">
        <v>2455</v>
      </c>
      <c r="M726" s="1" t="s">
        <v>2456</v>
      </c>
      <c r="N726" s="22">
        <v>7.2094999999999994</v>
      </c>
      <c r="O726" s="22">
        <v>17.070249999999998</v>
      </c>
      <c r="P726" s="22">
        <v>9.8607499999999995</v>
      </c>
      <c r="Q726" s="22">
        <v>2.3677439489562384</v>
      </c>
      <c r="R726" s="1">
        <v>3.5398843425868298E-2</v>
      </c>
      <c r="S726" s="1">
        <v>1</v>
      </c>
      <c r="T726" s="1" t="s">
        <v>2457</v>
      </c>
      <c r="U726" s="1" t="s">
        <v>6</v>
      </c>
      <c r="V726" s="1" t="s">
        <v>6</v>
      </c>
    </row>
    <row r="727" spans="1:22" x14ac:dyDescent="0.35">
      <c r="A727" s="1" t="s">
        <v>2479</v>
      </c>
      <c r="B727" s="1" t="s">
        <v>2480</v>
      </c>
      <c r="C727" s="22">
        <v>0.47049999999999997</v>
      </c>
      <c r="D727" s="22">
        <v>1.2415</v>
      </c>
      <c r="E727" s="22">
        <v>0.77100000000000013</v>
      </c>
      <c r="F727" s="22">
        <v>2.6386822529224232</v>
      </c>
      <c r="G727" s="1">
        <v>5.4877684062761833E-3</v>
      </c>
      <c r="H727" s="1">
        <v>0.46898391177001353</v>
      </c>
      <c r="I727" s="1" t="s">
        <v>2481</v>
      </c>
      <c r="J727" s="1" t="s">
        <v>2482</v>
      </c>
      <c r="K727" s="1" t="s">
        <v>432</v>
      </c>
      <c r="L727" s="1" t="s">
        <v>3015</v>
      </c>
      <c r="M727" s="1" t="s">
        <v>3016</v>
      </c>
      <c r="N727" s="22">
        <v>0.52875000000000005</v>
      </c>
      <c r="O727" s="22">
        <v>1.2509999999999999</v>
      </c>
      <c r="P727" s="22">
        <v>0.72224999999999984</v>
      </c>
      <c r="Q727" s="22">
        <v>2.3659574468085101</v>
      </c>
      <c r="R727" s="1">
        <v>3.034468712416416E-2</v>
      </c>
      <c r="S727" s="1">
        <v>1</v>
      </c>
      <c r="T727" s="1" t="s">
        <v>3017</v>
      </c>
      <c r="U727" s="1" t="s">
        <v>6</v>
      </c>
      <c r="V727" s="1" t="s">
        <v>432</v>
      </c>
    </row>
    <row r="728" spans="1:22" x14ac:dyDescent="0.35">
      <c r="A728" s="1" t="s">
        <v>1721</v>
      </c>
      <c r="B728" s="1" t="s">
        <v>1722</v>
      </c>
      <c r="C728" s="22">
        <v>4.7502500000000003</v>
      </c>
      <c r="D728" s="22">
        <v>12.51825</v>
      </c>
      <c r="E728" s="22">
        <v>7.7679999999999998</v>
      </c>
      <c r="F728" s="22">
        <v>2.6352823535603389</v>
      </c>
      <c r="G728" s="1">
        <v>7.9609080369635876E-5</v>
      </c>
      <c r="H728" s="1">
        <v>4.7248605861196738E-2</v>
      </c>
      <c r="I728" s="1" t="s">
        <v>1723</v>
      </c>
      <c r="J728" s="1" t="s">
        <v>6</v>
      </c>
      <c r="K728" s="1" t="s">
        <v>851</v>
      </c>
      <c r="L728" s="1" t="s">
        <v>3018</v>
      </c>
      <c r="M728" s="1" t="s">
        <v>3019</v>
      </c>
      <c r="N728" s="22">
        <v>7.82775</v>
      </c>
      <c r="O728" s="22">
        <v>18.517749999999999</v>
      </c>
      <c r="P728" s="22">
        <v>10.69</v>
      </c>
      <c r="Q728" s="22">
        <v>2.3656542429178242</v>
      </c>
      <c r="R728" s="1">
        <v>9.3302366598879694E-4</v>
      </c>
      <c r="S728" s="1">
        <v>0.19726439275041796</v>
      </c>
      <c r="T728" s="1" t="s">
        <v>3020</v>
      </c>
      <c r="U728" s="1" t="s">
        <v>3021</v>
      </c>
      <c r="V728" s="1" t="s">
        <v>6</v>
      </c>
    </row>
    <row r="729" spans="1:22" x14ac:dyDescent="0.35">
      <c r="A729" s="1" t="s">
        <v>3022</v>
      </c>
      <c r="B729" s="1" t="s">
        <v>3023</v>
      </c>
      <c r="C729" s="22">
        <v>27.076500000000003</v>
      </c>
      <c r="D729" s="22">
        <v>71.305000000000007</v>
      </c>
      <c r="E729" s="22">
        <v>44.228500000000004</v>
      </c>
      <c r="F729" s="22">
        <v>2.6334644433364724</v>
      </c>
      <c r="G729" s="1">
        <v>3.2650069605386633E-3</v>
      </c>
      <c r="H729" s="1">
        <v>0.35529872636282095</v>
      </c>
      <c r="I729" s="1" t="s">
        <v>3024</v>
      </c>
      <c r="J729" s="1" t="s">
        <v>6</v>
      </c>
      <c r="K729" s="1" t="s">
        <v>2583</v>
      </c>
      <c r="L729" s="1" t="s">
        <v>3025</v>
      </c>
      <c r="M729" s="1" t="s">
        <v>3026</v>
      </c>
      <c r="N729" s="22">
        <v>26.227499999999999</v>
      </c>
      <c r="O729" s="22">
        <v>61.832750000000004</v>
      </c>
      <c r="P729" s="22">
        <v>35.605250000000005</v>
      </c>
      <c r="Q729" s="22">
        <v>2.3575540939853208</v>
      </c>
      <c r="R729" s="1">
        <v>4.2484827185606644E-2</v>
      </c>
      <c r="S729" s="1">
        <v>1</v>
      </c>
      <c r="T729" s="1" t="s">
        <v>3027</v>
      </c>
      <c r="U729" s="1" t="s">
        <v>6</v>
      </c>
      <c r="V729" s="1" t="s">
        <v>3028</v>
      </c>
    </row>
    <row r="730" spans="1:22" x14ac:dyDescent="0.35">
      <c r="A730" s="1" t="s">
        <v>2692</v>
      </c>
      <c r="B730" s="1" t="s">
        <v>2693</v>
      </c>
      <c r="C730" s="22">
        <v>30.863499999999998</v>
      </c>
      <c r="D730" s="22">
        <v>81.177499999999995</v>
      </c>
      <c r="E730" s="22">
        <v>50.313999999999993</v>
      </c>
      <c r="F730" s="22">
        <v>2.6302104427560065</v>
      </c>
      <c r="G730" s="1">
        <v>1.5044646150341734E-4</v>
      </c>
      <c r="H730" s="1">
        <v>6.6117034800795699E-2</v>
      </c>
      <c r="I730" s="1" t="s">
        <v>2694</v>
      </c>
      <c r="J730" s="1" t="s">
        <v>6</v>
      </c>
      <c r="K730" s="1" t="s">
        <v>2695</v>
      </c>
      <c r="L730" s="1" t="s">
        <v>3029</v>
      </c>
      <c r="M730" s="1" t="s">
        <v>3030</v>
      </c>
      <c r="N730" s="22">
        <v>1.276</v>
      </c>
      <c r="O730" s="22">
        <v>3.0054999999999996</v>
      </c>
      <c r="P730" s="22">
        <v>1.7294999999999996</v>
      </c>
      <c r="Q730" s="22">
        <v>2.3554075235109715</v>
      </c>
      <c r="R730" s="1">
        <v>7.371567577143523E-4</v>
      </c>
      <c r="S730" s="1">
        <v>0.17322340377502707</v>
      </c>
      <c r="T730" s="1" t="s">
        <v>3031</v>
      </c>
      <c r="U730" s="1" t="s">
        <v>6</v>
      </c>
      <c r="V730" s="1" t="s">
        <v>6</v>
      </c>
    </row>
    <row r="731" spans="1:22" x14ac:dyDescent="0.35">
      <c r="A731" s="1" t="s">
        <v>3032</v>
      </c>
      <c r="B731" s="1" t="s">
        <v>3033</v>
      </c>
      <c r="C731" s="22">
        <v>1.5522499999999999</v>
      </c>
      <c r="D731" s="22">
        <v>4.0790000000000006</v>
      </c>
      <c r="E731" s="22">
        <v>2.5267500000000007</v>
      </c>
      <c r="F731" s="22">
        <v>2.6277983572233858</v>
      </c>
      <c r="G731" s="1">
        <v>5.6916341769874812E-4</v>
      </c>
      <c r="H731" s="1">
        <v>0.1414907364138113</v>
      </c>
      <c r="I731" s="1" t="s">
        <v>3034</v>
      </c>
      <c r="J731" s="1" t="s">
        <v>6</v>
      </c>
      <c r="K731" s="1" t="s">
        <v>432</v>
      </c>
      <c r="L731" s="1" t="s">
        <v>3035</v>
      </c>
      <c r="M731" s="1" t="s">
        <v>3036</v>
      </c>
      <c r="N731" s="22">
        <v>2.7319999999999998</v>
      </c>
      <c r="O731" s="22">
        <v>6.4344999999999999</v>
      </c>
      <c r="P731" s="22">
        <v>3.7025000000000001</v>
      </c>
      <c r="Q731" s="22">
        <v>2.3552342606149343</v>
      </c>
      <c r="R731" s="1">
        <v>4.7949503079057543E-2</v>
      </c>
      <c r="S731" s="1">
        <v>1</v>
      </c>
      <c r="T731" s="1" t="s">
        <v>3037</v>
      </c>
      <c r="U731" s="1" t="s">
        <v>6</v>
      </c>
      <c r="V731" s="1" t="s">
        <v>733</v>
      </c>
    </row>
    <row r="732" spans="1:22" x14ac:dyDescent="0.35">
      <c r="A732" s="1" t="s">
        <v>3038</v>
      </c>
      <c r="B732" s="1" t="s">
        <v>3039</v>
      </c>
      <c r="C732" s="22">
        <v>0.39600000000000002</v>
      </c>
      <c r="D732" s="22">
        <v>1.0405</v>
      </c>
      <c r="E732" s="22">
        <v>0.64449999999999996</v>
      </c>
      <c r="F732" s="22">
        <v>2.6275252525252522</v>
      </c>
      <c r="G732" s="1">
        <v>9.5532379570024695E-3</v>
      </c>
      <c r="H732" s="1">
        <v>0.6392410984825696</v>
      </c>
      <c r="I732" s="1" t="s">
        <v>3040</v>
      </c>
      <c r="J732" s="1" t="s">
        <v>6</v>
      </c>
      <c r="K732" s="1" t="s">
        <v>3041</v>
      </c>
      <c r="L732" s="1" t="s">
        <v>3042</v>
      </c>
      <c r="M732" s="1" t="s">
        <v>3043</v>
      </c>
      <c r="N732" s="22">
        <v>0.54425000000000001</v>
      </c>
      <c r="O732" s="22">
        <v>1.2807500000000001</v>
      </c>
      <c r="P732" s="22">
        <v>0.73650000000000004</v>
      </c>
      <c r="Q732" s="22">
        <v>2.3532384014699126</v>
      </c>
      <c r="R732" s="1">
        <v>7.36297807151165E-3</v>
      </c>
      <c r="S732" s="1">
        <v>0.58445365991470466</v>
      </c>
      <c r="T732" s="1" t="s">
        <v>3044</v>
      </c>
      <c r="U732" s="1" t="s">
        <v>6</v>
      </c>
      <c r="V732" s="1" t="s">
        <v>785</v>
      </c>
    </row>
    <row r="733" spans="1:22" x14ac:dyDescent="0.35">
      <c r="A733" s="1" t="s">
        <v>2727</v>
      </c>
      <c r="B733" s="1" t="s">
        <v>2728</v>
      </c>
      <c r="C733" s="22">
        <v>11.580500000000001</v>
      </c>
      <c r="D733" s="22">
        <v>30.419750000000001</v>
      </c>
      <c r="E733" s="22">
        <v>18.83925</v>
      </c>
      <c r="F733" s="22">
        <v>2.6268079962005095</v>
      </c>
      <c r="G733" s="1">
        <v>4.4035783266616058E-4</v>
      </c>
      <c r="H733" s="1">
        <v>0.1222693216864566</v>
      </c>
      <c r="I733" s="1" t="s">
        <v>2729</v>
      </c>
      <c r="J733" s="1" t="s">
        <v>2730</v>
      </c>
      <c r="K733" s="1" t="s">
        <v>1490</v>
      </c>
      <c r="L733" s="1" t="s">
        <v>2839</v>
      </c>
      <c r="M733" s="1" t="s">
        <v>2840</v>
      </c>
      <c r="N733" s="22">
        <v>0.83674999999999999</v>
      </c>
      <c r="O733" s="22">
        <v>1.96675</v>
      </c>
      <c r="P733" s="22">
        <v>1.1299999999999999</v>
      </c>
      <c r="Q733" s="22">
        <v>2.3504631012847326</v>
      </c>
      <c r="R733" s="1">
        <v>3.5234371263581643E-4</v>
      </c>
      <c r="S733" s="1">
        <v>0.12171181951640178</v>
      </c>
      <c r="T733" s="1" t="s">
        <v>2841</v>
      </c>
      <c r="U733" s="1" t="s">
        <v>6</v>
      </c>
      <c r="V733" s="1" t="s">
        <v>432</v>
      </c>
    </row>
    <row r="734" spans="1:22" x14ac:dyDescent="0.35">
      <c r="A734" s="1" t="s">
        <v>3045</v>
      </c>
      <c r="B734" s="1" t="s">
        <v>3046</v>
      </c>
      <c r="C734" s="22">
        <v>12.181750000000001</v>
      </c>
      <c r="D734" s="22">
        <v>31.879249999999999</v>
      </c>
      <c r="E734" s="22">
        <v>19.697499999999998</v>
      </c>
      <c r="F734" s="22">
        <v>2.6169680054179403</v>
      </c>
      <c r="G734" s="1">
        <v>1.087603969845663E-2</v>
      </c>
      <c r="H734" s="1">
        <v>0.68743979275821376</v>
      </c>
      <c r="I734" s="1" t="s">
        <v>41</v>
      </c>
      <c r="J734" s="1" t="s">
        <v>6</v>
      </c>
      <c r="K734" s="1" t="s">
        <v>6</v>
      </c>
      <c r="L734" s="1" t="s">
        <v>3047</v>
      </c>
      <c r="M734" s="1" t="s">
        <v>3048</v>
      </c>
      <c r="N734" s="22">
        <v>5.3282499999999997</v>
      </c>
      <c r="O734" s="22">
        <v>12.517999999999999</v>
      </c>
      <c r="P734" s="22">
        <v>7.1897499999999992</v>
      </c>
      <c r="Q734" s="22">
        <v>2.3493642377891426</v>
      </c>
      <c r="R734" s="1">
        <v>1.7254146482587496E-2</v>
      </c>
      <c r="S734" s="1">
        <v>0.91378458086483239</v>
      </c>
      <c r="T734" s="1" t="s">
        <v>3049</v>
      </c>
      <c r="U734" s="1" t="s">
        <v>6</v>
      </c>
      <c r="V734" s="1" t="s">
        <v>1849</v>
      </c>
    </row>
    <row r="735" spans="1:22" x14ac:dyDescent="0.35">
      <c r="A735" s="1" t="s">
        <v>2300</v>
      </c>
      <c r="B735" s="1" t="s">
        <v>2301</v>
      </c>
      <c r="C735" s="22">
        <v>0.64524999999999999</v>
      </c>
      <c r="D735" s="22">
        <v>1.6847500000000002</v>
      </c>
      <c r="E735" s="22">
        <v>1.0395000000000003</v>
      </c>
      <c r="F735" s="22">
        <v>2.6110034870205352</v>
      </c>
      <c r="G735" s="1">
        <v>6.9197764685391405E-5</v>
      </c>
      <c r="H735" s="1">
        <v>4.3968580264400356E-2</v>
      </c>
      <c r="I735" s="1" t="s">
        <v>2302</v>
      </c>
      <c r="J735" s="1" t="s">
        <v>6</v>
      </c>
      <c r="K735" s="1" t="s">
        <v>2280</v>
      </c>
      <c r="L735" s="1" t="s">
        <v>2371</v>
      </c>
      <c r="M735" s="1" t="s">
        <v>2372</v>
      </c>
      <c r="N735" s="22">
        <v>2.2229999999999999</v>
      </c>
      <c r="O735" s="22">
        <v>5.2225000000000001</v>
      </c>
      <c r="P735" s="22">
        <v>2.9995000000000003</v>
      </c>
      <c r="Q735" s="22">
        <v>2.3493027440395862</v>
      </c>
      <c r="R735" s="1">
        <v>1.7342462935006075E-3</v>
      </c>
      <c r="S735" s="1">
        <v>0.27317807436724684</v>
      </c>
      <c r="T735" s="1" t="s">
        <v>2373</v>
      </c>
      <c r="U735" s="1" t="s">
        <v>268</v>
      </c>
      <c r="V735" s="1" t="s">
        <v>269</v>
      </c>
    </row>
    <row r="736" spans="1:22" x14ac:dyDescent="0.35">
      <c r="A736" s="1" t="s">
        <v>3050</v>
      </c>
      <c r="B736" s="1" t="s">
        <v>3051</v>
      </c>
      <c r="C736" s="22">
        <v>1.18025</v>
      </c>
      <c r="D736" s="22">
        <v>3.0812499999999998</v>
      </c>
      <c r="E736" s="22">
        <v>1.9009999999999998</v>
      </c>
      <c r="F736" s="22">
        <v>2.6106757042999362</v>
      </c>
      <c r="G736" s="1">
        <v>1.2993320415423115E-2</v>
      </c>
      <c r="H736" s="1">
        <v>0.75926635439669943</v>
      </c>
      <c r="I736" s="1" t="s">
        <v>3052</v>
      </c>
      <c r="J736" s="1" t="s">
        <v>3053</v>
      </c>
      <c r="K736" s="1" t="s">
        <v>3054</v>
      </c>
      <c r="L736" s="1" t="s">
        <v>3055</v>
      </c>
      <c r="M736" s="1" t="s">
        <v>3056</v>
      </c>
      <c r="N736" s="22">
        <v>2.9597499999999997</v>
      </c>
      <c r="O736" s="22">
        <v>6.9477500000000001</v>
      </c>
      <c r="P736" s="22">
        <v>3.9880000000000004</v>
      </c>
      <c r="Q736" s="22">
        <v>2.3474110989103814</v>
      </c>
      <c r="R736" s="1">
        <v>3.6433221368104007E-4</v>
      </c>
      <c r="S736" s="1">
        <v>0.12361214214616521</v>
      </c>
      <c r="T736" s="1" t="s">
        <v>3057</v>
      </c>
      <c r="U736" s="1" t="s">
        <v>6</v>
      </c>
      <c r="V736" s="1" t="s">
        <v>2583</v>
      </c>
    </row>
    <row r="737" spans="1:22" x14ac:dyDescent="0.35">
      <c r="A737" s="1" t="s">
        <v>2654</v>
      </c>
      <c r="B737" s="1" t="s">
        <v>2655</v>
      </c>
      <c r="C737" s="22">
        <v>1.7075</v>
      </c>
      <c r="D737" s="22">
        <v>4.4575000000000005</v>
      </c>
      <c r="E737" s="22">
        <v>2.7500000000000004</v>
      </c>
      <c r="F737" s="22">
        <v>2.6105417276720355</v>
      </c>
      <c r="G737" s="1">
        <v>6.4082598815629055E-5</v>
      </c>
      <c r="H737" s="1">
        <v>4.227393194246433E-2</v>
      </c>
      <c r="I737" s="1" t="s">
        <v>2656</v>
      </c>
      <c r="J737" s="1" t="s">
        <v>6</v>
      </c>
      <c r="K737" s="1" t="s">
        <v>6</v>
      </c>
      <c r="L737" s="1" t="s">
        <v>3058</v>
      </c>
      <c r="M737" s="1" t="s">
        <v>3059</v>
      </c>
      <c r="N737" s="22">
        <v>5.7062500000000007</v>
      </c>
      <c r="O737" s="22">
        <v>13.387499999999999</v>
      </c>
      <c r="P737" s="22">
        <v>7.6812499999999986</v>
      </c>
      <c r="Q737" s="22">
        <v>2.3461117196056951</v>
      </c>
      <c r="R737" s="1">
        <v>5.2706413825784892E-3</v>
      </c>
      <c r="S737" s="1">
        <v>0.48675614445397575</v>
      </c>
      <c r="T737" s="1" t="s">
        <v>3060</v>
      </c>
      <c r="U737" s="1" t="s">
        <v>6</v>
      </c>
      <c r="V737" s="1" t="s">
        <v>1246</v>
      </c>
    </row>
    <row r="738" spans="1:22" x14ac:dyDescent="0.35">
      <c r="A738" s="1" t="s">
        <v>3061</v>
      </c>
      <c r="B738" s="1" t="s">
        <v>3062</v>
      </c>
      <c r="C738" s="22">
        <v>33.286000000000001</v>
      </c>
      <c r="D738" s="22">
        <v>86.687250000000006</v>
      </c>
      <c r="E738" s="22">
        <v>53.401250000000005</v>
      </c>
      <c r="F738" s="22">
        <v>2.6043156281920328</v>
      </c>
      <c r="G738" s="1">
        <v>4.8369986505876206E-3</v>
      </c>
      <c r="H738" s="1">
        <v>0.44036738832444161</v>
      </c>
      <c r="I738" s="1" t="s">
        <v>3063</v>
      </c>
      <c r="J738" s="1" t="s">
        <v>418</v>
      </c>
      <c r="K738" s="1" t="s">
        <v>419</v>
      </c>
      <c r="L738" s="1" t="s">
        <v>2176</v>
      </c>
      <c r="M738" s="1" t="s">
        <v>2177</v>
      </c>
      <c r="N738" s="22">
        <v>2.8552499999999998</v>
      </c>
      <c r="O738" s="22">
        <v>6.6954999999999991</v>
      </c>
      <c r="P738" s="22">
        <v>3.8402499999999993</v>
      </c>
      <c r="Q738" s="22">
        <v>2.3449785482882408</v>
      </c>
      <c r="R738" s="1">
        <v>4.6615752515011266E-4</v>
      </c>
      <c r="S738" s="1">
        <v>0.14060938087397354</v>
      </c>
      <c r="T738" s="1" t="s">
        <v>2178</v>
      </c>
      <c r="U738" s="1" t="s">
        <v>6</v>
      </c>
      <c r="V738" s="1" t="s">
        <v>870</v>
      </c>
    </row>
    <row r="739" spans="1:22" x14ac:dyDescent="0.35">
      <c r="A739" s="1" t="s">
        <v>1035</v>
      </c>
      <c r="B739" s="1" t="s">
        <v>1036</v>
      </c>
      <c r="C739" s="22">
        <v>0.64875000000000005</v>
      </c>
      <c r="D739" s="22">
        <v>1.6817500000000001</v>
      </c>
      <c r="E739" s="22">
        <v>1.0329999999999999</v>
      </c>
      <c r="F739" s="22">
        <v>2.5922928709055877</v>
      </c>
      <c r="G739" s="1">
        <v>2.1570877802227439E-2</v>
      </c>
      <c r="H739" s="1">
        <v>0.99915436565183202</v>
      </c>
      <c r="I739" s="1" t="s">
        <v>1037</v>
      </c>
      <c r="J739" s="1" t="s">
        <v>1038</v>
      </c>
      <c r="K739" s="1" t="s">
        <v>27</v>
      </c>
      <c r="L739" s="1" t="s">
        <v>3064</v>
      </c>
      <c r="M739" s="1" t="s">
        <v>3065</v>
      </c>
      <c r="N739" s="22">
        <v>3.26275</v>
      </c>
      <c r="O739" s="22">
        <v>7.6497500000000009</v>
      </c>
      <c r="P739" s="22">
        <v>4.3870000000000005</v>
      </c>
      <c r="Q739" s="22">
        <v>2.3445712972186041</v>
      </c>
      <c r="R739" s="1">
        <v>4.6271692681634224E-3</v>
      </c>
      <c r="S739" s="1">
        <v>0.45659578361406322</v>
      </c>
      <c r="T739" s="1" t="s">
        <v>3066</v>
      </c>
      <c r="U739" s="1" t="s">
        <v>6</v>
      </c>
      <c r="V739" s="1" t="s">
        <v>1197</v>
      </c>
    </row>
    <row r="740" spans="1:22" x14ac:dyDescent="0.35">
      <c r="A740" s="1" t="s">
        <v>3067</v>
      </c>
      <c r="B740" s="1" t="s">
        <v>3068</v>
      </c>
      <c r="C740" s="22">
        <v>0.62549999999999994</v>
      </c>
      <c r="D740" s="22">
        <v>1.617</v>
      </c>
      <c r="E740" s="22">
        <v>0.99150000000000005</v>
      </c>
      <c r="F740" s="22">
        <v>2.5851318944844128</v>
      </c>
      <c r="G740" s="1">
        <v>3.0186196710241031E-2</v>
      </c>
      <c r="H740" s="1">
        <v>1</v>
      </c>
      <c r="I740" s="1" t="s">
        <v>3069</v>
      </c>
      <c r="J740" s="1" t="s">
        <v>268</v>
      </c>
      <c r="K740" s="1" t="s">
        <v>269</v>
      </c>
      <c r="L740" s="1" t="s">
        <v>3070</v>
      </c>
      <c r="M740" s="1" t="s">
        <v>3071</v>
      </c>
      <c r="N740" s="22">
        <v>72.180499999999995</v>
      </c>
      <c r="O740" s="22">
        <v>169.0735</v>
      </c>
      <c r="P740" s="22">
        <v>96.893000000000001</v>
      </c>
      <c r="Q740" s="22">
        <v>2.3423708619363959</v>
      </c>
      <c r="R740" s="1">
        <v>4.2182046376360027E-4</v>
      </c>
      <c r="S740" s="1">
        <v>0.1341510765099754</v>
      </c>
      <c r="T740" s="1" t="s">
        <v>3072</v>
      </c>
      <c r="U740" s="1" t="s">
        <v>6</v>
      </c>
      <c r="V740" s="1" t="s">
        <v>3073</v>
      </c>
    </row>
    <row r="741" spans="1:22" x14ac:dyDescent="0.35">
      <c r="A741" s="1" t="s">
        <v>2483</v>
      </c>
      <c r="B741" s="1" t="s">
        <v>2484</v>
      </c>
      <c r="C741" s="22">
        <v>14.231750000000002</v>
      </c>
      <c r="D741" s="22">
        <v>36.713749999999997</v>
      </c>
      <c r="E741" s="22">
        <v>22.481999999999996</v>
      </c>
      <c r="F741" s="22">
        <v>2.579707344493825</v>
      </c>
      <c r="G741" s="1">
        <v>2.3141463894038594E-6</v>
      </c>
      <c r="H741" s="1">
        <v>9.5135685989043324E-3</v>
      </c>
      <c r="I741" s="1" t="s">
        <v>2485</v>
      </c>
      <c r="J741" s="1" t="s">
        <v>2486</v>
      </c>
      <c r="K741" s="1" t="s">
        <v>2487</v>
      </c>
      <c r="L741" s="1" t="s">
        <v>342</v>
      </c>
      <c r="M741" s="1" t="s">
        <v>343</v>
      </c>
      <c r="N741" s="22">
        <v>5.4332499999999992</v>
      </c>
      <c r="O741" s="22">
        <v>12.714500000000001</v>
      </c>
      <c r="P741" s="22">
        <v>7.2812500000000018</v>
      </c>
      <c r="Q741" s="22">
        <v>2.3401279160723329</v>
      </c>
      <c r="R741" s="1">
        <v>3.8903208812792744E-3</v>
      </c>
      <c r="S741" s="1">
        <v>0.41701153580226374</v>
      </c>
      <c r="T741" s="1" t="s">
        <v>344</v>
      </c>
      <c r="U741" s="1" t="s">
        <v>345</v>
      </c>
      <c r="V741" s="1" t="s">
        <v>346</v>
      </c>
    </row>
    <row r="742" spans="1:22" x14ac:dyDescent="0.35">
      <c r="A742" s="1" t="s">
        <v>2919</v>
      </c>
      <c r="B742" s="1" t="s">
        <v>2920</v>
      </c>
      <c r="C742" s="22">
        <v>5.0009999999999994</v>
      </c>
      <c r="D742" s="22">
        <v>12.888500000000001</v>
      </c>
      <c r="E742" s="22">
        <v>7.8875000000000011</v>
      </c>
      <c r="F742" s="22">
        <v>2.5771845630873829</v>
      </c>
      <c r="G742" s="1">
        <v>4.2199653770991219E-4</v>
      </c>
      <c r="H742" s="1">
        <v>0.11946421138552456</v>
      </c>
      <c r="I742" s="1" t="s">
        <v>2921</v>
      </c>
      <c r="J742" s="1" t="s">
        <v>2922</v>
      </c>
      <c r="K742" s="1" t="s">
        <v>2923</v>
      </c>
      <c r="L742" s="1" t="s">
        <v>3074</v>
      </c>
      <c r="M742" s="1" t="s">
        <v>3075</v>
      </c>
      <c r="N742" s="22">
        <v>3.3747499999999997</v>
      </c>
      <c r="O742" s="22">
        <v>7.8932500000000001</v>
      </c>
      <c r="P742" s="22">
        <v>4.5185000000000004</v>
      </c>
      <c r="Q742" s="22">
        <v>2.3389139936291579</v>
      </c>
      <c r="R742" s="1">
        <v>7.0623241573790629E-3</v>
      </c>
      <c r="S742" s="1">
        <v>0.57204171879487664</v>
      </c>
      <c r="T742" s="1" t="s">
        <v>3076</v>
      </c>
      <c r="U742" s="1" t="s">
        <v>6</v>
      </c>
      <c r="V742" s="1" t="s">
        <v>1435</v>
      </c>
    </row>
    <row r="743" spans="1:22" x14ac:dyDescent="0.35">
      <c r="A743" s="1" t="s">
        <v>1916</v>
      </c>
      <c r="B743" s="1" t="s">
        <v>1917</v>
      </c>
      <c r="C743" s="22">
        <v>15.746749999999999</v>
      </c>
      <c r="D743" s="22">
        <v>40.547499999999999</v>
      </c>
      <c r="E743" s="22">
        <v>24.800750000000001</v>
      </c>
      <c r="F743" s="22">
        <v>2.5749757886548021</v>
      </c>
      <c r="G743" s="1">
        <v>2.3807178798640471E-4</v>
      </c>
      <c r="H743" s="1">
        <v>8.7209007996399177E-2</v>
      </c>
      <c r="I743" s="1" t="s">
        <v>1918</v>
      </c>
      <c r="J743" s="1" t="s">
        <v>6</v>
      </c>
      <c r="K743" s="1" t="s">
        <v>1919</v>
      </c>
      <c r="L743" s="1" t="s">
        <v>3077</v>
      </c>
      <c r="M743" s="1" t="s">
        <v>3078</v>
      </c>
      <c r="N743" s="22">
        <v>3.0285000000000002</v>
      </c>
      <c r="O743" s="22">
        <v>7.0694999999999997</v>
      </c>
      <c r="P743" s="22">
        <v>4.0409999999999995</v>
      </c>
      <c r="Q743" s="22">
        <v>2.3343239227340264</v>
      </c>
      <c r="R743" s="1">
        <v>1.8633856077401312E-3</v>
      </c>
      <c r="S743" s="1">
        <v>0.28286541236600155</v>
      </c>
      <c r="T743" s="1" t="s">
        <v>3079</v>
      </c>
      <c r="U743" s="1" t="s">
        <v>6</v>
      </c>
      <c r="V743" s="1" t="s">
        <v>3080</v>
      </c>
    </row>
    <row r="744" spans="1:22" x14ac:dyDescent="0.35">
      <c r="A744" s="1" t="s">
        <v>3070</v>
      </c>
      <c r="B744" s="1" t="s">
        <v>3071</v>
      </c>
      <c r="C744" s="22">
        <v>65.763249999999999</v>
      </c>
      <c r="D744" s="22">
        <v>169.0735</v>
      </c>
      <c r="E744" s="22">
        <v>103.31025</v>
      </c>
      <c r="F744" s="22">
        <v>2.5709419774722204</v>
      </c>
      <c r="G744" s="1">
        <v>3.1942441825427714E-4</v>
      </c>
      <c r="H744" s="1">
        <v>0.10147943503965204</v>
      </c>
      <c r="I744" s="1" t="s">
        <v>3072</v>
      </c>
      <c r="J744" s="1" t="s">
        <v>6</v>
      </c>
      <c r="K744" s="1" t="s">
        <v>3073</v>
      </c>
      <c r="L744" s="1" t="s">
        <v>2785</v>
      </c>
      <c r="M744" s="1" t="s">
        <v>2786</v>
      </c>
      <c r="N744" s="22">
        <v>26.093499999999999</v>
      </c>
      <c r="O744" s="22">
        <v>60.783999999999999</v>
      </c>
      <c r="P744" s="22">
        <v>34.6905</v>
      </c>
      <c r="Q744" s="22">
        <v>2.3294690248529326</v>
      </c>
      <c r="R744" s="1">
        <v>5.2454563932058385E-4</v>
      </c>
      <c r="S744" s="1">
        <v>0.14911208041767812</v>
      </c>
      <c r="T744" s="1" t="s">
        <v>2787</v>
      </c>
      <c r="U744" s="1" t="s">
        <v>6</v>
      </c>
      <c r="V744" s="1" t="s">
        <v>2788</v>
      </c>
    </row>
    <row r="745" spans="1:22" x14ac:dyDescent="0.35">
      <c r="A745" s="1" t="s">
        <v>3081</v>
      </c>
      <c r="B745" s="1" t="s">
        <v>3082</v>
      </c>
      <c r="C745" s="22">
        <v>11.250499999999999</v>
      </c>
      <c r="D745" s="22">
        <v>28.803999999999998</v>
      </c>
      <c r="E745" s="22">
        <v>17.5535</v>
      </c>
      <c r="F745" s="22">
        <v>2.5602417670325766</v>
      </c>
      <c r="G745" s="1">
        <v>2.4916856513401697E-5</v>
      </c>
      <c r="H745" s="1">
        <v>2.4687919557399685E-2</v>
      </c>
      <c r="I745" s="1" t="s">
        <v>3083</v>
      </c>
      <c r="J745" s="1" t="s">
        <v>6</v>
      </c>
      <c r="K745" s="1" t="s">
        <v>6</v>
      </c>
      <c r="L745" s="1" t="s">
        <v>3009</v>
      </c>
      <c r="M745" s="1" t="s">
        <v>3010</v>
      </c>
      <c r="N745" s="22">
        <v>4.6675000000000004</v>
      </c>
      <c r="O745" s="22">
        <v>10.84975</v>
      </c>
      <c r="P745" s="22">
        <v>6.1822499999999998</v>
      </c>
      <c r="Q745" s="22">
        <v>2.3245313336904121</v>
      </c>
      <c r="R745" s="1">
        <v>9.8160244929270668E-3</v>
      </c>
      <c r="S745" s="1">
        <v>0.6802062681207276</v>
      </c>
      <c r="T745" s="1" t="s">
        <v>3011</v>
      </c>
      <c r="U745" s="1" t="s">
        <v>6</v>
      </c>
      <c r="V745" s="1" t="s">
        <v>1187</v>
      </c>
    </row>
    <row r="746" spans="1:22" x14ac:dyDescent="0.35">
      <c r="A746" s="1" t="s">
        <v>2709</v>
      </c>
      <c r="B746" s="1" t="s">
        <v>2710</v>
      </c>
      <c r="C746" s="22">
        <v>0.82150000000000012</v>
      </c>
      <c r="D746" s="22">
        <v>2.1</v>
      </c>
      <c r="E746" s="22">
        <v>1.2785</v>
      </c>
      <c r="F746" s="22">
        <v>2.5562994522215456</v>
      </c>
      <c r="G746" s="1">
        <v>4.9494611996112603E-3</v>
      </c>
      <c r="H746" s="1">
        <v>0.44733017699296129</v>
      </c>
      <c r="I746" s="1" t="s">
        <v>2711</v>
      </c>
      <c r="J746" s="1" t="s">
        <v>1443</v>
      </c>
      <c r="K746" s="1" t="s">
        <v>1444</v>
      </c>
      <c r="L746" s="1" t="s">
        <v>3084</v>
      </c>
      <c r="M746" s="1" t="s">
        <v>3085</v>
      </c>
      <c r="N746" s="22">
        <v>3.5404999999999998</v>
      </c>
      <c r="O746" s="22">
        <v>8.2235000000000014</v>
      </c>
      <c r="P746" s="22">
        <v>4.6830000000000016</v>
      </c>
      <c r="Q746" s="22">
        <v>2.3226945346702448</v>
      </c>
      <c r="R746" s="1">
        <v>2.2405527392186375E-3</v>
      </c>
      <c r="S746" s="1">
        <v>0.31518131615118067</v>
      </c>
      <c r="T746" s="1" t="s">
        <v>3086</v>
      </c>
      <c r="U746" s="1" t="s">
        <v>6</v>
      </c>
      <c r="V746" s="1" t="s">
        <v>2404</v>
      </c>
    </row>
    <row r="747" spans="1:22" x14ac:dyDescent="0.35">
      <c r="A747" s="1" t="s">
        <v>2425</v>
      </c>
      <c r="B747" s="1" t="s">
        <v>2426</v>
      </c>
      <c r="C747" s="22">
        <v>27.634499999999999</v>
      </c>
      <c r="D747" s="22">
        <v>70.605249999999998</v>
      </c>
      <c r="E747" s="22">
        <v>42.970749999999995</v>
      </c>
      <c r="F747" s="22">
        <v>2.5549675224809567</v>
      </c>
      <c r="G747" s="1">
        <v>1.7720730504221738E-2</v>
      </c>
      <c r="H747" s="1">
        <v>0.8955422320268358</v>
      </c>
      <c r="I747" s="1" t="s">
        <v>2427</v>
      </c>
      <c r="J747" s="1" t="s">
        <v>2428</v>
      </c>
      <c r="K747" s="1" t="s">
        <v>2429</v>
      </c>
      <c r="L747" s="1" t="s">
        <v>3087</v>
      </c>
      <c r="M747" s="1" t="s">
        <v>3088</v>
      </c>
      <c r="N747" s="22">
        <v>5.4997500000000006</v>
      </c>
      <c r="O747" s="22">
        <v>12.765749999999999</v>
      </c>
      <c r="P747" s="22">
        <v>7.2659999999999982</v>
      </c>
      <c r="Q747" s="22">
        <v>2.3211509614073362</v>
      </c>
      <c r="R747" s="1">
        <v>5.0343210274550465E-4</v>
      </c>
      <c r="S747" s="1">
        <v>0.14590059067996955</v>
      </c>
      <c r="T747" s="1" t="s">
        <v>3089</v>
      </c>
      <c r="U747" s="1" t="s">
        <v>6</v>
      </c>
      <c r="V747" s="1" t="s">
        <v>3090</v>
      </c>
    </row>
    <row r="748" spans="1:22" x14ac:dyDescent="0.35">
      <c r="A748" s="1" t="s">
        <v>3091</v>
      </c>
      <c r="B748" s="1" t="s">
        <v>3092</v>
      </c>
      <c r="C748" s="22">
        <v>5.9072499999999994</v>
      </c>
      <c r="D748" s="22">
        <v>15.075750000000001</v>
      </c>
      <c r="E748" s="22">
        <v>9.1685000000000016</v>
      </c>
      <c r="F748" s="22">
        <v>2.5520758390113847</v>
      </c>
      <c r="G748" s="1">
        <v>2.8120793869733651E-2</v>
      </c>
      <c r="H748" s="1">
        <v>1</v>
      </c>
      <c r="I748" s="1" t="s">
        <v>3093</v>
      </c>
      <c r="J748" s="1" t="s">
        <v>6</v>
      </c>
      <c r="K748" s="1" t="s">
        <v>374</v>
      </c>
      <c r="L748" s="1" t="s">
        <v>3094</v>
      </c>
      <c r="M748" s="1" t="s">
        <v>3095</v>
      </c>
      <c r="N748" s="22">
        <v>0.86124999999999996</v>
      </c>
      <c r="O748" s="22">
        <v>1.9989999999999999</v>
      </c>
      <c r="P748" s="22">
        <v>1.13775</v>
      </c>
      <c r="Q748" s="22">
        <v>2.3210449927431061</v>
      </c>
      <c r="R748" s="1">
        <v>7.3278813698047784E-3</v>
      </c>
      <c r="S748" s="1">
        <v>0.58385516192026143</v>
      </c>
      <c r="T748" s="1" t="s">
        <v>3096</v>
      </c>
      <c r="U748" s="1" t="s">
        <v>3097</v>
      </c>
      <c r="V748" s="1" t="s">
        <v>3098</v>
      </c>
    </row>
    <row r="749" spans="1:22" x14ac:dyDescent="0.35">
      <c r="A749" s="1" t="s">
        <v>3099</v>
      </c>
      <c r="B749" s="1" t="s">
        <v>3100</v>
      </c>
      <c r="C749" s="22">
        <v>0.78225</v>
      </c>
      <c r="D749" s="22">
        <v>1.9962499999999999</v>
      </c>
      <c r="E749" s="22">
        <v>1.214</v>
      </c>
      <c r="F749" s="22">
        <v>2.5519335250878874</v>
      </c>
      <c r="G749" s="1">
        <v>1.1195327633723995E-3</v>
      </c>
      <c r="H749" s="1">
        <v>0.19947626281789191</v>
      </c>
      <c r="I749" s="1" t="s">
        <v>3101</v>
      </c>
      <c r="J749" s="1" t="s">
        <v>3102</v>
      </c>
      <c r="K749" s="1" t="s">
        <v>27</v>
      </c>
      <c r="L749" s="1" t="s">
        <v>3103</v>
      </c>
      <c r="M749" s="1" t="s">
        <v>3104</v>
      </c>
      <c r="N749" s="22">
        <v>43.402999999999999</v>
      </c>
      <c r="O749" s="22">
        <v>100.52525</v>
      </c>
      <c r="P749" s="22">
        <v>57.122250000000001</v>
      </c>
      <c r="Q749" s="22">
        <v>2.3160899016197036</v>
      </c>
      <c r="R749" s="1">
        <v>3.4056023157369442E-3</v>
      </c>
      <c r="S749" s="1">
        <v>0.38998470377265626</v>
      </c>
      <c r="T749" s="1" t="s">
        <v>3105</v>
      </c>
      <c r="U749" s="1" t="s">
        <v>3106</v>
      </c>
      <c r="V749" s="1" t="s">
        <v>3107</v>
      </c>
    </row>
    <row r="750" spans="1:22" x14ac:dyDescent="0.35">
      <c r="A750" s="1" t="s">
        <v>2321</v>
      </c>
      <c r="B750" s="1" t="s">
        <v>2322</v>
      </c>
      <c r="C750" s="22">
        <v>4.4139999999999997</v>
      </c>
      <c r="D750" s="22">
        <v>11.250249999999999</v>
      </c>
      <c r="E750" s="22">
        <v>6.8362499999999997</v>
      </c>
      <c r="F750" s="22">
        <v>2.5487652922519257</v>
      </c>
      <c r="G750" s="1">
        <v>3.2581411781163139E-2</v>
      </c>
      <c r="H750" s="1">
        <v>1</v>
      </c>
      <c r="I750" s="1" t="s">
        <v>2323</v>
      </c>
      <c r="J750" s="1" t="s">
        <v>2324</v>
      </c>
      <c r="K750" s="1" t="s">
        <v>2325</v>
      </c>
      <c r="L750" s="1" t="s">
        <v>3108</v>
      </c>
      <c r="M750" s="1" t="s">
        <v>3109</v>
      </c>
      <c r="N750" s="22">
        <v>1.016</v>
      </c>
      <c r="O750" s="22">
        <v>2.3527499999999999</v>
      </c>
      <c r="P750" s="22">
        <v>1.3367499999999999</v>
      </c>
      <c r="Q750" s="22">
        <v>2.3156988188976375</v>
      </c>
      <c r="R750" s="1">
        <v>1.0905896130752879E-3</v>
      </c>
      <c r="S750" s="1">
        <v>0.21386627593811564</v>
      </c>
      <c r="T750" s="1" t="s">
        <v>3110</v>
      </c>
      <c r="U750" s="1" t="s">
        <v>268</v>
      </c>
      <c r="V750" s="1" t="s">
        <v>269</v>
      </c>
    </row>
    <row r="751" spans="1:22" x14ac:dyDescent="0.35">
      <c r="A751" s="1" t="s">
        <v>3111</v>
      </c>
      <c r="B751" s="1" t="s">
        <v>3112</v>
      </c>
      <c r="C751" s="22">
        <v>6.2972500000000009</v>
      </c>
      <c r="D751" s="22">
        <v>16.032499999999999</v>
      </c>
      <c r="E751" s="22">
        <v>9.7352499999999971</v>
      </c>
      <c r="F751" s="22">
        <v>2.5459525983564251</v>
      </c>
      <c r="G751" s="1">
        <v>1.7630894678581921E-3</v>
      </c>
      <c r="H751" s="1">
        <v>0.25910588100513782</v>
      </c>
      <c r="I751" s="1" t="s">
        <v>3113</v>
      </c>
      <c r="J751" s="1" t="s">
        <v>6</v>
      </c>
      <c r="K751" s="1" t="s">
        <v>132</v>
      </c>
      <c r="L751" s="1" t="s">
        <v>3091</v>
      </c>
      <c r="M751" s="1" t="s">
        <v>3092</v>
      </c>
      <c r="N751" s="22">
        <v>6.5179999999999998</v>
      </c>
      <c r="O751" s="22">
        <v>15.075750000000001</v>
      </c>
      <c r="P751" s="22">
        <v>8.5577500000000022</v>
      </c>
      <c r="Q751" s="22">
        <v>2.312941086222768</v>
      </c>
      <c r="R751" s="1">
        <v>2.8266740403033896E-2</v>
      </c>
      <c r="S751" s="1">
        <v>1</v>
      </c>
      <c r="T751" s="1" t="s">
        <v>3093</v>
      </c>
      <c r="U751" s="1" t="s">
        <v>6</v>
      </c>
      <c r="V751" s="1" t="s">
        <v>374</v>
      </c>
    </row>
    <row r="752" spans="1:22" x14ac:dyDescent="0.35">
      <c r="A752" s="1" t="s">
        <v>3114</v>
      </c>
      <c r="B752" s="1" t="s">
        <v>3115</v>
      </c>
      <c r="C752" s="22">
        <v>5.4450000000000003</v>
      </c>
      <c r="D752" s="22">
        <v>13.86</v>
      </c>
      <c r="E752" s="22">
        <v>8.4149999999999991</v>
      </c>
      <c r="F752" s="22">
        <v>2.5454545454545454</v>
      </c>
      <c r="G752" s="1">
        <v>3.740994808331255E-2</v>
      </c>
      <c r="H752" s="1">
        <v>1</v>
      </c>
      <c r="I752" s="1" t="s">
        <v>3116</v>
      </c>
      <c r="J752" s="1" t="s">
        <v>6</v>
      </c>
      <c r="K752" s="1" t="s">
        <v>586</v>
      </c>
      <c r="L752" s="1" t="s">
        <v>3117</v>
      </c>
      <c r="M752" s="1" t="s">
        <v>3118</v>
      </c>
      <c r="N752" s="22">
        <v>1.0687500000000001</v>
      </c>
      <c r="O752" s="22">
        <v>2.4707499999999998</v>
      </c>
      <c r="P752" s="22">
        <v>1.4019999999999997</v>
      </c>
      <c r="Q752" s="22">
        <v>2.3118128654970755</v>
      </c>
      <c r="R752" s="1">
        <v>7.3376895343357784E-3</v>
      </c>
      <c r="S752" s="1">
        <v>0.58396332080672264</v>
      </c>
      <c r="T752" s="1" t="s">
        <v>3119</v>
      </c>
      <c r="U752" s="1" t="s">
        <v>6</v>
      </c>
      <c r="V752" s="1" t="s">
        <v>3120</v>
      </c>
    </row>
    <row r="753" spans="1:22" x14ac:dyDescent="0.35">
      <c r="A753" s="1" t="s">
        <v>2916</v>
      </c>
      <c r="B753" s="1" t="s">
        <v>2917</v>
      </c>
      <c r="C753" s="22">
        <v>6.6792500000000006</v>
      </c>
      <c r="D753" s="22">
        <v>16.987500000000001</v>
      </c>
      <c r="E753" s="22">
        <v>10.308250000000001</v>
      </c>
      <c r="F753" s="22">
        <v>2.5433244750533368</v>
      </c>
      <c r="G753" s="1">
        <v>2.0817261136060639E-2</v>
      </c>
      <c r="H753" s="1">
        <v>0.9795646389416105</v>
      </c>
      <c r="I753" s="1" t="s">
        <v>2918</v>
      </c>
      <c r="J753" s="1" t="s">
        <v>6</v>
      </c>
      <c r="K753" s="1" t="s">
        <v>586</v>
      </c>
      <c r="L753" s="1" t="s">
        <v>809</v>
      </c>
      <c r="M753" s="1" t="s">
        <v>810</v>
      </c>
      <c r="N753" s="22">
        <v>11.765000000000001</v>
      </c>
      <c r="O753" s="22">
        <v>27.167999999999999</v>
      </c>
      <c r="P753" s="22">
        <v>15.402999999999999</v>
      </c>
      <c r="Q753" s="22">
        <v>2.3092222694432638</v>
      </c>
      <c r="R753" s="1">
        <v>1.4101170888628056E-2</v>
      </c>
      <c r="S753" s="1">
        <v>0.82871951843945935</v>
      </c>
      <c r="T753" s="1" t="s">
        <v>811</v>
      </c>
      <c r="U753" s="1" t="s">
        <v>45</v>
      </c>
      <c r="V753" s="1" t="s">
        <v>46</v>
      </c>
    </row>
    <row r="754" spans="1:22" x14ac:dyDescent="0.35">
      <c r="A754" s="1" t="s">
        <v>2761</v>
      </c>
      <c r="B754" s="1" t="s">
        <v>2762</v>
      </c>
      <c r="C754" s="22">
        <v>16.417249999999999</v>
      </c>
      <c r="D754" s="22">
        <v>41.65325</v>
      </c>
      <c r="E754" s="22">
        <v>25.236000000000001</v>
      </c>
      <c r="F754" s="22">
        <v>2.5371636540833578</v>
      </c>
      <c r="G754" s="1">
        <v>2.8645058502770882E-2</v>
      </c>
      <c r="H754" s="1">
        <v>1</v>
      </c>
      <c r="I754" s="1" t="s">
        <v>2763</v>
      </c>
      <c r="J754" s="1" t="s">
        <v>2764</v>
      </c>
      <c r="K754" s="1" t="s">
        <v>2404</v>
      </c>
      <c r="L754" s="1" t="s">
        <v>3121</v>
      </c>
      <c r="M754" s="1" t="s">
        <v>3122</v>
      </c>
      <c r="N754" s="22">
        <v>6.1959999999999997</v>
      </c>
      <c r="O754" s="22">
        <v>14.267249999999999</v>
      </c>
      <c r="P754" s="22">
        <v>8.0712499999999991</v>
      </c>
      <c r="Q754" s="22">
        <v>2.3026549386701096</v>
      </c>
      <c r="R754" s="1">
        <v>1.6592853958607989E-5</v>
      </c>
      <c r="S754" s="1">
        <v>2.9547748664903836E-2</v>
      </c>
      <c r="T754" s="1" t="s">
        <v>3123</v>
      </c>
      <c r="U754" s="1" t="s">
        <v>3124</v>
      </c>
      <c r="V754" s="1" t="s">
        <v>3125</v>
      </c>
    </row>
    <row r="755" spans="1:22" x14ac:dyDescent="0.35">
      <c r="A755" s="1" t="s">
        <v>2845</v>
      </c>
      <c r="B755" s="1" t="s">
        <v>2846</v>
      </c>
      <c r="C755" s="22">
        <v>14.965999999999999</v>
      </c>
      <c r="D755" s="22">
        <v>37.892499999999998</v>
      </c>
      <c r="E755" s="22">
        <v>22.926499999999997</v>
      </c>
      <c r="F755" s="22">
        <v>2.5319056528130428</v>
      </c>
      <c r="G755" s="1">
        <v>1.3327329914489816E-3</v>
      </c>
      <c r="H755" s="1">
        <v>0.21955885169822875</v>
      </c>
      <c r="I755" s="1" t="s">
        <v>2847</v>
      </c>
      <c r="J755" s="1" t="s">
        <v>2848</v>
      </c>
      <c r="K755" s="1" t="s">
        <v>499</v>
      </c>
      <c r="L755" s="1" t="s">
        <v>3126</v>
      </c>
      <c r="M755" s="1" t="s">
        <v>3127</v>
      </c>
      <c r="N755" s="22">
        <v>4.3964999999999996</v>
      </c>
      <c r="O755" s="22">
        <v>10.122</v>
      </c>
      <c r="P755" s="22">
        <v>5.7255000000000003</v>
      </c>
      <c r="Q755" s="22">
        <v>2.3022859092459913</v>
      </c>
      <c r="R755" s="1">
        <v>2.9055370895503252E-3</v>
      </c>
      <c r="S755" s="1">
        <v>0.3592758939421265</v>
      </c>
      <c r="T755" s="1" t="s">
        <v>3128</v>
      </c>
      <c r="U755" s="1" t="s">
        <v>6</v>
      </c>
      <c r="V755" s="1" t="s">
        <v>1246</v>
      </c>
    </row>
    <row r="756" spans="1:22" x14ac:dyDescent="0.35">
      <c r="A756" s="1" t="s">
        <v>3129</v>
      </c>
      <c r="B756" s="1" t="s">
        <v>3130</v>
      </c>
      <c r="C756" s="22">
        <v>9.6862500000000011</v>
      </c>
      <c r="D756" s="22">
        <v>24.463999999999999</v>
      </c>
      <c r="E756" s="22">
        <v>14.777749999999997</v>
      </c>
      <c r="F756" s="22">
        <v>2.5256420183249446</v>
      </c>
      <c r="G756" s="1">
        <v>1.5889647438704912E-5</v>
      </c>
      <c r="H756" s="1">
        <v>2.0171823446696796E-2</v>
      </c>
      <c r="I756" s="1" t="s">
        <v>3131</v>
      </c>
      <c r="J756" s="1" t="s">
        <v>3132</v>
      </c>
      <c r="K756" s="1" t="s">
        <v>3133</v>
      </c>
      <c r="L756" s="1" t="s">
        <v>2476</v>
      </c>
      <c r="M756" s="1" t="s">
        <v>2477</v>
      </c>
      <c r="N756" s="22">
        <v>5.0822500000000002</v>
      </c>
      <c r="O756" s="22">
        <v>11.68075</v>
      </c>
      <c r="P756" s="22">
        <v>6.5984999999999996</v>
      </c>
      <c r="Q756" s="22">
        <v>2.2983422696640265</v>
      </c>
      <c r="R756" s="1">
        <v>2.9152848670488396E-4</v>
      </c>
      <c r="S756" s="1">
        <v>0.11017455189810595</v>
      </c>
      <c r="T756" s="1" t="s">
        <v>2478</v>
      </c>
      <c r="U756" s="1" t="s">
        <v>6</v>
      </c>
      <c r="V756" s="1" t="s">
        <v>6</v>
      </c>
    </row>
    <row r="757" spans="1:22" x14ac:dyDescent="0.35">
      <c r="A757" s="1" t="s">
        <v>3134</v>
      </c>
      <c r="B757" s="1" t="s">
        <v>3135</v>
      </c>
      <c r="C757" s="22">
        <v>2.2157499999999999</v>
      </c>
      <c r="D757" s="22">
        <v>5.5910000000000002</v>
      </c>
      <c r="E757" s="22">
        <v>3.3752500000000003</v>
      </c>
      <c r="F757" s="22">
        <v>2.5232991086539549</v>
      </c>
      <c r="G757" s="1">
        <v>4.5882332946667326E-4</v>
      </c>
      <c r="H757" s="1">
        <v>0.12497763316427765</v>
      </c>
      <c r="I757" s="1" t="s">
        <v>3136</v>
      </c>
      <c r="J757" s="1" t="s">
        <v>1108</v>
      </c>
      <c r="K757" s="1" t="s">
        <v>1109</v>
      </c>
      <c r="L757" s="1" t="s">
        <v>2333</v>
      </c>
      <c r="M757" s="1" t="s">
        <v>2334</v>
      </c>
      <c r="N757" s="22">
        <v>3.9325000000000001</v>
      </c>
      <c r="O757" s="22">
        <v>9.0317500000000006</v>
      </c>
      <c r="P757" s="22">
        <v>5.0992500000000005</v>
      </c>
      <c r="Q757" s="22">
        <v>2.296694214876033</v>
      </c>
      <c r="R757" s="1">
        <v>1.7781350014609565E-3</v>
      </c>
      <c r="S757" s="1">
        <v>0.27680144007078161</v>
      </c>
      <c r="T757" s="1" t="s">
        <v>2335</v>
      </c>
      <c r="U757" s="1" t="s">
        <v>6</v>
      </c>
      <c r="V757" s="1" t="s">
        <v>168</v>
      </c>
    </row>
    <row r="758" spans="1:22" x14ac:dyDescent="0.35">
      <c r="A758" s="1" t="s">
        <v>3137</v>
      </c>
      <c r="B758" s="1" t="s">
        <v>3138</v>
      </c>
      <c r="C758" s="22">
        <v>0.45174999999999998</v>
      </c>
      <c r="D758" s="22">
        <v>1.1387499999999999</v>
      </c>
      <c r="E758" s="22">
        <v>0.68699999999999994</v>
      </c>
      <c r="F758" s="22">
        <v>2.5207526286662976</v>
      </c>
      <c r="G758" s="1">
        <v>3.9793212825049995E-3</v>
      </c>
      <c r="H758" s="1">
        <v>0.39404009671540952</v>
      </c>
      <c r="I758" s="1" t="s">
        <v>3139</v>
      </c>
      <c r="J758" s="1" t="s">
        <v>6</v>
      </c>
      <c r="K758" s="1" t="s">
        <v>164</v>
      </c>
      <c r="L758" s="1" t="s">
        <v>3140</v>
      </c>
      <c r="M758" s="1" t="s">
        <v>3141</v>
      </c>
      <c r="N758" s="22">
        <v>16.769750000000002</v>
      </c>
      <c r="O758" s="22">
        <v>38.446749999999994</v>
      </c>
      <c r="P758" s="22">
        <v>21.676999999999992</v>
      </c>
      <c r="Q758" s="22">
        <v>2.2926251136719387</v>
      </c>
      <c r="R758" s="1">
        <v>1.2173089678491067E-6</v>
      </c>
      <c r="S758" s="1">
        <v>1.0900499154752996E-2</v>
      </c>
      <c r="T758" s="1" t="s">
        <v>3142</v>
      </c>
      <c r="U758" s="1" t="s">
        <v>6</v>
      </c>
      <c r="V758" s="1" t="s">
        <v>1138</v>
      </c>
    </row>
    <row r="759" spans="1:22" x14ac:dyDescent="0.35">
      <c r="A759" s="1" t="s">
        <v>3143</v>
      </c>
      <c r="B759" s="1" t="s">
        <v>3144</v>
      </c>
      <c r="C759" s="22">
        <v>4.83725</v>
      </c>
      <c r="D759" s="22">
        <v>12.188500000000001</v>
      </c>
      <c r="E759" s="22">
        <v>7.3512500000000012</v>
      </c>
      <c r="F759" s="22">
        <v>2.5197167812290044</v>
      </c>
      <c r="G759" s="1">
        <v>2.0029533912224728E-4</v>
      </c>
      <c r="H759" s="1">
        <v>7.8812573680686365E-2</v>
      </c>
      <c r="I759" s="1" t="s">
        <v>3145</v>
      </c>
      <c r="J759" s="1" t="s">
        <v>6</v>
      </c>
      <c r="K759" s="1" t="s">
        <v>3146</v>
      </c>
      <c r="L759" s="1" t="s">
        <v>3147</v>
      </c>
      <c r="M759" s="1" t="s">
        <v>3148</v>
      </c>
      <c r="N759" s="22">
        <v>1.109</v>
      </c>
      <c r="O759" s="22">
        <v>2.5419999999999998</v>
      </c>
      <c r="P759" s="22">
        <v>1.4329999999999998</v>
      </c>
      <c r="Q759" s="22">
        <v>2.2921550946798916</v>
      </c>
      <c r="R759" s="1">
        <v>3.1886435155942028E-2</v>
      </c>
      <c r="S759" s="1">
        <v>1</v>
      </c>
      <c r="T759" s="1" t="s">
        <v>3149</v>
      </c>
      <c r="U759" s="1" t="s">
        <v>6</v>
      </c>
      <c r="V759" s="1" t="s">
        <v>816</v>
      </c>
    </row>
    <row r="760" spans="1:22" x14ac:dyDescent="0.35">
      <c r="A760" s="1" t="s">
        <v>1644</v>
      </c>
      <c r="B760" s="1" t="s">
        <v>1645</v>
      </c>
      <c r="C760" s="22">
        <v>4.8195000000000006</v>
      </c>
      <c r="D760" s="22">
        <v>12.134</v>
      </c>
      <c r="E760" s="22">
        <v>7.3144999999999998</v>
      </c>
      <c r="F760" s="22">
        <v>2.5176885569042429</v>
      </c>
      <c r="G760" s="1">
        <v>1.0453684494015514E-2</v>
      </c>
      <c r="H760" s="1">
        <v>0.67137295945066799</v>
      </c>
      <c r="I760" s="1" t="s">
        <v>1646</v>
      </c>
      <c r="J760" s="1" t="s">
        <v>1647</v>
      </c>
      <c r="K760" s="1" t="s">
        <v>1648</v>
      </c>
      <c r="L760" s="1" t="s">
        <v>2985</v>
      </c>
      <c r="M760" s="1" t="s">
        <v>2986</v>
      </c>
      <c r="N760" s="22">
        <v>1.5395000000000001</v>
      </c>
      <c r="O760" s="22">
        <v>3.5274999999999999</v>
      </c>
      <c r="P760" s="22">
        <v>1.9879999999999998</v>
      </c>
      <c r="Q760" s="22">
        <v>2.2913283533614806</v>
      </c>
      <c r="R760" s="1">
        <v>9.9299378272443839E-4</v>
      </c>
      <c r="S760" s="1">
        <v>0.20394106309594515</v>
      </c>
      <c r="T760" s="1" t="s">
        <v>2987</v>
      </c>
      <c r="U760" s="1" t="s">
        <v>6</v>
      </c>
      <c r="V760" s="1" t="s">
        <v>104</v>
      </c>
    </row>
    <row r="761" spans="1:22" x14ac:dyDescent="0.35">
      <c r="A761" s="1" t="s">
        <v>2303</v>
      </c>
      <c r="B761" s="1" t="s">
        <v>2304</v>
      </c>
      <c r="C761" s="22">
        <v>2.8722499999999997</v>
      </c>
      <c r="D761" s="22">
        <v>7.2272499999999997</v>
      </c>
      <c r="E761" s="22">
        <v>4.3550000000000004</v>
      </c>
      <c r="F761" s="22">
        <v>2.5162329184437291</v>
      </c>
      <c r="G761" s="1">
        <v>1.0612376159160997E-2</v>
      </c>
      <c r="H761" s="1">
        <v>0.67638132100930781</v>
      </c>
      <c r="I761" s="1" t="s">
        <v>2305</v>
      </c>
      <c r="J761" s="1" t="s">
        <v>6</v>
      </c>
      <c r="K761" s="1" t="s">
        <v>6</v>
      </c>
      <c r="L761" s="1" t="s">
        <v>3150</v>
      </c>
      <c r="M761" s="1" t="s">
        <v>3151</v>
      </c>
      <c r="N761" s="22">
        <v>1.2677499999999999</v>
      </c>
      <c r="O761" s="22">
        <v>2.9010000000000002</v>
      </c>
      <c r="P761" s="22">
        <v>1.6332500000000003</v>
      </c>
      <c r="Q761" s="22">
        <v>2.2883060540327356</v>
      </c>
      <c r="R761" s="1">
        <v>1.4072332792363529E-2</v>
      </c>
      <c r="S761" s="1">
        <v>0.82797241469507865</v>
      </c>
      <c r="T761" s="1" t="s">
        <v>3152</v>
      </c>
      <c r="U761" s="1" t="s">
        <v>6</v>
      </c>
      <c r="V761" s="1" t="s">
        <v>3153</v>
      </c>
    </row>
    <row r="762" spans="1:22" x14ac:dyDescent="0.35">
      <c r="A762" s="1" t="s">
        <v>2769</v>
      </c>
      <c r="B762" s="1" t="s">
        <v>2770</v>
      </c>
      <c r="C762" s="22">
        <v>1.4612499999999999</v>
      </c>
      <c r="D762" s="22">
        <v>3.67625</v>
      </c>
      <c r="E762" s="22">
        <v>2.2149999999999999</v>
      </c>
      <c r="F762" s="22">
        <v>2.5158254918733962</v>
      </c>
      <c r="G762" s="1">
        <v>7.0967495513496459E-6</v>
      </c>
      <c r="H762" s="1">
        <v>1.6702632735615782E-2</v>
      </c>
      <c r="I762" s="1" t="s">
        <v>2771</v>
      </c>
      <c r="J762" s="1" t="s">
        <v>6</v>
      </c>
      <c r="K762" s="1" t="s">
        <v>2772</v>
      </c>
      <c r="L762" s="1" t="s">
        <v>2123</v>
      </c>
      <c r="M762" s="1" t="s">
        <v>2124</v>
      </c>
      <c r="N762" s="22">
        <v>0.61775000000000002</v>
      </c>
      <c r="O762" s="22">
        <v>1.4119999999999999</v>
      </c>
      <c r="P762" s="22">
        <v>0.7942499999999999</v>
      </c>
      <c r="Q762" s="22">
        <v>2.2857142857142856</v>
      </c>
      <c r="R762" s="1">
        <v>3.143385698166079E-2</v>
      </c>
      <c r="S762" s="1">
        <v>1</v>
      </c>
      <c r="T762" s="1" t="s">
        <v>2125</v>
      </c>
      <c r="U762" s="1" t="s">
        <v>2126</v>
      </c>
      <c r="V762" s="1" t="s">
        <v>2127</v>
      </c>
    </row>
    <row r="763" spans="1:22" x14ac:dyDescent="0.35">
      <c r="A763" s="1" t="s">
        <v>3154</v>
      </c>
      <c r="B763" s="1" t="s">
        <v>3155</v>
      </c>
      <c r="C763" s="22">
        <v>6.3667500000000006</v>
      </c>
      <c r="D763" s="22">
        <v>15.990749999999998</v>
      </c>
      <c r="E763" s="22">
        <v>9.6239999999999988</v>
      </c>
      <c r="F763" s="22">
        <v>2.5116032512663442</v>
      </c>
      <c r="G763" s="1">
        <v>1.2159429545022249E-5</v>
      </c>
      <c r="H763" s="1">
        <v>2.0168215514909691E-2</v>
      </c>
      <c r="I763" s="1" t="s">
        <v>3156</v>
      </c>
      <c r="J763" s="1" t="s">
        <v>3157</v>
      </c>
      <c r="K763" s="1" t="s">
        <v>3158</v>
      </c>
      <c r="L763" s="1" t="s">
        <v>3159</v>
      </c>
      <c r="M763" s="1" t="s">
        <v>3160</v>
      </c>
      <c r="N763" s="22">
        <v>0.94025000000000003</v>
      </c>
      <c r="O763" s="22">
        <v>2.1425000000000001</v>
      </c>
      <c r="P763" s="22">
        <v>1.20225</v>
      </c>
      <c r="Q763" s="22">
        <v>2.2786492954001596</v>
      </c>
      <c r="R763" s="1">
        <v>4.7603520956229772E-6</v>
      </c>
      <c r="S763" s="1">
        <v>1.7253196118806713E-2</v>
      </c>
      <c r="T763" s="1" t="s">
        <v>3161</v>
      </c>
      <c r="U763" s="1" t="s">
        <v>6</v>
      </c>
      <c r="V763" s="1" t="s">
        <v>432</v>
      </c>
    </row>
    <row r="764" spans="1:22" x14ac:dyDescent="0.35">
      <c r="A764" s="1" t="s">
        <v>2148</v>
      </c>
      <c r="B764" s="1" t="s">
        <v>2149</v>
      </c>
      <c r="C764" s="22">
        <v>3.548</v>
      </c>
      <c r="D764" s="22">
        <v>8.9082499999999989</v>
      </c>
      <c r="E764" s="22">
        <v>5.3602499999999988</v>
      </c>
      <c r="F764" s="22">
        <v>2.510780721533258</v>
      </c>
      <c r="G764" s="1">
        <v>4.5196255284176701E-3</v>
      </c>
      <c r="H764" s="1">
        <v>0.42503048678466021</v>
      </c>
      <c r="I764" s="1" t="s">
        <v>2150</v>
      </c>
      <c r="J764" s="1" t="s">
        <v>6</v>
      </c>
      <c r="K764" s="1" t="s">
        <v>6</v>
      </c>
      <c r="L764" s="1" t="s">
        <v>2870</v>
      </c>
      <c r="M764" s="1" t="s">
        <v>2871</v>
      </c>
      <c r="N764" s="22">
        <v>2.0840000000000001</v>
      </c>
      <c r="O764" s="22">
        <v>4.7467500000000005</v>
      </c>
      <c r="P764" s="22">
        <v>2.6627500000000004</v>
      </c>
      <c r="Q764" s="22">
        <v>2.27771113243762</v>
      </c>
      <c r="R764" s="1">
        <v>4.8488122061967065E-3</v>
      </c>
      <c r="S764" s="1">
        <v>0.46672990454874647</v>
      </c>
      <c r="T764" s="1" t="s">
        <v>2872</v>
      </c>
      <c r="U764" s="1" t="s">
        <v>6</v>
      </c>
      <c r="V764" s="1" t="s">
        <v>699</v>
      </c>
    </row>
    <row r="765" spans="1:22" x14ac:dyDescent="0.35">
      <c r="A765" s="1" t="s">
        <v>3162</v>
      </c>
      <c r="B765" s="1" t="s">
        <v>3163</v>
      </c>
      <c r="C765" s="22">
        <v>4.9937500000000004</v>
      </c>
      <c r="D765" s="22">
        <v>12.523499999999999</v>
      </c>
      <c r="E765" s="22">
        <v>7.5297499999999982</v>
      </c>
      <c r="F765" s="22">
        <v>2.5078347934918646</v>
      </c>
      <c r="G765" s="1">
        <v>7.226197757788988E-3</v>
      </c>
      <c r="H765" s="1">
        <v>0.54669497845362292</v>
      </c>
      <c r="I765" s="1" t="s">
        <v>3164</v>
      </c>
      <c r="J765" s="1" t="s">
        <v>6</v>
      </c>
      <c r="K765" s="1" t="s">
        <v>3165</v>
      </c>
      <c r="L765" s="1" t="s">
        <v>3166</v>
      </c>
      <c r="M765" s="1" t="s">
        <v>3167</v>
      </c>
      <c r="N765" s="22">
        <v>28.505000000000003</v>
      </c>
      <c r="O765" s="22">
        <v>64.837000000000003</v>
      </c>
      <c r="P765" s="22">
        <v>36.332000000000001</v>
      </c>
      <c r="Q765" s="22">
        <v>2.2745834064199264</v>
      </c>
      <c r="R765" s="1">
        <v>3.2705017643963608E-4</v>
      </c>
      <c r="S765" s="1">
        <v>0.11672994841737722</v>
      </c>
      <c r="T765" s="1" t="s">
        <v>3168</v>
      </c>
      <c r="U765" s="1" t="s">
        <v>6</v>
      </c>
      <c r="V765" s="1" t="s">
        <v>1694</v>
      </c>
    </row>
    <row r="766" spans="1:22" x14ac:dyDescent="0.35">
      <c r="A766" s="1" t="s">
        <v>2930</v>
      </c>
      <c r="B766" s="1" t="s">
        <v>2931</v>
      </c>
      <c r="C766" s="22">
        <v>33.527250000000002</v>
      </c>
      <c r="D766" s="22">
        <v>84.021999999999991</v>
      </c>
      <c r="E766" s="22">
        <v>50.494749999999989</v>
      </c>
      <c r="F766" s="22">
        <v>2.5060808745125231</v>
      </c>
      <c r="G766" s="1">
        <v>9.5073897593955792E-4</v>
      </c>
      <c r="H766" s="1">
        <v>0.18234189512524374</v>
      </c>
      <c r="I766" s="1" t="s">
        <v>2932</v>
      </c>
      <c r="J766" s="1" t="s">
        <v>2933</v>
      </c>
      <c r="K766" s="1" t="s">
        <v>2934</v>
      </c>
      <c r="L766" s="1" t="s">
        <v>3169</v>
      </c>
      <c r="M766" s="1" t="s">
        <v>3170</v>
      </c>
      <c r="N766" s="22">
        <v>3.3442500000000002</v>
      </c>
      <c r="O766" s="22">
        <v>7.5935000000000006</v>
      </c>
      <c r="P766" s="22">
        <v>4.24925</v>
      </c>
      <c r="Q766" s="22">
        <v>2.2706137400014952</v>
      </c>
      <c r="R766" s="1">
        <v>9.1965038602204174E-5</v>
      </c>
      <c r="S766" s="1">
        <v>6.0608597110954683E-2</v>
      </c>
      <c r="T766" s="1" t="s">
        <v>3171</v>
      </c>
      <c r="U766" s="1" t="s">
        <v>6</v>
      </c>
      <c r="V766" s="1" t="s">
        <v>3172</v>
      </c>
    </row>
    <row r="767" spans="1:22" x14ac:dyDescent="0.35">
      <c r="A767" s="1" t="s">
        <v>2605</v>
      </c>
      <c r="B767" s="1" t="s">
        <v>2606</v>
      </c>
      <c r="C767" s="22">
        <v>8.2195</v>
      </c>
      <c r="D767" s="22">
        <v>20.588249999999999</v>
      </c>
      <c r="E767" s="22">
        <v>12.368749999999999</v>
      </c>
      <c r="F767" s="22">
        <v>2.5048056451122331</v>
      </c>
      <c r="G767" s="1">
        <v>1.0993933039198378E-3</v>
      </c>
      <c r="H767" s="1">
        <v>0.19760215585681704</v>
      </c>
      <c r="I767" s="1" t="s">
        <v>2607</v>
      </c>
      <c r="J767" s="1" t="s">
        <v>2608</v>
      </c>
      <c r="K767" s="1" t="s">
        <v>2609</v>
      </c>
      <c r="L767" s="1" t="s">
        <v>2852</v>
      </c>
      <c r="M767" s="1" t="s">
        <v>2853</v>
      </c>
      <c r="N767" s="22">
        <v>18.030500000000004</v>
      </c>
      <c r="O767" s="22">
        <v>40.899500000000003</v>
      </c>
      <c r="P767" s="22">
        <v>22.869</v>
      </c>
      <c r="Q767" s="22">
        <v>2.268350849948698</v>
      </c>
      <c r="R767" s="1">
        <v>3.9755147761377785E-4</v>
      </c>
      <c r="S767" s="1">
        <v>0.1294740988078911</v>
      </c>
      <c r="T767" s="1" t="s">
        <v>2854</v>
      </c>
      <c r="U767" s="1" t="s">
        <v>2531</v>
      </c>
      <c r="V767" s="1" t="s">
        <v>733</v>
      </c>
    </row>
    <row r="768" spans="1:22" x14ac:dyDescent="0.35">
      <c r="A768" s="1" t="s">
        <v>3173</v>
      </c>
      <c r="B768" s="1" t="s">
        <v>3174</v>
      </c>
      <c r="C768" s="22">
        <v>2.4725000000000001</v>
      </c>
      <c r="D768" s="22">
        <v>6.1859999999999999</v>
      </c>
      <c r="E768" s="22">
        <v>3.7134999999999998</v>
      </c>
      <c r="F768" s="22">
        <v>2.501921132457027</v>
      </c>
      <c r="G768" s="1">
        <v>8.8793946605014717E-4</v>
      </c>
      <c r="H768" s="1">
        <v>0.17546344535347583</v>
      </c>
      <c r="I768" s="1" t="s">
        <v>3175</v>
      </c>
      <c r="J768" s="1" t="s">
        <v>2922</v>
      </c>
      <c r="K768" s="1" t="s">
        <v>2923</v>
      </c>
      <c r="L768" s="1" t="s">
        <v>2580</v>
      </c>
      <c r="M768" s="1" t="s">
        <v>2581</v>
      </c>
      <c r="N768" s="22">
        <v>3.4292500000000001</v>
      </c>
      <c r="O768" s="22">
        <v>7.7625000000000002</v>
      </c>
      <c r="P768" s="22">
        <v>4.3332499999999996</v>
      </c>
      <c r="Q768" s="22">
        <v>2.2636144929649338</v>
      </c>
      <c r="R768" s="1">
        <v>3.7293848909922822E-3</v>
      </c>
      <c r="S768" s="1">
        <v>0.40952339860382825</v>
      </c>
      <c r="T768" s="1" t="s">
        <v>2582</v>
      </c>
      <c r="U768" s="1" t="s">
        <v>6</v>
      </c>
      <c r="V768" s="1" t="s">
        <v>2583</v>
      </c>
    </row>
    <row r="769" spans="1:22" x14ac:dyDescent="0.35">
      <c r="A769" s="1" t="s">
        <v>2822</v>
      </c>
      <c r="B769" s="1" t="s">
        <v>2823</v>
      </c>
      <c r="C769" s="22">
        <v>35.898250000000004</v>
      </c>
      <c r="D769" s="22">
        <v>89.795500000000004</v>
      </c>
      <c r="E769" s="22">
        <v>53.89725</v>
      </c>
      <c r="F769" s="22">
        <v>2.5013893434916743</v>
      </c>
      <c r="G769" s="1">
        <v>2.9362992449593062E-3</v>
      </c>
      <c r="H769" s="1">
        <v>0.33351839969927388</v>
      </c>
      <c r="I769" s="1" t="s">
        <v>2824</v>
      </c>
      <c r="J769" s="1" t="s">
        <v>2825</v>
      </c>
      <c r="K769" s="1" t="s">
        <v>2826</v>
      </c>
      <c r="L769" s="1" t="s">
        <v>3176</v>
      </c>
      <c r="M769" s="1" t="s">
        <v>3177</v>
      </c>
      <c r="N769" s="22">
        <v>4.1604999999999999</v>
      </c>
      <c r="O769" s="22">
        <v>9.4007500000000004</v>
      </c>
      <c r="P769" s="22">
        <v>5.2402500000000005</v>
      </c>
      <c r="Q769" s="22">
        <v>2.2595240956615794</v>
      </c>
      <c r="R769" s="1">
        <v>1.1193245361473814E-5</v>
      </c>
      <c r="S769" s="1">
        <v>2.3299345260197554E-2</v>
      </c>
      <c r="T769" s="1" t="s">
        <v>3178</v>
      </c>
      <c r="U769" s="1" t="s">
        <v>6</v>
      </c>
      <c r="V769" s="1" t="s">
        <v>432</v>
      </c>
    </row>
    <row r="770" spans="1:22" x14ac:dyDescent="0.35">
      <c r="A770" s="1" t="s">
        <v>3074</v>
      </c>
      <c r="B770" s="1" t="s">
        <v>3075</v>
      </c>
      <c r="C770" s="22">
        <v>3.1667499999999995</v>
      </c>
      <c r="D770" s="22">
        <v>7.8932500000000001</v>
      </c>
      <c r="E770" s="22">
        <v>4.7265000000000006</v>
      </c>
      <c r="F770" s="22">
        <v>2.4925396700086844</v>
      </c>
      <c r="G770" s="1">
        <v>1.0690403347114907E-2</v>
      </c>
      <c r="H770" s="1">
        <v>0.67961051571310149</v>
      </c>
      <c r="I770" s="1" t="s">
        <v>3076</v>
      </c>
      <c r="J770" s="1" t="s">
        <v>6</v>
      </c>
      <c r="K770" s="1" t="s">
        <v>1435</v>
      </c>
      <c r="L770" s="1" t="s">
        <v>3179</v>
      </c>
      <c r="M770" s="1" t="s">
        <v>3180</v>
      </c>
      <c r="N770" s="22">
        <v>21.436</v>
      </c>
      <c r="O770" s="22">
        <v>48.25</v>
      </c>
      <c r="P770" s="22">
        <v>26.814</v>
      </c>
      <c r="Q770" s="22">
        <v>2.2508863593954098</v>
      </c>
      <c r="R770" s="1">
        <v>4.159948177173689E-5</v>
      </c>
      <c r="S770" s="1">
        <v>4.2050487205667453E-2</v>
      </c>
      <c r="T770" s="1" t="s">
        <v>3181</v>
      </c>
      <c r="U770" s="1" t="s">
        <v>6</v>
      </c>
      <c r="V770" s="1" t="s">
        <v>3182</v>
      </c>
    </row>
    <row r="771" spans="1:22" x14ac:dyDescent="0.35">
      <c r="A771" s="1" t="s">
        <v>3183</v>
      </c>
      <c r="B771" s="1" t="s">
        <v>3184</v>
      </c>
      <c r="C771" s="22">
        <v>11.25075</v>
      </c>
      <c r="D771" s="22">
        <v>28.016749999999998</v>
      </c>
      <c r="E771" s="22">
        <v>16.765999999999998</v>
      </c>
      <c r="F771" s="22">
        <v>2.4902117636602004</v>
      </c>
      <c r="G771" s="1">
        <v>2.3052517929222915E-4</v>
      </c>
      <c r="H771" s="1">
        <v>8.6075127748214658E-2</v>
      </c>
      <c r="I771" s="1" t="s">
        <v>3185</v>
      </c>
      <c r="J771" s="1" t="s">
        <v>6</v>
      </c>
      <c r="K771" s="1" t="s">
        <v>3186</v>
      </c>
      <c r="L771" s="1" t="s">
        <v>3173</v>
      </c>
      <c r="M771" s="1" t="s">
        <v>3174</v>
      </c>
      <c r="N771" s="22">
        <v>2.7502500000000003</v>
      </c>
      <c r="O771" s="22">
        <v>6.1859999999999999</v>
      </c>
      <c r="P771" s="22">
        <v>3.4357499999999996</v>
      </c>
      <c r="Q771" s="22">
        <v>2.2492500681756202</v>
      </c>
      <c r="R771" s="1">
        <v>1.1203328951523428E-3</v>
      </c>
      <c r="S771" s="1">
        <v>0.21710850517390604</v>
      </c>
      <c r="T771" s="1" t="s">
        <v>3175</v>
      </c>
      <c r="U771" s="1" t="s">
        <v>2922</v>
      </c>
      <c r="V771" s="1" t="s">
        <v>2923</v>
      </c>
    </row>
    <row r="772" spans="1:22" x14ac:dyDescent="0.35">
      <c r="A772" s="1" t="s">
        <v>2440</v>
      </c>
      <c r="B772" s="1" t="s">
        <v>2441</v>
      </c>
      <c r="C772" s="22">
        <v>4.3712499999999999</v>
      </c>
      <c r="D772" s="22">
        <v>10.852</v>
      </c>
      <c r="E772" s="22">
        <v>6.4807500000000005</v>
      </c>
      <c r="F772" s="22">
        <v>2.4825850729196457</v>
      </c>
      <c r="G772" s="1">
        <v>1.4485346846448977E-6</v>
      </c>
      <c r="H772" s="1">
        <v>7.8289487771676068E-3</v>
      </c>
      <c r="I772" s="1" t="s">
        <v>2442</v>
      </c>
      <c r="J772" s="1" t="s">
        <v>2443</v>
      </c>
      <c r="K772" s="1" t="s">
        <v>2444</v>
      </c>
      <c r="L772" s="1" t="s">
        <v>3187</v>
      </c>
      <c r="M772" s="1" t="s">
        <v>3188</v>
      </c>
      <c r="N772" s="22">
        <v>10.96</v>
      </c>
      <c r="O772" s="22">
        <v>24.607250000000001</v>
      </c>
      <c r="P772" s="22">
        <v>13.64725</v>
      </c>
      <c r="Q772" s="22">
        <v>2.2451870437956205</v>
      </c>
      <c r="R772" s="1">
        <v>1.0675093564549432E-3</v>
      </c>
      <c r="S772" s="1">
        <v>0.21109774187578562</v>
      </c>
      <c r="T772" s="1" t="s">
        <v>3189</v>
      </c>
      <c r="U772" s="1" t="s">
        <v>6</v>
      </c>
      <c r="V772" s="1" t="s">
        <v>3190</v>
      </c>
    </row>
    <row r="773" spans="1:22" x14ac:dyDescent="0.35">
      <c r="A773" s="1" t="s">
        <v>3191</v>
      </c>
      <c r="B773" s="1" t="s">
        <v>3192</v>
      </c>
      <c r="C773" s="22">
        <v>14.898999999999999</v>
      </c>
      <c r="D773" s="22">
        <v>36.97775</v>
      </c>
      <c r="E773" s="22">
        <v>22.078749999999999</v>
      </c>
      <c r="F773" s="22">
        <v>2.4818947580374524</v>
      </c>
      <c r="G773" s="1">
        <v>1.5771580944879071E-2</v>
      </c>
      <c r="H773" s="1">
        <v>0.8430940381205787</v>
      </c>
      <c r="I773" s="1" t="s">
        <v>3193</v>
      </c>
      <c r="J773" s="1" t="s">
        <v>3194</v>
      </c>
      <c r="K773" s="1" t="s">
        <v>3195</v>
      </c>
      <c r="L773" s="1" t="s">
        <v>2306</v>
      </c>
      <c r="M773" s="1" t="s">
        <v>2307</v>
      </c>
      <c r="N773" s="22">
        <v>9.1754999999999995</v>
      </c>
      <c r="O773" s="22">
        <v>20.512749999999997</v>
      </c>
      <c r="P773" s="22">
        <v>11.337249999999997</v>
      </c>
      <c r="Q773" s="22">
        <v>2.2356002397689498</v>
      </c>
      <c r="R773" s="1">
        <v>2.5308207636243196E-6</v>
      </c>
      <c r="S773" s="1">
        <v>1.3028136655814183E-2</v>
      </c>
      <c r="T773" s="1" t="s">
        <v>2308</v>
      </c>
      <c r="U773" s="1" t="s">
        <v>6</v>
      </c>
      <c r="V773" s="1" t="s">
        <v>1551</v>
      </c>
    </row>
    <row r="774" spans="1:22" x14ac:dyDescent="0.35">
      <c r="A774" s="1" t="s">
        <v>3196</v>
      </c>
      <c r="B774" s="1" t="s">
        <v>3197</v>
      </c>
      <c r="C774" s="22">
        <v>5.25075</v>
      </c>
      <c r="D774" s="22">
        <v>12.918500000000002</v>
      </c>
      <c r="E774" s="22">
        <v>7.6677500000000016</v>
      </c>
      <c r="F774" s="22">
        <v>2.4603151930676574</v>
      </c>
      <c r="G774" s="1">
        <v>2.9307557345426005E-6</v>
      </c>
      <c r="H774" s="1">
        <v>1.087804721856071E-2</v>
      </c>
      <c r="I774" s="1" t="s">
        <v>3198</v>
      </c>
      <c r="J774" s="1" t="s">
        <v>3199</v>
      </c>
      <c r="K774" s="1" t="s">
        <v>3200</v>
      </c>
      <c r="L774" s="1" t="s">
        <v>3201</v>
      </c>
      <c r="M774" s="1" t="s">
        <v>3202</v>
      </c>
      <c r="N774" s="22">
        <v>3.9537499999999999</v>
      </c>
      <c r="O774" s="22">
        <v>8.8232499999999998</v>
      </c>
      <c r="P774" s="22">
        <v>4.8695000000000004</v>
      </c>
      <c r="Q774" s="22">
        <v>2.2316155548529877</v>
      </c>
      <c r="R774" s="1">
        <v>4.459500798925653E-5</v>
      </c>
      <c r="S774" s="1">
        <v>4.3892600994409774E-2</v>
      </c>
      <c r="T774" s="1" t="s">
        <v>3203</v>
      </c>
      <c r="U774" s="1" t="s">
        <v>6</v>
      </c>
      <c r="V774" s="1" t="s">
        <v>3204</v>
      </c>
    </row>
    <row r="775" spans="1:22" x14ac:dyDescent="0.35">
      <c r="A775" s="1" t="s">
        <v>3205</v>
      </c>
      <c r="B775" s="1" t="s">
        <v>3206</v>
      </c>
      <c r="C775" s="22">
        <v>1.5580000000000003</v>
      </c>
      <c r="D775" s="22">
        <v>3.8302499999999999</v>
      </c>
      <c r="E775" s="22">
        <v>2.2722499999999997</v>
      </c>
      <c r="F775" s="22">
        <v>2.4584403080872907</v>
      </c>
      <c r="G775" s="1">
        <v>1.7867142949272496E-2</v>
      </c>
      <c r="H775" s="1">
        <v>0.89837289511708474</v>
      </c>
      <c r="I775" s="1" t="s">
        <v>3207</v>
      </c>
      <c r="J775" s="1" t="s">
        <v>6</v>
      </c>
      <c r="K775" s="1" t="s">
        <v>3208</v>
      </c>
      <c r="L775" s="1" t="s">
        <v>3209</v>
      </c>
      <c r="M775" s="1" t="s">
        <v>3210</v>
      </c>
      <c r="N775" s="22">
        <v>8.62575</v>
      </c>
      <c r="O775" s="22">
        <v>19.224250000000001</v>
      </c>
      <c r="P775" s="22">
        <v>10.598500000000001</v>
      </c>
      <c r="Q775" s="22">
        <v>2.2287047503115671</v>
      </c>
      <c r="R775" s="1">
        <v>3.4743860622767908E-3</v>
      </c>
      <c r="S775" s="1">
        <v>0.3939470424017707</v>
      </c>
      <c r="T775" s="1" t="s">
        <v>3211</v>
      </c>
      <c r="U775" s="1" t="s">
        <v>3212</v>
      </c>
      <c r="V775" s="1" t="s">
        <v>82</v>
      </c>
    </row>
    <row r="776" spans="1:22" x14ac:dyDescent="0.35">
      <c r="A776" s="1" t="s">
        <v>3213</v>
      </c>
      <c r="B776" s="1" t="s">
        <v>3214</v>
      </c>
      <c r="C776" s="22">
        <v>23.257250000000003</v>
      </c>
      <c r="D776" s="22">
        <v>57.111750000000001</v>
      </c>
      <c r="E776" s="22">
        <v>33.854500000000002</v>
      </c>
      <c r="F776" s="22">
        <v>2.4556536133893729</v>
      </c>
      <c r="G776" s="1">
        <v>3.7712148869062379E-3</v>
      </c>
      <c r="H776" s="1">
        <v>0.38317881603205961</v>
      </c>
      <c r="I776" s="1" t="s">
        <v>3215</v>
      </c>
      <c r="J776" s="1" t="s">
        <v>2076</v>
      </c>
      <c r="K776" s="1" t="s">
        <v>2077</v>
      </c>
      <c r="L776" s="1" t="s">
        <v>3216</v>
      </c>
      <c r="M776" s="1" t="s">
        <v>3217</v>
      </c>
      <c r="N776" s="22">
        <v>2.6895000000000002</v>
      </c>
      <c r="O776" s="22">
        <v>5.9659999999999993</v>
      </c>
      <c r="P776" s="22">
        <v>3.2764999999999991</v>
      </c>
      <c r="Q776" s="22">
        <v>2.2182561814463653</v>
      </c>
      <c r="R776" s="1">
        <v>7.1523286627228622E-4</v>
      </c>
      <c r="S776" s="1">
        <v>0.17041128314965445</v>
      </c>
      <c r="T776" s="1" t="s">
        <v>3218</v>
      </c>
      <c r="U776" s="1" t="s">
        <v>6</v>
      </c>
      <c r="V776" s="1" t="s">
        <v>1551</v>
      </c>
    </row>
    <row r="777" spans="1:22" x14ac:dyDescent="0.35">
      <c r="A777" s="1" t="s">
        <v>3219</v>
      </c>
      <c r="B777" s="1" t="s">
        <v>3220</v>
      </c>
      <c r="C777" s="22">
        <v>10.02425</v>
      </c>
      <c r="D777" s="22">
        <v>24.59525</v>
      </c>
      <c r="E777" s="22">
        <v>14.571</v>
      </c>
      <c r="F777" s="22">
        <v>2.4535750804299572</v>
      </c>
      <c r="G777" s="1">
        <v>3.851181334380005E-4</v>
      </c>
      <c r="H777" s="1">
        <v>0.11420417336219278</v>
      </c>
      <c r="I777" s="1" t="s">
        <v>3221</v>
      </c>
      <c r="J777" s="1" t="s">
        <v>6</v>
      </c>
      <c r="K777" s="1" t="s">
        <v>104</v>
      </c>
      <c r="L777" s="1" t="s">
        <v>3222</v>
      </c>
      <c r="M777" s="1" t="s">
        <v>3223</v>
      </c>
      <c r="N777" s="22">
        <v>0.89375000000000004</v>
      </c>
      <c r="O777" s="22">
        <v>1.9822499999999998</v>
      </c>
      <c r="P777" s="22">
        <v>1.0884999999999998</v>
      </c>
      <c r="Q777" s="22">
        <v>2.2179020979020976</v>
      </c>
      <c r="R777" s="1">
        <v>3.0745327544525747E-3</v>
      </c>
      <c r="S777" s="1">
        <v>0.36854033806241138</v>
      </c>
      <c r="T777" s="1" t="s">
        <v>3224</v>
      </c>
      <c r="U777" s="1" t="s">
        <v>354</v>
      </c>
      <c r="V777" s="1" t="s">
        <v>355</v>
      </c>
    </row>
    <row r="778" spans="1:22" x14ac:dyDescent="0.35">
      <c r="A778" s="1" t="s">
        <v>827</v>
      </c>
      <c r="B778" s="1" t="s">
        <v>828</v>
      </c>
      <c r="C778" s="22">
        <v>2.5437500000000002</v>
      </c>
      <c r="D778" s="22">
        <v>6.2137499999999992</v>
      </c>
      <c r="E778" s="22">
        <v>3.669999999999999</v>
      </c>
      <c r="F778" s="22">
        <v>2.4427518427518424</v>
      </c>
      <c r="G778" s="1">
        <v>1.1631098487624447E-2</v>
      </c>
      <c r="H778" s="1">
        <v>0.71281270171672384</v>
      </c>
      <c r="I778" s="1" t="s">
        <v>829</v>
      </c>
      <c r="J778" s="1" t="s">
        <v>830</v>
      </c>
      <c r="K778" s="1" t="s">
        <v>831</v>
      </c>
      <c r="L778" s="1" t="s">
        <v>3225</v>
      </c>
      <c r="M778" s="1" t="s">
        <v>3226</v>
      </c>
      <c r="N778" s="22">
        <v>11.54575</v>
      </c>
      <c r="O778" s="22">
        <v>25.597999999999999</v>
      </c>
      <c r="P778" s="22">
        <v>14.052249999999999</v>
      </c>
      <c r="Q778" s="22">
        <v>2.2170928696706578</v>
      </c>
      <c r="R778" s="1">
        <v>7.2389234059566654E-4</v>
      </c>
      <c r="S778" s="1">
        <v>0.17170087080564239</v>
      </c>
      <c r="T778" s="1" t="s">
        <v>3227</v>
      </c>
      <c r="U778" s="1" t="s">
        <v>6</v>
      </c>
      <c r="V778" s="1" t="s">
        <v>403</v>
      </c>
    </row>
    <row r="779" spans="1:22" x14ac:dyDescent="0.35">
      <c r="A779" s="1" t="s">
        <v>3228</v>
      </c>
      <c r="B779" s="1" t="s">
        <v>3229</v>
      </c>
      <c r="C779" s="22">
        <v>8.5322500000000012</v>
      </c>
      <c r="D779" s="22">
        <v>20.807749999999999</v>
      </c>
      <c r="E779" s="22">
        <v>12.275499999999997</v>
      </c>
      <c r="F779" s="22">
        <v>2.4387178059714607</v>
      </c>
      <c r="G779" s="1">
        <v>9.3895831607730962E-3</v>
      </c>
      <c r="H779" s="1">
        <v>0.63435282551301919</v>
      </c>
      <c r="I779" s="1" t="s">
        <v>3230</v>
      </c>
      <c r="J779" s="1" t="s">
        <v>3231</v>
      </c>
      <c r="K779" s="1" t="s">
        <v>432</v>
      </c>
      <c r="L779" s="1" t="s">
        <v>3191</v>
      </c>
      <c r="M779" s="1" t="s">
        <v>3192</v>
      </c>
      <c r="N779" s="22">
        <v>16.679749999999999</v>
      </c>
      <c r="O779" s="22">
        <v>36.97775</v>
      </c>
      <c r="P779" s="22">
        <v>20.298000000000002</v>
      </c>
      <c r="Q779" s="22">
        <v>2.2169247140994321</v>
      </c>
      <c r="R779" s="1">
        <v>1.9384285211846208E-2</v>
      </c>
      <c r="S779" s="1">
        <v>0.97688806563282538</v>
      </c>
      <c r="T779" s="1" t="s">
        <v>3193</v>
      </c>
      <c r="U779" s="1" t="s">
        <v>3194</v>
      </c>
      <c r="V779" s="1" t="s">
        <v>3195</v>
      </c>
    </row>
    <row r="780" spans="1:22" x14ac:dyDescent="0.35">
      <c r="A780" s="1" t="s">
        <v>3232</v>
      </c>
      <c r="B780" s="1" t="s">
        <v>3233</v>
      </c>
      <c r="C780" s="22">
        <v>9.0822499999999984</v>
      </c>
      <c r="D780" s="22">
        <v>22.138000000000002</v>
      </c>
      <c r="E780" s="22">
        <v>13.055750000000003</v>
      </c>
      <c r="F780" s="22">
        <v>2.4375017203886706</v>
      </c>
      <c r="G780" s="1">
        <v>2.2375157797682732E-5</v>
      </c>
      <c r="H780" s="1">
        <v>2.3366491060108879E-2</v>
      </c>
      <c r="I780" s="1" t="s">
        <v>3234</v>
      </c>
      <c r="J780" s="1" t="s">
        <v>3235</v>
      </c>
      <c r="K780" s="1" t="s">
        <v>3236</v>
      </c>
      <c r="L780" s="1" t="s">
        <v>3237</v>
      </c>
      <c r="M780" s="1" t="s">
        <v>3238</v>
      </c>
      <c r="N780" s="22">
        <v>1.0627500000000001</v>
      </c>
      <c r="O780" s="22">
        <v>2.35425</v>
      </c>
      <c r="P780" s="22">
        <v>1.2914999999999999</v>
      </c>
      <c r="Q780" s="22">
        <v>2.215243472124206</v>
      </c>
      <c r="R780" s="1">
        <v>3.077937774441275E-2</v>
      </c>
      <c r="S780" s="1">
        <v>1</v>
      </c>
      <c r="T780" s="1" t="s">
        <v>3239</v>
      </c>
      <c r="U780" s="1" t="s">
        <v>6</v>
      </c>
      <c r="V780" s="1" t="s">
        <v>3240</v>
      </c>
    </row>
    <row r="781" spans="1:22" x14ac:dyDescent="0.35">
      <c r="A781" s="1" t="s">
        <v>3179</v>
      </c>
      <c r="B781" s="1" t="s">
        <v>3180</v>
      </c>
      <c r="C781" s="22">
        <v>19.81325</v>
      </c>
      <c r="D781" s="22">
        <v>48.25</v>
      </c>
      <c r="E781" s="22">
        <v>28.43675</v>
      </c>
      <c r="F781" s="22">
        <v>2.4352390445787542</v>
      </c>
      <c r="G781" s="1">
        <v>4.4174610856595464E-5</v>
      </c>
      <c r="H781" s="1">
        <v>3.4022180916478413E-2</v>
      </c>
      <c r="I781" s="1" t="s">
        <v>3181</v>
      </c>
      <c r="J781" s="1" t="s">
        <v>6</v>
      </c>
      <c r="K781" s="1" t="s">
        <v>3182</v>
      </c>
      <c r="L781" s="1" t="s">
        <v>2448</v>
      </c>
      <c r="M781" s="1" t="s">
        <v>2449</v>
      </c>
      <c r="N781" s="22">
        <v>2.0314999999999999</v>
      </c>
      <c r="O781" s="22">
        <v>4.4994999999999994</v>
      </c>
      <c r="P781" s="22">
        <v>2.4679999999999995</v>
      </c>
      <c r="Q781" s="22">
        <v>2.2148658626630566</v>
      </c>
      <c r="R781" s="1">
        <v>9.5694348439367971E-5</v>
      </c>
      <c r="S781" s="1">
        <v>6.1546049945127537E-2</v>
      </c>
      <c r="T781" s="1" t="s">
        <v>2450</v>
      </c>
      <c r="U781" s="1" t="s">
        <v>6</v>
      </c>
      <c r="V781" s="1" t="s">
        <v>432</v>
      </c>
    </row>
    <row r="782" spans="1:22" x14ac:dyDescent="0.35">
      <c r="A782" s="1" t="s">
        <v>3241</v>
      </c>
      <c r="B782" s="1" t="s">
        <v>3242</v>
      </c>
      <c r="C782" s="22">
        <v>8.3562500000000011</v>
      </c>
      <c r="D782" s="22">
        <v>20.303750000000001</v>
      </c>
      <c r="E782" s="22">
        <v>11.9475</v>
      </c>
      <c r="F782" s="22">
        <v>2.4297681376215405</v>
      </c>
      <c r="G782" s="1">
        <v>1.5834080344800938E-4</v>
      </c>
      <c r="H782" s="1">
        <v>6.8348380204731926E-2</v>
      </c>
      <c r="I782" s="1" t="s">
        <v>3243</v>
      </c>
      <c r="J782" s="1" t="s">
        <v>6</v>
      </c>
      <c r="K782" s="1" t="s">
        <v>3244</v>
      </c>
      <c r="L782" s="1" t="s">
        <v>320</v>
      </c>
      <c r="M782" s="1" t="s">
        <v>321</v>
      </c>
      <c r="N782" s="22">
        <v>1.3969999999999998</v>
      </c>
      <c r="O782" s="22">
        <v>3.0867500000000003</v>
      </c>
      <c r="P782" s="22">
        <v>1.6897500000000005</v>
      </c>
      <c r="Q782" s="22">
        <v>2.2095561918396571</v>
      </c>
      <c r="R782" s="1">
        <v>1.5560459082145206E-2</v>
      </c>
      <c r="S782" s="1">
        <v>0.86904970883833599</v>
      </c>
      <c r="T782" s="1" t="s">
        <v>322</v>
      </c>
      <c r="U782" s="1" t="s">
        <v>323</v>
      </c>
      <c r="V782" s="1" t="s">
        <v>324</v>
      </c>
    </row>
    <row r="783" spans="1:22" x14ac:dyDescent="0.35">
      <c r="A783" s="1" t="s">
        <v>3077</v>
      </c>
      <c r="B783" s="1" t="s">
        <v>3078</v>
      </c>
      <c r="C783" s="22">
        <v>2.9154999999999998</v>
      </c>
      <c r="D783" s="22">
        <v>7.0694999999999997</v>
      </c>
      <c r="E783" s="22">
        <v>4.1539999999999999</v>
      </c>
      <c r="F783" s="22">
        <v>2.4247984908249016</v>
      </c>
      <c r="G783" s="1">
        <v>1.6206901653015304E-3</v>
      </c>
      <c r="H783" s="1">
        <v>0.24690124971570576</v>
      </c>
      <c r="I783" s="1" t="s">
        <v>3079</v>
      </c>
      <c r="J783" s="1" t="s">
        <v>6</v>
      </c>
      <c r="K783" s="1" t="s">
        <v>3080</v>
      </c>
      <c r="L783" s="1" t="s">
        <v>3245</v>
      </c>
      <c r="M783" s="1" t="s">
        <v>3246</v>
      </c>
      <c r="N783" s="22">
        <v>30.216749999999998</v>
      </c>
      <c r="O783" s="22">
        <v>66.760249999999999</v>
      </c>
      <c r="P783" s="22">
        <v>36.543500000000002</v>
      </c>
      <c r="Q783" s="22">
        <v>2.2093789040846552</v>
      </c>
      <c r="R783" s="1">
        <v>2.8411370429348715E-4</v>
      </c>
      <c r="S783" s="1">
        <v>0.10898723314887486</v>
      </c>
      <c r="T783" s="1" t="s">
        <v>3247</v>
      </c>
      <c r="U783" s="1" t="s">
        <v>6</v>
      </c>
      <c r="V783" s="1" t="s">
        <v>22</v>
      </c>
    </row>
    <row r="784" spans="1:22" x14ac:dyDescent="0.35">
      <c r="A784" s="1" t="s">
        <v>2560</v>
      </c>
      <c r="B784" s="1" t="s">
        <v>2561</v>
      </c>
      <c r="C784" s="22">
        <v>10.618499999999999</v>
      </c>
      <c r="D784" s="22">
        <v>25.732000000000003</v>
      </c>
      <c r="E784" s="22">
        <v>15.113500000000004</v>
      </c>
      <c r="F784" s="22">
        <v>2.4233177944154076</v>
      </c>
      <c r="G784" s="1">
        <v>3.0841836522078836E-2</v>
      </c>
      <c r="H784" s="1">
        <v>1</v>
      </c>
      <c r="I784" s="1" t="s">
        <v>2562</v>
      </c>
      <c r="J784" s="1" t="s">
        <v>6</v>
      </c>
      <c r="K784" s="1" t="s">
        <v>6</v>
      </c>
      <c r="L784" s="1" t="s">
        <v>2864</v>
      </c>
      <c r="M784" s="1" t="s">
        <v>2865</v>
      </c>
      <c r="N784" s="22">
        <v>9.01675</v>
      </c>
      <c r="O784" s="22">
        <v>19.916999999999998</v>
      </c>
      <c r="P784" s="22">
        <v>10.900249999999998</v>
      </c>
      <c r="Q784" s="22">
        <v>2.2088890121163387</v>
      </c>
      <c r="R784" s="1">
        <v>2.1472210799444058E-2</v>
      </c>
      <c r="S784" s="1">
        <v>1</v>
      </c>
      <c r="T784" s="1" t="s">
        <v>2866</v>
      </c>
      <c r="U784" s="1" t="s">
        <v>1350</v>
      </c>
      <c r="V784" s="1" t="s">
        <v>733</v>
      </c>
    </row>
    <row r="785" spans="1:22" x14ac:dyDescent="0.35">
      <c r="A785" s="1" t="s">
        <v>3248</v>
      </c>
      <c r="B785" s="1" t="s">
        <v>3249</v>
      </c>
      <c r="C785" s="22">
        <v>4.07</v>
      </c>
      <c r="D785" s="22">
        <v>9.8327500000000008</v>
      </c>
      <c r="E785" s="22">
        <v>5.7627500000000005</v>
      </c>
      <c r="F785" s="22">
        <v>2.415909090909091</v>
      </c>
      <c r="G785" s="1">
        <v>5.9761449322945914E-3</v>
      </c>
      <c r="H785" s="1">
        <v>0.49210431889972067</v>
      </c>
      <c r="I785" s="1" t="s">
        <v>3250</v>
      </c>
      <c r="J785" s="1" t="s">
        <v>3251</v>
      </c>
      <c r="K785" s="1" t="s">
        <v>329</v>
      </c>
      <c r="L785" s="1" t="s">
        <v>3129</v>
      </c>
      <c r="M785" s="1" t="s">
        <v>3130</v>
      </c>
      <c r="N785" s="22">
        <v>11.11</v>
      </c>
      <c r="O785" s="22">
        <v>24.463999999999999</v>
      </c>
      <c r="P785" s="22">
        <v>13.353999999999999</v>
      </c>
      <c r="Q785" s="22">
        <v>2.2019801980198022</v>
      </c>
      <c r="R785" s="1">
        <v>5.4594170395549924E-5</v>
      </c>
      <c r="S785" s="1">
        <v>4.852353841412263E-2</v>
      </c>
      <c r="T785" s="1" t="s">
        <v>3131</v>
      </c>
      <c r="U785" s="1" t="s">
        <v>3132</v>
      </c>
      <c r="V785" s="1" t="s">
        <v>3133</v>
      </c>
    </row>
    <row r="786" spans="1:22" x14ac:dyDescent="0.35">
      <c r="A786" s="1" t="s">
        <v>3252</v>
      </c>
      <c r="B786" s="1" t="s">
        <v>3253</v>
      </c>
      <c r="C786" s="22">
        <v>8.9512499999999999</v>
      </c>
      <c r="D786" s="22">
        <v>21.618499999999997</v>
      </c>
      <c r="E786" s="22">
        <v>12.667249999999997</v>
      </c>
      <c r="F786" s="22">
        <v>2.4151375506214214</v>
      </c>
      <c r="G786" s="1">
        <v>2.0254185106871603E-7</v>
      </c>
      <c r="H786" s="1">
        <v>3.6010198223038171E-3</v>
      </c>
      <c r="I786" s="1" t="s">
        <v>3254</v>
      </c>
      <c r="J786" s="1" t="s">
        <v>6</v>
      </c>
      <c r="K786" s="1" t="s">
        <v>22</v>
      </c>
      <c r="L786" s="1" t="s">
        <v>1691</v>
      </c>
      <c r="M786" s="1" t="s">
        <v>1692</v>
      </c>
      <c r="N786" s="22">
        <v>10.51225</v>
      </c>
      <c r="O786" s="22">
        <v>23.110500000000002</v>
      </c>
      <c r="P786" s="22">
        <v>12.598250000000002</v>
      </c>
      <c r="Q786" s="22">
        <v>2.198435158981189</v>
      </c>
      <c r="R786" s="1">
        <v>1.724303832505214E-3</v>
      </c>
      <c r="S786" s="1">
        <v>0.27283069784733011</v>
      </c>
      <c r="T786" s="1" t="s">
        <v>1693</v>
      </c>
      <c r="U786" s="1" t="s">
        <v>6</v>
      </c>
      <c r="V786" s="1" t="s">
        <v>1694</v>
      </c>
    </row>
    <row r="787" spans="1:22" x14ac:dyDescent="0.35">
      <c r="A787" s="1" t="s">
        <v>2141</v>
      </c>
      <c r="B787" s="1" t="s">
        <v>2142</v>
      </c>
      <c r="C787" s="22">
        <v>11.96325</v>
      </c>
      <c r="D787" s="22">
        <v>28.845000000000002</v>
      </c>
      <c r="E787" s="22">
        <v>16.881750000000004</v>
      </c>
      <c r="F787" s="22">
        <v>2.4111340981756633</v>
      </c>
      <c r="G787" s="1">
        <v>7.1105708434640036E-3</v>
      </c>
      <c r="H787" s="1">
        <v>0.54202217069273684</v>
      </c>
      <c r="I787" s="1" t="s">
        <v>2143</v>
      </c>
      <c r="J787" s="1" t="s">
        <v>6</v>
      </c>
      <c r="K787" s="1" t="s">
        <v>2144</v>
      </c>
      <c r="L787" s="1" t="s">
        <v>3255</v>
      </c>
      <c r="M787" s="1" t="s">
        <v>3256</v>
      </c>
      <c r="N787" s="22">
        <v>6.4864999999999995</v>
      </c>
      <c r="O787" s="22">
        <v>14.231750000000002</v>
      </c>
      <c r="P787" s="22">
        <v>7.7452500000000022</v>
      </c>
      <c r="Q787" s="22">
        <v>2.194056887381485</v>
      </c>
      <c r="R787" s="1">
        <v>1.5563174744899211E-2</v>
      </c>
      <c r="S787" s="1">
        <v>0.86904970883833599</v>
      </c>
      <c r="T787" s="1" t="s">
        <v>3257</v>
      </c>
      <c r="U787" s="1" t="s">
        <v>3258</v>
      </c>
      <c r="V787" s="1" t="s">
        <v>454</v>
      </c>
    </row>
    <row r="788" spans="1:22" x14ac:dyDescent="0.35">
      <c r="A788" s="1" t="s">
        <v>2749</v>
      </c>
      <c r="B788" s="1" t="s">
        <v>2750</v>
      </c>
      <c r="C788" s="22">
        <v>0.70025000000000004</v>
      </c>
      <c r="D788" s="22">
        <v>1.68275</v>
      </c>
      <c r="E788" s="22">
        <v>0.98249999999999993</v>
      </c>
      <c r="F788" s="22">
        <v>2.403070332024277</v>
      </c>
      <c r="G788" s="1">
        <v>2.1352690793507989E-5</v>
      </c>
      <c r="H788" s="1">
        <v>2.2527820043684955E-2</v>
      </c>
      <c r="I788" s="1" t="s">
        <v>2751</v>
      </c>
      <c r="J788" s="1" t="s">
        <v>6</v>
      </c>
      <c r="K788" s="1" t="s">
        <v>2752</v>
      </c>
      <c r="L788" s="1" t="s">
        <v>3259</v>
      </c>
      <c r="M788" s="1" t="s">
        <v>3260</v>
      </c>
      <c r="N788" s="22">
        <v>14.55275</v>
      </c>
      <c r="O788" s="22">
        <v>31.908000000000001</v>
      </c>
      <c r="P788" s="22">
        <v>17.355250000000002</v>
      </c>
      <c r="Q788" s="22">
        <v>2.192575286457886</v>
      </c>
      <c r="R788" s="1">
        <v>3.1308026124698962E-4</v>
      </c>
      <c r="S788" s="1">
        <v>0.11397346502529294</v>
      </c>
      <c r="T788" s="1" t="s">
        <v>3261</v>
      </c>
      <c r="U788" s="1" t="s">
        <v>6</v>
      </c>
      <c r="V788" s="1" t="s">
        <v>257</v>
      </c>
    </row>
    <row r="789" spans="1:22" x14ac:dyDescent="0.35">
      <c r="A789" s="1" t="s">
        <v>2491</v>
      </c>
      <c r="B789" s="1" t="s">
        <v>2492</v>
      </c>
      <c r="C789" s="22">
        <v>3.7867500000000001</v>
      </c>
      <c r="D789" s="22">
        <v>9.0932500000000012</v>
      </c>
      <c r="E789" s="22">
        <v>5.3065000000000015</v>
      </c>
      <c r="F789" s="22">
        <v>2.4013335974120289</v>
      </c>
      <c r="G789" s="1">
        <v>1.9578044594403821E-6</v>
      </c>
      <c r="H789" s="1">
        <v>9.2790895356892073E-3</v>
      </c>
      <c r="I789" s="1" t="s">
        <v>2493</v>
      </c>
      <c r="J789" s="1" t="s">
        <v>2494</v>
      </c>
      <c r="K789" s="1" t="s">
        <v>432</v>
      </c>
      <c r="L789" s="1" t="s">
        <v>3262</v>
      </c>
      <c r="M789" s="1" t="s">
        <v>3263</v>
      </c>
      <c r="N789" s="22">
        <v>123.47300000000001</v>
      </c>
      <c r="O789" s="22">
        <v>270.5095</v>
      </c>
      <c r="P789" s="22">
        <v>147.03649999999999</v>
      </c>
      <c r="Q789" s="22">
        <v>2.1908392928008551</v>
      </c>
      <c r="R789" s="1">
        <v>9.8584577035221166E-4</v>
      </c>
      <c r="S789" s="1">
        <v>0.20315017155344872</v>
      </c>
      <c r="T789" s="1" t="s">
        <v>3264</v>
      </c>
      <c r="U789" s="1" t="s">
        <v>3265</v>
      </c>
      <c r="V789" s="1" t="s">
        <v>3266</v>
      </c>
    </row>
    <row r="790" spans="1:22" x14ac:dyDescent="0.35">
      <c r="A790" s="1" t="s">
        <v>2222</v>
      </c>
      <c r="B790" s="1" t="s">
        <v>2223</v>
      </c>
      <c r="C790" s="22">
        <v>10.59</v>
      </c>
      <c r="D790" s="22">
        <v>25.42475</v>
      </c>
      <c r="E790" s="22">
        <v>14.83475</v>
      </c>
      <c r="F790" s="22">
        <v>2.4008262511803586</v>
      </c>
      <c r="G790" s="1">
        <v>5.5020887710965916E-4</v>
      </c>
      <c r="H790" s="1">
        <v>0.13893676128784646</v>
      </c>
      <c r="I790" s="1" t="s">
        <v>2224</v>
      </c>
      <c r="J790" s="1" t="s">
        <v>6</v>
      </c>
      <c r="K790" s="1" t="s">
        <v>2225</v>
      </c>
      <c r="L790" s="1" t="s">
        <v>3267</v>
      </c>
      <c r="M790" s="1" t="s">
        <v>3268</v>
      </c>
      <c r="N790" s="22">
        <v>5.952</v>
      </c>
      <c r="O790" s="22">
        <v>13.03375</v>
      </c>
      <c r="P790" s="22">
        <v>7.0817499999999995</v>
      </c>
      <c r="Q790" s="22">
        <v>2.1898101478494625</v>
      </c>
      <c r="R790" s="1">
        <v>1.0478601769615903E-2</v>
      </c>
      <c r="S790" s="1">
        <v>0.7034523528362544</v>
      </c>
      <c r="T790" s="1" t="s">
        <v>3269</v>
      </c>
      <c r="U790" s="1" t="s">
        <v>6</v>
      </c>
      <c r="V790" s="1" t="s">
        <v>3270</v>
      </c>
    </row>
    <row r="791" spans="1:22" x14ac:dyDescent="0.35">
      <c r="A791" s="1" t="s">
        <v>3271</v>
      </c>
      <c r="B791" s="1" t="s">
        <v>3272</v>
      </c>
      <c r="C791" s="22">
        <v>1.3967499999999999</v>
      </c>
      <c r="D791" s="22">
        <v>3.3479999999999999</v>
      </c>
      <c r="E791" s="22">
        <v>1.9512499999999999</v>
      </c>
      <c r="F791" s="22">
        <v>2.3969930195095759</v>
      </c>
      <c r="G791" s="1">
        <v>1.6509358891281245E-3</v>
      </c>
      <c r="H791" s="1">
        <v>0.24931559772730455</v>
      </c>
      <c r="I791" s="1" t="s">
        <v>3273</v>
      </c>
      <c r="J791" s="1" t="s">
        <v>6</v>
      </c>
      <c r="K791" s="1" t="s">
        <v>6</v>
      </c>
      <c r="L791" s="1" t="s">
        <v>2194</v>
      </c>
      <c r="M791" s="1" t="s">
        <v>2195</v>
      </c>
      <c r="N791" s="22">
        <v>0.93175000000000008</v>
      </c>
      <c r="O791" s="22">
        <v>2.0385</v>
      </c>
      <c r="P791" s="22">
        <v>1.1067499999999999</v>
      </c>
      <c r="Q791" s="22">
        <v>2.1878186208746979</v>
      </c>
      <c r="R791" s="1">
        <v>1.7917726354621522E-4</v>
      </c>
      <c r="S791" s="1">
        <v>8.5708744513845608E-2</v>
      </c>
      <c r="T791" s="1" t="s">
        <v>2196</v>
      </c>
      <c r="U791" s="1" t="s">
        <v>6</v>
      </c>
      <c r="V791" s="1" t="s">
        <v>6</v>
      </c>
    </row>
    <row r="792" spans="1:22" x14ac:dyDescent="0.35">
      <c r="A792" s="1" t="s">
        <v>2753</v>
      </c>
      <c r="B792" s="1" t="s">
        <v>2754</v>
      </c>
      <c r="C792" s="22">
        <v>0.90400000000000003</v>
      </c>
      <c r="D792" s="22">
        <v>2.16</v>
      </c>
      <c r="E792" s="22">
        <v>1.2560000000000002</v>
      </c>
      <c r="F792" s="22">
        <v>2.3893805309734515</v>
      </c>
      <c r="G792" s="1">
        <v>1.9588918166764113E-3</v>
      </c>
      <c r="H792" s="1">
        <v>0.27358521284074533</v>
      </c>
      <c r="I792" s="1" t="s">
        <v>2755</v>
      </c>
      <c r="J792" s="1" t="s">
        <v>2756</v>
      </c>
      <c r="K792" s="1" t="s">
        <v>2757</v>
      </c>
      <c r="L792" s="1" t="s">
        <v>3274</v>
      </c>
      <c r="M792" s="1" t="s">
        <v>3275</v>
      </c>
      <c r="N792" s="22">
        <v>1.10375</v>
      </c>
      <c r="O792" s="22">
        <v>2.4137500000000003</v>
      </c>
      <c r="P792" s="22">
        <v>1.3100000000000003</v>
      </c>
      <c r="Q792" s="22">
        <v>2.1868629671574182</v>
      </c>
      <c r="R792" s="1">
        <v>1.2379215491484796E-3</v>
      </c>
      <c r="S792" s="1">
        <v>0.23057224404242571</v>
      </c>
      <c r="T792" s="1" t="s">
        <v>3276</v>
      </c>
      <c r="U792" s="1" t="s">
        <v>6</v>
      </c>
      <c r="V792" s="1" t="s">
        <v>1551</v>
      </c>
    </row>
    <row r="793" spans="1:22" x14ac:dyDescent="0.35">
      <c r="A793" s="1" t="s">
        <v>2575</v>
      </c>
      <c r="B793" s="1" t="s">
        <v>2576</v>
      </c>
      <c r="C793" s="22">
        <v>8.81</v>
      </c>
      <c r="D793" s="22">
        <v>21.041499999999999</v>
      </c>
      <c r="E793" s="22">
        <v>12.231499999999999</v>
      </c>
      <c r="F793" s="22">
        <v>2.3883654937570942</v>
      </c>
      <c r="G793" s="1">
        <v>2.1704075282789059E-3</v>
      </c>
      <c r="H793" s="1">
        <v>0.28795755694956182</v>
      </c>
      <c r="I793" s="1" t="s">
        <v>2577</v>
      </c>
      <c r="J793" s="1" t="s">
        <v>2578</v>
      </c>
      <c r="K793" s="1" t="s">
        <v>2579</v>
      </c>
      <c r="L793" s="1" t="s">
        <v>2686</v>
      </c>
      <c r="M793" s="1" t="s">
        <v>2687</v>
      </c>
      <c r="N793" s="22">
        <v>16.47</v>
      </c>
      <c r="O793" s="22">
        <v>36.009249999999994</v>
      </c>
      <c r="P793" s="22">
        <v>19.539249999999996</v>
      </c>
      <c r="Q793" s="22">
        <v>2.1863539769277471</v>
      </c>
      <c r="R793" s="1">
        <v>1.1827487789106694E-3</v>
      </c>
      <c r="S793" s="1">
        <v>0.22450364529821931</v>
      </c>
      <c r="T793" s="1" t="s">
        <v>2688</v>
      </c>
      <c r="U793" s="1" t="s">
        <v>6</v>
      </c>
      <c r="V793" s="1" t="s">
        <v>1551</v>
      </c>
    </row>
    <row r="794" spans="1:22" x14ac:dyDescent="0.35">
      <c r="A794" s="1" t="s">
        <v>3121</v>
      </c>
      <c r="B794" s="1" t="s">
        <v>3122</v>
      </c>
      <c r="C794" s="22">
        <v>5.9752499999999991</v>
      </c>
      <c r="D794" s="22">
        <v>14.267249999999999</v>
      </c>
      <c r="E794" s="22">
        <v>8.2919999999999998</v>
      </c>
      <c r="F794" s="22">
        <v>2.3877243629973641</v>
      </c>
      <c r="G794" s="1">
        <v>1.8701463579962052E-6</v>
      </c>
      <c r="H794" s="1">
        <v>9.2790895356892073E-3</v>
      </c>
      <c r="I794" s="1" t="s">
        <v>3123</v>
      </c>
      <c r="J794" s="1" t="s">
        <v>3124</v>
      </c>
      <c r="K794" s="1" t="s">
        <v>3125</v>
      </c>
      <c r="L794" s="1" t="s">
        <v>3277</v>
      </c>
      <c r="M794" s="1" t="s">
        <v>3278</v>
      </c>
      <c r="N794" s="22">
        <v>33.423999999999999</v>
      </c>
      <c r="O794" s="22">
        <v>73.0535</v>
      </c>
      <c r="P794" s="22">
        <v>39.6295</v>
      </c>
      <c r="Q794" s="22">
        <v>2.1856600047869796</v>
      </c>
      <c r="R794" s="1">
        <v>2.8208678680294863E-3</v>
      </c>
      <c r="S794" s="1">
        <v>0.35528404092552895</v>
      </c>
      <c r="T794" s="1" t="s">
        <v>3279</v>
      </c>
      <c r="U794" s="1" t="s">
        <v>3280</v>
      </c>
      <c r="V794" s="1" t="s">
        <v>3240</v>
      </c>
    </row>
    <row r="795" spans="1:22" x14ac:dyDescent="0.35">
      <c r="A795" s="1" t="s">
        <v>3087</v>
      </c>
      <c r="B795" s="1" t="s">
        <v>3088</v>
      </c>
      <c r="C795" s="22">
        <v>5.3470000000000004</v>
      </c>
      <c r="D795" s="22">
        <v>12.765749999999999</v>
      </c>
      <c r="E795" s="22">
        <v>7.4187499999999984</v>
      </c>
      <c r="F795" s="22">
        <v>2.3874602580886473</v>
      </c>
      <c r="G795" s="1">
        <v>5.0369168536357201E-4</v>
      </c>
      <c r="H795" s="1">
        <v>0.13186525399428745</v>
      </c>
      <c r="I795" s="1" t="s">
        <v>3089</v>
      </c>
      <c r="J795" s="1" t="s">
        <v>6</v>
      </c>
      <c r="K795" s="1" t="s">
        <v>3090</v>
      </c>
      <c r="L795" s="1" t="s">
        <v>3228</v>
      </c>
      <c r="M795" s="1" t="s">
        <v>3229</v>
      </c>
      <c r="N795" s="22">
        <v>9.5247499999999992</v>
      </c>
      <c r="O795" s="22">
        <v>20.807749999999999</v>
      </c>
      <c r="P795" s="22">
        <v>11.282999999999999</v>
      </c>
      <c r="Q795" s="22">
        <v>2.1845980209454319</v>
      </c>
      <c r="R795" s="1">
        <v>1.2185383137807815E-2</v>
      </c>
      <c r="S795" s="1">
        <v>0.76237834753542921</v>
      </c>
      <c r="T795" s="1" t="s">
        <v>3230</v>
      </c>
      <c r="U795" s="1" t="s">
        <v>3231</v>
      </c>
      <c r="V795" s="1" t="s">
        <v>432</v>
      </c>
    </row>
    <row r="796" spans="1:22" x14ac:dyDescent="0.35">
      <c r="A796" s="1" t="s">
        <v>3103</v>
      </c>
      <c r="B796" s="1" t="s">
        <v>3104</v>
      </c>
      <c r="C796" s="22">
        <v>42.115750000000006</v>
      </c>
      <c r="D796" s="22">
        <v>100.52525</v>
      </c>
      <c r="E796" s="22">
        <v>58.409499999999994</v>
      </c>
      <c r="F796" s="22">
        <v>2.3868802051489046</v>
      </c>
      <c r="G796" s="1">
        <v>3.2005613574763725E-3</v>
      </c>
      <c r="H796" s="1">
        <v>0.35014095788272231</v>
      </c>
      <c r="I796" s="1" t="s">
        <v>3105</v>
      </c>
      <c r="J796" s="1" t="s">
        <v>3106</v>
      </c>
      <c r="K796" s="1" t="s">
        <v>3107</v>
      </c>
      <c r="L796" s="1" t="s">
        <v>3281</v>
      </c>
      <c r="M796" s="1" t="s">
        <v>3282</v>
      </c>
      <c r="N796" s="22">
        <v>13.075000000000001</v>
      </c>
      <c r="O796" s="22">
        <v>28.557500000000001</v>
      </c>
      <c r="P796" s="22">
        <v>15.4825</v>
      </c>
      <c r="Q796" s="22">
        <v>2.1841300191204587</v>
      </c>
      <c r="R796" s="1">
        <v>6.0812734054782602E-4</v>
      </c>
      <c r="S796" s="1">
        <v>0.15848578669185157</v>
      </c>
      <c r="T796" s="1" t="s">
        <v>3283</v>
      </c>
      <c r="U796" s="1" t="s">
        <v>6</v>
      </c>
      <c r="V796" s="1" t="s">
        <v>3284</v>
      </c>
    </row>
    <row r="797" spans="1:22" x14ac:dyDescent="0.35">
      <c r="A797" s="1" t="s">
        <v>3285</v>
      </c>
      <c r="B797" s="1" t="s">
        <v>3286</v>
      </c>
      <c r="C797" s="22">
        <v>37.098500000000001</v>
      </c>
      <c r="D797" s="22">
        <v>88.450999999999993</v>
      </c>
      <c r="E797" s="22">
        <v>51.352499999999992</v>
      </c>
      <c r="F797" s="22">
        <v>2.3842203862689861</v>
      </c>
      <c r="G797" s="1">
        <v>2.7421686469579765E-3</v>
      </c>
      <c r="H797" s="1">
        <v>0.32296894902372608</v>
      </c>
      <c r="I797" s="1" t="s">
        <v>3287</v>
      </c>
      <c r="J797" s="1" t="s">
        <v>6</v>
      </c>
      <c r="K797" s="1" t="s">
        <v>403</v>
      </c>
      <c r="L797" s="1" t="s">
        <v>3288</v>
      </c>
      <c r="M797" s="1" t="s">
        <v>3289</v>
      </c>
      <c r="N797" s="22">
        <v>5.4819999999999993</v>
      </c>
      <c r="O797" s="22">
        <v>11.972999999999999</v>
      </c>
      <c r="P797" s="22">
        <v>6.4909999999999997</v>
      </c>
      <c r="Q797" s="22">
        <v>2.1840569135352061</v>
      </c>
      <c r="R797" s="1">
        <v>1.6373170489636379E-5</v>
      </c>
      <c r="S797" s="1">
        <v>2.9547748664903836E-2</v>
      </c>
      <c r="T797" s="1" t="s">
        <v>3290</v>
      </c>
      <c r="U797" s="1" t="s">
        <v>3291</v>
      </c>
      <c r="V797" s="1" t="s">
        <v>3292</v>
      </c>
    </row>
    <row r="798" spans="1:22" x14ac:dyDescent="0.35">
      <c r="A798" s="1" t="s">
        <v>3029</v>
      </c>
      <c r="B798" s="1" t="s">
        <v>3030</v>
      </c>
      <c r="C798" s="22">
        <v>1.2610000000000001</v>
      </c>
      <c r="D798" s="22">
        <v>3.0054999999999996</v>
      </c>
      <c r="E798" s="22">
        <v>1.7444999999999995</v>
      </c>
      <c r="F798" s="22">
        <v>2.383425852498017</v>
      </c>
      <c r="G798" s="1">
        <v>2.438391190846545E-3</v>
      </c>
      <c r="H798" s="1">
        <v>0.30636018522189851</v>
      </c>
      <c r="I798" s="1" t="s">
        <v>3031</v>
      </c>
      <c r="J798" s="1" t="s">
        <v>6</v>
      </c>
      <c r="K798" s="1" t="s">
        <v>6</v>
      </c>
      <c r="L798" s="1" t="s">
        <v>2046</v>
      </c>
      <c r="M798" s="1" t="s">
        <v>2047</v>
      </c>
      <c r="N798" s="22">
        <v>21.621749999999999</v>
      </c>
      <c r="O798" s="22">
        <v>47.204999999999998</v>
      </c>
      <c r="P798" s="22">
        <v>25.58325</v>
      </c>
      <c r="Q798" s="24">
        <v>2.1832182871414201</v>
      </c>
      <c r="R798" s="1">
        <v>4.8475681978708662E-2</v>
      </c>
      <c r="S798" s="1">
        <v>1</v>
      </c>
      <c r="T798" s="1" t="s">
        <v>2048</v>
      </c>
      <c r="U798" s="1" t="s">
        <v>6</v>
      </c>
      <c r="V798" s="1" t="s">
        <v>2049</v>
      </c>
    </row>
    <row r="799" spans="1:22" x14ac:dyDescent="0.35">
      <c r="A799" s="1" t="s">
        <v>2941</v>
      </c>
      <c r="B799" s="1" t="s">
        <v>2942</v>
      </c>
      <c r="C799" s="22">
        <v>108.84350000000001</v>
      </c>
      <c r="D799" s="22">
        <v>259.39274999999998</v>
      </c>
      <c r="E799" s="22">
        <v>150.54924999999997</v>
      </c>
      <c r="F799" s="22">
        <v>2.3831717098402749</v>
      </c>
      <c r="G799" s="1">
        <v>1.1950708846519831E-5</v>
      </c>
      <c r="H799" s="1">
        <v>2.0168215514909691E-2</v>
      </c>
      <c r="I799" s="1" t="s">
        <v>2943</v>
      </c>
      <c r="J799" s="1" t="s">
        <v>6</v>
      </c>
      <c r="K799" s="1" t="s">
        <v>2944</v>
      </c>
      <c r="L799" s="1" t="s">
        <v>3293</v>
      </c>
      <c r="M799" s="1" t="s">
        <v>3294</v>
      </c>
      <c r="N799" s="22">
        <v>8.9004999999999992</v>
      </c>
      <c r="O799" s="22">
        <v>19.428250000000002</v>
      </c>
      <c r="P799" s="22">
        <v>10.527750000000003</v>
      </c>
      <c r="Q799" s="22">
        <v>2.182826807482726</v>
      </c>
      <c r="R799" s="1">
        <v>1.8255283720014504E-5</v>
      </c>
      <c r="S799" s="1">
        <v>2.9965088375318211E-2</v>
      </c>
      <c r="T799" s="1" t="s">
        <v>3295</v>
      </c>
      <c r="U799" s="1" t="s">
        <v>3296</v>
      </c>
      <c r="V799" s="1" t="s">
        <v>3297</v>
      </c>
    </row>
    <row r="800" spans="1:22" x14ac:dyDescent="0.35">
      <c r="A800" s="1" t="s">
        <v>3298</v>
      </c>
      <c r="B800" s="1" t="s">
        <v>3299</v>
      </c>
      <c r="C800" s="22">
        <v>14.402750000000001</v>
      </c>
      <c r="D800" s="22">
        <v>34.266750000000002</v>
      </c>
      <c r="E800" s="22">
        <v>19.864000000000001</v>
      </c>
      <c r="F800" s="22">
        <v>2.3791810591727276</v>
      </c>
      <c r="G800" s="1">
        <v>3.9281023818560357E-5</v>
      </c>
      <c r="H800" s="1">
        <v>3.192956466433744E-2</v>
      </c>
      <c r="I800" s="1" t="s">
        <v>3300</v>
      </c>
      <c r="J800" s="1" t="s">
        <v>6</v>
      </c>
      <c r="K800" s="1" t="s">
        <v>6</v>
      </c>
      <c r="L800" s="1" t="s">
        <v>3301</v>
      </c>
      <c r="M800" s="1" t="s">
        <v>3302</v>
      </c>
      <c r="N800" s="22">
        <v>38.512250000000002</v>
      </c>
      <c r="O800" s="22">
        <v>83.96575</v>
      </c>
      <c r="P800" s="22">
        <v>45.453499999999998</v>
      </c>
      <c r="Q800" s="22">
        <v>2.1802348603366459</v>
      </c>
      <c r="R800" s="1">
        <v>7.9995778514563298E-4</v>
      </c>
      <c r="S800" s="1">
        <v>0.18160869187163975</v>
      </c>
      <c r="T800" s="1" t="s">
        <v>3303</v>
      </c>
      <c r="U800" s="1" t="s">
        <v>6</v>
      </c>
      <c r="V800" s="1" t="s">
        <v>6</v>
      </c>
    </row>
    <row r="801" spans="1:22" x14ac:dyDescent="0.35">
      <c r="A801" s="1" t="s">
        <v>2002</v>
      </c>
      <c r="B801" s="1" t="s">
        <v>2003</v>
      </c>
      <c r="C801" s="22">
        <v>50.008749999999999</v>
      </c>
      <c r="D801" s="22">
        <v>118.79775000000001</v>
      </c>
      <c r="E801" s="22">
        <v>68.789000000000016</v>
      </c>
      <c r="F801" s="22">
        <v>2.3755392806258908</v>
      </c>
      <c r="G801" s="1">
        <v>3.0035266604773181E-3</v>
      </c>
      <c r="H801" s="1">
        <v>0.33765356891405157</v>
      </c>
      <c r="I801" s="1" t="s">
        <v>2004</v>
      </c>
      <c r="J801" s="1" t="s">
        <v>6</v>
      </c>
      <c r="K801" s="1" t="s">
        <v>765</v>
      </c>
      <c r="L801" s="1" t="s">
        <v>3304</v>
      </c>
      <c r="M801" s="1" t="s">
        <v>3305</v>
      </c>
      <c r="N801" s="22">
        <v>6.176499999999999</v>
      </c>
      <c r="O801" s="22">
        <v>13.4495</v>
      </c>
      <c r="P801" s="22">
        <v>7.2730000000000015</v>
      </c>
      <c r="Q801" s="22">
        <v>2.1775277260584476</v>
      </c>
      <c r="R801" s="1">
        <v>1.6743522238238384E-4</v>
      </c>
      <c r="S801" s="1">
        <v>8.2005991986233692E-2</v>
      </c>
      <c r="T801" s="1" t="s">
        <v>3306</v>
      </c>
      <c r="U801" s="1" t="s">
        <v>3307</v>
      </c>
      <c r="V801" s="1" t="s">
        <v>3308</v>
      </c>
    </row>
    <row r="802" spans="1:22" x14ac:dyDescent="0.35">
      <c r="A802" s="1" t="s">
        <v>3309</v>
      </c>
      <c r="B802" s="1" t="s">
        <v>3310</v>
      </c>
      <c r="C802" s="22">
        <v>1.72875</v>
      </c>
      <c r="D802" s="22">
        <v>4.1005000000000003</v>
      </c>
      <c r="E802" s="22">
        <v>2.3717500000000005</v>
      </c>
      <c r="F802" s="22">
        <v>2.3719450469992771</v>
      </c>
      <c r="G802" s="1">
        <v>5.3707419591497718E-4</v>
      </c>
      <c r="H802" s="1">
        <v>0.13674086573184052</v>
      </c>
      <c r="I802" s="1" t="s">
        <v>3311</v>
      </c>
      <c r="J802" s="1" t="s">
        <v>6</v>
      </c>
      <c r="K802" s="1" t="s">
        <v>432</v>
      </c>
      <c r="L802" s="1" t="s">
        <v>3312</v>
      </c>
      <c r="M802" s="1" t="s">
        <v>3313</v>
      </c>
      <c r="N802" s="22">
        <v>1.2012499999999999</v>
      </c>
      <c r="O802" s="22">
        <v>2.61375</v>
      </c>
      <c r="P802" s="22">
        <v>1.4125000000000001</v>
      </c>
      <c r="Q802" s="22">
        <v>2.1758584807492198</v>
      </c>
      <c r="R802" s="1">
        <v>9.14891937505935E-4</v>
      </c>
      <c r="S802" s="1">
        <v>0.19478283288697537</v>
      </c>
      <c r="T802" s="1" t="s">
        <v>3314</v>
      </c>
      <c r="U802" s="1" t="s">
        <v>6</v>
      </c>
      <c r="V802" s="1" t="s">
        <v>151</v>
      </c>
    </row>
    <row r="803" spans="1:22" x14ac:dyDescent="0.35">
      <c r="A803" s="1" t="s">
        <v>3315</v>
      </c>
      <c r="B803" s="1" t="s">
        <v>3316</v>
      </c>
      <c r="C803" s="22">
        <v>6.3412499999999996</v>
      </c>
      <c r="D803" s="22">
        <v>15.03975</v>
      </c>
      <c r="E803" s="22">
        <v>8.6984999999999992</v>
      </c>
      <c r="F803" s="22">
        <v>2.3717327025428743</v>
      </c>
      <c r="G803" s="1">
        <v>7.9603222573718657E-3</v>
      </c>
      <c r="H803" s="1">
        <v>0.57512581562583276</v>
      </c>
      <c r="I803" s="1" t="s">
        <v>3317</v>
      </c>
      <c r="J803" s="1" t="s">
        <v>6</v>
      </c>
      <c r="K803" s="1" t="s">
        <v>6</v>
      </c>
      <c r="L803" s="1" t="s">
        <v>1657</v>
      </c>
      <c r="M803" s="1" t="s">
        <v>1658</v>
      </c>
      <c r="N803" s="22">
        <v>11.85075</v>
      </c>
      <c r="O803" s="22">
        <v>25.748249999999999</v>
      </c>
      <c r="P803" s="22">
        <v>13.897499999999999</v>
      </c>
      <c r="Q803" s="22">
        <v>2.1727105879374724</v>
      </c>
      <c r="R803" s="1">
        <v>4.6142858536788456E-2</v>
      </c>
      <c r="S803" s="1">
        <v>1</v>
      </c>
      <c r="T803" s="1" t="s">
        <v>1659</v>
      </c>
      <c r="U803" s="1" t="s">
        <v>6</v>
      </c>
      <c r="V803" s="1" t="s">
        <v>6</v>
      </c>
    </row>
    <row r="804" spans="1:22" x14ac:dyDescent="0.35">
      <c r="A804" s="1" t="s">
        <v>2966</v>
      </c>
      <c r="B804" s="1" t="s">
        <v>2967</v>
      </c>
      <c r="C804" s="22">
        <v>3.0039999999999996</v>
      </c>
      <c r="D804" s="22">
        <v>7.1112500000000001</v>
      </c>
      <c r="E804" s="22">
        <v>4.1072500000000005</v>
      </c>
      <c r="F804" s="22">
        <v>2.3672603195739019</v>
      </c>
      <c r="G804" s="1">
        <v>2.2881295320359651E-2</v>
      </c>
      <c r="H804" s="1">
        <v>1</v>
      </c>
      <c r="I804" s="1" t="s">
        <v>2968</v>
      </c>
      <c r="J804" s="1" t="s">
        <v>6</v>
      </c>
      <c r="K804" s="1" t="s">
        <v>2969</v>
      </c>
      <c r="L804" s="1" t="s">
        <v>931</v>
      </c>
      <c r="M804" s="1" t="s">
        <v>932</v>
      </c>
      <c r="N804" s="22">
        <v>57.198999999999998</v>
      </c>
      <c r="O804" s="22">
        <v>124.18899999999999</v>
      </c>
      <c r="P804" s="22">
        <v>66.989999999999995</v>
      </c>
      <c r="Q804" s="22">
        <v>2.1711743212293921</v>
      </c>
      <c r="R804" s="1">
        <v>1.64896907062273E-3</v>
      </c>
      <c r="S804" s="1">
        <v>0.2673719083450013</v>
      </c>
      <c r="T804" s="1" t="s">
        <v>933</v>
      </c>
      <c r="U804" s="1" t="s">
        <v>6</v>
      </c>
      <c r="V804" s="1" t="s">
        <v>6</v>
      </c>
    </row>
    <row r="805" spans="1:22" x14ac:dyDescent="0.35">
      <c r="A805" s="1" t="s">
        <v>3318</v>
      </c>
      <c r="B805" s="1" t="s">
        <v>3319</v>
      </c>
      <c r="C805" s="22">
        <v>126.74825000000001</v>
      </c>
      <c r="D805" s="22">
        <v>300.00900000000001</v>
      </c>
      <c r="E805" s="22">
        <v>173.26075</v>
      </c>
      <c r="F805" s="22">
        <v>2.3669675912685184</v>
      </c>
      <c r="G805" s="1">
        <v>1.526094682769763E-3</v>
      </c>
      <c r="H805" s="1">
        <v>0.23853207432142215</v>
      </c>
      <c r="I805" s="1" t="s">
        <v>3320</v>
      </c>
      <c r="J805" s="1" t="s">
        <v>3321</v>
      </c>
      <c r="K805" s="1" t="s">
        <v>3322</v>
      </c>
      <c r="L805" s="1" t="s">
        <v>2927</v>
      </c>
      <c r="M805" s="1" t="s">
        <v>2928</v>
      </c>
      <c r="N805" s="22">
        <v>1.8007500000000001</v>
      </c>
      <c r="O805" s="22">
        <v>3.9087499999999999</v>
      </c>
      <c r="P805" s="22">
        <v>2.1079999999999997</v>
      </c>
      <c r="Q805" s="22">
        <v>2.1706233513813689</v>
      </c>
      <c r="R805" s="1">
        <v>1.0411617484050506E-2</v>
      </c>
      <c r="S805" s="1">
        <v>0.70155446157293078</v>
      </c>
      <c r="T805" s="1" t="s">
        <v>2929</v>
      </c>
      <c r="U805" s="1" t="s">
        <v>6</v>
      </c>
      <c r="V805" s="1" t="s">
        <v>1341</v>
      </c>
    </row>
    <row r="806" spans="1:22" x14ac:dyDescent="0.35">
      <c r="A806" s="1" t="s">
        <v>3323</v>
      </c>
      <c r="B806" s="1" t="s">
        <v>3324</v>
      </c>
      <c r="C806" s="22">
        <v>10.18125</v>
      </c>
      <c r="D806" s="22">
        <v>24.093249999999998</v>
      </c>
      <c r="E806" s="22">
        <v>13.911999999999997</v>
      </c>
      <c r="F806" s="22">
        <v>2.366433394720687</v>
      </c>
      <c r="G806" s="1">
        <v>2.3028844450082131E-2</v>
      </c>
      <c r="H806" s="1">
        <v>1</v>
      </c>
      <c r="I806" s="1" t="s">
        <v>3325</v>
      </c>
      <c r="J806" s="1" t="s">
        <v>6</v>
      </c>
      <c r="K806" s="1" t="s">
        <v>6</v>
      </c>
      <c r="L806" s="1" t="s">
        <v>3032</v>
      </c>
      <c r="M806" s="1" t="s">
        <v>3033</v>
      </c>
      <c r="N806" s="22">
        <v>1.8825000000000001</v>
      </c>
      <c r="O806" s="22">
        <v>4.0790000000000006</v>
      </c>
      <c r="P806" s="22">
        <v>2.1965000000000003</v>
      </c>
      <c r="Q806" s="22">
        <v>2.1667994687915009</v>
      </c>
      <c r="R806" s="1">
        <v>1.5934420853329634E-3</v>
      </c>
      <c r="S806" s="1">
        <v>0.26257019678866944</v>
      </c>
      <c r="T806" s="1" t="s">
        <v>3034</v>
      </c>
      <c r="U806" s="1" t="s">
        <v>6</v>
      </c>
      <c r="V806" s="1" t="s">
        <v>432</v>
      </c>
    </row>
    <row r="807" spans="1:22" x14ac:dyDescent="0.35">
      <c r="A807" s="1" t="s">
        <v>3025</v>
      </c>
      <c r="B807" s="1" t="s">
        <v>3026</v>
      </c>
      <c r="C807" s="22">
        <v>26.138999999999999</v>
      </c>
      <c r="D807" s="22">
        <v>61.832750000000004</v>
      </c>
      <c r="E807" s="22">
        <v>35.693750000000009</v>
      </c>
      <c r="F807" s="22">
        <v>2.36553617200352</v>
      </c>
      <c r="G807" s="1">
        <v>4.7316448389123966E-2</v>
      </c>
      <c r="H807" s="1">
        <v>1</v>
      </c>
      <c r="I807" s="1" t="s">
        <v>3027</v>
      </c>
      <c r="J807" s="1" t="s">
        <v>6</v>
      </c>
      <c r="K807" s="1" t="s">
        <v>3028</v>
      </c>
      <c r="L807" s="1" t="s">
        <v>3022</v>
      </c>
      <c r="M807" s="1" t="s">
        <v>3023</v>
      </c>
      <c r="N807" s="22">
        <v>32.921500000000002</v>
      </c>
      <c r="O807" s="22">
        <v>71.305000000000007</v>
      </c>
      <c r="P807" s="22">
        <v>38.383500000000005</v>
      </c>
      <c r="Q807" s="22">
        <v>2.1659098157738863</v>
      </c>
      <c r="R807" s="1">
        <v>6.4686619726641581E-3</v>
      </c>
      <c r="S807" s="1">
        <v>0.54658151516449827</v>
      </c>
      <c r="T807" s="1" t="s">
        <v>3024</v>
      </c>
      <c r="U807" s="1" t="s">
        <v>6</v>
      </c>
      <c r="V807" s="1" t="s">
        <v>2583</v>
      </c>
    </row>
    <row r="808" spans="1:22" x14ac:dyDescent="0.35">
      <c r="A808" s="1" t="s">
        <v>3326</v>
      </c>
      <c r="B808" s="1" t="s">
        <v>3327</v>
      </c>
      <c r="C808" s="22">
        <v>3.76275</v>
      </c>
      <c r="D808" s="22">
        <v>8.8942499999999995</v>
      </c>
      <c r="E808" s="22">
        <v>5.1314999999999991</v>
      </c>
      <c r="F808" s="22">
        <v>2.3637632051026509</v>
      </c>
      <c r="G808" s="1">
        <v>2.8627320762285358E-2</v>
      </c>
      <c r="H808" s="1">
        <v>1</v>
      </c>
      <c r="I808" s="1" t="s">
        <v>3328</v>
      </c>
      <c r="J808" s="1" t="s">
        <v>6</v>
      </c>
      <c r="K808" s="1" t="s">
        <v>2734</v>
      </c>
      <c r="L808" s="1" t="s">
        <v>3162</v>
      </c>
      <c r="M808" s="1" t="s">
        <v>3163</v>
      </c>
      <c r="N808" s="22">
        <v>5.7839999999999998</v>
      </c>
      <c r="O808" s="22">
        <v>12.523499999999999</v>
      </c>
      <c r="P808" s="22">
        <v>6.7394999999999987</v>
      </c>
      <c r="Q808" s="22">
        <v>2.1651970954356843</v>
      </c>
      <c r="R808" s="1">
        <v>9.333111677987338E-3</v>
      </c>
      <c r="S808" s="1">
        <v>0.6602185337858919</v>
      </c>
      <c r="T808" s="1" t="s">
        <v>3164</v>
      </c>
      <c r="U808" s="1" t="s">
        <v>6</v>
      </c>
      <c r="V808" s="1" t="s">
        <v>3165</v>
      </c>
    </row>
    <row r="809" spans="1:22" x14ac:dyDescent="0.35">
      <c r="A809" s="1" t="s">
        <v>3018</v>
      </c>
      <c r="B809" s="1" t="s">
        <v>3019</v>
      </c>
      <c r="C809" s="22">
        <v>7.8342499999999999</v>
      </c>
      <c r="D809" s="22">
        <v>18.517749999999999</v>
      </c>
      <c r="E809" s="22">
        <v>10.683499999999999</v>
      </c>
      <c r="F809" s="22">
        <v>2.363691482911574</v>
      </c>
      <c r="G809" s="1">
        <v>1.102696578122897E-3</v>
      </c>
      <c r="H809" s="1">
        <v>0.1980041233103377</v>
      </c>
      <c r="I809" s="1" t="s">
        <v>3020</v>
      </c>
      <c r="J809" s="1" t="s">
        <v>3021</v>
      </c>
      <c r="K809" s="1" t="s">
        <v>6</v>
      </c>
      <c r="L809" s="1" t="s">
        <v>3241</v>
      </c>
      <c r="M809" s="1" t="s">
        <v>3242</v>
      </c>
      <c r="N809" s="22">
        <v>9.3974999999999991</v>
      </c>
      <c r="O809" s="22">
        <v>20.303750000000001</v>
      </c>
      <c r="P809" s="22">
        <v>10.906250000000002</v>
      </c>
      <c r="Q809" s="22">
        <v>2.1605480180899179</v>
      </c>
      <c r="R809" s="1">
        <v>5.1929232652647705E-4</v>
      </c>
      <c r="S809" s="1">
        <v>0.14839506518588019</v>
      </c>
      <c r="T809" s="1" t="s">
        <v>3243</v>
      </c>
      <c r="U809" s="1" t="s">
        <v>6</v>
      </c>
      <c r="V809" s="1" t="s">
        <v>3244</v>
      </c>
    </row>
    <row r="810" spans="1:22" x14ac:dyDescent="0.35">
      <c r="A810" s="1" t="s">
        <v>3329</v>
      </c>
      <c r="B810" s="1" t="s">
        <v>3330</v>
      </c>
      <c r="C810" s="22">
        <v>1.2485000000000002</v>
      </c>
      <c r="D810" s="22">
        <v>2.9507499999999998</v>
      </c>
      <c r="E810" s="22">
        <v>1.7022499999999996</v>
      </c>
      <c r="F810" s="22">
        <v>2.3634361233480172</v>
      </c>
      <c r="G810" s="1">
        <v>1.0426602633208937E-3</v>
      </c>
      <c r="H810" s="1">
        <v>0.19193581609546029</v>
      </c>
      <c r="I810" s="1" t="s">
        <v>3331</v>
      </c>
      <c r="J810" s="1" t="s">
        <v>6</v>
      </c>
      <c r="K810" s="1" t="s">
        <v>139</v>
      </c>
      <c r="L810" s="1" t="s">
        <v>3332</v>
      </c>
      <c r="M810" s="1" t="s">
        <v>3333</v>
      </c>
      <c r="N810" s="22">
        <v>2.3832500000000003</v>
      </c>
      <c r="O810" s="22">
        <v>5.1452499999999999</v>
      </c>
      <c r="P810" s="22">
        <v>2.7619999999999996</v>
      </c>
      <c r="Q810" s="22">
        <v>2.1589216406168044</v>
      </c>
      <c r="R810" s="1">
        <v>2.6049706086928026E-4</v>
      </c>
      <c r="S810" s="1">
        <v>0.10443970941294836</v>
      </c>
      <c r="T810" s="1" t="s">
        <v>3334</v>
      </c>
      <c r="U810" s="1" t="s">
        <v>6</v>
      </c>
      <c r="V810" s="1" t="s">
        <v>3335</v>
      </c>
    </row>
    <row r="811" spans="1:22" x14ac:dyDescent="0.35">
      <c r="A811" s="1" t="s">
        <v>3336</v>
      </c>
      <c r="B811" s="1" t="s">
        <v>3337</v>
      </c>
      <c r="C811" s="22">
        <v>70.317250000000001</v>
      </c>
      <c r="D811" s="22">
        <v>166.1165</v>
      </c>
      <c r="E811" s="22">
        <v>95.799250000000001</v>
      </c>
      <c r="F811" s="22">
        <v>2.362386185466582</v>
      </c>
      <c r="G811" s="1">
        <v>2.5760298779027524E-2</v>
      </c>
      <c r="H811" s="1">
        <v>1</v>
      </c>
      <c r="I811" s="1" t="s">
        <v>3338</v>
      </c>
      <c r="J811" s="1" t="s">
        <v>6</v>
      </c>
      <c r="K811" s="1" t="s">
        <v>3240</v>
      </c>
      <c r="L811" s="1" t="s">
        <v>3298</v>
      </c>
      <c r="M811" s="1" t="s">
        <v>3299</v>
      </c>
      <c r="N811" s="22">
        <v>15.880750000000001</v>
      </c>
      <c r="O811" s="22">
        <v>34.266750000000002</v>
      </c>
      <c r="P811" s="22">
        <v>18.386000000000003</v>
      </c>
      <c r="Q811" s="22">
        <v>2.1577538844198165</v>
      </c>
      <c r="R811" s="1">
        <v>5.6317507012071388E-5</v>
      </c>
      <c r="S811" s="1">
        <v>4.9174625668653237E-2</v>
      </c>
      <c r="T811" s="1" t="s">
        <v>3300</v>
      </c>
      <c r="U811" s="1" t="s">
        <v>6</v>
      </c>
      <c r="V811" s="1" t="s">
        <v>6</v>
      </c>
    </row>
    <row r="812" spans="1:22" x14ac:dyDescent="0.35">
      <c r="A812" s="1" t="s">
        <v>3339</v>
      </c>
      <c r="B812" s="1" t="s">
        <v>3340</v>
      </c>
      <c r="C812" s="22">
        <v>7.5497499999999995</v>
      </c>
      <c r="D812" s="22">
        <v>17.820250000000001</v>
      </c>
      <c r="E812" s="22">
        <v>10.270500000000002</v>
      </c>
      <c r="F812" s="22">
        <v>2.3603761713964042</v>
      </c>
      <c r="G812" s="1">
        <v>1.0668666651959313E-2</v>
      </c>
      <c r="H812" s="1">
        <v>0.67882140665292989</v>
      </c>
      <c r="I812" s="1" t="s">
        <v>3341</v>
      </c>
      <c r="J812" s="1" t="s">
        <v>3342</v>
      </c>
      <c r="K812" s="1" t="s">
        <v>3343</v>
      </c>
      <c r="L812" s="1" t="s">
        <v>2409</v>
      </c>
      <c r="M812" s="1" t="s">
        <v>2410</v>
      </c>
      <c r="N812" s="22">
        <v>21.941500000000001</v>
      </c>
      <c r="O812" s="22">
        <v>47.338000000000001</v>
      </c>
      <c r="P812" s="22">
        <v>25.3965</v>
      </c>
      <c r="Q812" s="22">
        <v>2.1574641660779799</v>
      </c>
      <c r="R812" s="1">
        <v>1.2863636611048834E-2</v>
      </c>
      <c r="S812" s="1">
        <v>0.78535484161034774</v>
      </c>
      <c r="T812" s="1" t="s">
        <v>2411</v>
      </c>
      <c r="U812" s="1" t="s">
        <v>1153</v>
      </c>
      <c r="V812" s="1" t="s">
        <v>454</v>
      </c>
    </row>
    <row r="813" spans="1:22" x14ac:dyDescent="0.35">
      <c r="A813" s="1" t="s">
        <v>3245</v>
      </c>
      <c r="B813" s="1" t="s">
        <v>3246</v>
      </c>
      <c r="C813" s="22">
        <v>28.30575</v>
      </c>
      <c r="D813" s="22">
        <v>66.760249999999999</v>
      </c>
      <c r="E813" s="22">
        <v>38.454499999999996</v>
      </c>
      <c r="F813" s="22">
        <v>2.3585402259258279</v>
      </c>
      <c r="G813" s="1">
        <v>2.6718436966710613E-4</v>
      </c>
      <c r="H813" s="1">
        <v>9.2912876821930765E-2</v>
      </c>
      <c r="I813" s="1" t="s">
        <v>3247</v>
      </c>
      <c r="J813" s="1" t="s">
        <v>6</v>
      </c>
      <c r="K813" s="1" t="s">
        <v>22</v>
      </c>
      <c r="L813" s="1" t="s">
        <v>2400</v>
      </c>
      <c r="M813" s="1" t="s">
        <v>2401</v>
      </c>
      <c r="N813" s="22">
        <v>1.33775</v>
      </c>
      <c r="O813" s="22">
        <v>2.8847499999999999</v>
      </c>
      <c r="P813" s="22">
        <v>1.5469999999999999</v>
      </c>
      <c r="Q813" s="22">
        <v>2.1564193608671274</v>
      </c>
      <c r="R813" s="1">
        <v>3.3220480424601684E-2</v>
      </c>
      <c r="S813" s="1">
        <v>1</v>
      </c>
      <c r="T813" s="1" t="s">
        <v>2402</v>
      </c>
      <c r="U813" s="1" t="s">
        <v>2403</v>
      </c>
      <c r="V813" s="1" t="s">
        <v>2404</v>
      </c>
    </row>
    <row r="814" spans="1:22" x14ac:dyDescent="0.35">
      <c r="A814" s="1" t="s">
        <v>3344</v>
      </c>
      <c r="B814" s="1" t="s">
        <v>3345</v>
      </c>
      <c r="C814" s="22">
        <v>4.4082499999999998</v>
      </c>
      <c r="D814" s="22">
        <v>10.3835</v>
      </c>
      <c r="E814" s="22">
        <v>5.97525</v>
      </c>
      <c r="F814" s="22">
        <v>2.3554698576532638</v>
      </c>
      <c r="G814" s="1">
        <v>2.1221915693869775E-5</v>
      </c>
      <c r="H814" s="1">
        <v>2.2527820043684955E-2</v>
      </c>
      <c r="I814" s="1" t="s">
        <v>3346</v>
      </c>
      <c r="J814" s="1" t="s">
        <v>6</v>
      </c>
      <c r="K814" s="1" t="s">
        <v>139</v>
      </c>
      <c r="L814" s="1" t="s">
        <v>1649</v>
      </c>
      <c r="M814" s="1" t="s">
        <v>1650</v>
      </c>
      <c r="N814" s="22">
        <v>1.9672499999999999</v>
      </c>
      <c r="O814" s="22">
        <v>4.2410000000000005</v>
      </c>
      <c r="P814" s="22">
        <v>2.2737500000000006</v>
      </c>
      <c r="Q814" s="22">
        <v>2.1558012453933157</v>
      </c>
      <c r="R814" s="1">
        <v>2.2612910828635702E-2</v>
      </c>
      <c r="S814" s="1">
        <v>1</v>
      </c>
      <c r="T814" s="1" t="s">
        <v>1651</v>
      </c>
      <c r="U814" s="1" t="s">
        <v>1652</v>
      </c>
      <c r="V814" s="1" t="s">
        <v>1653</v>
      </c>
    </row>
    <row r="815" spans="1:22" x14ac:dyDescent="0.35">
      <c r="A815" s="1" t="s">
        <v>2892</v>
      </c>
      <c r="B815" s="1" t="s">
        <v>2893</v>
      </c>
      <c r="C815" s="22">
        <v>8.4467499999999998</v>
      </c>
      <c r="D815" s="22">
        <v>19.8855</v>
      </c>
      <c r="E815" s="22">
        <v>11.438750000000001</v>
      </c>
      <c r="F815" s="22">
        <v>2.3542190783437418</v>
      </c>
      <c r="G815" s="1">
        <v>8.8127283233152554E-6</v>
      </c>
      <c r="H815" s="1">
        <v>1.8221055131300207E-2</v>
      </c>
      <c r="I815" s="1" t="s">
        <v>2894</v>
      </c>
      <c r="J815" s="1" t="s">
        <v>6</v>
      </c>
      <c r="K815" s="1" t="s">
        <v>2895</v>
      </c>
      <c r="L815" s="1" t="s">
        <v>3347</v>
      </c>
      <c r="M815" s="1" t="s">
        <v>3348</v>
      </c>
      <c r="N815" s="22">
        <v>4.7577499999999997</v>
      </c>
      <c r="O815" s="22">
        <v>10.256500000000001</v>
      </c>
      <c r="P815" s="22">
        <v>5.4987500000000011</v>
      </c>
      <c r="Q815" s="22">
        <v>2.1557458882875311</v>
      </c>
      <c r="R815" s="1">
        <v>1.2136256472468077E-3</v>
      </c>
      <c r="S815" s="1">
        <v>0.22826968954489033</v>
      </c>
      <c r="T815" s="1" t="s">
        <v>3349</v>
      </c>
      <c r="U815" s="1" t="s">
        <v>6</v>
      </c>
      <c r="V815" s="1" t="s">
        <v>3350</v>
      </c>
    </row>
    <row r="816" spans="1:22" x14ac:dyDescent="0.35">
      <c r="A816" s="1" t="s">
        <v>3351</v>
      </c>
      <c r="B816" s="1" t="s">
        <v>3352</v>
      </c>
      <c r="C816" s="22">
        <v>5.5182500000000001</v>
      </c>
      <c r="D816" s="22">
        <v>12.968249999999999</v>
      </c>
      <c r="E816" s="22">
        <v>7.4499999999999993</v>
      </c>
      <c r="F816" s="22">
        <v>2.3500656911158426</v>
      </c>
      <c r="G816" s="1">
        <v>3.0819539317872291E-4</v>
      </c>
      <c r="H816" s="1">
        <v>9.9732935689673494E-2</v>
      </c>
      <c r="I816" s="1" t="s">
        <v>3353</v>
      </c>
      <c r="J816" s="1" t="s">
        <v>6</v>
      </c>
      <c r="K816" s="1" t="s">
        <v>18</v>
      </c>
      <c r="L816" s="1" t="s">
        <v>2351</v>
      </c>
      <c r="M816" s="1" t="s">
        <v>2352</v>
      </c>
      <c r="N816" s="22">
        <v>24.63</v>
      </c>
      <c r="O816" s="22">
        <v>53.091999999999999</v>
      </c>
      <c r="P816" s="22">
        <v>28.462</v>
      </c>
      <c r="Q816" s="22">
        <v>2.1555826228177022</v>
      </c>
      <c r="R816" s="1">
        <v>3.9178183743882489E-2</v>
      </c>
      <c r="S816" s="1">
        <v>1</v>
      </c>
      <c r="T816" s="1" t="s">
        <v>2353</v>
      </c>
      <c r="U816" s="1" t="s">
        <v>6</v>
      </c>
      <c r="V816" s="1" t="s">
        <v>2354</v>
      </c>
    </row>
    <row r="817" spans="1:22" x14ac:dyDescent="0.35">
      <c r="A817" s="1" t="s">
        <v>1977</v>
      </c>
      <c r="B817" s="1" t="s">
        <v>1978</v>
      </c>
      <c r="C817" s="22">
        <v>7.9452499999999997</v>
      </c>
      <c r="D817" s="22">
        <v>18.6465</v>
      </c>
      <c r="E817" s="22">
        <v>10.70125</v>
      </c>
      <c r="F817" s="22">
        <v>2.3468739183789058</v>
      </c>
      <c r="G817" s="1">
        <v>1.145324339930931E-2</v>
      </c>
      <c r="H817" s="1">
        <v>0.7072876557274953</v>
      </c>
      <c r="I817" s="1" t="s">
        <v>1979</v>
      </c>
      <c r="J817" s="1" t="s">
        <v>1980</v>
      </c>
      <c r="K817" s="1" t="s">
        <v>1981</v>
      </c>
      <c r="L817" s="1" t="s">
        <v>3354</v>
      </c>
      <c r="M817" s="1" t="s">
        <v>3355</v>
      </c>
      <c r="N817" s="22">
        <v>15.27875</v>
      </c>
      <c r="O817" s="22">
        <v>32.929249999999996</v>
      </c>
      <c r="P817" s="22">
        <v>17.650499999999994</v>
      </c>
      <c r="Q817" s="22">
        <v>2.1552319397856499</v>
      </c>
      <c r="R817" s="1">
        <v>4.7457245230919654E-5</v>
      </c>
      <c r="S817" s="1">
        <v>4.4599820813246434E-2</v>
      </c>
      <c r="T817" s="1" t="s">
        <v>3356</v>
      </c>
      <c r="U817" s="1" t="s">
        <v>6</v>
      </c>
      <c r="V817" s="1" t="s">
        <v>1090</v>
      </c>
    </row>
    <row r="818" spans="1:22" x14ac:dyDescent="0.35">
      <c r="A818" s="1" t="s">
        <v>2640</v>
      </c>
      <c r="B818" s="1" t="s">
        <v>2641</v>
      </c>
      <c r="C818" s="22">
        <v>94.947250000000011</v>
      </c>
      <c r="D818" s="22">
        <v>222.67149999999998</v>
      </c>
      <c r="E818" s="22">
        <v>127.72424999999997</v>
      </c>
      <c r="F818" s="22">
        <v>2.3452127365458182</v>
      </c>
      <c r="G818" s="1">
        <v>1.458177527295268E-3</v>
      </c>
      <c r="H818" s="1">
        <v>0.23215542678752102</v>
      </c>
      <c r="I818" s="1" t="s">
        <v>2642</v>
      </c>
      <c r="J818" s="1" t="s">
        <v>636</v>
      </c>
      <c r="K818" s="1" t="s">
        <v>2643</v>
      </c>
      <c r="L818" s="1" t="s">
        <v>3357</v>
      </c>
      <c r="M818" s="1" t="s">
        <v>3358</v>
      </c>
      <c r="N818" s="22">
        <v>5.3040000000000003</v>
      </c>
      <c r="O818" s="22">
        <v>11.43075</v>
      </c>
      <c r="P818" s="22">
        <v>6.1267499999999995</v>
      </c>
      <c r="Q818" s="22">
        <v>2.155118778280543</v>
      </c>
      <c r="R818" s="1">
        <v>1.2876210298362611E-3</v>
      </c>
      <c r="S818" s="1">
        <v>0.23460303781434966</v>
      </c>
      <c r="T818" s="1" t="s">
        <v>3359</v>
      </c>
      <c r="U818" s="1" t="s">
        <v>6</v>
      </c>
      <c r="V818" s="1" t="s">
        <v>3360</v>
      </c>
    </row>
    <row r="819" spans="1:22" x14ac:dyDescent="0.35">
      <c r="A819" s="1" t="s">
        <v>3361</v>
      </c>
      <c r="B819" s="1" t="s">
        <v>3362</v>
      </c>
      <c r="C819" s="22">
        <v>0.67025000000000001</v>
      </c>
      <c r="D819" s="22">
        <v>1.5662499999999999</v>
      </c>
      <c r="E819" s="22">
        <v>0.89599999999999991</v>
      </c>
      <c r="F819" s="22">
        <v>2.3368146214099217</v>
      </c>
      <c r="G819" s="1">
        <v>7.8422520168697218E-4</v>
      </c>
      <c r="H819" s="1">
        <v>0.16379407314149527</v>
      </c>
      <c r="I819" s="1" t="s">
        <v>3363</v>
      </c>
      <c r="J819" s="1" t="s">
        <v>6</v>
      </c>
      <c r="K819" s="1" t="s">
        <v>6</v>
      </c>
      <c r="L819" s="1" t="s">
        <v>2657</v>
      </c>
      <c r="M819" s="1" t="s">
        <v>2658</v>
      </c>
      <c r="N819" s="22">
        <v>13.387</v>
      </c>
      <c r="O819" s="22">
        <v>28.85</v>
      </c>
      <c r="P819" s="22">
        <v>15.463000000000001</v>
      </c>
      <c r="Q819" s="22">
        <v>2.1550758198252038</v>
      </c>
      <c r="R819" s="1">
        <v>1.4276771872502092E-2</v>
      </c>
      <c r="S819" s="1">
        <v>0.8343185593734328</v>
      </c>
      <c r="T819" s="1" t="s">
        <v>2659</v>
      </c>
      <c r="U819" s="1" t="s">
        <v>6</v>
      </c>
      <c r="V819" s="1" t="s">
        <v>6</v>
      </c>
    </row>
    <row r="820" spans="1:22" x14ac:dyDescent="0.35">
      <c r="A820" s="1" t="s">
        <v>3364</v>
      </c>
      <c r="B820" s="1" t="s">
        <v>3365</v>
      </c>
      <c r="C820" s="22">
        <v>25.023</v>
      </c>
      <c r="D820" s="22">
        <v>58.467499999999994</v>
      </c>
      <c r="E820" s="22">
        <v>33.444499999999991</v>
      </c>
      <c r="F820" s="22">
        <v>2.3365503736562361</v>
      </c>
      <c r="G820" s="1">
        <v>5.380717779204236E-4</v>
      </c>
      <c r="H820" s="1">
        <v>0.13675267722393006</v>
      </c>
      <c r="I820" s="1" t="s">
        <v>3366</v>
      </c>
      <c r="J820" s="1" t="s">
        <v>6</v>
      </c>
      <c r="K820" s="1" t="s">
        <v>3367</v>
      </c>
      <c r="L820" s="1" t="s">
        <v>3232</v>
      </c>
      <c r="M820" s="1" t="s">
        <v>3233</v>
      </c>
      <c r="N820" s="22">
        <v>10.27425</v>
      </c>
      <c r="O820" s="22">
        <v>22.138000000000002</v>
      </c>
      <c r="P820" s="22">
        <v>11.863750000000001</v>
      </c>
      <c r="Q820" s="22">
        <v>2.1547071562401148</v>
      </c>
      <c r="R820" s="1">
        <v>6.9483423279503853E-5</v>
      </c>
      <c r="S820" s="1">
        <v>5.3783312084715457E-2</v>
      </c>
      <c r="T820" s="1" t="s">
        <v>3234</v>
      </c>
      <c r="U820" s="1" t="s">
        <v>3235</v>
      </c>
      <c r="V820" s="1" t="s">
        <v>3236</v>
      </c>
    </row>
    <row r="821" spans="1:22" x14ac:dyDescent="0.35">
      <c r="A821" s="1" t="s">
        <v>3368</v>
      </c>
      <c r="B821" s="1" t="s">
        <v>3369</v>
      </c>
      <c r="C821" s="22">
        <v>6.0177500000000004</v>
      </c>
      <c r="D821" s="22">
        <v>14.03875</v>
      </c>
      <c r="E821" s="22">
        <v>8.0210000000000008</v>
      </c>
      <c r="F821" s="22">
        <v>2.332890199825516</v>
      </c>
      <c r="G821" s="1">
        <v>9.4503898694142663E-4</v>
      </c>
      <c r="H821" s="1">
        <v>0.1815956033087672</v>
      </c>
      <c r="I821" s="1" t="s">
        <v>3370</v>
      </c>
      <c r="J821" s="1" t="s">
        <v>6</v>
      </c>
      <c r="K821" s="1" t="s">
        <v>499</v>
      </c>
      <c r="L821" s="1" t="s">
        <v>3318</v>
      </c>
      <c r="M821" s="1" t="s">
        <v>3319</v>
      </c>
      <c r="N821" s="22">
        <v>139.33674999999999</v>
      </c>
      <c r="O821" s="22">
        <v>300.00900000000001</v>
      </c>
      <c r="P821" s="22">
        <v>160.67225000000002</v>
      </c>
      <c r="Q821" s="22">
        <v>2.1531218433040817</v>
      </c>
      <c r="R821" s="1">
        <v>3.3124584833406079E-3</v>
      </c>
      <c r="S821" s="1">
        <v>0.38392365875197182</v>
      </c>
      <c r="T821" s="1" t="s">
        <v>3320</v>
      </c>
      <c r="U821" s="1" t="s">
        <v>3321</v>
      </c>
      <c r="V821" s="1" t="s">
        <v>3322</v>
      </c>
    </row>
    <row r="822" spans="1:22" x14ac:dyDescent="0.35">
      <c r="A822" s="1" t="s">
        <v>3371</v>
      </c>
      <c r="B822" s="1" t="s">
        <v>3372</v>
      </c>
      <c r="C822" s="22">
        <v>4.3529999999999998</v>
      </c>
      <c r="D822" s="22">
        <v>10.1305</v>
      </c>
      <c r="E822" s="22">
        <v>5.7774999999999999</v>
      </c>
      <c r="F822" s="22">
        <v>2.3272455777624628</v>
      </c>
      <c r="G822" s="1">
        <v>1.4380446083643861E-2</v>
      </c>
      <c r="H822" s="1">
        <v>0.80446414109100495</v>
      </c>
      <c r="I822" s="1" t="s">
        <v>3373</v>
      </c>
      <c r="J822" s="1" t="s">
        <v>6</v>
      </c>
      <c r="K822" s="1" t="s">
        <v>6</v>
      </c>
      <c r="L822" s="1" t="s">
        <v>3374</v>
      </c>
      <c r="M822" s="1" t="s">
        <v>3375</v>
      </c>
      <c r="N822" s="22">
        <v>10.32325</v>
      </c>
      <c r="O822" s="22">
        <v>22.224499999999999</v>
      </c>
      <c r="P822" s="22">
        <v>11.901249999999999</v>
      </c>
      <c r="Q822" s="22">
        <v>2.1528588380597196</v>
      </c>
      <c r="R822" s="1">
        <v>6.6875047018712941E-3</v>
      </c>
      <c r="S822" s="1">
        <v>0.55629909208133721</v>
      </c>
      <c r="T822" s="1" t="s">
        <v>3376</v>
      </c>
      <c r="U822" s="1" t="s">
        <v>6</v>
      </c>
      <c r="V822" s="1" t="s">
        <v>3028</v>
      </c>
    </row>
    <row r="823" spans="1:22" x14ac:dyDescent="0.35">
      <c r="A823" s="1" t="s">
        <v>3140</v>
      </c>
      <c r="B823" s="1" t="s">
        <v>3141</v>
      </c>
      <c r="C823" s="22">
        <v>16.539000000000001</v>
      </c>
      <c r="D823" s="22">
        <v>38.446749999999994</v>
      </c>
      <c r="E823" s="22">
        <v>21.907749999999993</v>
      </c>
      <c r="F823" s="22">
        <v>2.3246115242759533</v>
      </c>
      <c r="G823" s="1">
        <v>1.0730160586724935E-6</v>
      </c>
      <c r="H823" s="1">
        <v>7.1746796111378519E-3</v>
      </c>
      <c r="I823" s="1" t="s">
        <v>3142</v>
      </c>
      <c r="J823" s="1" t="s">
        <v>6</v>
      </c>
      <c r="K823" s="1" t="s">
        <v>1138</v>
      </c>
      <c r="L823" s="1" t="s">
        <v>3364</v>
      </c>
      <c r="M823" s="1" t="s">
        <v>3365</v>
      </c>
      <c r="N823" s="22">
        <v>27.192500000000003</v>
      </c>
      <c r="O823" s="22">
        <v>58.467499999999994</v>
      </c>
      <c r="P823" s="22">
        <v>31.274999999999991</v>
      </c>
      <c r="Q823" s="22">
        <v>2.1501333088167689</v>
      </c>
      <c r="R823" s="1">
        <v>1.0528350243510509E-3</v>
      </c>
      <c r="S823" s="1">
        <v>0.21017317612478958</v>
      </c>
      <c r="T823" s="1" t="s">
        <v>3366</v>
      </c>
      <c r="U823" s="1" t="s">
        <v>6</v>
      </c>
      <c r="V823" s="1" t="s">
        <v>3367</v>
      </c>
    </row>
    <row r="824" spans="1:22" x14ac:dyDescent="0.35">
      <c r="A824" s="1" t="s">
        <v>3377</v>
      </c>
      <c r="B824" s="1" t="s">
        <v>3378</v>
      </c>
      <c r="C824" s="22">
        <v>1.7232499999999999</v>
      </c>
      <c r="D824" s="22">
        <v>4.0034999999999998</v>
      </c>
      <c r="E824" s="22">
        <v>2.2802499999999997</v>
      </c>
      <c r="F824" s="22">
        <v>2.3232264616277383</v>
      </c>
      <c r="G824" s="1">
        <v>2.0286613031283984E-3</v>
      </c>
      <c r="H824" s="1">
        <v>0.27812195356763891</v>
      </c>
      <c r="I824" s="1" t="s">
        <v>3379</v>
      </c>
      <c r="J824" s="1" t="s">
        <v>6</v>
      </c>
      <c r="K824" s="1" t="s">
        <v>2792</v>
      </c>
      <c r="L824" s="1" t="s">
        <v>3380</v>
      </c>
      <c r="M824" s="1" t="s">
        <v>3381</v>
      </c>
      <c r="N824" s="22">
        <v>6.7692499999999995</v>
      </c>
      <c r="O824" s="22">
        <v>14.553999999999998</v>
      </c>
      <c r="P824" s="22">
        <v>7.7847499999999989</v>
      </c>
      <c r="Q824" s="22">
        <v>2.1500166192709678</v>
      </c>
      <c r="R824" s="1">
        <v>2.455386170680196E-3</v>
      </c>
      <c r="S824" s="1">
        <v>0.32902601896539713</v>
      </c>
      <c r="T824" s="1" t="s">
        <v>3382</v>
      </c>
      <c r="U824" s="1" t="s">
        <v>6</v>
      </c>
      <c r="V824" s="1" t="s">
        <v>3383</v>
      </c>
    </row>
    <row r="825" spans="1:22" x14ac:dyDescent="0.35">
      <c r="A825" s="1" t="s">
        <v>2963</v>
      </c>
      <c r="B825" s="1" t="s">
        <v>2964</v>
      </c>
      <c r="C825" s="22">
        <v>0.54899999999999993</v>
      </c>
      <c r="D825" s="22">
        <v>1.27475</v>
      </c>
      <c r="E825" s="22">
        <v>0.72575000000000012</v>
      </c>
      <c r="F825" s="22">
        <v>2.3219489981785069</v>
      </c>
      <c r="G825" s="1">
        <v>1.8618068077211891E-3</v>
      </c>
      <c r="H825" s="1">
        <v>0.26640354075925066</v>
      </c>
      <c r="I825" s="1" t="s">
        <v>2965</v>
      </c>
      <c r="J825" s="1" t="s">
        <v>2329</v>
      </c>
      <c r="K825" s="1" t="s">
        <v>499</v>
      </c>
      <c r="L825" s="1" t="s">
        <v>3384</v>
      </c>
      <c r="M825" s="1" t="s">
        <v>3385</v>
      </c>
      <c r="N825" s="22">
        <v>0.97075</v>
      </c>
      <c r="O825" s="22">
        <v>2.0867500000000003</v>
      </c>
      <c r="P825" s="22">
        <v>1.1160000000000003</v>
      </c>
      <c r="Q825" s="22">
        <v>2.1496265773886174</v>
      </c>
      <c r="R825" s="1">
        <v>2.1061100927253662E-2</v>
      </c>
      <c r="S825" s="1">
        <v>1</v>
      </c>
      <c r="T825" s="1" t="s">
        <v>3386</v>
      </c>
      <c r="U825" s="1" t="s">
        <v>6</v>
      </c>
      <c r="V825" s="1" t="s">
        <v>3387</v>
      </c>
    </row>
    <row r="826" spans="1:22" x14ac:dyDescent="0.35">
      <c r="A826" s="1" t="s">
        <v>3388</v>
      </c>
      <c r="B826" s="1" t="s">
        <v>3389</v>
      </c>
      <c r="C826" s="22">
        <v>7.7235000000000005</v>
      </c>
      <c r="D826" s="22">
        <v>17.919249999999998</v>
      </c>
      <c r="E826" s="22">
        <v>10.195749999999997</v>
      </c>
      <c r="F826" s="22">
        <v>2.3200945167346405</v>
      </c>
      <c r="G826" s="1">
        <v>2.4086085235373034E-2</v>
      </c>
      <c r="H826" s="1">
        <v>1</v>
      </c>
      <c r="I826" s="1" t="s">
        <v>3390</v>
      </c>
      <c r="J826" s="1" t="s">
        <v>6</v>
      </c>
      <c r="K826" s="1" t="s">
        <v>3391</v>
      </c>
      <c r="L826" s="1" t="s">
        <v>3252</v>
      </c>
      <c r="M826" s="1" t="s">
        <v>3253</v>
      </c>
      <c r="N826" s="22">
        <v>10.06325</v>
      </c>
      <c r="O826" s="22">
        <v>21.618499999999997</v>
      </c>
      <c r="P826" s="22">
        <v>11.555249999999997</v>
      </c>
      <c r="Q826" s="22">
        <v>2.1482622413236276</v>
      </c>
      <c r="R826" s="1">
        <v>2.2281399645329714E-6</v>
      </c>
      <c r="S826" s="1">
        <v>1.3028136655814183E-2</v>
      </c>
      <c r="T826" s="1" t="s">
        <v>3254</v>
      </c>
      <c r="U826" s="1" t="s">
        <v>6</v>
      </c>
      <c r="V826" s="1" t="s">
        <v>22</v>
      </c>
    </row>
    <row r="827" spans="1:22" x14ac:dyDescent="0.35">
      <c r="A827" s="1" t="s">
        <v>2671</v>
      </c>
      <c r="B827" s="1" t="s">
        <v>2672</v>
      </c>
      <c r="C827" s="22">
        <v>8.8822500000000009</v>
      </c>
      <c r="D827" s="22">
        <v>20.603999999999999</v>
      </c>
      <c r="E827" s="22">
        <v>11.721749999999998</v>
      </c>
      <c r="F827" s="22">
        <v>2.3196825128768044</v>
      </c>
      <c r="G827" s="1">
        <v>1.2898464718524849E-7</v>
      </c>
      <c r="H827" s="1">
        <v>3.3113583548632919E-3</v>
      </c>
      <c r="I827" s="1" t="s">
        <v>2673</v>
      </c>
      <c r="J827" s="1" t="s">
        <v>2674</v>
      </c>
      <c r="K827" s="1" t="s">
        <v>2675</v>
      </c>
      <c r="L827" s="1" t="s">
        <v>3392</v>
      </c>
      <c r="M827" s="1" t="s">
        <v>3393</v>
      </c>
      <c r="N827" s="22">
        <v>502.77450000000005</v>
      </c>
      <c r="O827" s="22">
        <v>1077.43975</v>
      </c>
      <c r="P827" s="22">
        <v>574.66525000000001</v>
      </c>
      <c r="Q827" s="22">
        <v>2.1429880592591708</v>
      </c>
      <c r="R827" s="1">
        <v>1.3370032383367425E-2</v>
      </c>
      <c r="S827" s="1">
        <v>0.80353216471790923</v>
      </c>
      <c r="T827" s="1" t="s">
        <v>3394</v>
      </c>
      <c r="U827" s="1" t="s">
        <v>6</v>
      </c>
      <c r="V827" s="1" t="s">
        <v>3395</v>
      </c>
    </row>
    <row r="828" spans="1:22" x14ac:dyDescent="0.35">
      <c r="A828" s="1" t="s">
        <v>2721</v>
      </c>
      <c r="B828" s="1" t="s">
        <v>2722</v>
      </c>
      <c r="C828" s="22">
        <v>20.829750000000001</v>
      </c>
      <c r="D828" s="22">
        <v>48.315250000000006</v>
      </c>
      <c r="E828" s="22">
        <v>27.485500000000005</v>
      </c>
      <c r="F828" s="22">
        <v>2.3195309593250042</v>
      </c>
      <c r="G828" s="1">
        <v>7.1653448410307075E-3</v>
      </c>
      <c r="H828" s="1">
        <v>0.54370142492027829</v>
      </c>
      <c r="I828" s="1" t="s">
        <v>2723</v>
      </c>
      <c r="J828" s="1" t="s">
        <v>6</v>
      </c>
      <c r="K828" s="1" t="s">
        <v>898</v>
      </c>
      <c r="L828" s="1" t="s">
        <v>3396</v>
      </c>
      <c r="M828" s="1" t="s">
        <v>3397</v>
      </c>
      <c r="N828" s="22">
        <v>12.152749999999999</v>
      </c>
      <c r="O828" s="22">
        <v>26.028500000000001</v>
      </c>
      <c r="P828" s="22">
        <v>13.875750000000002</v>
      </c>
      <c r="Q828" s="22">
        <v>2.1417786097796796</v>
      </c>
      <c r="R828" s="1">
        <v>1.6850327979378132E-2</v>
      </c>
      <c r="S828" s="1">
        <v>0.90263963495166433</v>
      </c>
      <c r="T828" s="1" t="s">
        <v>3398</v>
      </c>
      <c r="U828" s="1" t="s">
        <v>3399</v>
      </c>
      <c r="V828" s="1" t="s">
        <v>2675</v>
      </c>
    </row>
    <row r="829" spans="1:22" x14ac:dyDescent="0.35">
      <c r="A829" s="1" t="s">
        <v>3400</v>
      </c>
      <c r="B829" s="1" t="s">
        <v>3401</v>
      </c>
      <c r="C829" s="22">
        <v>6.0589999999999993</v>
      </c>
      <c r="D829" s="22">
        <v>14.032500000000001</v>
      </c>
      <c r="E829" s="22">
        <v>7.9735000000000014</v>
      </c>
      <c r="F829" s="22">
        <v>2.3159762337019312</v>
      </c>
      <c r="G829" s="1">
        <v>5.3456452770328511E-5</v>
      </c>
      <c r="H829" s="1">
        <v>3.8033093313984072E-2</v>
      </c>
      <c r="I829" s="1" t="s">
        <v>3402</v>
      </c>
      <c r="J829" s="1" t="s">
        <v>6</v>
      </c>
      <c r="K829" s="1" t="s">
        <v>6</v>
      </c>
      <c r="L829" s="1" t="s">
        <v>3403</v>
      </c>
      <c r="M829" s="1" t="s">
        <v>3404</v>
      </c>
      <c r="N829" s="22">
        <v>5.0535000000000005</v>
      </c>
      <c r="O829" s="22">
        <v>10.822000000000001</v>
      </c>
      <c r="P829" s="22">
        <v>5.7685000000000004</v>
      </c>
      <c r="Q829" s="22">
        <v>2.141486098743445</v>
      </c>
      <c r="R829" s="1">
        <v>3.4197241333878914E-2</v>
      </c>
      <c r="S829" s="1">
        <v>1</v>
      </c>
      <c r="T829" s="1" t="s">
        <v>3405</v>
      </c>
      <c r="U829" s="1" t="s">
        <v>6</v>
      </c>
      <c r="V829" s="1" t="s">
        <v>367</v>
      </c>
    </row>
    <row r="830" spans="1:22" x14ac:dyDescent="0.35">
      <c r="A830" s="1" t="s">
        <v>2738</v>
      </c>
      <c r="B830" s="1" t="s">
        <v>2739</v>
      </c>
      <c r="C830" s="22">
        <v>11.35075</v>
      </c>
      <c r="D830" s="22">
        <v>26.280750000000001</v>
      </c>
      <c r="E830" s="22">
        <v>14.930000000000001</v>
      </c>
      <c r="F830" s="22">
        <v>2.3153315860185453</v>
      </c>
      <c r="G830" s="1">
        <v>8.7137572817788111E-3</v>
      </c>
      <c r="H830" s="1">
        <v>0.60688861036071917</v>
      </c>
      <c r="I830" s="1" t="s">
        <v>2740</v>
      </c>
      <c r="J830" s="1" t="s">
        <v>6</v>
      </c>
      <c r="K830" s="1" t="s">
        <v>2312</v>
      </c>
      <c r="L830" s="1" t="s">
        <v>3406</v>
      </c>
      <c r="M830" s="1" t="s">
        <v>3407</v>
      </c>
      <c r="N830" s="22">
        <v>6.8605</v>
      </c>
      <c r="O830" s="22">
        <v>14.6755</v>
      </c>
      <c r="P830" s="22">
        <v>7.8149999999999995</v>
      </c>
      <c r="Q830" s="22">
        <v>2.13912980103491</v>
      </c>
      <c r="R830" s="1">
        <v>4.4610389511312576E-6</v>
      </c>
      <c r="S830" s="1">
        <v>1.7241213683550544E-2</v>
      </c>
      <c r="T830" s="1" t="s">
        <v>3408</v>
      </c>
      <c r="U830" s="1" t="s">
        <v>6</v>
      </c>
      <c r="V830" s="1" t="s">
        <v>6</v>
      </c>
    </row>
    <row r="831" spans="1:22" x14ac:dyDescent="0.35">
      <c r="A831" s="1" t="s">
        <v>3409</v>
      </c>
      <c r="B831" s="1" t="s">
        <v>3410</v>
      </c>
      <c r="C831" s="22">
        <v>10.882999999999999</v>
      </c>
      <c r="D831" s="22">
        <v>25.184249999999999</v>
      </c>
      <c r="E831" s="22">
        <v>14.30125</v>
      </c>
      <c r="F831" s="22">
        <v>2.3140907837912339</v>
      </c>
      <c r="G831" s="1">
        <v>4.0582584766446494E-4</v>
      </c>
      <c r="H831" s="1">
        <v>0.11735520265897774</v>
      </c>
      <c r="I831" s="1" t="s">
        <v>3411</v>
      </c>
      <c r="J831" s="1" t="s">
        <v>6</v>
      </c>
      <c r="K831" s="1" t="s">
        <v>432</v>
      </c>
      <c r="L831" s="1" t="s">
        <v>2881</v>
      </c>
      <c r="M831" s="1" t="s">
        <v>2882</v>
      </c>
      <c r="N831" s="22">
        <v>29.508000000000003</v>
      </c>
      <c r="O831" s="22">
        <v>63.005250000000004</v>
      </c>
      <c r="P831" s="22">
        <v>33.497250000000001</v>
      </c>
      <c r="Q831" s="22">
        <v>2.1351921512810086</v>
      </c>
      <c r="R831" s="1">
        <v>4.6613650734761425E-3</v>
      </c>
      <c r="S831" s="1">
        <v>0.45875392080656863</v>
      </c>
      <c r="T831" s="1" t="s">
        <v>2883</v>
      </c>
      <c r="U831" s="1" t="s">
        <v>6</v>
      </c>
      <c r="V831" s="1" t="s">
        <v>350</v>
      </c>
    </row>
    <row r="832" spans="1:22" x14ac:dyDescent="0.35">
      <c r="A832" s="1" t="s">
        <v>3412</v>
      </c>
      <c r="B832" s="1" t="s">
        <v>3413</v>
      </c>
      <c r="C832" s="22">
        <v>8.5650000000000013</v>
      </c>
      <c r="D832" s="22">
        <v>19.808250000000001</v>
      </c>
      <c r="E832" s="22">
        <v>11.24325</v>
      </c>
      <c r="F832" s="22">
        <v>2.3126970227670749</v>
      </c>
      <c r="G832" s="1">
        <v>1.2796253280566994E-4</v>
      </c>
      <c r="H832" s="1">
        <v>6.027739676061581E-2</v>
      </c>
      <c r="I832" s="1" t="s">
        <v>3414</v>
      </c>
      <c r="J832" s="1" t="s">
        <v>3415</v>
      </c>
      <c r="K832" s="1" t="s">
        <v>2695</v>
      </c>
      <c r="L832" s="1" t="s">
        <v>2884</v>
      </c>
      <c r="M832" s="1" t="s">
        <v>2885</v>
      </c>
      <c r="N832" s="22">
        <v>36.907499999999999</v>
      </c>
      <c r="O832" s="22">
        <v>78.774000000000001</v>
      </c>
      <c r="P832" s="22">
        <v>41.866500000000002</v>
      </c>
      <c r="Q832" s="22">
        <v>2.1343629343629344</v>
      </c>
      <c r="R832" s="1">
        <v>1.3154297438400686E-2</v>
      </c>
      <c r="S832" s="1">
        <v>0.79757759710825005</v>
      </c>
      <c r="T832" s="1" t="s">
        <v>2886</v>
      </c>
      <c r="U832" s="1" t="s">
        <v>2887</v>
      </c>
      <c r="V832" s="1" t="s">
        <v>2888</v>
      </c>
    </row>
    <row r="833" spans="1:22" x14ac:dyDescent="0.35">
      <c r="A833" s="1" t="s">
        <v>3416</v>
      </c>
      <c r="B833" s="1" t="s">
        <v>3417</v>
      </c>
      <c r="C833" s="22">
        <v>4.5510000000000002</v>
      </c>
      <c r="D833" s="22">
        <v>10.52425</v>
      </c>
      <c r="E833" s="22">
        <v>5.9732500000000002</v>
      </c>
      <c r="F833" s="22">
        <v>2.3125137332454404</v>
      </c>
      <c r="G833" s="1">
        <v>5.8132011384381954E-5</v>
      </c>
      <c r="H833" s="1">
        <v>4.015410033001468E-2</v>
      </c>
      <c r="I833" s="1" t="s">
        <v>3418</v>
      </c>
      <c r="J833" s="1" t="s">
        <v>2118</v>
      </c>
      <c r="K833" s="1" t="s">
        <v>2119</v>
      </c>
      <c r="L833" s="1" t="s">
        <v>2120</v>
      </c>
      <c r="M833" s="1" t="s">
        <v>2121</v>
      </c>
      <c r="N833" s="22">
        <v>2.3890000000000002</v>
      </c>
      <c r="O833" s="22">
        <v>5.0987499999999999</v>
      </c>
      <c r="P833" s="22">
        <v>2.7097499999999997</v>
      </c>
      <c r="Q833" s="22">
        <v>2.1342611971536205</v>
      </c>
      <c r="R833" s="1">
        <v>5.8296364322232286E-3</v>
      </c>
      <c r="S833" s="1">
        <v>0.51616994350455814</v>
      </c>
      <c r="T833" s="1" t="s">
        <v>2122</v>
      </c>
      <c r="U833" s="1" t="s">
        <v>6</v>
      </c>
      <c r="V833" s="1" t="s">
        <v>164</v>
      </c>
    </row>
    <row r="834" spans="1:22" x14ac:dyDescent="0.35">
      <c r="A834" s="1" t="s">
        <v>3147</v>
      </c>
      <c r="B834" s="1" t="s">
        <v>3148</v>
      </c>
      <c r="C834" s="22">
        <v>1.0997499999999998</v>
      </c>
      <c r="D834" s="22">
        <v>2.5419999999999998</v>
      </c>
      <c r="E834" s="22">
        <v>1.44225</v>
      </c>
      <c r="F834" s="22">
        <v>2.3114344169129351</v>
      </c>
      <c r="G834" s="1">
        <v>3.4880739756377066E-2</v>
      </c>
      <c r="H834" s="1">
        <v>1</v>
      </c>
      <c r="I834" s="1" t="s">
        <v>3149</v>
      </c>
      <c r="J834" s="1" t="s">
        <v>6</v>
      </c>
      <c r="K834" s="1" t="s">
        <v>816</v>
      </c>
      <c r="L834" s="1" t="s">
        <v>3081</v>
      </c>
      <c r="M834" s="1" t="s">
        <v>3082</v>
      </c>
      <c r="N834" s="22">
        <v>13.517750000000001</v>
      </c>
      <c r="O834" s="22">
        <v>28.803999999999998</v>
      </c>
      <c r="P834" s="22">
        <v>15.286249999999997</v>
      </c>
      <c r="Q834" s="22">
        <v>2.1308279854265684</v>
      </c>
      <c r="R834" s="1">
        <v>3.5559679951724377E-5</v>
      </c>
      <c r="S834" s="1">
        <v>3.9835893100828107E-2</v>
      </c>
      <c r="T834" s="1" t="s">
        <v>3083</v>
      </c>
      <c r="U834" s="1" t="s">
        <v>6</v>
      </c>
      <c r="V834" s="1" t="s">
        <v>6</v>
      </c>
    </row>
    <row r="835" spans="1:22" x14ac:dyDescent="0.35">
      <c r="A835" s="1" t="s">
        <v>3419</v>
      </c>
      <c r="B835" s="1" t="s">
        <v>3420</v>
      </c>
      <c r="C835" s="22">
        <v>0.48200000000000004</v>
      </c>
      <c r="D835" s="22">
        <v>1.1139999999999999</v>
      </c>
      <c r="E835" s="22">
        <v>0.6319999999999999</v>
      </c>
      <c r="F835" s="22">
        <v>2.311203319502074</v>
      </c>
      <c r="G835" s="1">
        <v>2.3650693117289734E-3</v>
      </c>
      <c r="H835" s="1">
        <v>0.30082861389939919</v>
      </c>
      <c r="I835" s="1" t="s">
        <v>3421</v>
      </c>
      <c r="J835" s="1" t="s">
        <v>6</v>
      </c>
      <c r="K835" s="1" t="s">
        <v>432</v>
      </c>
      <c r="L835" s="1" t="s">
        <v>2758</v>
      </c>
      <c r="M835" s="1" t="s">
        <v>2759</v>
      </c>
      <c r="N835" s="22">
        <v>50.055499999999995</v>
      </c>
      <c r="O835" s="22">
        <v>106.60525</v>
      </c>
      <c r="P835" s="22">
        <v>56.549750000000003</v>
      </c>
      <c r="Q835" s="22">
        <v>2.1297409875038711</v>
      </c>
      <c r="R835" s="1">
        <v>8.1941599265893394E-3</v>
      </c>
      <c r="S835" s="1">
        <v>0.61505591221908662</v>
      </c>
      <c r="T835" s="1" t="s">
        <v>2760</v>
      </c>
      <c r="U835" s="1" t="s">
        <v>1210</v>
      </c>
      <c r="V835" s="1" t="s">
        <v>1211</v>
      </c>
    </row>
    <row r="836" spans="1:22" x14ac:dyDescent="0.35">
      <c r="A836" s="1" t="s">
        <v>3422</v>
      </c>
      <c r="B836" s="1" t="s">
        <v>3423</v>
      </c>
      <c r="C836" s="22">
        <v>5.7829999999999995</v>
      </c>
      <c r="D836" s="22">
        <v>13.360999999999999</v>
      </c>
      <c r="E836" s="22">
        <v>7.5779999999999994</v>
      </c>
      <c r="F836" s="22">
        <v>2.3103925298288086</v>
      </c>
      <c r="G836" s="1">
        <v>1.6262700031330901E-3</v>
      </c>
      <c r="H836" s="1">
        <v>0.24716576214366603</v>
      </c>
      <c r="I836" s="1" t="s">
        <v>3424</v>
      </c>
      <c r="J836" s="1" t="s">
        <v>3425</v>
      </c>
      <c r="K836" s="1" t="s">
        <v>3426</v>
      </c>
      <c r="L836" s="1" t="s">
        <v>3427</v>
      </c>
      <c r="M836" s="1" t="s">
        <v>3428</v>
      </c>
      <c r="N836" s="22">
        <v>15.012499999999999</v>
      </c>
      <c r="O836" s="22">
        <v>31.920999999999999</v>
      </c>
      <c r="P836" s="22">
        <v>16.9085</v>
      </c>
      <c r="Q836" s="22">
        <v>2.1262947543713571</v>
      </c>
      <c r="R836" s="1">
        <v>2.4588731372121586E-5</v>
      </c>
      <c r="S836" s="1">
        <v>3.360242588943662E-2</v>
      </c>
      <c r="T836" s="1" t="s">
        <v>3429</v>
      </c>
      <c r="U836" s="1" t="s">
        <v>1652</v>
      </c>
      <c r="V836" s="1" t="s">
        <v>1653</v>
      </c>
    </row>
    <row r="837" spans="1:22" x14ac:dyDescent="0.35">
      <c r="A837" s="1" t="s">
        <v>2906</v>
      </c>
      <c r="B837" s="1" t="s">
        <v>2907</v>
      </c>
      <c r="C837" s="22">
        <v>23.999499999999998</v>
      </c>
      <c r="D837" s="22">
        <v>55.355999999999995</v>
      </c>
      <c r="E837" s="22">
        <v>31.356499999999997</v>
      </c>
      <c r="F837" s="22">
        <v>2.3065480530844393</v>
      </c>
      <c r="G837" s="1">
        <v>6.2387066307612038E-4</v>
      </c>
      <c r="H837" s="1">
        <v>0.14687125687664429</v>
      </c>
      <c r="I837" s="1" t="s">
        <v>2908</v>
      </c>
      <c r="J837" s="1" t="s">
        <v>2909</v>
      </c>
      <c r="K837" s="1" t="s">
        <v>2910</v>
      </c>
      <c r="L837" s="1" t="s">
        <v>2954</v>
      </c>
      <c r="M837" s="1" t="s">
        <v>2955</v>
      </c>
      <c r="N837" s="22">
        <v>15.734999999999999</v>
      </c>
      <c r="O837" s="22">
        <v>33.453000000000003</v>
      </c>
      <c r="P837" s="22">
        <v>17.718000000000004</v>
      </c>
      <c r="Q837" s="22">
        <v>2.1260247855100096</v>
      </c>
      <c r="R837" s="1">
        <v>1.2208373940865158E-3</v>
      </c>
      <c r="S837" s="1">
        <v>0.22921499248359267</v>
      </c>
      <c r="T837" s="1" t="s">
        <v>2956</v>
      </c>
      <c r="U837" s="1" t="s">
        <v>1474</v>
      </c>
      <c r="V837" s="1" t="s">
        <v>632</v>
      </c>
    </row>
    <row r="838" spans="1:22" x14ac:dyDescent="0.35">
      <c r="A838" s="1" t="s">
        <v>3430</v>
      </c>
      <c r="B838" s="1" t="s">
        <v>3431</v>
      </c>
      <c r="C838" s="22">
        <v>0.76374999999999993</v>
      </c>
      <c r="D838" s="22">
        <v>1.7609999999999999</v>
      </c>
      <c r="E838" s="22">
        <v>0.99724999999999997</v>
      </c>
      <c r="F838" s="24">
        <v>2.3057283142389524</v>
      </c>
      <c r="G838" s="1">
        <v>2.6547582838536421E-3</v>
      </c>
      <c r="H838" s="1">
        <v>0.31797557016222422</v>
      </c>
      <c r="I838" s="1" t="s">
        <v>3432</v>
      </c>
      <c r="J838" s="1" t="s">
        <v>6</v>
      </c>
      <c r="K838" s="1" t="s">
        <v>432</v>
      </c>
      <c r="L838" s="1" t="s">
        <v>3433</v>
      </c>
      <c r="M838" s="1" t="s">
        <v>3434</v>
      </c>
      <c r="N838" s="22">
        <v>3.2052499999999999</v>
      </c>
      <c r="O838" s="22">
        <v>6.7967500000000003</v>
      </c>
      <c r="P838" s="22">
        <v>3.5915000000000004</v>
      </c>
      <c r="Q838" s="22">
        <v>2.1205054207940099</v>
      </c>
      <c r="R838" s="1">
        <v>1.5682676387518413E-5</v>
      </c>
      <c r="S838" s="1">
        <v>2.8758107825611886E-2</v>
      </c>
      <c r="T838" s="1" t="s">
        <v>3435</v>
      </c>
      <c r="U838" s="1" t="s">
        <v>6</v>
      </c>
      <c r="V838" s="1" t="s">
        <v>432</v>
      </c>
    </row>
    <row r="839" spans="1:22" x14ac:dyDescent="0.35">
      <c r="A839" s="1" t="s">
        <v>2817</v>
      </c>
      <c r="B839" s="1" t="s">
        <v>2818</v>
      </c>
      <c r="C839" s="22">
        <v>23.298749999999998</v>
      </c>
      <c r="D839" s="22">
        <v>53.692749999999997</v>
      </c>
      <c r="E839" s="22">
        <v>30.393999999999998</v>
      </c>
      <c r="F839" s="22">
        <v>2.3045335050163636</v>
      </c>
      <c r="G839" s="1">
        <v>4.8216859260463707E-4</v>
      </c>
      <c r="H839" s="1">
        <v>0.12894242910044318</v>
      </c>
      <c r="I839" s="1" t="s">
        <v>2819</v>
      </c>
      <c r="J839" s="1" t="s">
        <v>2820</v>
      </c>
      <c r="K839" s="1" t="s">
        <v>2821</v>
      </c>
      <c r="L839" s="1" t="s">
        <v>3436</v>
      </c>
      <c r="M839" s="1" t="s">
        <v>3437</v>
      </c>
      <c r="N839" s="22">
        <v>1.6537500000000001</v>
      </c>
      <c r="O839" s="22">
        <v>3.5065</v>
      </c>
      <c r="P839" s="22">
        <v>1.8527499999999999</v>
      </c>
      <c r="Q839" s="22">
        <v>2.1203325774754345</v>
      </c>
      <c r="R839" s="1">
        <v>6.7266318418113258E-4</v>
      </c>
      <c r="S839" s="1">
        <v>0.16485866917317543</v>
      </c>
      <c r="T839" s="1" t="s">
        <v>3438</v>
      </c>
      <c r="U839" s="1" t="s">
        <v>6</v>
      </c>
      <c r="V839" s="1" t="s">
        <v>3439</v>
      </c>
    </row>
    <row r="840" spans="1:22" x14ac:dyDescent="0.35">
      <c r="A840" s="1" t="s">
        <v>3084</v>
      </c>
      <c r="B840" s="1" t="s">
        <v>3085</v>
      </c>
      <c r="C840" s="22">
        <v>3.5727500000000001</v>
      </c>
      <c r="D840" s="22">
        <v>8.2235000000000014</v>
      </c>
      <c r="E840" s="22">
        <v>4.6507500000000013</v>
      </c>
      <c r="F840" s="22">
        <v>2.3017283605066128</v>
      </c>
      <c r="G840" s="1">
        <v>1.4218671397292493E-3</v>
      </c>
      <c r="H840" s="1">
        <v>0.22766871607920469</v>
      </c>
      <c r="I840" s="1" t="s">
        <v>3086</v>
      </c>
      <c r="J840" s="1" t="s">
        <v>6</v>
      </c>
      <c r="K840" s="1" t="s">
        <v>2404</v>
      </c>
      <c r="L840" s="1" t="s">
        <v>3440</v>
      </c>
      <c r="M840" s="1" t="s">
        <v>3441</v>
      </c>
      <c r="N840" s="22">
        <v>5.04725</v>
      </c>
      <c r="O840" s="22">
        <v>10.696</v>
      </c>
      <c r="P840" s="22">
        <v>5.6487499999999997</v>
      </c>
      <c r="Q840" s="22">
        <v>2.1191738075189459</v>
      </c>
      <c r="R840" s="1">
        <v>6.145248268696335E-6</v>
      </c>
      <c r="S840" s="1">
        <v>1.8203525328243077E-2</v>
      </c>
      <c r="T840" s="1" t="s">
        <v>3442</v>
      </c>
      <c r="U840" s="1" t="s">
        <v>6</v>
      </c>
      <c r="V840" s="1" t="s">
        <v>3439</v>
      </c>
    </row>
    <row r="841" spans="1:22" x14ac:dyDescent="0.35">
      <c r="A841" s="1" t="s">
        <v>3094</v>
      </c>
      <c r="B841" s="1" t="s">
        <v>3095</v>
      </c>
      <c r="C841" s="22">
        <v>0.86975000000000002</v>
      </c>
      <c r="D841" s="22">
        <v>1.9989999999999999</v>
      </c>
      <c r="E841" s="22">
        <v>1.1292499999999999</v>
      </c>
      <c r="F841" s="22">
        <v>2.2983615981603909</v>
      </c>
      <c r="G841" s="1">
        <v>6.5736694979319221E-3</v>
      </c>
      <c r="H841" s="1">
        <v>0.5174072654606966</v>
      </c>
      <c r="I841" s="1" t="s">
        <v>3096</v>
      </c>
      <c r="J841" s="1" t="s">
        <v>3097</v>
      </c>
      <c r="K841" s="1" t="s">
        <v>3098</v>
      </c>
      <c r="L841" s="1" t="s">
        <v>3443</v>
      </c>
      <c r="M841" s="1" t="s">
        <v>3444</v>
      </c>
      <c r="N841" s="22">
        <v>4.02475</v>
      </c>
      <c r="O841" s="22">
        <v>8.5162499999999994</v>
      </c>
      <c r="P841" s="22">
        <v>4.4914999999999994</v>
      </c>
      <c r="Q841" s="22">
        <v>2.1159699360208708</v>
      </c>
      <c r="R841" s="1">
        <v>8.4697083975420195E-3</v>
      </c>
      <c r="S841" s="1">
        <v>0.62482353113763645</v>
      </c>
      <c r="T841" s="1" t="s">
        <v>3445</v>
      </c>
      <c r="U841" s="1" t="s">
        <v>3446</v>
      </c>
      <c r="V841" s="1" t="s">
        <v>3240</v>
      </c>
    </row>
    <row r="842" spans="1:22" x14ac:dyDescent="0.35">
      <c r="A842" s="1" t="s">
        <v>2777</v>
      </c>
      <c r="B842" s="1" t="s">
        <v>2778</v>
      </c>
      <c r="C842" s="22">
        <v>67.282499999999999</v>
      </c>
      <c r="D842" s="22">
        <v>154.61224999999999</v>
      </c>
      <c r="E842" s="22">
        <v>87.32974999999999</v>
      </c>
      <c r="F842" s="22">
        <v>2.2979563779586072</v>
      </c>
      <c r="G842" s="1">
        <v>1.3528015532582316E-4</v>
      </c>
      <c r="H842" s="1">
        <v>6.238885845991967E-2</v>
      </c>
      <c r="I842" s="1" t="s">
        <v>2779</v>
      </c>
      <c r="J842" s="1" t="s">
        <v>6</v>
      </c>
      <c r="K842" s="1" t="s">
        <v>2780</v>
      </c>
      <c r="L842" s="1" t="s">
        <v>3447</v>
      </c>
      <c r="M842" s="1" t="s">
        <v>3448</v>
      </c>
      <c r="N842" s="22">
        <v>12.6515</v>
      </c>
      <c r="O842" s="22">
        <v>26.719000000000001</v>
      </c>
      <c r="P842" s="22">
        <v>14.067500000000001</v>
      </c>
      <c r="Q842" s="22">
        <v>2.111923487333518</v>
      </c>
      <c r="R842" s="1">
        <v>6.5884721718809658E-3</v>
      </c>
      <c r="S842" s="1">
        <v>0.55109440034230528</v>
      </c>
      <c r="T842" s="1" t="s">
        <v>3449</v>
      </c>
      <c r="U842" s="1" t="s">
        <v>1749</v>
      </c>
      <c r="V842" s="1" t="s">
        <v>1750</v>
      </c>
    </row>
    <row r="843" spans="1:22" x14ac:dyDescent="0.35">
      <c r="A843" s="1" t="s">
        <v>3169</v>
      </c>
      <c r="B843" s="1" t="s">
        <v>3170</v>
      </c>
      <c r="C843" s="22">
        <v>3.3235000000000001</v>
      </c>
      <c r="D843" s="22">
        <v>7.5935000000000006</v>
      </c>
      <c r="E843" s="22">
        <v>4.2700000000000005</v>
      </c>
      <c r="F843" s="22">
        <v>2.284790130886114</v>
      </c>
      <c r="G843" s="1">
        <v>1.110511471378306E-4</v>
      </c>
      <c r="H843" s="1">
        <v>5.6363828196815652E-2</v>
      </c>
      <c r="I843" s="1" t="s">
        <v>3171</v>
      </c>
      <c r="J843" s="1" t="s">
        <v>6</v>
      </c>
      <c r="K843" s="1" t="s">
        <v>3172</v>
      </c>
      <c r="L843" s="1" t="s">
        <v>3450</v>
      </c>
      <c r="M843" s="1" t="s">
        <v>3451</v>
      </c>
      <c r="N843" s="22">
        <v>24.016249999999999</v>
      </c>
      <c r="O843" s="22">
        <v>50.605249999999998</v>
      </c>
      <c r="P843" s="22">
        <v>26.588999999999999</v>
      </c>
      <c r="Q843" s="22">
        <v>2.1071253838546817</v>
      </c>
      <c r="R843" s="1">
        <v>2.4309881108774967E-4</v>
      </c>
      <c r="S843" s="1">
        <v>0.10106808465830369</v>
      </c>
      <c r="T843" s="1" t="s">
        <v>3452</v>
      </c>
      <c r="U843" s="1" t="s">
        <v>6</v>
      </c>
      <c r="V843" s="1" t="s">
        <v>3453</v>
      </c>
    </row>
    <row r="844" spans="1:22" x14ac:dyDescent="0.35">
      <c r="A844" s="1" t="s">
        <v>3454</v>
      </c>
      <c r="B844" s="1" t="s">
        <v>3455</v>
      </c>
      <c r="C844" s="22">
        <v>12.74775</v>
      </c>
      <c r="D844" s="22">
        <v>29.081</v>
      </c>
      <c r="E844" s="22">
        <v>16.33325</v>
      </c>
      <c r="F844" s="22">
        <v>2.2812653213312153</v>
      </c>
      <c r="G844" s="1">
        <v>2.9390516758387442E-4</v>
      </c>
      <c r="H844" s="1">
        <v>9.7463256165300535E-2</v>
      </c>
      <c r="I844" s="1" t="s">
        <v>3456</v>
      </c>
      <c r="J844" s="1" t="s">
        <v>3457</v>
      </c>
      <c r="K844" s="1" t="s">
        <v>3458</v>
      </c>
      <c r="L844" s="1" t="s">
        <v>3459</v>
      </c>
      <c r="M844" s="1" t="s">
        <v>3460</v>
      </c>
      <c r="N844" s="22">
        <v>2.1154999999999999</v>
      </c>
      <c r="O844" s="22">
        <v>4.4477500000000001</v>
      </c>
      <c r="P844" s="22">
        <v>2.3322500000000002</v>
      </c>
      <c r="Q844" s="22">
        <v>2.1024580477428505</v>
      </c>
      <c r="R844" s="1">
        <v>2.1391676387829239E-2</v>
      </c>
      <c r="S844" s="1">
        <v>1</v>
      </c>
      <c r="T844" s="1" t="s">
        <v>3461</v>
      </c>
      <c r="U844" s="1" t="s">
        <v>3462</v>
      </c>
      <c r="V844" s="1" t="s">
        <v>2487</v>
      </c>
    </row>
    <row r="845" spans="1:22" x14ac:dyDescent="0.35">
      <c r="A845" s="1" t="s">
        <v>3463</v>
      </c>
      <c r="B845" s="1" t="s">
        <v>3464</v>
      </c>
      <c r="C845" s="22">
        <v>19.144750000000002</v>
      </c>
      <c r="D845" s="22">
        <v>43.584499999999998</v>
      </c>
      <c r="E845" s="22">
        <v>24.439749999999997</v>
      </c>
      <c r="F845" s="22">
        <v>2.2765771295002541</v>
      </c>
      <c r="G845" s="1">
        <v>2.1801152683169622E-3</v>
      </c>
      <c r="H845" s="1">
        <v>0.28820489857259657</v>
      </c>
      <c r="I845" s="1" t="s">
        <v>3465</v>
      </c>
      <c r="J845" s="1" t="s">
        <v>6</v>
      </c>
      <c r="K845" s="1" t="s">
        <v>6</v>
      </c>
      <c r="L845" s="1" t="s">
        <v>3466</v>
      </c>
      <c r="M845" s="1" t="s">
        <v>3467</v>
      </c>
      <c r="N845" s="22">
        <v>11.815999999999999</v>
      </c>
      <c r="O845" s="22">
        <v>24.833500000000001</v>
      </c>
      <c r="P845" s="22">
        <v>13.017500000000002</v>
      </c>
      <c r="Q845" s="22">
        <v>2.1016841570751525</v>
      </c>
      <c r="R845" s="1">
        <v>1.3021472306387727E-2</v>
      </c>
      <c r="S845" s="1">
        <v>0.79258399363671395</v>
      </c>
      <c r="T845" s="1" t="s">
        <v>3468</v>
      </c>
      <c r="U845" s="1" t="s">
        <v>6</v>
      </c>
      <c r="V845" s="1" t="s">
        <v>733</v>
      </c>
    </row>
    <row r="846" spans="1:22" x14ac:dyDescent="0.35">
      <c r="A846" s="1" t="s">
        <v>3469</v>
      </c>
      <c r="B846" s="1" t="s">
        <v>3470</v>
      </c>
      <c r="C846" s="22">
        <v>34.870249999999999</v>
      </c>
      <c r="D846" s="22">
        <v>78.961000000000013</v>
      </c>
      <c r="E846" s="22">
        <v>44.090750000000014</v>
      </c>
      <c r="F846" s="22">
        <v>2.2644231113915163</v>
      </c>
      <c r="G846" s="1">
        <v>3.0586453459435781E-4</v>
      </c>
      <c r="H846" s="1">
        <v>9.9543368352938297E-2</v>
      </c>
      <c r="I846" s="1" t="s">
        <v>3471</v>
      </c>
      <c r="J846" s="1" t="s">
        <v>6</v>
      </c>
      <c r="K846" s="1" t="s">
        <v>6</v>
      </c>
      <c r="L846" s="1" t="s">
        <v>3472</v>
      </c>
      <c r="M846" s="1" t="s">
        <v>3473</v>
      </c>
      <c r="N846" s="22">
        <v>5.271749999999999</v>
      </c>
      <c r="O846" s="22">
        <v>11.075500000000002</v>
      </c>
      <c r="P846" s="22">
        <v>5.8037500000000026</v>
      </c>
      <c r="Q846" s="22">
        <v>2.1009152558448339</v>
      </c>
      <c r="R846" s="1">
        <v>1.042499164127797E-5</v>
      </c>
      <c r="S846" s="1">
        <v>2.2617092781186648E-2</v>
      </c>
      <c r="T846" s="1" t="s">
        <v>3474</v>
      </c>
      <c r="U846" s="1" t="s">
        <v>6</v>
      </c>
      <c r="V846" s="1" t="s">
        <v>432</v>
      </c>
    </row>
    <row r="847" spans="1:22" x14ac:dyDescent="0.35">
      <c r="A847" s="1" t="s">
        <v>3475</v>
      </c>
      <c r="B847" s="1" t="s">
        <v>3476</v>
      </c>
      <c r="C847" s="22">
        <v>0.53500000000000003</v>
      </c>
      <c r="D847" s="22">
        <v>1.2102499999999998</v>
      </c>
      <c r="E847" s="22">
        <v>0.67524999999999979</v>
      </c>
      <c r="F847" s="22">
        <v>2.2621495327102799</v>
      </c>
      <c r="G847" s="1">
        <v>8.9921413219877788E-3</v>
      </c>
      <c r="H847" s="1">
        <v>0.61937063047464502</v>
      </c>
      <c r="I847" s="1" t="s">
        <v>3477</v>
      </c>
      <c r="J847" s="1" t="s">
        <v>6</v>
      </c>
      <c r="K847" s="1" t="s">
        <v>1187</v>
      </c>
      <c r="L847" s="1" t="s">
        <v>3183</v>
      </c>
      <c r="M847" s="1" t="s">
        <v>3184</v>
      </c>
      <c r="N847" s="22">
        <v>13.33975</v>
      </c>
      <c r="O847" s="22">
        <v>28.016749999999998</v>
      </c>
      <c r="P847" s="22">
        <v>14.676999999999998</v>
      </c>
      <c r="Q847" s="22">
        <v>2.1002455068498285</v>
      </c>
      <c r="R847" s="1">
        <v>1.0207144942928625E-3</v>
      </c>
      <c r="S847" s="1">
        <v>0.20606259125609577</v>
      </c>
      <c r="T847" s="1" t="s">
        <v>3185</v>
      </c>
      <c r="U847" s="1" t="s">
        <v>6</v>
      </c>
      <c r="V847" s="1" t="s">
        <v>3186</v>
      </c>
    </row>
    <row r="848" spans="1:22" x14ac:dyDescent="0.35">
      <c r="A848" s="1" t="s">
        <v>3187</v>
      </c>
      <c r="B848" s="1" t="s">
        <v>3188</v>
      </c>
      <c r="C848" s="22">
        <v>10.884499999999999</v>
      </c>
      <c r="D848" s="22">
        <v>24.607250000000001</v>
      </c>
      <c r="E848" s="22">
        <v>13.722750000000001</v>
      </c>
      <c r="F848" s="22">
        <v>2.2607607147778954</v>
      </c>
      <c r="G848" s="1">
        <v>1.006782530989847E-3</v>
      </c>
      <c r="H848" s="1">
        <v>0.18889128765045199</v>
      </c>
      <c r="I848" s="1" t="s">
        <v>3189</v>
      </c>
      <c r="J848" s="1" t="s">
        <v>6</v>
      </c>
      <c r="K848" s="1" t="s">
        <v>3190</v>
      </c>
      <c r="L848" s="1" t="s">
        <v>3285</v>
      </c>
      <c r="M848" s="1" t="s">
        <v>3286</v>
      </c>
      <c r="N848" s="22">
        <v>42.138500000000001</v>
      </c>
      <c r="O848" s="22">
        <v>88.450999999999993</v>
      </c>
      <c r="P848" s="22">
        <v>46.312499999999993</v>
      </c>
      <c r="Q848" s="22">
        <v>2.099054309004829</v>
      </c>
      <c r="R848" s="1">
        <v>4.0910563524485521E-3</v>
      </c>
      <c r="S848" s="1">
        <v>0.42985393263943567</v>
      </c>
      <c r="T848" s="1" t="s">
        <v>3287</v>
      </c>
      <c r="U848" s="1" t="s">
        <v>6</v>
      </c>
      <c r="V848" s="1" t="s">
        <v>403</v>
      </c>
    </row>
    <row r="849" spans="1:22" x14ac:dyDescent="0.35">
      <c r="A849" s="1" t="s">
        <v>2628</v>
      </c>
      <c r="B849" s="1" t="s">
        <v>2629</v>
      </c>
      <c r="C849" s="22">
        <v>14.888999999999999</v>
      </c>
      <c r="D849" s="22">
        <v>33.593249999999998</v>
      </c>
      <c r="E849" s="22">
        <v>18.704249999999998</v>
      </c>
      <c r="F849" s="22">
        <v>2.256246222043119</v>
      </c>
      <c r="G849" s="1">
        <v>5.0349692915774291E-4</v>
      </c>
      <c r="H849" s="1">
        <v>0.13186525399428745</v>
      </c>
      <c r="I849" s="1" t="s">
        <v>2630</v>
      </c>
      <c r="J849" s="1" t="s">
        <v>2631</v>
      </c>
      <c r="K849" s="1" t="s">
        <v>2632</v>
      </c>
      <c r="L849" s="1" t="s">
        <v>3478</v>
      </c>
      <c r="M849" s="1" t="s">
        <v>3479</v>
      </c>
      <c r="N849" s="22">
        <v>0.81925000000000003</v>
      </c>
      <c r="O849" s="22">
        <v>1.7172499999999999</v>
      </c>
      <c r="P849" s="22">
        <v>0.89799999999999991</v>
      </c>
      <c r="Q849" s="22">
        <v>2.0961245041196213</v>
      </c>
      <c r="R849" s="1">
        <v>3.4247557354718516E-3</v>
      </c>
      <c r="S849" s="1">
        <v>0.39062511607883404</v>
      </c>
      <c r="T849" s="1" t="s">
        <v>3480</v>
      </c>
      <c r="U849" s="1" t="s">
        <v>6</v>
      </c>
      <c r="V849" s="1" t="s">
        <v>6</v>
      </c>
    </row>
    <row r="850" spans="1:22" x14ac:dyDescent="0.35">
      <c r="A850" s="1" t="s">
        <v>3481</v>
      </c>
      <c r="B850" s="1" t="s">
        <v>3482</v>
      </c>
      <c r="C850" s="22">
        <v>73.818250000000006</v>
      </c>
      <c r="D850" s="22">
        <v>166.08375000000001</v>
      </c>
      <c r="E850" s="22">
        <v>92.265500000000003</v>
      </c>
      <c r="F850" s="22">
        <v>2.2499009391309057</v>
      </c>
      <c r="G850" s="1">
        <v>7.251447218505902E-4</v>
      </c>
      <c r="H850" s="1">
        <v>0.15791890097662836</v>
      </c>
      <c r="I850" s="1" t="s">
        <v>3483</v>
      </c>
      <c r="J850" s="1" t="s">
        <v>3484</v>
      </c>
      <c r="K850" s="1" t="s">
        <v>3485</v>
      </c>
      <c r="L850" s="1" t="s">
        <v>3486</v>
      </c>
      <c r="M850" s="1" t="s">
        <v>3487</v>
      </c>
      <c r="N850" s="22">
        <v>5.1217500000000005</v>
      </c>
      <c r="O850" s="22">
        <v>10.727499999999999</v>
      </c>
      <c r="P850" s="22">
        <v>5.6057499999999987</v>
      </c>
      <c r="Q850" s="22">
        <v>2.0944989505540095</v>
      </c>
      <c r="R850" s="1">
        <v>2.5379450910489876E-3</v>
      </c>
      <c r="S850" s="1">
        <v>0.33527647692944323</v>
      </c>
      <c r="T850" s="1" t="s">
        <v>3488</v>
      </c>
      <c r="U850" s="1" t="s">
        <v>6</v>
      </c>
      <c r="V850" s="1" t="s">
        <v>3489</v>
      </c>
    </row>
    <row r="851" spans="1:22" x14ac:dyDescent="0.35">
      <c r="A851" s="1" t="s">
        <v>2532</v>
      </c>
      <c r="B851" s="1" t="s">
        <v>2533</v>
      </c>
      <c r="C851" s="22">
        <v>2.3402500000000002</v>
      </c>
      <c r="D851" s="22">
        <v>5.2645</v>
      </c>
      <c r="E851" s="22">
        <v>2.9242499999999998</v>
      </c>
      <c r="F851" s="22">
        <v>2.2495459886764233</v>
      </c>
      <c r="G851" s="1">
        <v>2.0272142863456688E-2</v>
      </c>
      <c r="H851" s="1">
        <v>0.96421785578896124</v>
      </c>
      <c r="I851" s="1" t="s">
        <v>2534</v>
      </c>
      <c r="J851" s="1" t="s">
        <v>6</v>
      </c>
      <c r="K851" s="1" t="s">
        <v>6</v>
      </c>
      <c r="L851" s="1" t="s">
        <v>3490</v>
      </c>
      <c r="M851" s="1" t="s">
        <v>3491</v>
      </c>
      <c r="N851" s="22">
        <v>14.594000000000001</v>
      </c>
      <c r="O851" s="22">
        <v>30.518999999999998</v>
      </c>
      <c r="P851" s="22">
        <v>15.924999999999997</v>
      </c>
      <c r="Q851" s="22">
        <v>2.0912018637796352</v>
      </c>
      <c r="R851" s="1">
        <v>4.3709432327696973E-2</v>
      </c>
      <c r="S851" s="1">
        <v>1</v>
      </c>
      <c r="T851" s="1" t="s">
        <v>3492</v>
      </c>
      <c r="U851" s="1" t="s">
        <v>163</v>
      </c>
      <c r="V851" s="1" t="s">
        <v>164</v>
      </c>
    </row>
    <row r="852" spans="1:22" x14ac:dyDescent="0.35">
      <c r="A852" s="1" t="s">
        <v>3493</v>
      </c>
      <c r="B852" s="1" t="s">
        <v>3494</v>
      </c>
      <c r="C852" s="22">
        <v>129.54825</v>
      </c>
      <c r="D852" s="22">
        <v>291.08624999999995</v>
      </c>
      <c r="E852" s="22">
        <v>161.53799999999995</v>
      </c>
      <c r="F852" s="22">
        <v>2.2469330924964246</v>
      </c>
      <c r="G852" s="1">
        <v>3.5598759537427416E-3</v>
      </c>
      <c r="H852" s="1">
        <v>0.37226442127275172</v>
      </c>
      <c r="I852" s="1" t="s">
        <v>3495</v>
      </c>
      <c r="J852" s="1" t="s">
        <v>3496</v>
      </c>
      <c r="K852" s="1" t="s">
        <v>3497</v>
      </c>
      <c r="L852" s="1" t="s">
        <v>3012</v>
      </c>
      <c r="M852" s="1" t="s">
        <v>3013</v>
      </c>
      <c r="N852" s="22">
        <v>10.093250000000001</v>
      </c>
      <c r="O852" s="22">
        <v>21.06175</v>
      </c>
      <c r="P852" s="22">
        <v>10.968499999999999</v>
      </c>
      <c r="Q852" s="22">
        <v>2.0867163698511377</v>
      </c>
      <c r="R852" s="1">
        <v>1.0459439883241828E-2</v>
      </c>
      <c r="S852" s="1">
        <v>0.70272225831000701</v>
      </c>
      <c r="T852" s="1" t="s">
        <v>3014</v>
      </c>
      <c r="U852" s="1" t="s">
        <v>6</v>
      </c>
      <c r="V852" s="1" t="s">
        <v>6</v>
      </c>
    </row>
    <row r="853" spans="1:22" x14ac:dyDescent="0.35">
      <c r="A853" s="1" t="s">
        <v>3498</v>
      </c>
      <c r="B853" s="1" t="s">
        <v>3499</v>
      </c>
      <c r="C853" s="22">
        <v>2.4697499999999999</v>
      </c>
      <c r="D853" s="22">
        <v>5.51</v>
      </c>
      <c r="E853" s="22">
        <v>3.0402499999999999</v>
      </c>
      <c r="F853" s="22">
        <v>2.2309950399838039</v>
      </c>
      <c r="G853" s="1">
        <v>5.3854171320495414E-3</v>
      </c>
      <c r="H853" s="1">
        <v>0.46472550443558114</v>
      </c>
      <c r="I853" s="1" t="s">
        <v>3500</v>
      </c>
      <c r="J853" s="1" t="s">
        <v>10</v>
      </c>
      <c r="K853" s="1" t="s">
        <v>11</v>
      </c>
      <c r="L853" s="1" t="s">
        <v>3501</v>
      </c>
      <c r="M853" s="1" t="s">
        <v>3502</v>
      </c>
      <c r="N853" s="22">
        <v>13.1305</v>
      </c>
      <c r="O853" s="22">
        <v>27.399000000000001</v>
      </c>
      <c r="P853" s="22">
        <v>14.268500000000001</v>
      </c>
      <c r="Q853" s="22">
        <v>2.0866684436997831</v>
      </c>
      <c r="R853" s="1">
        <v>1.0993670030264857E-2</v>
      </c>
      <c r="S853" s="1">
        <v>0.72063034889864219</v>
      </c>
      <c r="T853" s="1" t="s">
        <v>3503</v>
      </c>
      <c r="U853" s="1" t="s">
        <v>3504</v>
      </c>
      <c r="V853" s="1" t="s">
        <v>3505</v>
      </c>
    </row>
    <row r="854" spans="1:22" x14ac:dyDescent="0.35">
      <c r="A854" s="1" t="s">
        <v>2970</v>
      </c>
      <c r="B854" s="1" t="s">
        <v>2971</v>
      </c>
      <c r="C854" s="22">
        <v>2.1797499999999999</v>
      </c>
      <c r="D854" s="22">
        <v>4.85175</v>
      </c>
      <c r="E854" s="22">
        <v>2.6720000000000002</v>
      </c>
      <c r="F854" s="22">
        <v>2.2258286500745501</v>
      </c>
      <c r="G854" s="1">
        <v>1.4342332749925912E-3</v>
      </c>
      <c r="H854" s="1">
        <v>0.22929125325737809</v>
      </c>
      <c r="I854" s="1" t="s">
        <v>2972</v>
      </c>
      <c r="J854" s="1" t="s">
        <v>6</v>
      </c>
      <c r="K854" s="1" t="s">
        <v>432</v>
      </c>
      <c r="L854" s="1" t="s">
        <v>3506</v>
      </c>
      <c r="M854" s="1" t="s">
        <v>3507</v>
      </c>
      <c r="N854" s="22">
        <v>115.41975000000001</v>
      </c>
      <c r="O854" s="22">
        <v>240.53400000000002</v>
      </c>
      <c r="P854" s="22">
        <v>125.11425000000001</v>
      </c>
      <c r="Q854" s="22">
        <v>2.0839934240023914</v>
      </c>
      <c r="R854" s="1">
        <v>8.1865053745411309E-4</v>
      </c>
      <c r="S854" s="1">
        <v>0.18323527130192055</v>
      </c>
      <c r="T854" s="1" t="s">
        <v>3508</v>
      </c>
      <c r="U854" s="1" t="s">
        <v>3509</v>
      </c>
      <c r="V854" s="1" t="s">
        <v>3510</v>
      </c>
    </row>
    <row r="855" spans="1:22" x14ac:dyDescent="0.35">
      <c r="A855" s="1" t="s">
        <v>2218</v>
      </c>
      <c r="B855" s="1" t="s">
        <v>2219</v>
      </c>
      <c r="C855" s="22">
        <v>4.5572499999999998</v>
      </c>
      <c r="D855" s="22">
        <v>10.12425</v>
      </c>
      <c r="E855" s="22">
        <v>5.5670000000000002</v>
      </c>
      <c r="F855" s="22">
        <v>2.2215700257830928</v>
      </c>
      <c r="G855" s="1">
        <v>3.6664247701134745E-3</v>
      </c>
      <c r="H855" s="1">
        <v>0.3789048906168595</v>
      </c>
      <c r="I855" s="1" t="s">
        <v>2220</v>
      </c>
      <c r="J855" s="1" t="s">
        <v>2221</v>
      </c>
      <c r="K855" s="1" t="s">
        <v>132</v>
      </c>
      <c r="L855" s="1" t="s">
        <v>3511</v>
      </c>
      <c r="M855" s="1" t="s">
        <v>3512</v>
      </c>
      <c r="N855" s="22">
        <v>1.1655</v>
      </c>
      <c r="O855" s="22">
        <v>2.4272499999999999</v>
      </c>
      <c r="P855" s="22">
        <v>1.2617499999999999</v>
      </c>
      <c r="Q855" s="22">
        <v>2.0825825825825826</v>
      </c>
      <c r="R855" s="1">
        <v>4.0798988138837089E-3</v>
      </c>
      <c r="S855" s="1">
        <v>0.42926722253864558</v>
      </c>
      <c r="T855" s="1" t="s">
        <v>3513</v>
      </c>
      <c r="U855" s="1" t="s">
        <v>6</v>
      </c>
      <c r="V855" s="1" t="s">
        <v>3041</v>
      </c>
    </row>
    <row r="856" spans="1:22" x14ac:dyDescent="0.35">
      <c r="A856" s="1" t="s">
        <v>3514</v>
      </c>
      <c r="B856" s="1" t="s">
        <v>3515</v>
      </c>
      <c r="C856" s="22">
        <v>5.4297499999999994</v>
      </c>
      <c r="D856" s="22">
        <v>12.057499999999999</v>
      </c>
      <c r="E856" s="22">
        <v>6.6277499999999998</v>
      </c>
      <c r="F856" s="22">
        <v>2.22063630922234</v>
      </c>
      <c r="G856" s="1">
        <v>1.1639895468922301E-2</v>
      </c>
      <c r="H856" s="1">
        <v>0.71311974174114479</v>
      </c>
      <c r="I856" s="1" t="s">
        <v>3516</v>
      </c>
      <c r="J856" s="1" t="s">
        <v>6</v>
      </c>
      <c r="K856" s="1" t="s">
        <v>3517</v>
      </c>
      <c r="L856" s="1" t="s">
        <v>3111</v>
      </c>
      <c r="M856" s="1" t="s">
        <v>3112</v>
      </c>
      <c r="N856" s="22">
        <v>7.7095000000000002</v>
      </c>
      <c r="O856" s="22">
        <v>16.032499999999999</v>
      </c>
      <c r="P856" s="22">
        <v>8.3229999999999986</v>
      </c>
      <c r="Q856" s="22">
        <v>2.0795771450807443</v>
      </c>
      <c r="R856" s="1">
        <v>3.0590038812077225E-3</v>
      </c>
      <c r="S856" s="1">
        <v>0.36754085046949986</v>
      </c>
      <c r="T856" s="1" t="s">
        <v>3113</v>
      </c>
      <c r="U856" s="1" t="s">
        <v>6</v>
      </c>
      <c r="V856" s="1" t="s">
        <v>132</v>
      </c>
    </row>
    <row r="857" spans="1:22" x14ac:dyDescent="0.35">
      <c r="A857" s="1" t="s">
        <v>3518</v>
      </c>
      <c r="B857" s="1" t="s">
        <v>3519</v>
      </c>
      <c r="C857" s="22">
        <v>3.9675000000000002</v>
      </c>
      <c r="D857" s="22">
        <v>8.7967499999999994</v>
      </c>
      <c r="E857" s="22">
        <v>4.8292499999999992</v>
      </c>
      <c r="F857" s="22">
        <v>2.2172022684310018</v>
      </c>
      <c r="G857" s="1">
        <v>4.0667473617570504E-3</v>
      </c>
      <c r="H857" s="1">
        <v>0.39963089624768566</v>
      </c>
      <c r="I857" s="1" t="s">
        <v>3520</v>
      </c>
      <c r="J857" s="1" t="s">
        <v>6</v>
      </c>
      <c r="K857" s="1" t="s">
        <v>108</v>
      </c>
      <c r="L857" s="1" t="s">
        <v>3521</v>
      </c>
      <c r="M857" s="1" t="s">
        <v>3522</v>
      </c>
      <c r="N857" s="22">
        <v>3.10575</v>
      </c>
      <c r="O857" s="22">
        <v>6.452</v>
      </c>
      <c r="P857" s="22">
        <v>3.3462499999999999</v>
      </c>
      <c r="Q857" s="22">
        <v>2.0774370119938821</v>
      </c>
      <c r="R857" s="1">
        <v>3.1410250819574603E-3</v>
      </c>
      <c r="S857" s="1">
        <v>0.37231842901063283</v>
      </c>
      <c r="T857" s="1" t="s">
        <v>3523</v>
      </c>
      <c r="U857" s="1" t="s">
        <v>6</v>
      </c>
      <c r="V857" s="1" t="s">
        <v>3524</v>
      </c>
    </row>
    <row r="858" spans="1:22" x14ac:dyDescent="0.35">
      <c r="A858" s="1" t="s">
        <v>3525</v>
      </c>
      <c r="B858" s="1" t="s">
        <v>3526</v>
      </c>
      <c r="C858" s="22">
        <v>0.81125000000000003</v>
      </c>
      <c r="D858" s="22">
        <v>1.7962500000000001</v>
      </c>
      <c r="E858" s="22">
        <v>0.9850000000000001</v>
      </c>
      <c r="F858" s="22">
        <v>2.2141756548536211</v>
      </c>
      <c r="G858" s="1">
        <v>3.4902418589404238E-3</v>
      </c>
      <c r="H858" s="1">
        <v>0.36823246900129325</v>
      </c>
      <c r="I858" s="1" t="s">
        <v>3527</v>
      </c>
      <c r="J858" s="1" t="s">
        <v>6</v>
      </c>
      <c r="K858" s="1" t="s">
        <v>3528</v>
      </c>
      <c r="L858" s="1" t="s">
        <v>3326</v>
      </c>
      <c r="M858" s="1" t="s">
        <v>3327</v>
      </c>
      <c r="N858" s="22">
        <v>4.2872500000000002</v>
      </c>
      <c r="O858" s="22">
        <v>8.8942499999999995</v>
      </c>
      <c r="P858" s="22">
        <v>4.6069999999999993</v>
      </c>
      <c r="Q858" s="22">
        <v>2.074581608257041</v>
      </c>
      <c r="R858" s="1">
        <v>3.5953158816795394E-2</v>
      </c>
      <c r="S858" s="1">
        <v>1</v>
      </c>
      <c r="T858" s="1" t="s">
        <v>3328</v>
      </c>
      <c r="U858" s="1" t="s">
        <v>6</v>
      </c>
      <c r="V858" s="1" t="s">
        <v>2734</v>
      </c>
    </row>
    <row r="859" spans="1:22" x14ac:dyDescent="0.35">
      <c r="A859" s="1" t="s">
        <v>3529</v>
      </c>
      <c r="B859" s="1" t="s">
        <v>3530</v>
      </c>
      <c r="C859" s="22">
        <v>2.7294999999999998</v>
      </c>
      <c r="D859" s="22">
        <v>6.0434999999999999</v>
      </c>
      <c r="E859" s="22">
        <v>3.3140000000000001</v>
      </c>
      <c r="F859" s="22">
        <v>2.2141417842095623</v>
      </c>
      <c r="G859" s="1">
        <v>2.1865597089882893E-3</v>
      </c>
      <c r="H859" s="1">
        <v>0.28878453521463998</v>
      </c>
      <c r="I859" s="1" t="s">
        <v>3531</v>
      </c>
      <c r="J859" s="1" t="s">
        <v>3532</v>
      </c>
      <c r="K859" s="1" t="s">
        <v>3533</v>
      </c>
      <c r="L859" s="1" t="s">
        <v>3534</v>
      </c>
      <c r="M859" s="1" t="s">
        <v>3535</v>
      </c>
      <c r="N859" s="22">
        <v>0.879</v>
      </c>
      <c r="O859" s="22">
        <v>1.8227500000000001</v>
      </c>
      <c r="P859" s="22">
        <v>0.94375000000000009</v>
      </c>
      <c r="Q859" s="22">
        <v>2.0736632536973834</v>
      </c>
      <c r="R859" s="1">
        <v>5.8681141260108483E-4</v>
      </c>
      <c r="S859" s="1">
        <v>0.15601200005543281</v>
      </c>
      <c r="T859" s="1" t="s">
        <v>3536</v>
      </c>
      <c r="U859" s="1" t="s">
        <v>6</v>
      </c>
      <c r="V859" s="1" t="s">
        <v>3537</v>
      </c>
    </row>
    <row r="860" spans="1:22" x14ac:dyDescent="0.35">
      <c r="A860" s="1" t="s">
        <v>2765</v>
      </c>
      <c r="B860" s="1" t="s">
        <v>2766</v>
      </c>
      <c r="C860" s="22">
        <v>8.7642500000000005</v>
      </c>
      <c r="D860" s="22">
        <v>19.404</v>
      </c>
      <c r="E860" s="22">
        <v>10.639749999999999</v>
      </c>
      <c r="F860" s="22">
        <v>2.2139943520552241</v>
      </c>
      <c r="G860" s="1">
        <v>5.7530857930698787E-5</v>
      </c>
      <c r="H860" s="1">
        <v>4.0098487336448808E-2</v>
      </c>
      <c r="I860" s="1" t="s">
        <v>2767</v>
      </c>
      <c r="J860" s="1" t="s">
        <v>6</v>
      </c>
      <c r="K860" s="1" t="s">
        <v>2768</v>
      </c>
      <c r="L860" s="1" t="s">
        <v>3538</v>
      </c>
      <c r="M860" s="1" t="s">
        <v>3539</v>
      </c>
      <c r="N860" s="22">
        <v>4.6414999999999997</v>
      </c>
      <c r="O860" s="22">
        <v>9.6082499999999982</v>
      </c>
      <c r="P860" s="22">
        <v>4.9667499999999984</v>
      </c>
      <c r="Q860" s="22">
        <v>2.0700743294193686</v>
      </c>
      <c r="R860" s="1">
        <v>3.2978474757472398E-5</v>
      </c>
      <c r="S860" s="1">
        <v>3.8107484534149666E-2</v>
      </c>
      <c r="T860" s="1" t="s">
        <v>3540</v>
      </c>
      <c r="U860" s="1" t="s">
        <v>6</v>
      </c>
      <c r="V860" s="1" t="s">
        <v>257</v>
      </c>
    </row>
    <row r="861" spans="1:22" x14ac:dyDescent="0.35">
      <c r="A861" s="1" t="s">
        <v>3541</v>
      </c>
      <c r="B861" s="1" t="s">
        <v>3542</v>
      </c>
      <c r="C861" s="22">
        <v>1.9747499999999998</v>
      </c>
      <c r="D861" s="22">
        <v>4.3702500000000004</v>
      </c>
      <c r="E861" s="22">
        <v>2.3955000000000006</v>
      </c>
      <c r="F861" s="22">
        <v>2.2130649449297386</v>
      </c>
      <c r="G861" s="1">
        <v>2.779494947888006E-2</v>
      </c>
      <c r="H861" s="1">
        <v>1</v>
      </c>
      <c r="I861" s="1" t="s">
        <v>3543</v>
      </c>
      <c r="J861" s="1" t="s">
        <v>6</v>
      </c>
      <c r="K861" s="1" t="s">
        <v>6</v>
      </c>
      <c r="L861" s="1" t="s">
        <v>587</v>
      </c>
      <c r="M861" s="1" t="s">
        <v>588</v>
      </c>
      <c r="N861" s="22">
        <v>1.4330000000000001</v>
      </c>
      <c r="O861" s="22">
        <v>2.96225</v>
      </c>
      <c r="P861" s="22">
        <v>1.52925</v>
      </c>
      <c r="Q861" s="22">
        <v>2.0671667829727842</v>
      </c>
      <c r="R861" s="1">
        <v>3.5253202417649065E-2</v>
      </c>
      <c r="S861" s="1">
        <v>1</v>
      </c>
      <c r="T861" s="1" t="s">
        <v>589</v>
      </c>
      <c r="U861" s="1" t="s">
        <v>6</v>
      </c>
      <c r="V861" s="1" t="s">
        <v>590</v>
      </c>
    </row>
    <row r="862" spans="1:22" x14ac:dyDescent="0.35">
      <c r="A862" s="1" t="s">
        <v>2602</v>
      </c>
      <c r="B862" s="1" t="s">
        <v>2603</v>
      </c>
      <c r="C862" s="22">
        <v>15.215999999999999</v>
      </c>
      <c r="D862" s="22">
        <v>33.652000000000001</v>
      </c>
      <c r="E862" s="22">
        <v>18.436</v>
      </c>
      <c r="F862" s="22">
        <v>2.2116193480546795</v>
      </c>
      <c r="G862" s="1">
        <v>3.9644319014420226E-4</v>
      </c>
      <c r="H862" s="1">
        <v>0.11642731514559046</v>
      </c>
      <c r="I862" s="1" t="s">
        <v>2604</v>
      </c>
      <c r="J862" s="1" t="s">
        <v>6</v>
      </c>
      <c r="K862" s="1" t="s">
        <v>6</v>
      </c>
      <c r="L862" s="1" t="s">
        <v>3544</v>
      </c>
      <c r="M862" s="1" t="s">
        <v>3545</v>
      </c>
      <c r="N862" s="22">
        <v>4.5344999999999995</v>
      </c>
      <c r="O862" s="22">
        <v>9.3622499999999995</v>
      </c>
      <c r="P862" s="22">
        <v>4.82775</v>
      </c>
      <c r="Q862" s="22">
        <v>2.0646708567648031</v>
      </c>
      <c r="R862" s="1">
        <v>4.9409075063414409E-2</v>
      </c>
      <c r="S862" s="1">
        <v>1</v>
      </c>
      <c r="T862" s="1" t="s">
        <v>3546</v>
      </c>
      <c r="U862" s="1" t="s">
        <v>3547</v>
      </c>
      <c r="V862" s="1" t="s">
        <v>3548</v>
      </c>
    </row>
    <row r="863" spans="1:22" x14ac:dyDescent="0.35">
      <c r="A863" s="1" t="s">
        <v>1555</v>
      </c>
      <c r="B863" s="1" t="s">
        <v>1556</v>
      </c>
      <c r="C863" s="22">
        <v>6.1492500000000003</v>
      </c>
      <c r="D863" s="22">
        <v>13.54</v>
      </c>
      <c r="E863" s="22">
        <v>7.3907499999999988</v>
      </c>
      <c r="F863" s="22">
        <v>2.2018945399845506</v>
      </c>
      <c r="G863" s="1">
        <v>5.4666239975693642E-3</v>
      </c>
      <c r="H863" s="1">
        <v>0.46825983573113378</v>
      </c>
      <c r="I863" s="1" t="s">
        <v>1557</v>
      </c>
      <c r="J863" s="1" t="s">
        <v>6</v>
      </c>
      <c r="K863" s="1" t="s">
        <v>276</v>
      </c>
      <c r="L863" s="1" t="s">
        <v>3549</v>
      </c>
      <c r="M863" s="1" t="s">
        <v>3550</v>
      </c>
      <c r="N863" s="22">
        <v>15.221500000000002</v>
      </c>
      <c r="O863" s="22">
        <v>31.420249999999999</v>
      </c>
      <c r="P863" s="22">
        <v>16.198749999999997</v>
      </c>
      <c r="Q863" s="22">
        <v>2.0642019511874645</v>
      </c>
      <c r="R863" s="1">
        <v>2.6564760668944087E-2</v>
      </c>
      <c r="S863" s="1">
        <v>1</v>
      </c>
      <c r="T863" s="1" t="s">
        <v>3551</v>
      </c>
      <c r="U863" s="1" t="s">
        <v>1052</v>
      </c>
      <c r="V863" s="1" t="s">
        <v>18</v>
      </c>
    </row>
    <row r="864" spans="1:22" x14ac:dyDescent="0.35">
      <c r="A864" s="1" t="s">
        <v>2911</v>
      </c>
      <c r="B864" s="1" t="s">
        <v>2912</v>
      </c>
      <c r="C864" s="22">
        <v>7.3212500000000009</v>
      </c>
      <c r="D864" s="22">
        <v>16.097249999999999</v>
      </c>
      <c r="E864" s="22">
        <v>8.775999999999998</v>
      </c>
      <c r="F864" s="22">
        <v>2.198702407375789</v>
      </c>
      <c r="G864" s="1">
        <v>2.733629082811273E-3</v>
      </c>
      <c r="H864" s="1">
        <v>0.32241543320890842</v>
      </c>
      <c r="I864" s="1" t="s">
        <v>2913</v>
      </c>
      <c r="J864" s="1" t="s">
        <v>2914</v>
      </c>
      <c r="K864" s="1" t="s">
        <v>2915</v>
      </c>
      <c r="L864" s="1" t="s">
        <v>2735</v>
      </c>
      <c r="M864" s="1" t="s">
        <v>2736</v>
      </c>
      <c r="N864" s="22">
        <v>2.6785000000000001</v>
      </c>
      <c r="O864" s="22">
        <v>5.5287500000000005</v>
      </c>
      <c r="P864" s="22">
        <v>2.8502500000000004</v>
      </c>
      <c r="Q864" s="22">
        <v>2.0641217099122646</v>
      </c>
      <c r="R864" s="1">
        <v>8.7513446907714343E-3</v>
      </c>
      <c r="S864" s="1">
        <v>0.63585536766178197</v>
      </c>
      <c r="T864" s="1" t="s">
        <v>2737</v>
      </c>
      <c r="U864" s="1" t="s">
        <v>6</v>
      </c>
      <c r="V864" s="1" t="s">
        <v>6</v>
      </c>
    </row>
    <row r="865" spans="1:22" x14ac:dyDescent="0.35">
      <c r="A865" s="1" t="s">
        <v>2855</v>
      </c>
      <c r="B865" s="1" t="s">
        <v>2856</v>
      </c>
      <c r="C865" s="22">
        <v>5.1375000000000002</v>
      </c>
      <c r="D865" s="22">
        <v>11.287749999999999</v>
      </c>
      <c r="E865" s="22">
        <v>6.1502499999999989</v>
      </c>
      <c r="F865" s="22">
        <v>2.1971289537712893</v>
      </c>
      <c r="G865" s="1">
        <v>5.0716445548060207E-4</v>
      </c>
      <c r="H865" s="1">
        <v>0.1324086049151772</v>
      </c>
      <c r="I865" s="1" t="s">
        <v>2857</v>
      </c>
      <c r="J865" s="1" t="s">
        <v>6</v>
      </c>
      <c r="K865" s="1" t="s">
        <v>898</v>
      </c>
      <c r="L865" s="1" t="s">
        <v>3552</v>
      </c>
      <c r="M865" s="1" t="s">
        <v>3553</v>
      </c>
      <c r="N865" s="22">
        <v>4.8129999999999997</v>
      </c>
      <c r="O865" s="22">
        <v>9.9127499999999991</v>
      </c>
      <c r="P865" s="22">
        <v>5.0997499999999993</v>
      </c>
      <c r="Q865" s="22">
        <v>2.0595782256388944</v>
      </c>
      <c r="R865" s="1">
        <v>4.100304531157839E-3</v>
      </c>
      <c r="S865" s="1">
        <v>0.43023869785892216</v>
      </c>
      <c r="T865" s="1" t="s">
        <v>3554</v>
      </c>
      <c r="U865" s="1" t="s">
        <v>3132</v>
      </c>
      <c r="V865" s="1" t="s">
        <v>3133</v>
      </c>
    </row>
    <row r="866" spans="1:22" x14ac:dyDescent="0.35">
      <c r="A866" s="1" t="s">
        <v>3216</v>
      </c>
      <c r="B866" s="1" t="s">
        <v>3217</v>
      </c>
      <c r="C866" s="22">
        <v>2.7162500000000001</v>
      </c>
      <c r="D866" s="22">
        <v>5.9659999999999993</v>
      </c>
      <c r="E866" s="22">
        <v>3.2497499999999993</v>
      </c>
      <c r="F866" s="22">
        <v>2.1964104924068106</v>
      </c>
      <c r="G866" s="1">
        <v>1.1660226450955768E-3</v>
      </c>
      <c r="H866" s="1">
        <v>0.20410033879238315</v>
      </c>
      <c r="I866" s="1" t="s">
        <v>3218</v>
      </c>
      <c r="J866" s="1" t="s">
        <v>6</v>
      </c>
      <c r="K866" s="1" t="s">
        <v>1551</v>
      </c>
      <c r="L866" s="1" t="s">
        <v>3555</v>
      </c>
      <c r="M866" s="1" t="s">
        <v>3556</v>
      </c>
      <c r="N866" s="22">
        <v>2.3382499999999999</v>
      </c>
      <c r="O866" s="22">
        <v>4.8142500000000004</v>
      </c>
      <c r="P866" s="22">
        <v>2.4760000000000004</v>
      </c>
      <c r="Q866" s="22">
        <v>2.0589115791724582</v>
      </c>
      <c r="R866" s="1">
        <v>3.1581564902583015E-3</v>
      </c>
      <c r="S866" s="1">
        <v>0.37366069212309283</v>
      </c>
      <c r="T866" s="1" t="s">
        <v>3557</v>
      </c>
      <c r="U866" s="1" t="s">
        <v>6</v>
      </c>
      <c r="V866" s="1" t="s">
        <v>3558</v>
      </c>
    </row>
    <row r="867" spans="1:22" x14ac:dyDescent="0.35">
      <c r="A867" s="1" t="s">
        <v>3117</v>
      </c>
      <c r="B867" s="1" t="s">
        <v>3118</v>
      </c>
      <c r="C867" s="22">
        <v>1.12625</v>
      </c>
      <c r="D867" s="22">
        <v>2.4707499999999998</v>
      </c>
      <c r="E867" s="22">
        <v>1.3444999999999998</v>
      </c>
      <c r="F867" s="22">
        <v>2.1937846836847945</v>
      </c>
      <c r="G867" s="1">
        <v>9.471932686700768E-3</v>
      </c>
      <c r="H867" s="1">
        <v>0.63647890066640844</v>
      </c>
      <c r="I867" s="1" t="s">
        <v>3119</v>
      </c>
      <c r="J867" s="1" t="s">
        <v>6</v>
      </c>
      <c r="K867" s="1" t="s">
        <v>3120</v>
      </c>
      <c r="L867" s="1" t="s">
        <v>2391</v>
      </c>
      <c r="M867" s="1" t="s">
        <v>2392</v>
      </c>
      <c r="N867" s="22">
        <v>3.3879999999999999</v>
      </c>
      <c r="O867" s="22">
        <v>6.9745000000000008</v>
      </c>
      <c r="P867" s="22">
        <v>3.5865000000000009</v>
      </c>
      <c r="Q867" s="22">
        <v>2.0585891381345931</v>
      </c>
      <c r="R867" s="1">
        <v>2.8375333017887971E-2</v>
      </c>
      <c r="S867" s="1">
        <v>1</v>
      </c>
      <c r="T867" s="1" t="s">
        <v>2393</v>
      </c>
      <c r="U867" s="1" t="s">
        <v>2394</v>
      </c>
      <c r="V867" s="1" t="s">
        <v>432</v>
      </c>
    </row>
    <row r="868" spans="1:22" x14ac:dyDescent="0.35">
      <c r="A868" s="1" t="s">
        <v>3047</v>
      </c>
      <c r="B868" s="1" t="s">
        <v>3048</v>
      </c>
      <c r="C868" s="22">
        <v>5.7155000000000005</v>
      </c>
      <c r="D868" s="22">
        <v>12.517999999999999</v>
      </c>
      <c r="E868" s="22">
        <v>6.8024999999999984</v>
      </c>
      <c r="F868" s="22">
        <v>2.1901845857755222</v>
      </c>
      <c r="G868" s="1">
        <v>2.4069700070195266E-2</v>
      </c>
      <c r="H868" s="1">
        <v>1</v>
      </c>
      <c r="I868" s="1" t="s">
        <v>3049</v>
      </c>
      <c r="J868" s="1" t="s">
        <v>6</v>
      </c>
      <c r="K868" s="1" t="s">
        <v>1849</v>
      </c>
      <c r="L868" s="1" t="s">
        <v>1609</v>
      </c>
      <c r="M868" s="1" t="s">
        <v>1610</v>
      </c>
      <c r="N868" s="22">
        <v>14.88025</v>
      </c>
      <c r="O868" s="22">
        <v>30.6205</v>
      </c>
      <c r="P868" s="22">
        <v>15.74025</v>
      </c>
      <c r="Q868" s="22">
        <v>2.0577947279111575</v>
      </c>
      <c r="R868" s="1">
        <v>2.5004664031318402E-2</v>
      </c>
      <c r="S868" s="1">
        <v>1</v>
      </c>
      <c r="T868" s="1" t="s">
        <v>1611</v>
      </c>
      <c r="U868" s="1" t="s">
        <v>6</v>
      </c>
      <c r="V868" s="1" t="s">
        <v>168</v>
      </c>
    </row>
    <row r="869" spans="1:22" x14ac:dyDescent="0.35">
      <c r="A869" s="1" t="s">
        <v>3559</v>
      </c>
      <c r="B869" s="1" t="s">
        <v>3560</v>
      </c>
      <c r="C869" s="22">
        <v>0.86775000000000002</v>
      </c>
      <c r="D869" s="22">
        <v>1.8992499999999999</v>
      </c>
      <c r="E869" s="22">
        <v>1.0314999999999999</v>
      </c>
      <c r="F869" s="22">
        <v>2.1887064246614805</v>
      </c>
      <c r="G869" s="1">
        <v>8.4645146322561704E-3</v>
      </c>
      <c r="H869" s="1">
        <v>0.59617353058051181</v>
      </c>
      <c r="I869" s="1" t="s">
        <v>3561</v>
      </c>
      <c r="J869" s="1" t="s">
        <v>6</v>
      </c>
      <c r="K869" s="1" t="s">
        <v>22</v>
      </c>
      <c r="L869" s="1" t="s">
        <v>1828</v>
      </c>
      <c r="M869" s="1" t="s">
        <v>1829</v>
      </c>
      <c r="N869" s="22">
        <v>9.0482499999999995</v>
      </c>
      <c r="O869" s="22">
        <v>18.616250000000001</v>
      </c>
      <c r="P869" s="22">
        <v>9.5680000000000014</v>
      </c>
      <c r="Q869" s="22">
        <v>2.0574420468046308</v>
      </c>
      <c r="R869" s="1">
        <v>2.8677802704404343E-3</v>
      </c>
      <c r="S869" s="1">
        <v>0.35751431178195853</v>
      </c>
      <c r="T869" s="1" t="s">
        <v>1830</v>
      </c>
      <c r="U869" s="1" t="s">
        <v>6</v>
      </c>
      <c r="V869" s="1" t="s">
        <v>703</v>
      </c>
    </row>
    <row r="870" spans="1:22" x14ac:dyDescent="0.35">
      <c r="A870" s="1" t="s">
        <v>3562</v>
      </c>
      <c r="B870" s="1" t="s">
        <v>3563</v>
      </c>
      <c r="C870" s="22">
        <v>1.3160000000000001</v>
      </c>
      <c r="D870" s="22">
        <v>2.8739999999999997</v>
      </c>
      <c r="E870" s="22">
        <v>1.5579999999999996</v>
      </c>
      <c r="F870" s="22">
        <v>2.1838905775075985</v>
      </c>
      <c r="G870" s="1">
        <v>4.9881723612668072E-3</v>
      </c>
      <c r="H870" s="1">
        <v>0.44828070575713691</v>
      </c>
      <c r="I870" s="1" t="s">
        <v>3564</v>
      </c>
      <c r="J870" s="1" t="s">
        <v>268</v>
      </c>
      <c r="K870" s="1" t="s">
        <v>269</v>
      </c>
      <c r="L870" s="1" t="s">
        <v>3565</v>
      </c>
      <c r="M870" s="1" t="s">
        <v>3566</v>
      </c>
      <c r="N870" s="22">
        <v>2.7600000000000002</v>
      </c>
      <c r="O870" s="22">
        <v>5.6759999999999993</v>
      </c>
      <c r="P870" s="22">
        <v>2.915999999999999</v>
      </c>
      <c r="Q870" s="22">
        <v>2.0565217391304342</v>
      </c>
      <c r="R870" s="1">
        <v>5.4055044628009696E-4</v>
      </c>
      <c r="S870" s="1">
        <v>0.15029546569089303</v>
      </c>
      <c r="T870" s="1" t="s">
        <v>3567</v>
      </c>
      <c r="U870" s="1" t="s">
        <v>6</v>
      </c>
      <c r="V870" s="1" t="s">
        <v>1768</v>
      </c>
    </row>
    <row r="871" spans="1:22" x14ac:dyDescent="0.35">
      <c r="A871" s="1" t="s">
        <v>3568</v>
      </c>
      <c r="B871" s="1" t="s">
        <v>3569</v>
      </c>
      <c r="C871" s="22">
        <v>26.181749999999997</v>
      </c>
      <c r="D871" s="22">
        <v>57.032499999999999</v>
      </c>
      <c r="E871" s="22">
        <v>30.850750000000001</v>
      </c>
      <c r="F871" s="22">
        <v>2.1783303255130004</v>
      </c>
      <c r="G871" s="1">
        <v>7.9562635291186012E-5</v>
      </c>
      <c r="H871" s="1">
        <v>4.7248605861196738E-2</v>
      </c>
      <c r="I871" s="1" t="s">
        <v>3570</v>
      </c>
      <c r="J871" s="1" t="s">
        <v>10</v>
      </c>
      <c r="K871" s="1" t="s">
        <v>11</v>
      </c>
      <c r="L871" s="1" t="s">
        <v>3571</v>
      </c>
      <c r="M871" s="1" t="s">
        <v>3572</v>
      </c>
      <c r="N871" s="22">
        <v>13.7575</v>
      </c>
      <c r="O871" s="22">
        <v>28.247750000000003</v>
      </c>
      <c r="P871" s="22">
        <v>14.490250000000003</v>
      </c>
      <c r="Q871" s="22">
        <v>2.0532618571688173</v>
      </c>
      <c r="R871" s="1">
        <v>9.4040423157526476E-6</v>
      </c>
      <c r="S871" s="1">
        <v>2.1782731700856529E-2</v>
      </c>
      <c r="T871" s="1" t="s">
        <v>3573</v>
      </c>
      <c r="U871" s="1" t="s">
        <v>6</v>
      </c>
      <c r="V871" s="1" t="s">
        <v>432</v>
      </c>
    </row>
    <row r="872" spans="1:22" x14ac:dyDescent="0.35">
      <c r="A872" s="1" t="s">
        <v>3166</v>
      </c>
      <c r="B872" s="1" t="s">
        <v>3167</v>
      </c>
      <c r="C872" s="22">
        <v>29.774999999999999</v>
      </c>
      <c r="D872" s="22">
        <v>64.837000000000003</v>
      </c>
      <c r="E872" s="22">
        <v>35.062000000000005</v>
      </c>
      <c r="F872" s="22">
        <v>2.1775650713685981</v>
      </c>
      <c r="G872" s="1">
        <v>7.1389010805544828E-4</v>
      </c>
      <c r="H872" s="1">
        <v>0.15731625578586692</v>
      </c>
      <c r="I872" s="1" t="s">
        <v>3168</v>
      </c>
      <c r="J872" s="1" t="s">
        <v>6</v>
      </c>
      <c r="K872" s="1" t="s">
        <v>1694</v>
      </c>
      <c r="L872" s="1" t="s">
        <v>3574</v>
      </c>
      <c r="M872" s="1" t="s">
        <v>3575</v>
      </c>
      <c r="N872" s="22">
        <v>11.601749999999999</v>
      </c>
      <c r="O872" s="22">
        <v>23.781750000000002</v>
      </c>
      <c r="P872" s="22">
        <v>12.180000000000003</v>
      </c>
      <c r="Q872" s="22">
        <v>2.049841618721314</v>
      </c>
      <c r="R872" s="1">
        <v>1.412661363464629E-5</v>
      </c>
      <c r="S872" s="1">
        <v>2.6913131199652884E-2</v>
      </c>
      <c r="T872" s="1" t="s">
        <v>3576</v>
      </c>
      <c r="U872" s="1" t="s">
        <v>6</v>
      </c>
      <c r="V872" s="1" t="s">
        <v>3577</v>
      </c>
    </row>
    <row r="873" spans="1:22" x14ac:dyDescent="0.35">
      <c r="A873" s="1" t="s">
        <v>3281</v>
      </c>
      <c r="B873" s="1" t="s">
        <v>3282</v>
      </c>
      <c r="C873" s="22">
        <v>13.20875</v>
      </c>
      <c r="D873" s="22">
        <v>28.557500000000001</v>
      </c>
      <c r="E873" s="22">
        <v>15.348750000000001</v>
      </c>
      <c r="F873" s="22">
        <v>2.1620138165988454</v>
      </c>
      <c r="G873" s="1">
        <v>1.3882315736284401E-3</v>
      </c>
      <c r="H873" s="1">
        <v>0.22532797728541282</v>
      </c>
      <c r="I873" s="1" t="s">
        <v>3283</v>
      </c>
      <c r="J873" s="1" t="s">
        <v>6</v>
      </c>
      <c r="K873" s="1" t="s">
        <v>3284</v>
      </c>
      <c r="L873" s="1" t="s">
        <v>1495</v>
      </c>
      <c r="M873" s="1" t="s">
        <v>1496</v>
      </c>
      <c r="N873" s="22">
        <v>79.492000000000004</v>
      </c>
      <c r="O873" s="22">
        <v>162.91149999999999</v>
      </c>
      <c r="P873" s="22">
        <v>83.419499999999985</v>
      </c>
      <c r="Q873" s="22">
        <v>2.0494074875459165</v>
      </c>
      <c r="R873" s="1">
        <v>7.6994026613779187E-3</v>
      </c>
      <c r="S873" s="1">
        <v>0.59656447655042411</v>
      </c>
      <c r="T873" s="1" t="s">
        <v>1497</v>
      </c>
      <c r="U873" s="1" t="s">
        <v>6</v>
      </c>
      <c r="V873" s="1" t="s">
        <v>1319</v>
      </c>
    </row>
    <row r="874" spans="1:22" x14ac:dyDescent="0.35">
      <c r="A874" s="1" t="s">
        <v>3380</v>
      </c>
      <c r="B874" s="1" t="s">
        <v>3381</v>
      </c>
      <c r="C874" s="22">
        <v>6.7389999999999999</v>
      </c>
      <c r="D874" s="22">
        <v>14.553999999999998</v>
      </c>
      <c r="E874" s="22">
        <v>7.8149999999999986</v>
      </c>
      <c r="F874" s="22">
        <v>2.1596676064698026</v>
      </c>
      <c r="G874" s="1">
        <v>2.77639646834138E-3</v>
      </c>
      <c r="H874" s="1">
        <v>0.32541244549663023</v>
      </c>
      <c r="I874" s="1" t="s">
        <v>3382</v>
      </c>
      <c r="J874" s="1" t="s">
        <v>6</v>
      </c>
      <c r="K874" s="1" t="s">
        <v>3383</v>
      </c>
      <c r="L874" s="1" t="s">
        <v>3578</v>
      </c>
      <c r="M874" s="1" t="s">
        <v>3579</v>
      </c>
      <c r="N874" s="22">
        <v>2.6022500000000002</v>
      </c>
      <c r="O874" s="22">
        <v>5.3247500000000008</v>
      </c>
      <c r="P874" s="22">
        <v>2.7225000000000006</v>
      </c>
      <c r="Q874" s="22">
        <v>2.0462100105677781</v>
      </c>
      <c r="R874" s="1">
        <v>1.1204084369281997E-2</v>
      </c>
      <c r="S874" s="1">
        <v>0.72896352093869154</v>
      </c>
      <c r="T874" s="1" t="s">
        <v>3580</v>
      </c>
      <c r="U874" s="1" t="s">
        <v>6</v>
      </c>
      <c r="V874" s="1" t="s">
        <v>3581</v>
      </c>
    </row>
    <row r="875" spans="1:22" x14ac:dyDescent="0.35">
      <c r="A875" s="1" t="s">
        <v>3582</v>
      </c>
      <c r="B875" s="1" t="s">
        <v>3583</v>
      </c>
      <c r="C875" s="22">
        <v>5.3552499999999998</v>
      </c>
      <c r="D875" s="22">
        <v>11.548000000000002</v>
      </c>
      <c r="E875" s="22">
        <v>6.192750000000002</v>
      </c>
      <c r="F875" s="22">
        <v>2.1563885906353581</v>
      </c>
      <c r="G875" s="1">
        <v>6.4592551202347082E-4</v>
      </c>
      <c r="H875" s="1">
        <v>0.14907317638015274</v>
      </c>
      <c r="I875" s="1" t="s">
        <v>3584</v>
      </c>
      <c r="J875" s="1" t="s">
        <v>6</v>
      </c>
      <c r="K875" s="1" t="s">
        <v>310</v>
      </c>
      <c r="L875" s="1" t="s">
        <v>3585</v>
      </c>
      <c r="M875" s="1" t="s">
        <v>3586</v>
      </c>
      <c r="N875" s="22">
        <v>0.78174999999999994</v>
      </c>
      <c r="O875" s="22">
        <v>1.5987500000000001</v>
      </c>
      <c r="P875" s="22">
        <v>0.81700000000000017</v>
      </c>
      <c r="Q875" s="22">
        <v>2.045091141669332</v>
      </c>
      <c r="R875" s="1">
        <v>3.3213203787394452E-2</v>
      </c>
      <c r="S875" s="1">
        <v>1</v>
      </c>
      <c r="T875" s="1" t="s">
        <v>3587</v>
      </c>
      <c r="U875" s="1" t="s">
        <v>418</v>
      </c>
      <c r="V875" s="1" t="s">
        <v>419</v>
      </c>
    </row>
    <row r="876" spans="1:22" x14ac:dyDescent="0.35">
      <c r="A876" s="1" t="s">
        <v>3588</v>
      </c>
      <c r="B876" s="1" t="s">
        <v>3589</v>
      </c>
      <c r="C876" s="22">
        <v>1.11375</v>
      </c>
      <c r="D876" s="22">
        <v>2.3935</v>
      </c>
      <c r="E876" s="22">
        <v>1.2797499999999999</v>
      </c>
      <c r="F876" s="22">
        <v>2.1490460157126825</v>
      </c>
      <c r="G876" s="1">
        <v>1.2384068506617218E-2</v>
      </c>
      <c r="H876" s="1">
        <v>0.73965877953345605</v>
      </c>
      <c r="I876" s="1" t="s">
        <v>3590</v>
      </c>
      <c r="J876" s="1" t="s">
        <v>6</v>
      </c>
      <c r="K876" s="1" t="s">
        <v>3591</v>
      </c>
      <c r="L876" s="1" t="s">
        <v>3344</v>
      </c>
      <c r="M876" s="1" t="s">
        <v>3345</v>
      </c>
      <c r="N876" s="22">
        <v>5.0920000000000005</v>
      </c>
      <c r="O876" s="22">
        <v>10.3835</v>
      </c>
      <c r="P876" s="22">
        <v>5.2914999999999992</v>
      </c>
      <c r="Q876" s="22">
        <v>2.0391791044776117</v>
      </c>
      <c r="R876" s="1">
        <v>6.0892484408103797E-5</v>
      </c>
      <c r="S876" s="1">
        <v>5.0993201620406908E-2</v>
      </c>
      <c r="T876" s="1" t="s">
        <v>3346</v>
      </c>
      <c r="U876" s="1" t="s">
        <v>6</v>
      </c>
      <c r="V876" s="1" t="s">
        <v>139</v>
      </c>
    </row>
    <row r="877" spans="1:22" x14ac:dyDescent="0.35">
      <c r="A877" s="1" t="s">
        <v>3592</v>
      </c>
      <c r="B877" s="1" t="s">
        <v>3593</v>
      </c>
      <c r="C877" s="22">
        <v>3.7770000000000001</v>
      </c>
      <c r="D877" s="22">
        <v>8.1097499999999982</v>
      </c>
      <c r="E877" s="22">
        <v>4.3327499999999981</v>
      </c>
      <c r="F877" s="22">
        <v>2.1471405877680692</v>
      </c>
      <c r="G877" s="1">
        <v>1.7103612842340521E-2</v>
      </c>
      <c r="H877" s="1">
        <v>0.87749633522961357</v>
      </c>
      <c r="I877" s="1" t="s">
        <v>3594</v>
      </c>
      <c r="J877" s="1" t="s">
        <v>6</v>
      </c>
      <c r="K877" s="1" t="s">
        <v>2792</v>
      </c>
      <c r="L877" s="1" t="s">
        <v>3213</v>
      </c>
      <c r="M877" s="1" t="s">
        <v>3214</v>
      </c>
      <c r="N877" s="22">
        <v>28.0365</v>
      </c>
      <c r="O877" s="22">
        <v>57.111750000000001</v>
      </c>
      <c r="P877" s="22">
        <v>29.07525</v>
      </c>
      <c r="Q877" s="22">
        <v>2.0370499170723879</v>
      </c>
      <c r="R877" s="1">
        <v>1.2244734955774161E-2</v>
      </c>
      <c r="S877" s="1">
        <v>0.76391970389334674</v>
      </c>
      <c r="T877" s="1" t="s">
        <v>3215</v>
      </c>
      <c r="U877" s="1" t="s">
        <v>2076</v>
      </c>
      <c r="V877" s="1" t="s">
        <v>2077</v>
      </c>
    </row>
    <row r="878" spans="1:22" x14ac:dyDescent="0.35">
      <c r="A878" s="1" t="s">
        <v>3595</v>
      </c>
      <c r="B878" s="1" t="s">
        <v>3596</v>
      </c>
      <c r="C878" s="22">
        <v>0.87249999999999994</v>
      </c>
      <c r="D878" s="22">
        <v>1.87175</v>
      </c>
      <c r="E878" s="22">
        <v>0.99925000000000008</v>
      </c>
      <c r="F878" s="22">
        <v>2.1452722063037251</v>
      </c>
      <c r="G878" s="1">
        <v>2.4259867707729477E-2</v>
      </c>
      <c r="H878" s="1">
        <v>1</v>
      </c>
      <c r="I878" s="1" t="s">
        <v>3597</v>
      </c>
      <c r="J878" s="1" t="s">
        <v>6</v>
      </c>
      <c r="K878" s="1" t="s">
        <v>454</v>
      </c>
      <c r="L878" s="1" t="s">
        <v>3598</v>
      </c>
      <c r="M878" s="1" t="s">
        <v>3599</v>
      </c>
      <c r="N878" s="22">
        <v>92.743249999999989</v>
      </c>
      <c r="O878" s="22">
        <v>188.45724999999999</v>
      </c>
      <c r="P878" s="22">
        <v>95.713999999999999</v>
      </c>
      <c r="Q878" s="22">
        <v>2.0320319807640987</v>
      </c>
      <c r="R878" s="1">
        <v>2.8665768703821648E-3</v>
      </c>
      <c r="S878" s="1">
        <v>0.35751431178195853</v>
      </c>
      <c r="T878" s="1" t="s">
        <v>3600</v>
      </c>
      <c r="U878" s="1" t="s">
        <v>6</v>
      </c>
      <c r="V878" s="1" t="s">
        <v>403</v>
      </c>
    </row>
    <row r="879" spans="1:22" x14ac:dyDescent="0.35">
      <c r="A879" s="1" t="s">
        <v>3601</v>
      </c>
      <c r="B879" s="1" t="s">
        <v>3602</v>
      </c>
      <c r="C879" s="22">
        <v>7.5620000000000003</v>
      </c>
      <c r="D879" s="22">
        <v>16.196750000000002</v>
      </c>
      <c r="E879" s="22">
        <v>8.6347500000000004</v>
      </c>
      <c r="F879" s="22">
        <v>2.1418606188838933</v>
      </c>
      <c r="G879" s="1">
        <v>5.5254423828032806E-3</v>
      </c>
      <c r="H879" s="1">
        <v>0.46994493533959797</v>
      </c>
      <c r="I879" s="1" t="s">
        <v>3603</v>
      </c>
      <c r="J879" s="1" t="s">
        <v>6</v>
      </c>
      <c r="K879" s="1" t="s">
        <v>6</v>
      </c>
      <c r="L879" s="1" t="s">
        <v>2251</v>
      </c>
      <c r="M879" s="1" t="s">
        <v>2252</v>
      </c>
      <c r="N879" s="22">
        <v>13.232250000000001</v>
      </c>
      <c r="O879" s="22">
        <v>26.870749999999997</v>
      </c>
      <c r="P879" s="22">
        <v>13.638499999999997</v>
      </c>
      <c r="Q879" s="22">
        <v>2.030701505790776</v>
      </c>
      <c r="R879" s="1">
        <v>4.3658832152921878E-3</v>
      </c>
      <c r="S879" s="1">
        <v>0.4453634576606173</v>
      </c>
      <c r="T879" s="1" t="s">
        <v>2253</v>
      </c>
      <c r="U879" s="1" t="s">
        <v>966</v>
      </c>
      <c r="V879" s="1" t="s">
        <v>132</v>
      </c>
    </row>
    <row r="880" spans="1:22" x14ac:dyDescent="0.35">
      <c r="A880" s="1" t="s">
        <v>2867</v>
      </c>
      <c r="B880" s="1" t="s">
        <v>2868</v>
      </c>
      <c r="C880" s="22">
        <v>8.9764999999999997</v>
      </c>
      <c r="D880" s="22">
        <v>19.148499999999999</v>
      </c>
      <c r="E880" s="22">
        <v>10.171999999999999</v>
      </c>
      <c r="F880" s="22">
        <v>2.1331810839414023</v>
      </c>
      <c r="G880" s="1">
        <v>9.3620319940868058E-8</v>
      </c>
      <c r="H880" s="1">
        <v>3.2653801291535611E-3</v>
      </c>
      <c r="I880" s="1" t="s">
        <v>2869</v>
      </c>
      <c r="J880" s="1" t="s">
        <v>6</v>
      </c>
      <c r="K880" s="1" t="s">
        <v>1294</v>
      </c>
      <c r="L880" s="1" t="s">
        <v>3604</v>
      </c>
      <c r="M880" s="1" t="s">
        <v>3605</v>
      </c>
      <c r="N880" s="22">
        <v>26.84225</v>
      </c>
      <c r="O880" s="22">
        <v>54.449249999999999</v>
      </c>
      <c r="P880" s="22">
        <v>27.606999999999999</v>
      </c>
      <c r="Q880" s="22">
        <v>2.0284905326490885</v>
      </c>
      <c r="R880" s="1">
        <v>6.4537425422228623E-5</v>
      </c>
      <c r="S880" s="1">
        <v>5.1911343733227082E-2</v>
      </c>
      <c r="T880" s="1" t="s">
        <v>3606</v>
      </c>
      <c r="U880" s="1" t="s">
        <v>3607</v>
      </c>
      <c r="V880" s="1" t="s">
        <v>3608</v>
      </c>
    </row>
    <row r="881" spans="1:22" x14ac:dyDescent="0.35">
      <c r="A881" s="1" t="s">
        <v>963</v>
      </c>
      <c r="B881" s="1" t="s">
        <v>964</v>
      </c>
      <c r="C881" s="22">
        <v>7.1669999999999998</v>
      </c>
      <c r="D881" s="22">
        <v>15.2735</v>
      </c>
      <c r="E881" s="22">
        <v>8.1065000000000005</v>
      </c>
      <c r="F881" s="22">
        <v>2.1310869261894796</v>
      </c>
      <c r="G881" s="1">
        <v>2.3224189350850022E-3</v>
      </c>
      <c r="H881" s="1">
        <v>0.29764772792138477</v>
      </c>
      <c r="I881" s="1" t="s">
        <v>965</v>
      </c>
      <c r="J881" s="1" t="s">
        <v>966</v>
      </c>
      <c r="K881" s="1" t="s">
        <v>132</v>
      </c>
      <c r="L881" s="1" t="s">
        <v>3609</v>
      </c>
      <c r="M881" s="1" t="s">
        <v>3610</v>
      </c>
      <c r="N881" s="22">
        <v>7.705000000000001</v>
      </c>
      <c r="O881" s="22">
        <v>15.6065</v>
      </c>
      <c r="P881" s="22">
        <v>7.9014999999999995</v>
      </c>
      <c r="Q881" s="22">
        <v>2.0255029201817001</v>
      </c>
      <c r="R881" s="1">
        <v>4.3021682091914926E-5</v>
      </c>
      <c r="S881" s="1">
        <v>4.2719158971690957E-2</v>
      </c>
      <c r="T881" s="1" t="s">
        <v>3611</v>
      </c>
      <c r="U881" s="1" t="s">
        <v>3612</v>
      </c>
      <c r="V881" s="1" t="s">
        <v>3613</v>
      </c>
    </row>
    <row r="882" spans="1:22" x14ac:dyDescent="0.35">
      <c r="A882" s="1" t="s">
        <v>3058</v>
      </c>
      <c r="B882" s="1" t="s">
        <v>3059</v>
      </c>
      <c r="C882" s="22">
        <v>6.2962500000000006</v>
      </c>
      <c r="D882" s="22">
        <v>13.387499999999999</v>
      </c>
      <c r="E882" s="22">
        <v>7.0912499999999987</v>
      </c>
      <c r="F882" s="22">
        <v>2.1262656343061344</v>
      </c>
      <c r="G882" s="1">
        <v>6.4229013276810853E-3</v>
      </c>
      <c r="H882" s="1">
        <v>0.51022610760849674</v>
      </c>
      <c r="I882" s="1" t="s">
        <v>3060</v>
      </c>
      <c r="J882" s="1" t="s">
        <v>6</v>
      </c>
      <c r="K882" s="1" t="s">
        <v>1246</v>
      </c>
      <c r="L882" s="1" t="s">
        <v>3614</v>
      </c>
      <c r="M882" s="1" t="s">
        <v>3615</v>
      </c>
      <c r="N882" s="22">
        <v>2.7537500000000001</v>
      </c>
      <c r="O882" s="22">
        <v>5.5732500000000007</v>
      </c>
      <c r="P882" s="22">
        <v>2.8195000000000006</v>
      </c>
      <c r="Q882" s="22">
        <v>2.0238765320018159</v>
      </c>
      <c r="R882" s="1">
        <v>1.0119307714482106E-2</v>
      </c>
      <c r="S882" s="1">
        <v>0.6932299594397382</v>
      </c>
      <c r="T882" s="1" t="s">
        <v>3616</v>
      </c>
      <c r="U882" s="1" t="s">
        <v>6</v>
      </c>
      <c r="V882" s="1" t="s">
        <v>562</v>
      </c>
    </row>
    <row r="883" spans="1:22" x14ac:dyDescent="0.35">
      <c r="A883" s="1" t="s">
        <v>2741</v>
      </c>
      <c r="B883" s="1" t="s">
        <v>2742</v>
      </c>
      <c r="C883" s="22">
        <v>1.9717500000000001</v>
      </c>
      <c r="D883" s="22">
        <v>4.1792499999999997</v>
      </c>
      <c r="E883" s="22">
        <v>2.2074999999999996</v>
      </c>
      <c r="F883" s="24">
        <v>2.119563839229111</v>
      </c>
      <c r="G883" s="1">
        <v>4.3784856759554458E-3</v>
      </c>
      <c r="H883" s="1">
        <v>0.41651524803655304</v>
      </c>
      <c r="I883" s="1" t="s">
        <v>2743</v>
      </c>
      <c r="J883" s="1" t="s">
        <v>2744</v>
      </c>
      <c r="K883" s="1" t="s">
        <v>2745</v>
      </c>
      <c r="L883" s="1" t="s">
        <v>3617</v>
      </c>
      <c r="M883" s="1" t="s">
        <v>3618</v>
      </c>
      <c r="N883" s="22">
        <v>0.56425000000000003</v>
      </c>
      <c r="O883" s="22">
        <v>1.14175</v>
      </c>
      <c r="P883" s="22">
        <v>0.57750000000000001</v>
      </c>
      <c r="Q883" s="22">
        <v>2.023482498892335</v>
      </c>
      <c r="R883" s="1">
        <v>2.0652225750451336E-2</v>
      </c>
      <c r="S883" s="1">
        <v>1</v>
      </c>
      <c r="T883" s="1" t="s">
        <v>3619</v>
      </c>
      <c r="U883" s="1" t="s">
        <v>6</v>
      </c>
      <c r="V883" s="1" t="s">
        <v>6</v>
      </c>
    </row>
    <row r="884" spans="1:22" x14ac:dyDescent="0.35">
      <c r="A884" s="1" t="s">
        <v>2412</v>
      </c>
      <c r="B884" s="1" t="s">
        <v>2413</v>
      </c>
      <c r="C884" s="22">
        <v>2.8537500000000002</v>
      </c>
      <c r="D884" s="22">
        <v>6.0442499999999999</v>
      </c>
      <c r="E884" s="22">
        <v>3.1904999999999997</v>
      </c>
      <c r="F884" s="22">
        <v>2.1180026281208932</v>
      </c>
      <c r="G884" s="1">
        <v>1.760573874089344E-3</v>
      </c>
      <c r="H884" s="1">
        <v>0.25901623371093802</v>
      </c>
      <c r="I884" s="1" t="s">
        <v>2414</v>
      </c>
      <c r="J884" s="1" t="s">
        <v>6</v>
      </c>
      <c r="K884" s="1" t="s">
        <v>6</v>
      </c>
      <c r="L884" s="1" t="s">
        <v>3529</v>
      </c>
      <c r="M884" s="1" t="s">
        <v>3530</v>
      </c>
      <c r="N884" s="22">
        <v>2.9937500000000004</v>
      </c>
      <c r="O884" s="22">
        <v>6.0434999999999999</v>
      </c>
      <c r="P884" s="22">
        <v>3.0497499999999995</v>
      </c>
      <c r="Q884" s="22">
        <v>2.0187056367432148</v>
      </c>
      <c r="R884" s="1">
        <v>4.806161899064465E-3</v>
      </c>
      <c r="S884" s="1">
        <v>0.46531561792733805</v>
      </c>
      <c r="T884" s="1" t="s">
        <v>3531</v>
      </c>
      <c r="U884" s="1" t="s">
        <v>3532</v>
      </c>
      <c r="V884" s="1" t="s">
        <v>3533</v>
      </c>
    </row>
    <row r="885" spans="1:22" x14ac:dyDescent="0.35">
      <c r="A885" s="1" t="s">
        <v>3332</v>
      </c>
      <c r="B885" s="1" t="s">
        <v>3333</v>
      </c>
      <c r="C885" s="22">
        <v>2.4335</v>
      </c>
      <c r="D885" s="22">
        <v>5.1452499999999999</v>
      </c>
      <c r="E885" s="22">
        <v>2.7117499999999999</v>
      </c>
      <c r="F885" s="22">
        <v>2.1143414834600369</v>
      </c>
      <c r="G885" s="1">
        <v>1.8181580718090729E-4</v>
      </c>
      <c r="H885" s="1">
        <v>7.4224183056518803E-2</v>
      </c>
      <c r="I885" s="1" t="s">
        <v>3334</v>
      </c>
      <c r="J885" s="1" t="s">
        <v>6</v>
      </c>
      <c r="K885" s="1" t="s">
        <v>3335</v>
      </c>
      <c r="L885" s="1" t="s">
        <v>3592</v>
      </c>
      <c r="M885" s="1" t="s">
        <v>3593</v>
      </c>
      <c r="N885" s="22">
        <v>4.02325</v>
      </c>
      <c r="O885" s="22">
        <v>8.1097499999999982</v>
      </c>
      <c r="P885" s="22">
        <v>4.0864999999999982</v>
      </c>
      <c r="Q885" s="22">
        <v>2.0157211209842782</v>
      </c>
      <c r="R885" s="1">
        <v>1.8353888665636697E-2</v>
      </c>
      <c r="S885" s="1">
        <v>0.94544339423364931</v>
      </c>
      <c r="T885" s="1" t="s">
        <v>3594</v>
      </c>
      <c r="U885" s="1" t="s">
        <v>6</v>
      </c>
      <c r="V885" s="1" t="s">
        <v>2792</v>
      </c>
    </row>
    <row r="886" spans="1:22" x14ac:dyDescent="0.35">
      <c r="A886" s="1" t="s">
        <v>3620</v>
      </c>
      <c r="B886" s="1" t="s">
        <v>3621</v>
      </c>
      <c r="C886" s="22">
        <v>5.4740000000000002</v>
      </c>
      <c r="D886" s="22">
        <v>11.536999999999999</v>
      </c>
      <c r="E886" s="22">
        <v>6.0629999999999988</v>
      </c>
      <c r="F886" s="22">
        <v>2.1075995615637555</v>
      </c>
      <c r="G886" s="1">
        <v>1.7681298748304375E-3</v>
      </c>
      <c r="H886" s="1">
        <v>0.25938465263762522</v>
      </c>
      <c r="I886" s="1" t="s">
        <v>3622</v>
      </c>
      <c r="J886" s="1" t="s">
        <v>6</v>
      </c>
      <c r="K886" s="1" t="s">
        <v>27</v>
      </c>
      <c r="L886" s="1" t="s">
        <v>3623</v>
      </c>
      <c r="M886" s="1" t="s">
        <v>3624</v>
      </c>
      <c r="N886" s="22">
        <v>399.76550000000003</v>
      </c>
      <c r="O886" s="22">
        <v>805.42875000000004</v>
      </c>
      <c r="P886" s="22">
        <v>405.66325000000001</v>
      </c>
      <c r="Q886" s="22">
        <v>2.0147530239602967</v>
      </c>
      <c r="R886" s="1">
        <v>2.1437089897974326E-2</v>
      </c>
      <c r="S886" s="1">
        <v>1</v>
      </c>
      <c r="T886" s="1" t="s">
        <v>3625</v>
      </c>
      <c r="U886" s="1" t="s">
        <v>3626</v>
      </c>
      <c r="V886" s="1" t="s">
        <v>3627</v>
      </c>
    </row>
    <row r="887" spans="1:22" x14ac:dyDescent="0.35">
      <c r="A887" s="1" t="s">
        <v>3628</v>
      </c>
      <c r="B887" s="1" t="s">
        <v>3629</v>
      </c>
      <c r="C887" s="22">
        <v>2.6427499999999995</v>
      </c>
      <c r="D887" s="22">
        <v>5.5657499999999995</v>
      </c>
      <c r="E887" s="22">
        <v>2.923</v>
      </c>
      <c r="F887" s="22">
        <v>2.1060448396556621</v>
      </c>
      <c r="G887" s="1">
        <v>4.9260161586890394E-3</v>
      </c>
      <c r="H887" s="1">
        <v>0.44581603936760644</v>
      </c>
      <c r="I887" s="1" t="s">
        <v>3630</v>
      </c>
      <c r="J887" s="1" t="s">
        <v>6</v>
      </c>
      <c r="K887" s="1" t="s">
        <v>432</v>
      </c>
      <c r="L887" s="1" t="s">
        <v>3631</v>
      </c>
      <c r="M887" s="1" t="s">
        <v>3632</v>
      </c>
      <c r="N887" s="22">
        <v>0.56374999999999997</v>
      </c>
      <c r="O887" s="22">
        <v>1.1357499999999998</v>
      </c>
      <c r="P887" s="22">
        <v>0.57199999999999984</v>
      </c>
      <c r="Q887" s="22">
        <v>2.014634146341463</v>
      </c>
      <c r="R887" s="1">
        <v>1.8719388396415404E-4</v>
      </c>
      <c r="S887" s="1">
        <v>8.7157718136366691E-2</v>
      </c>
      <c r="T887" s="1" t="s">
        <v>3633</v>
      </c>
      <c r="U887" s="1" t="s">
        <v>6</v>
      </c>
      <c r="V887" s="1" t="s">
        <v>139</v>
      </c>
    </row>
    <row r="888" spans="1:22" x14ac:dyDescent="0.35">
      <c r="A888" s="1" t="s">
        <v>3634</v>
      </c>
      <c r="B888" s="1" t="s">
        <v>3635</v>
      </c>
      <c r="C888" s="22">
        <v>2.1637499999999998</v>
      </c>
      <c r="D888" s="22">
        <v>4.5555000000000003</v>
      </c>
      <c r="E888" s="22">
        <v>2.3917500000000005</v>
      </c>
      <c r="F888" s="22">
        <v>2.1053726169844023</v>
      </c>
      <c r="G888" s="1">
        <v>3.6356852379977322E-2</v>
      </c>
      <c r="H888" s="1">
        <v>1</v>
      </c>
      <c r="I888" s="1" t="s">
        <v>3636</v>
      </c>
      <c r="J888" s="1" t="s">
        <v>6</v>
      </c>
      <c r="K888" s="1" t="s">
        <v>104</v>
      </c>
      <c r="L888" s="1" t="s">
        <v>2508</v>
      </c>
      <c r="M888" s="1" t="s">
        <v>2509</v>
      </c>
      <c r="N888" s="22">
        <v>95.644999999999996</v>
      </c>
      <c r="O888" s="22">
        <v>192.61750000000001</v>
      </c>
      <c r="P888" s="22">
        <v>96.972500000000011</v>
      </c>
      <c r="Q888" s="22">
        <v>2.0138794500496631</v>
      </c>
      <c r="R888" s="1">
        <v>2.1964299915952612E-2</v>
      </c>
      <c r="S888" s="1">
        <v>1</v>
      </c>
      <c r="T888" s="1" t="s">
        <v>2510</v>
      </c>
      <c r="U888" s="1" t="s">
        <v>6</v>
      </c>
      <c r="V888" s="1" t="s">
        <v>403</v>
      </c>
    </row>
    <row r="889" spans="1:22" x14ac:dyDescent="0.35">
      <c r="A889" s="1" t="s">
        <v>3637</v>
      </c>
      <c r="B889" s="1" t="s">
        <v>3638</v>
      </c>
      <c r="C889" s="22">
        <v>1.6252499999999999</v>
      </c>
      <c r="D889" s="22">
        <v>3.4117500000000001</v>
      </c>
      <c r="E889" s="22">
        <v>1.7865000000000002</v>
      </c>
      <c r="F889" s="22">
        <v>2.099215505306876</v>
      </c>
      <c r="G889" s="1">
        <v>2.1558903572189925E-2</v>
      </c>
      <c r="H889" s="1">
        <v>0.99889478470214321</v>
      </c>
      <c r="I889" s="1" t="s">
        <v>3639</v>
      </c>
      <c r="J889" s="1" t="s">
        <v>6</v>
      </c>
      <c r="K889" s="1" t="s">
        <v>3640</v>
      </c>
      <c r="L889" s="1" t="s">
        <v>3205</v>
      </c>
      <c r="M889" s="1" t="s">
        <v>3206</v>
      </c>
      <c r="N889" s="22">
        <v>1.9039999999999999</v>
      </c>
      <c r="O889" s="22">
        <v>3.8302499999999999</v>
      </c>
      <c r="P889" s="22">
        <v>1.92625</v>
      </c>
      <c r="Q889" s="22">
        <v>2.0116859243697478</v>
      </c>
      <c r="R889" s="1">
        <v>8.3535738439484142E-3</v>
      </c>
      <c r="S889" s="1">
        <v>0.6211954552619805</v>
      </c>
      <c r="T889" s="1" t="s">
        <v>3207</v>
      </c>
      <c r="U889" s="1" t="s">
        <v>6</v>
      </c>
      <c r="V889" s="1" t="s">
        <v>3208</v>
      </c>
    </row>
    <row r="890" spans="1:22" x14ac:dyDescent="0.35">
      <c r="A890" s="1" t="s">
        <v>1128</v>
      </c>
      <c r="B890" s="1" t="s">
        <v>1129</v>
      </c>
      <c r="C890" s="22">
        <v>2.0789999999999997</v>
      </c>
      <c r="D890" s="22">
        <v>4.3532500000000001</v>
      </c>
      <c r="E890" s="22">
        <v>2.2742500000000003</v>
      </c>
      <c r="F890" s="22">
        <v>2.0939153439153442</v>
      </c>
      <c r="G890" s="1">
        <v>3.4192953594940789E-2</v>
      </c>
      <c r="H890" s="1">
        <v>1</v>
      </c>
      <c r="I890" s="1" t="s">
        <v>1130</v>
      </c>
      <c r="J890" s="1" t="s">
        <v>6</v>
      </c>
      <c r="K890" s="1" t="s">
        <v>994</v>
      </c>
      <c r="L890" s="1" t="s">
        <v>3641</v>
      </c>
      <c r="M890" s="1" t="s">
        <v>3642</v>
      </c>
      <c r="N890" s="22">
        <v>4.7439999999999998</v>
      </c>
      <c r="O890" s="22">
        <v>9.532</v>
      </c>
      <c r="P890" s="22">
        <v>4.7880000000000003</v>
      </c>
      <c r="Q890" s="22">
        <v>2.0092748735244519</v>
      </c>
      <c r="R890" s="1">
        <v>3.0722884202027956E-5</v>
      </c>
      <c r="S890" s="1">
        <v>3.6720933165531364E-2</v>
      </c>
      <c r="T890" s="1" t="s">
        <v>3643</v>
      </c>
      <c r="U890" s="1" t="s">
        <v>6</v>
      </c>
      <c r="V890" s="1" t="s">
        <v>18</v>
      </c>
    </row>
    <row r="891" spans="1:22" x14ac:dyDescent="0.35">
      <c r="A891" s="1" t="s">
        <v>2651</v>
      </c>
      <c r="B891" s="1" t="s">
        <v>2652</v>
      </c>
      <c r="C891" s="22">
        <v>1.2104999999999999</v>
      </c>
      <c r="D891" s="22">
        <v>2.5269999999999997</v>
      </c>
      <c r="E891" s="22">
        <v>1.3164999999999998</v>
      </c>
      <c r="F891" s="22">
        <v>2.08756712102437</v>
      </c>
      <c r="G891" s="1">
        <v>1.8611516210610857E-2</v>
      </c>
      <c r="H891" s="1">
        <v>0.91738396784046183</v>
      </c>
      <c r="I891" s="1" t="s">
        <v>2653</v>
      </c>
      <c r="J891" s="1" t="s">
        <v>6</v>
      </c>
      <c r="K891" s="1" t="s">
        <v>6</v>
      </c>
      <c r="L891" s="1" t="s">
        <v>3644</v>
      </c>
      <c r="M891" s="1" t="s">
        <v>3645</v>
      </c>
      <c r="N891" s="22">
        <v>7.6225000000000005</v>
      </c>
      <c r="O891" s="22">
        <v>15.3</v>
      </c>
      <c r="P891" s="22">
        <v>7.6775000000000002</v>
      </c>
      <c r="Q891" s="22">
        <v>2.0072154804854052</v>
      </c>
      <c r="R891" s="1">
        <v>3.3379826631829701E-4</v>
      </c>
      <c r="S891" s="1">
        <v>0.11792801823930936</v>
      </c>
      <c r="T891" s="1" t="s">
        <v>3646</v>
      </c>
      <c r="U891" s="1" t="s">
        <v>3647</v>
      </c>
      <c r="V891" s="1" t="s">
        <v>3648</v>
      </c>
    </row>
    <row r="892" spans="1:22" x14ac:dyDescent="0.35">
      <c r="A892" s="1" t="s">
        <v>3427</v>
      </c>
      <c r="B892" s="1" t="s">
        <v>3428</v>
      </c>
      <c r="C892" s="22">
        <v>15.29975</v>
      </c>
      <c r="D892" s="22">
        <v>31.920999999999999</v>
      </c>
      <c r="E892" s="22">
        <v>16.62125</v>
      </c>
      <c r="F892" s="22">
        <v>2.0863739603588294</v>
      </c>
      <c r="G892" s="1">
        <v>2.0437581852439379E-5</v>
      </c>
      <c r="H892" s="1">
        <v>2.2527820043684955E-2</v>
      </c>
      <c r="I892" s="1" t="s">
        <v>3429</v>
      </c>
      <c r="J892" s="1" t="s">
        <v>1652</v>
      </c>
      <c r="K892" s="1" t="s">
        <v>1653</v>
      </c>
      <c r="L892" s="1" t="s">
        <v>3649</v>
      </c>
      <c r="M892" s="1" t="s">
        <v>3650</v>
      </c>
      <c r="N892" s="22">
        <v>14.74775</v>
      </c>
      <c r="O892" s="22">
        <v>29.600999999999999</v>
      </c>
      <c r="P892" s="22">
        <v>14.853249999999999</v>
      </c>
      <c r="Q892" s="22">
        <v>2.0071536336051263</v>
      </c>
      <c r="R892" s="1">
        <v>4.0069299204015252E-4</v>
      </c>
      <c r="S892" s="1">
        <v>0.13035004229969355</v>
      </c>
      <c r="T892" s="1" t="s">
        <v>3651</v>
      </c>
      <c r="U892" s="1" t="s">
        <v>3652</v>
      </c>
      <c r="V892" s="1" t="s">
        <v>2667</v>
      </c>
    </row>
    <row r="893" spans="1:22" x14ac:dyDescent="0.35">
      <c r="A893" s="1" t="s">
        <v>3653</v>
      </c>
      <c r="B893" s="1" t="s">
        <v>3654</v>
      </c>
      <c r="C893" s="22">
        <v>6.84</v>
      </c>
      <c r="D893" s="22">
        <v>14.251750000000001</v>
      </c>
      <c r="E893" s="22">
        <v>7.4117500000000014</v>
      </c>
      <c r="F893" s="22">
        <v>2.0835891812865501</v>
      </c>
      <c r="G893" s="1">
        <v>1.2778609793441253E-2</v>
      </c>
      <c r="H893" s="1">
        <v>0.75233954821141735</v>
      </c>
      <c r="I893" s="1" t="s">
        <v>3655</v>
      </c>
      <c r="J893" s="1" t="s">
        <v>6</v>
      </c>
      <c r="K893" s="1" t="s">
        <v>3656</v>
      </c>
      <c r="L893" s="1" t="s">
        <v>3657</v>
      </c>
      <c r="M893" s="1" t="s">
        <v>3658</v>
      </c>
      <c r="N893" s="22">
        <v>2.1222499999999997</v>
      </c>
      <c r="O893" s="22">
        <v>4.2554999999999996</v>
      </c>
      <c r="P893" s="22">
        <v>2.1332499999999999</v>
      </c>
      <c r="Q893" s="22">
        <v>2.0051831782306513</v>
      </c>
      <c r="R893" s="1">
        <v>2.2493605876173772E-2</v>
      </c>
      <c r="S893" s="1">
        <v>1</v>
      </c>
      <c r="T893" s="1" t="s">
        <v>3659</v>
      </c>
      <c r="U893" s="1" t="s">
        <v>6</v>
      </c>
      <c r="V893" s="1" t="s">
        <v>6</v>
      </c>
    </row>
    <row r="894" spans="1:22" x14ac:dyDescent="0.35">
      <c r="A894" s="1" t="s">
        <v>3660</v>
      </c>
      <c r="B894" s="1" t="s">
        <v>3661</v>
      </c>
      <c r="C894" s="22">
        <v>1.36575</v>
      </c>
      <c r="D894" s="22">
        <v>2.8454999999999999</v>
      </c>
      <c r="E894" s="22">
        <v>1.4797499999999999</v>
      </c>
      <c r="F894" s="22">
        <v>2.0834706205381659</v>
      </c>
      <c r="G894" s="1">
        <v>6.7111634978740398E-3</v>
      </c>
      <c r="H894" s="1">
        <v>0.52396679993663398</v>
      </c>
      <c r="I894" s="1" t="s">
        <v>3662</v>
      </c>
      <c r="J894" s="1" t="s">
        <v>6</v>
      </c>
      <c r="K894" s="1" t="s">
        <v>3663</v>
      </c>
      <c r="L894" s="1" t="s">
        <v>2811</v>
      </c>
      <c r="M894" s="1" t="s">
        <v>2812</v>
      </c>
      <c r="N894" s="22">
        <v>50.562750000000008</v>
      </c>
      <c r="O894" s="22">
        <v>101.36574999999999</v>
      </c>
      <c r="P894" s="22">
        <v>50.802999999999983</v>
      </c>
      <c r="Q894" s="22">
        <v>2.0047515216241201</v>
      </c>
      <c r="R894" s="1">
        <v>4.4834723078613914E-2</v>
      </c>
      <c r="S894" s="1">
        <v>1</v>
      </c>
      <c r="T894" s="1" t="s">
        <v>2813</v>
      </c>
      <c r="U894" s="1" t="s">
        <v>6</v>
      </c>
      <c r="V894" s="1" t="s">
        <v>197</v>
      </c>
    </row>
    <row r="895" spans="1:22" x14ac:dyDescent="0.35">
      <c r="A895" s="1" t="s">
        <v>3664</v>
      </c>
      <c r="B895" s="1" t="s">
        <v>3665</v>
      </c>
      <c r="C895" s="22">
        <v>10.717000000000001</v>
      </c>
      <c r="D895" s="22">
        <v>22.322500000000002</v>
      </c>
      <c r="E895" s="22">
        <v>11.605500000000001</v>
      </c>
      <c r="F895" s="22">
        <v>2.0829056638984791</v>
      </c>
      <c r="G895" s="1">
        <v>2.6131839278265012E-3</v>
      </c>
      <c r="H895" s="1">
        <v>0.31698572057779678</v>
      </c>
      <c r="I895" s="1" t="s">
        <v>3666</v>
      </c>
      <c r="J895" s="1" t="s">
        <v>3667</v>
      </c>
      <c r="K895" s="1" t="s">
        <v>403</v>
      </c>
      <c r="L895" s="1" t="s">
        <v>3196</v>
      </c>
      <c r="M895" s="1" t="s">
        <v>3197</v>
      </c>
      <c r="N895" s="22">
        <v>6.4459999999999997</v>
      </c>
      <c r="O895" s="22">
        <v>12.918500000000002</v>
      </c>
      <c r="P895" s="22">
        <v>6.4725000000000019</v>
      </c>
      <c r="Q895" s="22">
        <v>2.0041110766366743</v>
      </c>
      <c r="R895" s="1">
        <v>2.227584337810562E-5</v>
      </c>
      <c r="S895" s="1">
        <v>3.189144593045358E-2</v>
      </c>
      <c r="T895" s="1" t="s">
        <v>3198</v>
      </c>
      <c r="U895" s="1" t="s">
        <v>3199</v>
      </c>
      <c r="V895" s="1" t="s">
        <v>3200</v>
      </c>
    </row>
    <row r="896" spans="1:22" x14ac:dyDescent="0.35">
      <c r="A896" s="1" t="s">
        <v>3668</v>
      </c>
      <c r="B896" s="1" t="s">
        <v>3669</v>
      </c>
      <c r="C896" s="22">
        <v>25.348500000000001</v>
      </c>
      <c r="D896" s="22">
        <v>52.66675</v>
      </c>
      <c r="E896" s="22">
        <v>27.318249999999999</v>
      </c>
      <c r="F896" s="22">
        <v>2.0777067676588357</v>
      </c>
      <c r="G896" s="1">
        <v>3.3414910185807223E-3</v>
      </c>
      <c r="H896" s="1">
        <v>0.35918113680884961</v>
      </c>
      <c r="I896" s="1" t="s">
        <v>3670</v>
      </c>
      <c r="J896" s="1" t="s">
        <v>6</v>
      </c>
      <c r="K896" s="1" t="s">
        <v>6</v>
      </c>
      <c r="L896" s="1" t="s">
        <v>2773</v>
      </c>
      <c r="M896" s="1" t="s">
        <v>2774</v>
      </c>
      <c r="N896" s="22">
        <v>11.2075</v>
      </c>
      <c r="O896" s="22">
        <v>22.434999999999999</v>
      </c>
      <c r="P896" s="22">
        <v>11.227499999999999</v>
      </c>
      <c r="Q896" s="22">
        <v>2.0017845192951147</v>
      </c>
      <c r="R896" s="1">
        <v>2.8339222907796113E-3</v>
      </c>
      <c r="S896" s="1">
        <v>0.35587891487985462</v>
      </c>
      <c r="T896" s="1" t="s">
        <v>2775</v>
      </c>
      <c r="U896" s="1" t="s">
        <v>6</v>
      </c>
      <c r="V896" s="1" t="s">
        <v>2776</v>
      </c>
    </row>
    <row r="897" spans="1:13" x14ac:dyDescent="0.35">
      <c r="A897" s="1" t="s">
        <v>3671</v>
      </c>
      <c r="B897" s="1" t="s">
        <v>3672</v>
      </c>
      <c r="C897" s="22">
        <v>4.9074999999999998</v>
      </c>
      <c r="D897" s="22">
        <v>10.195499999999999</v>
      </c>
      <c r="E897" s="22">
        <v>5.2879999999999994</v>
      </c>
      <c r="F897" s="22">
        <v>2.0775343861436575</v>
      </c>
      <c r="G897" s="1">
        <v>6.3815260937349905E-5</v>
      </c>
      <c r="H897" s="1">
        <v>4.2266352932889092E-2</v>
      </c>
      <c r="I897" s="1" t="s">
        <v>3673</v>
      </c>
      <c r="J897" s="1" t="s">
        <v>6</v>
      </c>
      <c r="K897" s="1" t="s">
        <v>432</v>
      </c>
      <c r="L897" s="27" t="s">
        <v>8803</v>
      </c>
      <c r="M897" s="26">
        <f>COUNT(N4:N896)</f>
        <v>893</v>
      </c>
    </row>
    <row r="898" spans="1:13" x14ac:dyDescent="0.35">
      <c r="A898" s="1" t="s">
        <v>2622</v>
      </c>
      <c r="B898" s="1" t="s">
        <v>2623</v>
      </c>
      <c r="C898" s="22">
        <v>4.0759999999999996</v>
      </c>
      <c r="D898" s="22">
        <v>8.4614999999999991</v>
      </c>
      <c r="E898" s="22">
        <v>4.3854999999999995</v>
      </c>
      <c r="F898" s="22">
        <v>2.0759322865554464</v>
      </c>
      <c r="G898" s="1">
        <v>3.2799128153217838E-2</v>
      </c>
      <c r="H898" s="1">
        <v>1</v>
      </c>
      <c r="I898" s="1" t="s">
        <v>2624</v>
      </c>
      <c r="J898" s="1" t="s">
        <v>6</v>
      </c>
      <c r="K898" s="1" t="s">
        <v>90</v>
      </c>
    </row>
    <row r="899" spans="1:13" x14ac:dyDescent="0.35">
      <c r="A899" s="1" t="s">
        <v>3674</v>
      </c>
      <c r="B899" s="1" t="s">
        <v>3675</v>
      </c>
      <c r="C899" s="22">
        <v>2.1102499999999997</v>
      </c>
      <c r="D899" s="22">
        <v>4.3802500000000002</v>
      </c>
      <c r="E899" s="22">
        <v>2.2700000000000005</v>
      </c>
      <c r="F899" s="22">
        <v>2.0757019310508236</v>
      </c>
      <c r="G899" s="1">
        <v>9.5145634899651554E-5</v>
      </c>
      <c r="H899" s="1">
        <v>5.2420083584834715E-2</v>
      </c>
      <c r="I899" s="1" t="s">
        <v>3676</v>
      </c>
      <c r="J899" s="1" t="s">
        <v>3677</v>
      </c>
      <c r="K899" s="1" t="s">
        <v>432</v>
      </c>
    </row>
    <row r="900" spans="1:13" x14ac:dyDescent="0.35">
      <c r="A900" s="1" t="s">
        <v>3678</v>
      </c>
      <c r="B900" s="1" t="s">
        <v>3679</v>
      </c>
      <c r="C900" s="22">
        <v>5.3747500000000006</v>
      </c>
      <c r="D900" s="22">
        <v>11.103250000000001</v>
      </c>
      <c r="E900" s="22">
        <v>5.7285000000000004</v>
      </c>
      <c r="F900" s="22">
        <v>2.065817014744872</v>
      </c>
      <c r="G900" s="1">
        <v>5.8945774515821725E-3</v>
      </c>
      <c r="H900" s="1">
        <v>0.48750133570709259</v>
      </c>
      <c r="I900" s="1" t="s">
        <v>3680</v>
      </c>
      <c r="J900" s="1" t="s">
        <v>6</v>
      </c>
      <c r="K900" s="1" t="s">
        <v>3681</v>
      </c>
    </row>
    <row r="901" spans="1:13" x14ac:dyDescent="0.35">
      <c r="A901" s="1" t="s">
        <v>3682</v>
      </c>
      <c r="B901" s="1" t="s">
        <v>3683</v>
      </c>
      <c r="C901" s="22">
        <v>4.6697500000000005</v>
      </c>
      <c r="D901" s="22">
        <v>9.6455000000000002</v>
      </c>
      <c r="E901" s="22">
        <v>4.9757499999999997</v>
      </c>
      <c r="F901" s="22">
        <v>2.0655281331977084</v>
      </c>
      <c r="G901" s="1">
        <v>9.8243588475612764E-3</v>
      </c>
      <c r="H901" s="1">
        <v>0.65030676991528846</v>
      </c>
      <c r="I901" s="1" t="s">
        <v>3684</v>
      </c>
      <c r="J901" s="1" t="s">
        <v>6</v>
      </c>
      <c r="K901" s="1" t="s">
        <v>1845</v>
      </c>
    </row>
    <row r="902" spans="1:13" x14ac:dyDescent="0.35">
      <c r="A902" s="1" t="s">
        <v>3685</v>
      </c>
      <c r="B902" s="1" t="s">
        <v>3686</v>
      </c>
      <c r="C902" s="22">
        <v>19.75675</v>
      </c>
      <c r="D902" s="22">
        <v>40.770249999999997</v>
      </c>
      <c r="E902" s="22">
        <v>21.013499999999997</v>
      </c>
      <c r="F902" s="22">
        <v>2.0636111708656535</v>
      </c>
      <c r="G902" s="1">
        <v>9.5188406590256402E-3</v>
      </c>
      <c r="H902" s="1">
        <v>0.63779894530399117</v>
      </c>
      <c r="I902" s="1" t="s">
        <v>3687</v>
      </c>
      <c r="J902" s="1" t="s">
        <v>3688</v>
      </c>
      <c r="K902" s="1" t="s">
        <v>3689</v>
      </c>
    </row>
    <row r="903" spans="1:13" x14ac:dyDescent="0.35">
      <c r="A903" s="1" t="s">
        <v>3176</v>
      </c>
      <c r="B903" s="1" t="s">
        <v>3177</v>
      </c>
      <c r="C903" s="22">
        <v>4.5607500000000005</v>
      </c>
      <c r="D903" s="22">
        <v>9.4007500000000004</v>
      </c>
      <c r="E903" s="22">
        <v>4.84</v>
      </c>
      <c r="F903" s="22">
        <v>2.0612289645343416</v>
      </c>
      <c r="G903" s="1">
        <v>1.1075240098357142E-6</v>
      </c>
      <c r="H903" s="1">
        <v>7.1746796111378519E-3</v>
      </c>
      <c r="I903" s="1" t="s">
        <v>3178</v>
      </c>
      <c r="J903" s="1" t="s">
        <v>6</v>
      </c>
      <c r="K903" s="1" t="s">
        <v>432</v>
      </c>
    </row>
    <row r="904" spans="1:13" x14ac:dyDescent="0.35">
      <c r="A904" s="1" t="s">
        <v>3690</v>
      </c>
      <c r="B904" s="1" t="s">
        <v>3691</v>
      </c>
      <c r="C904" s="22">
        <v>5.1267500000000004</v>
      </c>
      <c r="D904" s="22">
        <v>10.559999999999999</v>
      </c>
      <c r="E904" s="22">
        <v>5.4332499999999984</v>
      </c>
      <c r="F904" s="22">
        <v>2.0597844638416145</v>
      </c>
      <c r="G904" s="1">
        <v>6.5488635608181855E-3</v>
      </c>
      <c r="H904" s="1">
        <v>0.51691222064597964</v>
      </c>
      <c r="I904" s="1" t="s">
        <v>3692</v>
      </c>
      <c r="J904" s="1" t="s">
        <v>6</v>
      </c>
      <c r="K904" s="1" t="s">
        <v>1090</v>
      </c>
    </row>
    <row r="905" spans="1:13" x14ac:dyDescent="0.35">
      <c r="A905" s="1" t="s">
        <v>3574</v>
      </c>
      <c r="B905" s="1" t="s">
        <v>3575</v>
      </c>
      <c r="C905" s="22">
        <v>11.548250000000001</v>
      </c>
      <c r="D905" s="22">
        <v>23.781750000000002</v>
      </c>
      <c r="E905" s="22">
        <v>12.233500000000001</v>
      </c>
      <c r="F905" s="22">
        <v>2.0593379949342974</v>
      </c>
      <c r="G905" s="1">
        <v>1.0432736858190239E-5</v>
      </c>
      <c r="H905" s="1">
        <v>1.9962815179519672E-2</v>
      </c>
      <c r="I905" s="1" t="s">
        <v>3576</v>
      </c>
      <c r="J905" s="1" t="s">
        <v>6</v>
      </c>
      <c r="K905" s="1" t="s">
        <v>3577</v>
      </c>
    </row>
    <row r="906" spans="1:13" x14ac:dyDescent="0.35">
      <c r="A906" s="1" t="s">
        <v>3693</v>
      </c>
      <c r="B906" s="1" t="s">
        <v>3694</v>
      </c>
      <c r="C906" s="22">
        <v>1.8852500000000001</v>
      </c>
      <c r="D906" s="22">
        <v>3.8817500000000003</v>
      </c>
      <c r="E906" s="22">
        <v>1.9965000000000002</v>
      </c>
      <c r="F906" s="22">
        <v>2.0590107412809973</v>
      </c>
      <c r="G906" s="1">
        <v>5.8010558929266764E-4</v>
      </c>
      <c r="H906" s="1">
        <v>0.14244473069798938</v>
      </c>
      <c r="I906" s="1" t="s">
        <v>3695</v>
      </c>
      <c r="J906" s="1" t="s">
        <v>6</v>
      </c>
      <c r="K906" s="1" t="s">
        <v>1919</v>
      </c>
    </row>
    <row r="907" spans="1:13" x14ac:dyDescent="0.35">
      <c r="A907" s="1" t="s">
        <v>3696</v>
      </c>
      <c r="B907" s="1" t="s">
        <v>3697</v>
      </c>
      <c r="C907" s="22">
        <v>1.3647500000000001</v>
      </c>
      <c r="D907" s="22">
        <v>2.8100000000000005</v>
      </c>
      <c r="E907" s="22">
        <v>1.4452500000000004</v>
      </c>
      <c r="F907" s="22">
        <v>2.0589851621176041</v>
      </c>
      <c r="G907" s="1">
        <v>2.2543812568034394E-3</v>
      </c>
      <c r="H907" s="1">
        <v>0.29332066343372465</v>
      </c>
      <c r="I907" s="1" t="s">
        <v>3698</v>
      </c>
      <c r="J907" s="1" t="s">
        <v>6</v>
      </c>
      <c r="K907" s="1" t="s">
        <v>22</v>
      </c>
    </row>
    <row r="908" spans="1:13" x14ac:dyDescent="0.35">
      <c r="A908" s="1" t="s">
        <v>2616</v>
      </c>
      <c r="B908" s="1" t="s">
        <v>2617</v>
      </c>
      <c r="C908" s="22">
        <v>0.86524999999999996</v>
      </c>
      <c r="D908" s="22">
        <v>1.7787500000000001</v>
      </c>
      <c r="E908" s="22">
        <v>0.91350000000000009</v>
      </c>
      <c r="F908" s="22">
        <v>2.0557642299913321</v>
      </c>
      <c r="G908" s="1">
        <v>4.3652799446367574E-2</v>
      </c>
      <c r="H908" s="1">
        <v>1</v>
      </c>
      <c r="I908" s="1" t="s">
        <v>2618</v>
      </c>
      <c r="J908" s="1" t="s">
        <v>6</v>
      </c>
      <c r="K908" s="1" t="s">
        <v>172</v>
      </c>
    </row>
    <row r="909" spans="1:13" x14ac:dyDescent="0.35">
      <c r="A909" s="1" t="s">
        <v>3699</v>
      </c>
      <c r="B909" s="1" t="s">
        <v>3700</v>
      </c>
      <c r="C909" s="22">
        <v>6.3890000000000002</v>
      </c>
      <c r="D909" s="22">
        <v>13.132999999999999</v>
      </c>
      <c r="E909" s="22">
        <v>6.7439999999999989</v>
      </c>
      <c r="F909" s="22">
        <v>2.0555642510565031</v>
      </c>
      <c r="G909" s="1">
        <v>1.3965301514695216E-2</v>
      </c>
      <c r="H909" s="1">
        <v>0.7899908993081447</v>
      </c>
      <c r="I909" s="1" t="s">
        <v>3701</v>
      </c>
      <c r="J909" s="1" t="s">
        <v>6</v>
      </c>
      <c r="K909" s="1" t="s">
        <v>537</v>
      </c>
    </row>
    <row r="910" spans="1:13" x14ac:dyDescent="0.35">
      <c r="A910" s="1" t="s">
        <v>3702</v>
      </c>
      <c r="B910" s="1" t="s">
        <v>3703</v>
      </c>
      <c r="C910" s="22">
        <v>3.7064999999999997</v>
      </c>
      <c r="D910" s="22">
        <v>7.6052499999999998</v>
      </c>
      <c r="E910" s="22">
        <v>3.8987500000000002</v>
      </c>
      <c r="F910" s="22">
        <v>2.0518683394037502</v>
      </c>
      <c r="G910" s="1">
        <v>1.4694013149396667E-4</v>
      </c>
      <c r="H910" s="1">
        <v>6.5796288240328946E-2</v>
      </c>
      <c r="I910" s="1" t="s">
        <v>3704</v>
      </c>
      <c r="J910" s="1" t="s">
        <v>6</v>
      </c>
      <c r="K910" s="1" t="s">
        <v>3705</v>
      </c>
    </row>
    <row r="911" spans="1:13" x14ac:dyDescent="0.35">
      <c r="A911" s="1" t="s">
        <v>3706</v>
      </c>
      <c r="B911" s="1" t="s">
        <v>3707</v>
      </c>
      <c r="C911" s="22">
        <v>1.80925</v>
      </c>
      <c r="D911" s="22">
        <v>3.7072500000000002</v>
      </c>
      <c r="E911" s="22">
        <v>1.8980000000000001</v>
      </c>
      <c r="F911" s="22">
        <v>2.0490534751969047</v>
      </c>
      <c r="G911" s="1">
        <v>1.7688834522688879E-5</v>
      </c>
      <c r="H911" s="1">
        <v>2.1370193142763779E-2</v>
      </c>
      <c r="I911" s="1" t="s">
        <v>3708</v>
      </c>
      <c r="J911" s="1" t="s">
        <v>6</v>
      </c>
      <c r="K911" s="1" t="s">
        <v>432</v>
      </c>
    </row>
    <row r="912" spans="1:13" x14ac:dyDescent="0.35">
      <c r="A912" s="1" t="s">
        <v>2796</v>
      </c>
      <c r="B912" s="1" t="s">
        <v>2797</v>
      </c>
      <c r="C912" s="22">
        <v>30.537749999999999</v>
      </c>
      <c r="D912" s="22">
        <v>62.463749999999997</v>
      </c>
      <c r="E912" s="22">
        <v>31.925999999999998</v>
      </c>
      <c r="F912" s="22">
        <v>2.0454601272195889</v>
      </c>
      <c r="G912" s="1">
        <v>4.6077616053026293E-3</v>
      </c>
      <c r="H912" s="1">
        <v>0.42950472549034219</v>
      </c>
      <c r="I912" s="1" t="s">
        <v>2798</v>
      </c>
      <c r="J912" s="1" t="s">
        <v>216</v>
      </c>
      <c r="K912" s="1" t="s">
        <v>217</v>
      </c>
    </row>
    <row r="913" spans="1:11" x14ac:dyDescent="0.35">
      <c r="A913" s="1" t="s">
        <v>3709</v>
      </c>
      <c r="B913" s="1" t="s">
        <v>3710</v>
      </c>
      <c r="C913" s="22">
        <v>4.9747499999999993</v>
      </c>
      <c r="D913" s="22">
        <v>10.17375</v>
      </c>
      <c r="E913" s="22">
        <v>5.1990000000000007</v>
      </c>
      <c r="F913" s="22">
        <v>2.0450776420925676</v>
      </c>
      <c r="G913" s="1">
        <v>5.2671770014556252E-4</v>
      </c>
      <c r="H913" s="1">
        <v>0.13561451905506799</v>
      </c>
      <c r="I913" s="1" t="s">
        <v>3711</v>
      </c>
      <c r="J913" s="1" t="s">
        <v>6</v>
      </c>
      <c r="K913" s="1" t="s">
        <v>1341</v>
      </c>
    </row>
    <row r="914" spans="1:11" x14ac:dyDescent="0.35">
      <c r="A914" s="1" t="s">
        <v>3712</v>
      </c>
      <c r="B914" s="1" t="s">
        <v>3713</v>
      </c>
      <c r="C914" s="22">
        <v>2.7282500000000001</v>
      </c>
      <c r="D914" s="22">
        <v>5.572750000000001</v>
      </c>
      <c r="E914" s="22">
        <v>2.8445000000000009</v>
      </c>
      <c r="F914" s="22">
        <v>2.0426097315128748</v>
      </c>
      <c r="G914" s="1">
        <v>6.6367670693676661E-3</v>
      </c>
      <c r="H914" s="1">
        <v>0.51998698653613862</v>
      </c>
      <c r="I914" s="1" t="s">
        <v>3714</v>
      </c>
      <c r="J914" s="1" t="s">
        <v>6</v>
      </c>
      <c r="K914" s="1" t="s">
        <v>432</v>
      </c>
    </row>
    <row r="915" spans="1:11" x14ac:dyDescent="0.35">
      <c r="A915" s="1" t="s">
        <v>3715</v>
      </c>
      <c r="B915" s="1" t="s">
        <v>3716</v>
      </c>
      <c r="C915" s="22">
        <v>6.1602500000000004</v>
      </c>
      <c r="D915" s="22">
        <v>12.574999999999999</v>
      </c>
      <c r="E915" s="22">
        <v>6.4147499999999988</v>
      </c>
      <c r="F915" s="22">
        <v>2.0413132583904869</v>
      </c>
      <c r="G915" s="1">
        <v>1.9162489495490043E-3</v>
      </c>
      <c r="H915" s="1">
        <v>0.27032266446585856</v>
      </c>
      <c r="I915" s="1" t="s">
        <v>3717</v>
      </c>
      <c r="J915" s="1" t="s">
        <v>6</v>
      </c>
      <c r="K915" s="1" t="s">
        <v>104</v>
      </c>
    </row>
    <row r="916" spans="1:11" x14ac:dyDescent="0.35">
      <c r="A916" s="1" t="s">
        <v>3443</v>
      </c>
      <c r="B916" s="1" t="s">
        <v>3444</v>
      </c>
      <c r="C916" s="22">
        <v>4.1735000000000007</v>
      </c>
      <c r="D916" s="22">
        <v>8.5162499999999994</v>
      </c>
      <c r="E916" s="22">
        <v>4.3427499999999988</v>
      </c>
      <c r="F916" s="22">
        <v>2.0405534922726725</v>
      </c>
      <c r="G916" s="1">
        <v>1.1986527770674105E-2</v>
      </c>
      <c r="H916" s="1">
        <v>0.72598456721495952</v>
      </c>
      <c r="I916" s="1" t="s">
        <v>3445</v>
      </c>
      <c r="J916" s="1" t="s">
        <v>3446</v>
      </c>
      <c r="K916" s="1" t="s">
        <v>3240</v>
      </c>
    </row>
    <row r="917" spans="1:11" x14ac:dyDescent="0.35">
      <c r="A917" s="1" t="s">
        <v>3718</v>
      </c>
      <c r="B917" s="1" t="s">
        <v>3719</v>
      </c>
      <c r="C917" s="22">
        <v>2.3879999999999999</v>
      </c>
      <c r="D917" s="22">
        <v>4.8694999999999995</v>
      </c>
      <c r="E917" s="22">
        <v>2.4814999999999996</v>
      </c>
      <c r="F917" s="22">
        <v>2.0391541038525962</v>
      </c>
      <c r="G917" s="1">
        <v>7.1392416594928676E-5</v>
      </c>
      <c r="H917" s="1">
        <v>4.4885432204897296E-2</v>
      </c>
      <c r="I917" s="1" t="s">
        <v>3720</v>
      </c>
      <c r="J917" s="1" t="s">
        <v>3721</v>
      </c>
      <c r="K917" s="1" t="s">
        <v>3722</v>
      </c>
    </row>
    <row r="918" spans="1:11" x14ac:dyDescent="0.35">
      <c r="A918" s="1" t="s">
        <v>3723</v>
      </c>
      <c r="B918" s="1" t="s">
        <v>3724</v>
      </c>
      <c r="C918" s="22">
        <v>15.255749999999999</v>
      </c>
      <c r="D918" s="22">
        <v>30.946000000000002</v>
      </c>
      <c r="E918" s="22">
        <v>15.690250000000002</v>
      </c>
      <c r="F918" s="22">
        <v>2.028481064516658</v>
      </c>
      <c r="G918" s="1">
        <v>2.006281253307729E-2</v>
      </c>
      <c r="H918" s="1">
        <v>0.95926182669013171</v>
      </c>
      <c r="I918" s="1" t="s">
        <v>3725</v>
      </c>
      <c r="J918" s="1" t="s">
        <v>6</v>
      </c>
      <c r="K918" s="1" t="s">
        <v>269</v>
      </c>
    </row>
    <row r="919" spans="1:11" x14ac:dyDescent="0.35">
      <c r="A919" s="1" t="s">
        <v>3726</v>
      </c>
      <c r="B919" s="1" t="s">
        <v>3727</v>
      </c>
      <c r="C919" s="22">
        <v>9.3840000000000003</v>
      </c>
      <c r="D919" s="22">
        <v>19.027750000000001</v>
      </c>
      <c r="E919" s="22">
        <v>9.6437500000000007</v>
      </c>
      <c r="F919" s="22">
        <v>2.0276800937766413</v>
      </c>
      <c r="G919" s="1">
        <v>6.6492163488529599E-5</v>
      </c>
      <c r="H919" s="1">
        <v>4.3398815266761252E-2</v>
      </c>
      <c r="I919" s="1" t="s">
        <v>3728</v>
      </c>
      <c r="J919" s="1" t="s">
        <v>6</v>
      </c>
      <c r="K919" s="1" t="s">
        <v>3729</v>
      </c>
    </row>
    <row r="920" spans="1:11" x14ac:dyDescent="0.35">
      <c r="A920" s="1" t="s">
        <v>3406</v>
      </c>
      <c r="B920" s="1" t="s">
        <v>3407</v>
      </c>
      <c r="C920" s="22">
        <v>7.2394999999999996</v>
      </c>
      <c r="D920" s="22">
        <v>14.6755</v>
      </c>
      <c r="E920" s="22">
        <v>7.4359999999999999</v>
      </c>
      <c r="F920" s="22">
        <v>2.0271427584777957</v>
      </c>
      <c r="G920" s="1">
        <v>6.1220725205091142E-5</v>
      </c>
      <c r="H920" s="1">
        <v>4.1179626231293509E-2</v>
      </c>
      <c r="I920" s="1" t="s">
        <v>3408</v>
      </c>
      <c r="J920" s="1" t="s">
        <v>6</v>
      </c>
      <c r="K920" s="1" t="s">
        <v>6</v>
      </c>
    </row>
    <row r="921" spans="1:11" x14ac:dyDescent="0.35">
      <c r="A921" s="1" t="s">
        <v>2903</v>
      </c>
      <c r="B921" s="1" t="s">
        <v>2904</v>
      </c>
      <c r="C921" s="22">
        <v>3.0067499999999998</v>
      </c>
      <c r="D921" s="22">
        <v>6.0942500000000006</v>
      </c>
      <c r="E921" s="22">
        <v>3.0875000000000008</v>
      </c>
      <c r="F921" s="22">
        <v>2.0268562401263828</v>
      </c>
      <c r="G921" s="1">
        <v>5.1695941889746688E-3</v>
      </c>
      <c r="H921" s="1">
        <v>0.45622626168701841</v>
      </c>
      <c r="I921" s="1" t="s">
        <v>2905</v>
      </c>
      <c r="J921" s="1" t="s">
        <v>6</v>
      </c>
      <c r="K921" s="1" t="s">
        <v>63</v>
      </c>
    </row>
    <row r="922" spans="1:11" x14ac:dyDescent="0.35">
      <c r="A922" s="1" t="s">
        <v>3631</v>
      </c>
      <c r="B922" s="1" t="s">
        <v>3632</v>
      </c>
      <c r="C922" s="22">
        <v>0.56075000000000008</v>
      </c>
      <c r="D922" s="22">
        <v>1.1357499999999998</v>
      </c>
      <c r="E922" s="22">
        <v>0.57499999999999973</v>
      </c>
      <c r="F922" s="22">
        <v>2.0254123941150239</v>
      </c>
      <c r="G922" s="1">
        <v>3.6387877713650596E-5</v>
      </c>
      <c r="H922" s="1">
        <v>3.0391281918222497E-2</v>
      </c>
      <c r="I922" s="1" t="s">
        <v>3633</v>
      </c>
      <c r="J922" s="1" t="s">
        <v>6</v>
      </c>
      <c r="K922" s="1" t="s">
        <v>139</v>
      </c>
    </row>
    <row r="923" spans="1:11" x14ac:dyDescent="0.35">
      <c r="A923" s="1" t="s">
        <v>3730</v>
      </c>
      <c r="B923" s="1" t="s">
        <v>3731</v>
      </c>
      <c r="C923" s="22">
        <v>5.4830000000000005</v>
      </c>
      <c r="D923" s="22">
        <v>11.104500000000002</v>
      </c>
      <c r="E923" s="22">
        <v>5.6215000000000011</v>
      </c>
      <c r="F923" s="22">
        <v>2.0252598942184936</v>
      </c>
      <c r="G923" s="1">
        <v>7.2275674695365666E-5</v>
      </c>
      <c r="H923" s="1">
        <v>4.5164233475459031E-2</v>
      </c>
      <c r="I923" s="1" t="s">
        <v>3732</v>
      </c>
      <c r="J923" s="1" t="s">
        <v>6</v>
      </c>
      <c r="K923" s="1" t="s">
        <v>3733</v>
      </c>
    </row>
    <row r="924" spans="1:11" x14ac:dyDescent="0.35">
      <c r="A924" s="1" t="s">
        <v>2789</v>
      </c>
      <c r="B924" s="1" t="s">
        <v>2790</v>
      </c>
      <c r="C924" s="22">
        <v>18.1325</v>
      </c>
      <c r="D924" s="22">
        <v>36.717750000000002</v>
      </c>
      <c r="E924" s="22">
        <v>18.585250000000002</v>
      </c>
      <c r="F924" s="22">
        <v>2.0249689783537845</v>
      </c>
      <c r="G924" s="1">
        <v>4.1516726864809783E-5</v>
      </c>
      <c r="H924" s="1">
        <v>3.2961710022432401E-2</v>
      </c>
      <c r="I924" s="1" t="s">
        <v>2791</v>
      </c>
      <c r="J924" s="1" t="s">
        <v>6</v>
      </c>
      <c r="K924" s="1" t="s">
        <v>2792</v>
      </c>
    </row>
    <row r="925" spans="1:11" x14ac:dyDescent="0.35">
      <c r="A925" s="1" t="s">
        <v>3734</v>
      </c>
      <c r="B925" s="1" t="s">
        <v>3735</v>
      </c>
      <c r="C925" s="22">
        <v>5.1014999999999997</v>
      </c>
      <c r="D925" s="22">
        <v>10.328749999999999</v>
      </c>
      <c r="E925" s="22">
        <v>5.2272499999999997</v>
      </c>
      <c r="F925" s="22">
        <v>2.0246496128589633</v>
      </c>
      <c r="G925" s="1">
        <v>2.3296151975840118E-3</v>
      </c>
      <c r="H925" s="1">
        <v>0.29768813688173035</v>
      </c>
      <c r="I925" s="1" t="s">
        <v>3736</v>
      </c>
      <c r="J925" s="1" t="s">
        <v>3667</v>
      </c>
      <c r="K925" s="1" t="s">
        <v>3737</v>
      </c>
    </row>
    <row r="926" spans="1:11" x14ac:dyDescent="0.35">
      <c r="A926" s="1" t="s">
        <v>3738</v>
      </c>
      <c r="B926" s="1" t="s">
        <v>3739</v>
      </c>
      <c r="C926" s="22">
        <v>3.6662500000000002</v>
      </c>
      <c r="D926" s="22">
        <v>7.4122500000000002</v>
      </c>
      <c r="E926" s="22">
        <v>3.746</v>
      </c>
      <c r="F926" s="22">
        <v>2.0217524718718036</v>
      </c>
      <c r="G926" s="1">
        <v>1.7206194139731013E-2</v>
      </c>
      <c r="H926" s="1">
        <v>0.88101516674397784</v>
      </c>
      <c r="I926" s="1" t="s">
        <v>3740</v>
      </c>
      <c r="J926" s="1" t="s">
        <v>418</v>
      </c>
      <c r="K926" s="1" t="s">
        <v>419</v>
      </c>
    </row>
    <row r="927" spans="1:11" x14ac:dyDescent="0.35">
      <c r="A927" s="1" t="s">
        <v>3433</v>
      </c>
      <c r="B927" s="1" t="s">
        <v>3434</v>
      </c>
      <c r="C927" s="22">
        <v>3.3624999999999998</v>
      </c>
      <c r="D927" s="22">
        <v>6.7967500000000003</v>
      </c>
      <c r="E927" s="22">
        <v>3.4342500000000005</v>
      </c>
      <c r="F927" s="22">
        <v>2.0213382899628254</v>
      </c>
      <c r="G927" s="1">
        <v>1.0247054564360702E-4</v>
      </c>
      <c r="H927" s="1">
        <v>5.4054967459633591E-2</v>
      </c>
      <c r="I927" s="1" t="s">
        <v>3435</v>
      </c>
      <c r="J927" s="1" t="s">
        <v>6</v>
      </c>
      <c r="K927" s="1" t="s">
        <v>432</v>
      </c>
    </row>
    <row r="928" spans="1:11" x14ac:dyDescent="0.35">
      <c r="A928" s="1" t="s">
        <v>3274</v>
      </c>
      <c r="B928" s="1" t="s">
        <v>3275</v>
      </c>
      <c r="C928" s="22">
        <v>1.1964999999999999</v>
      </c>
      <c r="D928" s="22">
        <v>2.4137500000000003</v>
      </c>
      <c r="E928" s="22">
        <v>1.2172500000000004</v>
      </c>
      <c r="F928" s="22">
        <v>2.0173422482239869</v>
      </c>
      <c r="G928" s="1">
        <v>1.8391952275162993E-3</v>
      </c>
      <c r="H928" s="1">
        <v>0.26421556101404037</v>
      </c>
      <c r="I928" s="1" t="s">
        <v>3276</v>
      </c>
      <c r="J928" s="1" t="s">
        <v>6</v>
      </c>
      <c r="K928" s="1" t="s">
        <v>1551</v>
      </c>
    </row>
    <row r="929" spans="1:22" x14ac:dyDescent="0.35">
      <c r="A929" s="1" t="s">
        <v>3741</v>
      </c>
      <c r="B929" s="1" t="s">
        <v>3742</v>
      </c>
      <c r="C929" s="22">
        <v>1.9675</v>
      </c>
      <c r="D929" s="22">
        <v>3.9667500000000002</v>
      </c>
      <c r="E929" s="22">
        <v>1.9992500000000002</v>
      </c>
      <c r="F929" s="22">
        <v>2.0161372299872937</v>
      </c>
      <c r="G929" s="1">
        <v>4.7504100859407927E-5</v>
      </c>
      <c r="H929" s="1">
        <v>3.5694117931116584E-2</v>
      </c>
      <c r="I929" s="1" t="s">
        <v>3743</v>
      </c>
      <c r="J929" s="1" t="s">
        <v>3744</v>
      </c>
      <c r="K929" s="1" t="s">
        <v>2404</v>
      </c>
    </row>
    <row r="930" spans="1:22" x14ac:dyDescent="0.35">
      <c r="A930" s="1" t="s">
        <v>3745</v>
      </c>
      <c r="B930" s="1" t="s">
        <v>3746</v>
      </c>
      <c r="C930" s="22">
        <v>0.66799999999999993</v>
      </c>
      <c r="D930" s="22">
        <v>1.3445</v>
      </c>
      <c r="E930" s="22">
        <v>0.6765000000000001</v>
      </c>
      <c r="F930" s="22">
        <v>2.0127245508982039</v>
      </c>
      <c r="G930" s="1">
        <v>1.3644442521210109E-3</v>
      </c>
      <c r="H930" s="1">
        <v>0.22252214968285858</v>
      </c>
      <c r="I930" s="1" t="s">
        <v>3747</v>
      </c>
      <c r="J930" s="1" t="s">
        <v>6</v>
      </c>
      <c r="K930" s="1" t="s">
        <v>3748</v>
      </c>
    </row>
    <row r="931" spans="1:22" x14ac:dyDescent="0.35">
      <c r="A931" s="1" t="s">
        <v>3749</v>
      </c>
      <c r="B931" s="1" t="s">
        <v>3750</v>
      </c>
      <c r="C931" s="22">
        <v>6.1555</v>
      </c>
      <c r="D931" s="22">
        <v>12.376250000000001</v>
      </c>
      <c r="E931" s="22">
        <v>6.2207500000000007</v>
      </c>
      <c r="F931" s="22">
        <v>2.010600276175778</v>
      </c>
      <c r="G931" s="1">
        <v>9.067160526605722E-4</v>
      </c>
      <c r="H931" s="1">
        <v>0.17769212108342397</v>
      </c>
      <c r="I931" s="1" t="s">
        <v>3751</v>
      </c>
      <c r="J931" s="1" t="s">
        <v>6</v>
      </c>
      <c r="K931" s="1" t="s">
        <v>6</v>
      </c>
    </row>
    <row r="932" spans="1:22" x14ac:dyDescent="0.35">
      <c r="A932" s="1" t="s">
        <v>2834</v>
      </c>
      <c r="B932" s="1" t="s">
        <v>2835</v>
      </c>
      <c r="C932" s="22">
        <v>55.862249999999996</v>
      </c>
      <c r="D932" s="22">
        <v>112.19749999999999</v>
      </c>
      <c r="E932" s="22">
        <v>56.335249999999995</v>
      </c>
      <c r="F932" s="22">
        <v>2.0084672565104342</v>
      </c>
      <c r="G932" s="1">
        <v>3.5776079721208109E-3</v>
      </c>
      <c r="H932" s="1">
        <v>0.37361141965127398</v>
      </c>
      <c r="I932" s="1" t="s">
        <v>2836</v>
      </c>
      <c r="J932" s="1" t="s">
        <v>2837</v>
      </c>
      <c r="K932" s="1" t="s">
        <v>2838</v>
      </c>
    </row>
    <row r="933" spans="1:22" x14ac:dyDescent="0.35">
      <c r="A933" s="1" t="s">
        <v>3752</v>
      </c>
      <c r="B933" s="1" t="s">
        <v>3753</v>
      </c>
      <c r="C933" s="22">
        <v>0.77925</v>
      </c>
      <c r="D933" s="22">
        <v>1.5645</v>
      </c>
      <c r="E933" s="22">
        <v>0.78525</v>
      </c>
      <c r="F933" s="22">
        <v>2.0076997112608277</v>
      </c>
      <c r="G933" s="1">
        <v>2.5263556596004211E-2</v>
      </c>
      <c r="H933" s="1">
        <v>1</v>
      </c>
      <c r="I933" s="1" t="s">
        <v>3754</v>
      </c>
      <c r="J933" s="1" t="s">
        <v>6</v>
      </c>
      <c r="K933" s="1" t="s">
        <v>104</v>
      </c>
    </row>
    <row r="934" spans="1:22" x14ac:dyDescent="0.35">
      <c r="A934" s="27" t="s">
        <v>8803</v>
      </c>
      <c r="B934" s="25">
        <f>COUNT(C4:C933)</f>
        <v>930</v>
      </c>
    </row>
    <row r="935" spans="1:22" x14ac:dyDescent="0.35">
      <c r="A935" s="21"/>
      <c r="B935" s="25"/>
    </row>
    <row r="936" spans="1:22" s="27" customFormat="1" x14ac:dyDescent="0.35">
      <c r="A936" s="86" t="s">
        <v>8804</v>
      </c>
      <c r="C936" s="28"/>
      <c r="D936" s="28"/>
      <c r="E936" s="28"/>
      <c r="F936" s="28"/>
      <c r="L936" s="86" t="s">
        <v>8804</v>
      </c>
      <c r="N936" s="28"/>
      <c r="O936" s="28"/>
      <c r="P936" s="28"/>
      <c r="Q936" s="28"/>
    </row>
    <row r="937" spans="1:22" x14ac:dyDescent="0.35">
      <c r="A937" s="1" t="s">
        <v>3762</v>
      </c>
      <c r="B937" s="1" t="s">
        <v>3763</v>
      </c>
      <c r="C937" s="22">
        <v>1.7875000000000001</v>
      </c>
      <c r="D937" s="22">
        <v>0</v>
      </c>
      <c r="E937" s="22">
        <v>-1.7875000000000001</v>
      </c>
      <c r="F937" s="23" t="e">
        <v>#DIV/0!</v>
      </c>
      <c r="G937" s="1">
        <v>4.2246711423143013E-2</v>
      </c>
      <c r="H937" s="1">
        <v>1</v>
      </c>
      <c r="I937" s="1" t="s">
        <v>3764</v>
      </c>
      <c r="J937" s="1" t="s">
        <v>6</v>
      </c>
      <c r="K937" s="1" t="s">
        <v>6</v>
      </c>
      <c r="L937" s="1" t="s">
        <v>3765</v>
      </c>
      <c r="M937" s="1" t="s">
        <v>3766</v>
      </c>
      <c r="N937" s="22">
        <v>8.5924999999999994</v>
      </c>
      <c r="O937" s="22">
        <v>0.64524999999999999</v>
      </c>
      <c r="P937" s="22">
        <v>-7.9472499999999995</v>
      </c>
      <c r="Q937" s="22">
        <v>-13.316543975203409</v>
      </c>
      <c r="R937" s="1">
        <v>5.2989257202073758E-3</v>
      </c>
      <c r="S937" s="1">
        <v>0.48816987040199944</v>
      </c>
      <c r="T937" s="1" t="s">
        <v>3767</v>
      </c>
      <c r="U937" s="1" t="s">
        <v>3768</v>
      </c>
      <c r="V937" s="1" t="s">
        <v>3769</v>
      </c>
    </row>
    <row r="938" spans="1:22" x14ac:dyDescent="0.35">
      <c r="A938" s="1" t="s">
        <v>3770</v>
      </c>
      <c r="B938" s="1" t="s">
        <v>3771</v>
      </c>
      <c r="C938" s="22">
        <v>7.843</v>
      </c>
      <c r="D938" s="22">
        <v>0.39925000000000005</v>
      </c>
      <c r="E938" s="22">
        <v>-7.4437499999999996</v>
      </c>
      <c r="F938" s="22">
        <v>-19.644333124608639</v>
      </c>
      <c r="G938" s="1">
        <v>2.2198888169846606E-4</v>
      </c>
      <c r="H938" s="1">
        <v>8.4118222367584788E-2</v>
      </c>
      <c r="I938" s="1" t="s">
        <v>3772</v>
      </c>
      <c r="J938" s="1" t="s">
        <v>6</v>
      </c>
      <c r="K938" s="1" t="s">
        <v>2888</v>
      </c>
      <c r="L938" s="1" t="s">
        <v>3770</v>
      </c>
      <c r="M938" s="1" t="s">
        <v>3771</v>
      </c>
      <c r="N938" s="22">
        <v>4.3222500000000004</v>
      </c>
      <c r="O938" s="22">
        <v>0.39925000000000005</v>
      </c>
      <c r="P938" s="22">
        <v>-3.9230000000000005</v>
      </c>
      <c r="Q938" s="22">
        <v>-10.825923606762679</v>
      </c>
      <c r="R938" s="1">
        <v>7.4121562236697414E-6</v>
      </c>
      <c r="S938" s="1">
        <v>1.9129794089940422E-2</v>
      </c>
      <c r="T938" s="1" t="s">
        <v>3772</v>
      </c>
      <c r="U938" s="1" t="s">
        <v>6</v>
      </c>
      <c r="V938" s="1" t="s">
        <v>2888</v>
      </c>
    </row>
    <row r="939" spans="1:22" x14ac:dyDescent="0.35">
      <c r="A939" s="1" t="s">
        <v>3773</v>
      </c>
      <c r="B939" s="1" t="s">
        <v>3774</v>
      </c>
      <c r="C939" s="22">
        <v>9.6675000000000004</v>
      </c>
      <c r="D939" s="22">
        <v>0.79</v>
      </c>
      <c r="E939" s="22">
        <v>-8.8775000000000013</v>
      </c>
      <c r="F939" s="22">
        <v>-12.237341772151899</v>
      </c>
      <c r="G939" s="1">
        <v>4.4380459588637226E-3</v>
      </c>
      <c r="H939" s="1">
        <v>0.42003957559052135</v>
      </c>
      <c r="I939" s="1" t="s">
        <v>3775</v>
      </c>
      <c r="J939" s="1" t="s">
        <v>6</v>
      </c>
      <c r="K939" s="1" t="s">
        <v>3776</v>
      </c>
      <c r="L939" s="1" t="s">
        <v>3777</v>
      </c>
      <c r="M939" s="1" t="s">
        <v>3778</v>
      </c>
      <c r="N939" s="22">
        <v>14.78725</v>
      </c>
      <c r="O939" s="22">
        <v>1.66475</v>
      </c>
      <c r="P939" s="22">
        <v>-13.1225</v>
      </c>
      <c r="Q939" s="22">
        <v>-8.8825649496921457</v>
      </c>
      <c r="R939" s="1">
        <v>1.9153711073693634E-6</v>
      </c>
      <c r="S939" s="1">
        <v>1.2953251337971152E-2</v>
      </c>
      <c r="T939" s="1" t="s">
        <v>3779</v>
      </c>
      <c r="U939" s="1" t="s">
        <v>6</v>
      </c>
      <c r="V939" s="1" t="s">
        <v>6</v>
      </c>
    </row>
    <row r="940" spans="1:22" x14ac:dyDescent="0.35">
      <c r="A940" s="1" t="s">
        <v>3777</v>
      </c>
      <c r="B940" s="1" t="s">
        <v>3778</v>
      </c>
      <c r="C940" s="22">
        <v>20.042999999999999</v>
      </c>
      <c r="D940" s="22">
        <v>1.66475</v>
      </c>
      <c r="E940" s="22">
        <v>-18.378249999999998</v>
      </c>
      <c r="F940" s="22">
        <v>-12.039645592431295</v>
      </c>
      <c r="G940" s="1">
        <v>5.6152989602010757E-5</v>
      </c>
      <c r="H940" s="1">
        <v>3.9386950079971769E-2</v>
      </c>
      <c r="I940" s="1" t="s">
        <v>3779</v>
      </c>
      <c r="J940" s="1" t="s">
        <v>6</v>
      </c>
      <c r="K940" s="1" t="s">
        <v>6</v>
      </c>
      <c r="L940" s="1" t="s">
        <v>3780</v>
      </c>
      <c r="M940" s="1" t="s">
        <v>3781</v>
      </c>
      <c r="N940" s="22">
        <v>1.0337499999999999</v>
      </c>
      <c r="O940" s="22">
        <v>0.13925000000000001</v>
      </c>
      <c r="P940" s="22">
        <v>-0.89449999999999996</v>
      </c>
      <c r="Q940" s="22">
        <v>-7.4236983842010762</v>
      </c>
      <c r="R940" s="1">
        <v>1.4394083008292322E-2</v>
      </c>
      <c r="S940" s="1">
        <v>0.83678663280274657</v>
      </c>
      <c r="T940" s="1" t="s">
        <v>3782</v>
      </c>
      <c r="U940" s="1" t="s">
        <v>6</v>
      </c>
      <c r="V940" s="1" t="s">
        <v>3783</v>
      </c>
    </row>
    <row r="941" spans="1:22" x14ac:dyDescent="0.35">
      <c r="A941" s="1" t="s">
        <v>3784</v>
      </c>
      <c r="B941" s="1" t="s">
        <v>3785</v>
      </c>
      <c r="C941" s="22">
        <v>15.68525</v>
      </c>
      <c r="D941" s="22">
        <v>1.3240000000000001</v>
      </c>
      <c r="E941" s="22">
        <v>-14.36125</v>
      </c>
      <c r="F941" s="22">
        <v>-11.846865558912386</v>
      </c>
      <c r="G941" s="1">
        <v>3.60197359360153E-3</v>
      </c>
      <c r="H941" s="1">
        <v>0.37505628697542159</v>
      </c>
      <c r="I941" s="1" t="s">
        <v>3786</v>
      </c>
      <c r="J941" s="1" t="s">
        <v>6</v>
      </c>
      <c r="K941" s="1" t="s">
        <v>3787</v>
      </c>
      <c r="L941" s="1" t="s">
        <v>3788</v>
      </c>
      <c r="M941" s="1" t="s">
        <v>3789</v>
      </c>
      <c r="N941" s="22">
        <v>1.05325</v>
      </c>
      <c r="O941" s="22">
        <v>0.16499999999999998</v>
      </c>
      <c r="P941" s="22">
        <v>-0.88824999999999998</v>
      </c>
      <c r="Q941" s="22">
        <v>-6.3833333333333346</v>
      </c>
      <c r="R941" s="1">
        <v>5.3945906823465149E-4</v>
      </c>
      <c r="S941" s="1">
        <v>0.15012751142822864</v>
      </c>
      <c r="T941" s="1" t="s">
        <v>3790</v>
      </c>
      <c r="U941" s="1" t="s">
        <v>6</v>
      </c>
      <c r="V941" s="1" t="s">
        <v>6</v>
      </c>
    </row>
    <row r="942" spans="1:22" x14ac:dyDescent="0.35">
      <c r="A942" s="1" t="s">
        <v>3791</v>
      </c>
      <c r="B942" s="1" t="s">
        <v>3792</v>
      </c>
      <c r="C942" s="22">
        <v>3.4402500000000003</v>
      </c>
      <c r="D942" s="22">
        <v>0.35025000000000001</v>
      </c>
      <c r="E942" s="22">
        <v>-3.0900000000000003</v>
      </c>
      <c r="F942" s="22">
        <v>-9.8222698072805148</v>
      </c>
      <c r="G942" s="1">
        <v>1.38187688715065E-4</v>
      </c>
      <c r="H942" s="1">
        <v>6.316747170813676E-2</v>
      </c>
      <c r="I942" s="1" t="s">
        <v>3793</v>
      </c>
      <c r="J942" s="1" t="s">
        <v>6</v>
      </c>
      <c r="K942" s="1" t="s">
        <v>913</v>
      </c>
      <c r="L942" s="1" t="s">
        <v>3794</v>
      </c>
      <c r="M942" s="1" t="s">
        <v>3795</v>
      </c>
      <c r="N942" s="22">
        <v>7.4392500000000004</v>
      </c>
      <c r="O942" s="22">
        <v>1.2269999999999999</v>
      </c>
      <c r="P942" s="22">
        <v>-6.2122500000000009</v>
      </c>
      <c r="Q942" s="22">
        <v>-6.0629584352078245</v>
      </c>
      <c r="R942" s="1">
        <v>1.1028630235368694E-4</v>
      </c>
      <c r="S942" s="1">
        <v>6.701361176745628E-2</v>
      </c>
      <c r="T942" s="1" t="s">
        <v>3796</v>
      </c>
      <c r="U942" s="1" t="s">
        <v>6</v>
      </c>
      <c r="V942" s="1" t="s">
        <v>90</v>
      </c>
    </row>
    <row r="943" spans="1:22" x14ac:dyDescent="0.35">
      <c r="A943" s="1" t="s">
        <v>3797</v>
      </c>
      <c r="B943" s="1" t="s">
        <v>3798</v>
      </c>
      <c r="C943" s="22">
        <v>20.51925</v>
      </c>
      <c r="D943" s="22">
        <v>2.1132500000000003</v>
      </c>
      <c r="E943" s="22">
        <v>-18.405999999999999</v>
      </c>
      <c r="F943" s="22">
        <v>-9.7098071690524055</v>
      </c>
      <c r="G943" s="1">
        <v>1.2429459723811407E-5</v>
      </c>
      <c r="H943" s="1">
        <v>2.0168215514909691E-2</v>
      </c>
      <c r="I943" s="1" t="s">
        <v>3799</v>
      </c>
      <c r="J943" s="1" t="s">
        <v>3800</v>
      </c>
      <c r="K943" s="1" t="s">
        <v>3801</v>
      </c>
      <c r="L943" s="1" t="s">
        <v>3802</v>
      </c>
      <c r="M943" s="1" t="s">
        <v>3803</v>
      </c>
      <c r="N943" s="22">
        <v>2.0609999999999999</v>
      </c>
      <c r="O943" s="22">
        <v>0.36125000000000002</v>
      </c>
      <c r="P943" s="22">
        <v>-1.6997499999999999</v>
      </c>
      <c r="Q943" s="22">
        <v>-5.7051903114186846</v>
      </c>
      <c r="R943" s="1">
        <v>4.5793513801999763E-3</v>
      </c>
      <c r="S943" s="1">
        <v>0.4552515863487771</v>
      </c>
      <c r="T943" s="1" t="s">
        <v>3804</v>
      </c>
      <c r="U943" s="1" t="s">
        <v>6</v>
      </c>
      <c r="V943" s="1" t="s">
        <v>537</v>
      </c>
    </row>
    <row r="944" spans="1:22" x14ac:dyDescent="0.35">
      <c r="A944" s="1" t="s">
        <v>3805</v>
      </c>
      <c r="B944" s="1" t="s">
        <v>3806</v>
      </c>
      <c r="C944" s="22">
        <v>2.399</v>
      </c>
      <c r="D944" s="22">
        <v>0.27175000000000005</v>
      </c>
      <c r="E944" s="22">
        <v>-2.1272500000000001</v>
      </c>
      <c r="F944" s="22">
        <v>-8.8279668813247447</v>
      </c>
      <c r="G944" s="1">
        <v>3.9240076389009809E-4</v>
      </c>
      <c r="H944" s="1">
        <v>0.11546027061281998</v>
      </c>
      <c r="I944" s="1" t="s">
        <v>3807</v>
      </c>
      <c r="J944" s="1" t="s">
        <v>6</v>
      </c>
      <c r="K944" s="1" t="s">
        <v>6</v>
      </c>
      <c r="L944" s="1" t="s">
        <v>3808</v>
      </c>
      <c r="M944" s="1" t="s">
        <v>3809</v>
      </c>
      <c r="N944" s="22">
        <v>667.79250000000002</v>
      </c>
      <c r="O944" s="22">
        <v>117.3725</v>
      </c>
      <c r="P944" s="22">
        <v>-550.42000000000007</v>
      </c>
      <c r="Q944" s="22">
        <v>-5.6895141536560949</v>
      </c>
      <c r="R944" s="1">
        <v>7.2982491412665165E-6</v>
      </c>
      <c r="S944" s="1">
        <v>1.9129794089940422E-2</v>
      </c>
      <c r="T944" s="1" t="s">
        <v>3810</v>
      </c>
      <c r="U944" s="1" t="s">
        <v>3811</v>
      </c>
      <c r="V944" s="1" t="s">
        <v>2404</v>
      </c>
    </row>
    <row r="945" spans="1:22" x14ac:dyDescent="0.35">
      <c r="A945" s="1" t="s">
        <v>3765</v>
      </c>
      <c r="B945" s="1" t="s">
        <v>3766</v>
      </c>
      <c r="C945" s="22">
        <v>5.613249999999999</v>
      </c>
      <c r="D945" s="22">
        <v>0.64524999999999999</v>
      </c>
      <c r="E945" s="22">
        <v>-4.9679999999999991</v>
      </c>
      <c r="F945" s="22">
        <v>-8.6993413405656703</v>
      </c>
      <c r="G945" s="1">
        <v>3.7238389764796226E-3</v>
      </c>
      <c r="H945" s="1">
        <v>0.38090035389372712</v>
      </c>
      <c r="I945" s="1" t="s">
        <v>3767</v>
      </c>
      <c r="J945" s="1" t="s">
        <v>3768</v>
      </c>
      <c r="K945" s="1" t="s">
        <v>3769</v>
      </c>
      <c r="L945" s="1" t="s">
        <v>3812</v>
      </c>
      <c r="M945" s="1" t="s">
        <v>3813</v>
      </c>
      <c r="N945" s="22">
        <v>3.2737499999999997</v>
      </c>
      <c r="O945" s="22">
        <v>0.58299999999999996</v>
      </c>
      <c r="P945" s="22">
        <v>-2.6907499999999995</v>
      </c>
      <c r="Q945" s="22">
        <v>-5.6153516295025732</v>
      </c>
      <c r="R945" s="1">
        <v>2.2891554302366577E-3</v>
      </c>
      <c r="S945" s="1">
        <v>0.31867075942800605</v>
      </c>
      <c r="T945" s="1" t="s">
        <v>3814</v>
      </c>
      <c r="U945" s="1" t="s">
        <v>6</v>
      </c>
      <c r="V945" s="1" t="s">
        <v>6</v>
      </c>
    </row>
    <row r="946" spans="1:22" x14ac:dyDescent="0.35">
      <c r="A946" s="1" t="s">
        <v>3815</v>
      </c>
      <c r="B946" s="1" t="s">
        <v>3816</v>
      </c>
      <c r="C946" s="22">
        <v>8.2092500000000008</v>
      </c>
      <c r="D946" s="22">
        <v>0.98699999999999999</v>
      </c>
      <c r="E946" s="22">
        <v>-7.2222500000000007</v>
      </c>
      <c r="F946" s="22">
        <v>-8.3173758865248235</v>
      </c>
      <c r="G946" s="1">
        <v>1.1854292268711291E-5</v>
      </c>
      <c r="H946" s="1">
        <v>2.0168215514909691E-2</v>
      </c>
      <c r="I946" s="1" t="s">
        <v>3817</v>
      </c>
      <c r="J946" s="1" t="s">
        <v>3818</v>
      </c>
      <c r="K946" s="1" t="s">
        <v>1341</v>
      </c>
      <c r="L946" s="1" t="s">
        <v>3819</v>
      </c>
      <c r="M946" s="1" t="s">
        <v>3820</v>
      </c>
      <c r="N946" s="22">
        <v>2.8682499999999997</v>
      </c>
      <c r="O946" s="22">
        <v>0.51224999999999998</v>
      </c>
      <c r="P946" s="22">
        <v>-2.3559999999999999</v>
      </c>
      <c r="Q946" s="22">
        <v>-5.5993167398731085</v>
      </c>
      <c r="R946" s="1">
        <v>1.4095639943923871E-4</v>
      </c>
      <c r="S946" s="1">
        <v>7.51287854243015E-2</v>
      </c>
      <c r="T946" s="1" t="s">
        <v>3821</v>
      </c>
      <c r="U946" s="1" t="s">
        <v>6</v>
      </c>
      <c r="V946" s="1" t="s">
        <v>3822</v>
      </c>
    </row>
    <row r="947" spans="1:22" x14ac:dyDescent="0.35">
      <c r="A947" s="1" t="s">
        <v>3823</v>
      </c>
      <c r="B947" s="1" t="s">
        <v>3824</v>
      </c>
      <c r="C947" s="22">
        <v>1.2502500000000001</v>
      </c>
      <c r="D947" s="22">
        <v>0.154</v>
      </c>
      <c r="E947" s="22">
        <v>-1.0962500000000002</v>
      </c>
      <c r="F947" s="22">
        <v>-8.1185064935064943</v>
      </c>
      <c r="G947" s="1">
        <v>6.705131897602807E-4</v>
      </c>
      <c r="H947" s="1">
        <v>0.15180578320335464</v>
      </c>
      <c r="I947" s="1" t="s">
        <v>3825</v>
      </c>
      <c r="J947" s="1" t="s">
        <v>6</v>
      </c>
      <c r="K947" s="1" t="s">
        <v>276</v>
      </c>
      <c r="L947" s="1" t="s">
        <v>3826</v>
      </c>
      <c r="M947" s="1" t="s">
        <v>3827</v>
      </c>
      <c r="N947" s="22">
        <v>1.18075</v>
      </c>
      <c r="O947" s="22">
        <v>0.21099999999999999</v>
      </c>
      <c r="P947" s="22">
        <v>-0.96975</v>
      </c>
      <c r="Q947" s="22">
        <v>-5.5959715639810428</v>
      </c>
      <c r="R947" s="1">
        <v>2.8407123224614009E-3</v>
      </c>
      <c r="S947" s="1">
        <v>0.35587891487985462</v>
      </c>
      <c r="T947" s="1" t="s">
        <v>3828</v>
      </c>
      <c r="U947" s="1" t="s">
        <v>6</v>
      </c>
      <c r="V947" s="1" t="s">
        <v>432</v>
      </c>
    </row>
    <row r="948" spans="1:22" x14ac:dyDescent="0.35">
      <c r="A948" s="1" t="s">
        <v>3829</v>
      </c>
      <c r="B948" s="1" t="s">
        <v>3830</v>
      </c>
      <c r="C948" s="22">
        <v>24.072000000000003</v>
      </c>
      <c r="D948" s="22">
        <v>3.1877499999999994</v>
      </c>
      <c r="E948" s="22">
        <v>-20.884250000000002</v>
      </c>
      <c r="F948" s="22">
        <v>-7.5514077327268474</v>
      </c>
      <c r="G948" s="1">
        <v>1.3995596901872058E-4</v>
      </c>
      <c r="H948" s="1">
        <v>6.316747170813676E-2</v>
      </c>
      <c r="I948" s="1" t="s">
        <v>3831</v>
      </c>
      <c r="J948" s="1" t="s">
        <v>6</v>
      </c>
      <c r="K948" s="1" t="s">
        <v>2888</v>
      </c>
      <c r="L948" s="1" t="s">
        <v>3832</v>
      </c>
      <c r="M948" s="1" t="s">
        <v>3833</v>
      </c>
      <c r="N948" s="22">
        <v>1.43875</v>
      </c>
      <c r="O948" s="22">
        <v>0.25724999999999998</v>
      </c>
      <c r="P948" s="22">
        <v>-1.1815</v>
      </c>
      <c r="Q948" s="22">
        <v>-5.5928085519922259</v>
      </c>
      <c r="R948" s="1">
        <v>2.3707673736141761E-2</v>
      </c>
      <c r="S948" s="1">
        <v>1</v>
      </c>
      <c r="T948" s="1" t="s">
        <v>3834</v>
      </c>
      <c r="U948" s="1" t="s">
        <v>6</v>
      </c>
      <c r="V948" s="1" t="s">
        <v>3835</v>
      </c>
    </row>
    <row r="949" spans="1:22" x14ac:dyDescent="0.35">
      <c r="A949" s="1" t="s">
        <v>3836</v>
      </c>
      <c r="B949" s="1" t="s">
        <v>3837</v>
      </c>
      <c r="C949" s="22">
        <v>3.1032500000000001</v>
      </c>
      <c r="D949" s="22">
        <v>0.41400000000000003</v>
      </c>
      <c r="E949" s="22">
        <v>-2.6892499999999999</v>
      </c>
      <c r="F949" s="22">
        <v>-7.495772946859903</v>
      </c>
      <c r="G949" s="1">
        <v>3.9579292342613098E-3</v>
      </c>
      <c r="H949" s="1">
        <v>0.39315758964145192</v>
      </c>
      <c r="I949" s="1" t="s">
        <v>3838</v>
      </c>
      <c r="J949" s="1" t="s">
        <v>6</v>
      </c>
      <c r="K949" s="1" t="s">
        <v>6</v>
      </c>
      <c r="L949" s="1" t="s">
        <v>3815</v>
      </c>
      <c r="M949" s="1" t="s">
        <v>3816</v>
      </c>
      <c r="N949" s="22">
        <v>5.0949999999999998</v>
      </c>
      <c r="O949" s="22">
        <v>0.98699999999999999</v>
      </c>
      <c r="P949" s="22">
        <v>-4.1079999999999997</v>
      </c>
      <c r="Q949" s="22">
        <v>-5.1621073961499491</v>
      </c>
      <c r="R949" s="1">
        <v>1.4362645806446899E-3</v>
      </c>
      <c r="S949" s="1">
        <v>0.24777152116134202</v>
      </c>
      <c r="T949" s="1" t="s">
        <v>3817</v>
      </c>
      <c r="U949" s="1" t="s">
        <v>3818</v>
      </c>
      <c r="V949" s="1" t="s">
        <v>1341</v>
      </c>
    </row>
    <row r="950" spans="1:22" x14ac:dyDescent="0.35">
      <c r="A950" s="1" t="s">
        <v>3832</v>
      </c>
      <c r="B950" s="1" t="s">
        <v>3833</v>
      </c>
      <c r="C950" s="22">
        <v>1.91225</v>
      </c>
      <c r="D950" s="22">
        <v>0.25724999999999998</v>
      </c>
      <c r="E950" s="22">
        <v>-1.655</v>
      </c>
      <c r="F950" s="22">
        <v>-7.4334305150631685</v>
      </c>
      <c r="G950" s="1">
        <v>3.9592586866170256E-3</v>
      </c>
      <c r="H950" s="1">
        <v>0.39315758964145192</v>
      </c>
      <c r="I950" s="1" t="s">
        <v>3834</v>
      </c>
      <c r="J950" s="1" t="s">
        <v>6</v>
      </c>
      <c r="K950" s="1" t="s">
        <v>3835</v>
      </c>
      <c r="L950" s="1" t="s">
        <v>3839</v>
      </c>
      <c r="M950" s="1" t="s">
        <v>3840</v>
      </c>
      <c r="N950" s="22">
        <v>22.701500000000003</v>
      </c>
      <c r="O950" s="22">
        <v>4.4435000000000002</v>
      </c>
      <c r="P950" s="22">
        <v>-18.258000000000003</v>
      </c>
      <c r="Q950" s="22">
        <v>-5.1089231461685616</v>
      </c>
      <c r="R950" s="1">
        <v>2.3451818759739597E-4</v>
      </c>
      <c r="S950" s="1">
        <v>9.8969887744013399E-2</v>
      </c>
      <c r="T950" s="1" t="s">
        <v>3841</v>
      </c>
      <c r="U950" s="1" t="s">
        <v>6</v>
      </c>
      <c r="V950" s="1" t="s">
        <v>432</v>
      </c>
    </row>
    <row r="951" spans="1:22" x14ac:dyDescent="0.35">
      <c r="A951" s="1" t="s">
        <v>3842</v>
      </c>
      <c r="B951" s="1" t="s">
        <v>3843</v>
      </c>
      <c r="C951" s="22">
        <v>33.564999999999998</v>
      </c>
      <c r="D951" s="22">
        <v>4.6074999999999999</v>
      </c>
      <c r="E951" s="22">
        <v>-28.957499999999996</v>
      </c>
      <c r="F951" s="22">
        <v>-7.2848616386326634</v>
      </c>
      <c r="G951" s="1">
        <v>1.7660624495239525E-4</v>
      </c>
      <c r="H951" s="1">
        <v>7.3226225952199728E-2</v>
      </c>
      <c r="I951" s="1" t="s">
        <v>3844</v>
      </c>
      <c r="J951" s="1" t="s">
        <v>6</v>
      </c>
      <c r="K951" s="1" t="s">
        <v>269</v>
      </c>
      <c r="L951" s="1" t="s">
        <v>3845</v>
      </c>
      <c r="M951" s="1" t="s">
        <v>3846</v>
      </c>
      <c r="N951" s="22">
        <v>1.94875</v>
      </c>
      <c r="O951" s="22">
        <v>0.38600000000000001</v>
      </c>
      <c r="P951" s="22">
        <v>-1.5627499999999999</v>
      </c>
      <c r="Q951" s="22">
        <v>-5.0485751295336785</v>
      </c>
      <c r="R951" s="1">
        <v>9.0685515621976513E-4</v>
      </c>
      <c r="S951" s="1">
        <v>0.19405627342198281</v>
      </c>
      <c r="T951" s="1" t="s">
        <v>3847</v>
      </c>
      <c r="U951" s="1" t="s">
        <v>6</v>
      </c>
      <c r="V951" s="1" t="s">
        <v>3848</v>
      </c>
    </row>
    <row r="952" spans="1:22" x14ac:dyDescent="0.35">
      <c r="A952" s="1" t="s">
        <v>3819</v>
      </c>
      <c r="B952" s="1" t="s">
        <v>3820</v>
      </c>
      <c r="C952" s="22">
        <v>3.7115</v>
      </c>
      <c r="D952" s="22">
        <v>0.51224999999999998</v>
      </c>
      <c r="E952" s="22">
        <v>-3.1992500000000001</v>
      </c>
      <c r="F952" s="22">
        <v>-7.2454856027330408</v>
      </c>
      <c r="G952" s="1">
        <v>6.6265308043370017E-5</v>
      </c>
      <c r="H952" s="1">
        <v>4.3342576324673039E-2</v>
      </c>
      <c r="I952" s="1" t="s">
        <v>3821</v>
      </c>
      <c r="J952" s="1" t="s">
        <v>6</v>
      </c>
      <c r="K952" s="1" t="s">
        <v>3822</v>
      </c>
      <c r="L952" s="1" t="s">
        <v>3849</v>
      </c>
      <c r="M952" s="1" t="s">
        <v>3850</v>
      </c>
      <c r="N952" s="22">
        <v>6.8514999999999997</v>
      </c>
      <c r="O952" s="22">
        <v>1.3685</v>
      </c>
      <c r="P952" s="22">
        <v>-5.4829999999999997</v>
      </c>
      <c r="Q952" s="22">
        <v>-5.006576543660942</v>
      </c>
      <c r="R952" s="1">
        <v>1.2549208729916924E-5</v>
      </c>
      <c r="S952" s="1">
        <v>2.4617754317517448E-2</v>
      </c>
      <c r="T952" s="1" t="s">
        <v>3851</v>
      </c>
      <c r="U952" s="1" t="s">
        <v>268</v>
      </c>
      <c r="V952" s="1" t="s">
        <v>269</v>
      </c>
    </row>
    <row r="953" spans="1:22" x14ac:dyDescent="0.35">
      <c r="A953" s="1" t="s">
        <v>3852</v>
      </c>
      <c r="B953" s="1" t="s">
        <v>3853</v>
      </c>
      <c r="C953" s="22">
        <v>8.0442499999999999</v>
      </c>
      <c r="D953" s="22">
        <v>1.12175</v>
      </c>
      <c r="E953" s="22">
        <v>-6.9224999999999994</v>
      </c>
      <c r="F953" s="22">
        <v>-7.1711611321595718</v>
      </c>
      <c r="G953" s="1">
        <v>4.1880428284361195E-3</v>
      </c>
      <c r="H953" s="1">
        <v>0.40713485457756876</v>
      </c>
      <c r="I953" s="1" t="s">
        <v>3854</v>
      </c>
      <c r="J953" s="1" t="s">
        <v>3855</v>
      </c>
      <c r="K953" s="1" t="s">
        <v>3856</v>
      </c>
      <c r="L953" s="1" t="s">
        <v>3857</v>
      </c>
      <c r="M953" s="1" t="s">
        <v>3858</v>
      </c>
      <c r="N953" s="22">
        <v>1.153</v>
      </c>
      <c r="O953" s="22">
        <v>0.23049999999999998</v>
      </c>
      <c r="P953" s="22">
        <v>-0.9225000000000001</v>
      </c>
      <c r="Q953" s="22">
        <v>-5.002169197396964</v>
      </c>
      <c r="R953" s="1">
        <v>1.2368590867454517E-4</v>
      </c>
      <c r="S953" s="1">
        <v>7.0331193759236757E-2</v>
      </c>
      <c r="T953" s="1" t="s">
        <v>3859</v>
      </c>
      <c r="U953" s="1" t="s">
        <v>3860</v>
      </c>
      <c r="V953" s="1" t="s">
        <v>2312</v>
      </c>
    </row>
    <row r="954" spans="1:22" x14ac:dyDescent="0.35">
      <c r="A954" s="1" t="s">
        <v>3861</v>
      </c>
      <c r="B954" s="1" t="s">
        <v>3862</v>
      </c>
      <c r="C954" s="22">
        <v>1.2715000000000001</v>
      </c>
      <c r="D954" s="22">
        <v>0.18475</v>
      </c>
      <c r="E954" s="22">
        <v>-1.0867500000000001</v>
      </c>
      <c r="F954" s="22">
        <v>-6.8822733423545337</v>
      </c>
      <c r="G954" s="1">
        <v>1.2833671478937911E-4</v>
      </c>
      <c r="H954" s="1">
        <v>6.0361361412464148E-2</v>
      </c>
      <c r="I954" s="1" t="s">
        <v>3863</v>
      </c>
      <c r="J954" s="1" t="s">
        <v>6</v>
      </c>
      <c r="K954" s="1" t="s">
        <v>699</v>
      </c>
      <c r="L954" s="1" t="s">
        <v>3864</v>
      </c>
      <c r="M954" s="1" t="s">
        <v>3865</v>
      </c>
      <c r="N954" s="22">
        <v>119.28049999999999</v>
      </c>
      <c r="O954" s="22">
        <v>24.208500000000001</v>
      </c>
      <c r="P954" s="22">
        <v>-95.071999999999989</v>
      </c>
      <c r="Q954" s="22">
        <v>-4.9272156473965749</v>
      </c>
      <c r="R954" s="1">
        <v>3.1846914667393888E-3</v>
      </c>
      <c r="S954" s="1">
        <v>0.37550839624692439</v>
      </c>
      <c r="T954" s="1" t="s">
        <v>3866</v>
      </c>
      <c r="U954" s="1" t="s">
        <v>6</v>
      </c>
      <c r="V954" s="1" t="s">
        <v>3867</v>
      </c>
    </row>
    <row r="955" spans="1:22" x14ac:dyDescent="0.35">
      <c r="A955" s="1" t="s">
        <v>3826</v>
      </c>
      <c r="B955" s="1" t="s">
        <v>3827</v>
      </c>
      <c r="C955" s="22">
        <v>1.4280000000000002</v>
      </c>
      <c r="D955" s="22">
        <v>0.21099999999999999</v>
      </c>
      <c r="E955" s="22">
        <v>-1.2170000000000001</v>
      </c>
      <c r="F955" s="22">
        <v>-6.7677725118483423</v>
      </c>
      <c r="G955" s="1">
        <v>4.4290282927206149E-3</v>
      </c>
      <c r="H955" s="1">
        <v>0.41957280016557191</v>
      </c>
      <c r="I955" s="1" t="s">
        <v>3828</v>
      </c>
      <c r="J955" s="1" t="s">
        <v>6</v>
      </c>
      <c r="K955" s="1" t="s">
        <v>432</v>
      </c>
      <c r="L955" s="1" t="s">
        <v>3829</v>
      </c>
      <c r="M955" s="1" t="s">
        <v>3830</v>
      </c>
      <c r="N955" s="22">
        <v>15.706250000000001</v>
      </c>
      <c r="O955" s="22">
        <v>3.1877499999999994</v>
      </c>
      <c r="P955" s="22">
        <v>-12.518500000000001</v>
      </c>
      <c r="Q955" s="22">
        <v>-4.9270645439573375</v>
      </c>
      <c r="R955" s="1">
        <v>2.2510573451893558E-4</v>
      </c>
      <c r="S955" s="1">
        <v>9.6451075985046569E-2</v>
      </c>
      <c r="T955" s="1" t="s">
        <v>3831</v>
      </c>
      <c r="U955" s="1" t="s">
        <v>6</v>
      </c>
      <c r="V955" s="1" t="s">
        <v>2888</v>
      </c>
    </row>
    <row r="956" spans="1:22" x14ac:dyDescent="0.35">
      <c r="A956" s="1" t="s">
        <v>3868</v>
      </c>
      <c r="B956" s="1" t="s">
        <v>3869</v>
      </c>
      <c r="C956" s="22">
        <v>1.0565</v>
      </c>
      <c r="D956" s="22">
        <v>0.16625000000000001</v>
      </c>
      <c r="E956" s="22">
        <v>-0.89024999999999999</v>
      </c>
      <c r="F956" s="22">
        <v>-6.3548872180451124</v>
      </c>
      <c r="G956" s="1">
        <v>9.5322745772822223E-3</v>
      </c>
      <c r="H956" s="1">
        <v>0.63816763857593128</v>
      </c>
      <c r="I956" s="1" t="s">
        <v>3870</v>
      </c>
      <c r="J956" s="1" t="s">
        <v>6</v>
      </c>
      <c r="K956" s="1" t="s">
        <v>6</v>
      </c>
      <c r="L956" s="1" t="s">
        <v>3871</v>
      </c>
      <c r="M956" s="1" t="s">
        <v>3872</v>
      </c>
      <c r="N956" s="22">
        <v>176.41749999999999</v>
      </c>
      <c r="O956" s="22">
        <v>35.89</v>
      </c>
      <c r="P956" s="22">
        <v>-140.52749999999997</v>
      </c>
      <c r="Q956" s="22">
        <v>-4.9155057118974641</v>
      </c>
      <c r="R956" s="1">
        <v>5.2791223412326999E-4</v>
      </c>
      <c r="S956" s="1">
        <v>0.14961722352010651</v>
      </c>
      <c r="T956" s="1" t="s">
        <v>3873</v>
      </c>
      <c r="U956" s="1" t="s">
        <v>6</v>
      </c>
      <c r="V956" s="1" t="s">
        <v>3874</v>
      </c>
    </row>
    <row r="957" spans="1:22" x14ac:dyDescent="0.35">
      <c r="A957" s="1" t="s">
        <v>3875</v>
      </c>
      <c r="B957" s="1" t="s">
        <v>3876</v>
      </c>
      <c r="C957" s="22">
        <v>2.9684999999999997</v>
      </c>
      <c r="D957" s="22">
        <v>0.47075</v>
      </c>
      <c r="E957" s="22">
        <v>-2.4977499999999999</v>
      </c>
      <c r="F957" s="22">
        <v>-6.3058948486457771</v>
      </c>
      <c r="G957" s="1">
        <v>1.420153842960652E-3</v>
      </c>
      <c r="H957" s="1">
        <v>0.22766871607920469</v>
      </c>
      <c r="I957" s="1" t="s">
        <v>3877</v>
      </c>
      <c r="J957" s="1" t="s">
        <v>6</v>
      </c>
      <c r="K957" s="1" t="s">
        <v>269</v>
      </c>
      <c r="L957" s="1" t="s">
        <v>3878</v>
      </c>
      <c r="M957" s="1" t="s">
        <v>3879</v>
      </c>
      <c r="N957" s="22">
        <v>15.783750000000001</v>
      </c>
      <c r="O957" s="22">
        <v>3.2835000000000001</v>
      </c>
      <c r="P957" s="22">
        <v>-12.500250000000001</v>
      </c>
      <c r="Q957" s="22">
        <v>-4.8069894929191417</v>
      </c>
      <c r="R957" s="1">
        <v>4.305000982511055E-3</v>
      </c>
      <c r="S957" s="1">
        <v>0.44267077859885873</v>
      </c>
      <c r="T957" s="1" t="s">
        <v>3880</v>
      </c>
      <c r="U957" s="1" t="s">
        <v>6</v>
      </c>
      <c r="V957" s="1" t="s">
        <v>758</v>
      </c>
    </row>
    <row r="958" spans="1:22" x14ac:dyDescent="0.35">
      <c r="A958" s="1" t="s">
        <v>3881</v>
      </c>
      <c r="B958" s="1" t="s">
        <v>3882</v>
      </c>
      <c r="C958" s="22">
        <v>42.395499999999998</v>
      </c>
      <c r="D958" s="22">
        <v>6.8825000000000003</v>
      </c>
      <c r="E958" s="22">
        <v>-35.512999999999998</v>
      </c>
      <c r="F958" s="22">
        <v>-6.1598982927715218</v>
      </c>
      <c r="G958" s="1">
        <v>1.8048187846776272E-4</v>
      </c>
      <c r="H958" s="1">
        <v>7.4134736399418213E-2</v>
      </c>
      <c r="I958" s="1" t="s">
        <v>3883</v>
      </c>
      <c r="J958" s="1" t="s">
        <v>6</v>
      </c>
      <c r="K958" s="1" t="s">
        <v>3884</v>
      </c>
      <c r="L958" s="1" t="s">
        <v>3885</v>
      </c>
      <c r="M958" s="1" t="s">
        <v>3886</v>
      </c>
      <c r="N958" s="22">
        <v>5.6057500000000005</v>
      </c>
      <c r="O958" s="22">
        <v>1.17225</v>
      </c>
      <c r="P958" s="22">
        <v>-4.4335000000000004</v>
      </c>
      <c r="Q958" s="22">
        <v>-4.7820430795478783</v>
      </c>
      <c r="R958" s="1">
        <v>8.2322784230426952E-5</v>
      </c>
      <c r="S958" s="1">
        <v>5.777034199969848E-2</v>
      </c>
      <c r="T958" s="1" t="s">
        <v>3887</v>
      </c>
      <c r="U958" s="1" t="s">
        <v>6</v>
      </c>
      <c r="V958" s="1" t="s">
        <v>6</v>
      </c>
    </row>
    <row r="959" spans="1:22" x14ac:dyDescent="0.35">
      <c r="A959" s="1" t="s">
        <v>3888</v>
      </c>
      <c r="B959" s="1" t="s">
        <v>3889</v>
      </c>
      <c r="C959" s="22">
        <v>10.058499999999999</v>
      </c>
      <c r="D959" s="22">
        <v>1.7050000000000001</v>
      </c>
      <c r="E959" s="22">
        <v>-8.3534999999999986</v>
      </c>
      <c r="F959" s="22">
        <v>-5.8994134897360695</v>
      </c>
      <c r="G959" s="1">
        <v>6.0336548137951841E-4</v>
      </c>
      <c r="H959" s="1">
        <v>0.144878257091651</v>
      </c>
      <c r="I959" s="1" t="s">
        <v>3890</v>
      </c>
      <c r="J959" s="1" t="s">
        <v>6</v>
      </c>
      <c r="K959" s="1" t="s">
        <v>765</v>
      </c>
      <c r="L959" s="1" t="s">
        <v>3891</v>
      </c>
      <c r="M959" s="1" t="s">
        <v>3892</v>
      </c>
      <c r="N959" s="22">
        <v>2.2444999999999995</v>
      </c>
      <c r="O959" s="22">
        <v>0.48375000000000001</v>
      </c>
      <c r="P959" s="22">
        <v>-1.7607499999999994</v>
      </c>
      <c r="Q959" s="22">
        <v>-4.6397932816537457</v>
      </c>
      <c r="R959" s="1">
        <v>1.7344950561804229E-5</v>
      </c>
      <c r="S959" s="1">
        <v>2.9881129478658751E-2</v>
      </c>
      <c r="T959" s="1" t="s">
        <v>3893</v>
      </c>
      <c r="U959" s="1" t="s">
        <v>6</v>
      </c>
      <c r="V959" s="1" t="s">
        <v>733</v>
      </c>
    </row>
    <row r="960" spans="1:22" x14ac:dyDescent="0.35">
      <c r="A960" s="1" t="s">
        <v>3894</v>
      </c>
      <c r="B960" s="1" t="s">
        <v>3895</v>
      </c>
      <c r="C960" s="22">
        <v>2.4312499999999999</v>
      </c>
      <c r="D960" s="22">
        <v>0.41849999999999998</v>
      </c>
      <c r="E960" s="22">
        <v>-2.01275</v>
      </c>
      <c r="F960" s="22">
        <v>-5.8094384707287929</v>
      </c>
      <c r="G960" s="1">
        <v>9.0129568240449314E-4</v>
      </c>
      <c r="H960" s="1">
        <v>0.1769675977554826</v>
      </c>
      <c r="I960" s="1" t="s">
        <v>3896</v>
      </c>
      <c r="J960" s="1" t="s">
        <v>6</v>
      </c>
      <c r="K960" s="1" t="s">
        <v>3897</v>
      </c>
      <c r="L960" s="1" t="s">
        <v>3791</v>
      </c>
      <c r="M960" s="1" t="s">
        <v>3792</v>
      </c>
      <c r="N960" s="22">
        <v>1.6094999999999999</v>
      </c>
      <c r="O960" s="22">
        <v>0.35025000000000001</v>
      </c>
      <c r="P960" s="22">
        <v>-1.25925</v>
      </c>
      <c r="Q960" s="22">
        <v>-4.5952890792291221</v>
      </c>
      <c r="R960" s="1">
        <v>3.4248009820136032E-3</v>
      </c>
      <c r="S960" s="1">
        <v>0.39062511607883404</v>
      </c>
      <c r="T960" s="1" t="s">
        <v>3793</v>
      </c>
      <c r="U960" s="1" t="s">
        <v>6</v>
      </c>
      <c r="V960" s="1" t="s">
        <v>913</v>
      </c>
    </row>
    <row r="961" spans="1:22" x14ac:dyDescent="0.35">
      <c r="A961" s="1" t="s">
        <v>3898</v>
      </c>
      <c r="B961" s="1" t="s">
        <v>3899</v>
      </c>
      <c r="C961" s="22">
        <v>32.561</v>
      </c>
      <c r="D961" s="22">
        <v>5.6180000000000003</v>
      </c>
      <c r="E961" s="22">
        <v>-26.942999999999998</v>
      </c>
      <c r="F961" s="22">
        <v>-5.795834816660733</v>
      </c>
      <c r="G961" s="1">
        <v>1.3373337288069104E-3</v>
      </c>
      <c r="H961" s="1">
        <v>0.21999917153173096</v>
      </c>
      <c r="I961" s="1" t="s">
        <v>3900</v>
      </c>
      <c r="J961" s="1" t="s">
        <v>3901</v>
      </c>
      <c r="K961" s="1" t="s">
        <v>3902</v>
      </c>
      <c r="L961" s="1" t="s">
        <v>3773</v>
      </c>
      <c r="M961" s="1" t="s">
        <v>3774</v>
      </c>
      <c r="N961" s="22">
        <v>3.6257499999999996</v>
      </c>
      <c r="O961" s="22">
        <v>0.79</v>
      </c>
      <c r="P961" s="22">
        <v>-2.8357499999999995</v>
      </c>
      <c r="Q961" s="22">
        <v>-4.5895569620253154</v>
      </c>
      <c r="R961" s="1">
        <v>5.8242266517780812E-3</v>
      </c>
      <c r="S961" s="1">
        <v>0.51603954691207177</v>
      </c>
      <c r="T961" s="1" t="s">
        <v>3775</v>
      </c>
      <c r="U961" s="1" t="s">
        <v>6</v>
      </c>
      <c r="V961" s="1" t="s">
        <v>3776</v>
      </c>
    </row>
    <row r="962" spans="1:22" x14ac:dyDescent="0.35">
      <c r="A962" s="1" t="s">
        <v>3903</v>
      </c>
      <c r="B962" s="1" t="s">
        <v>3904</v>
      </c>
      <c r="C962" s="22">
        <v>3.4122500000000002</v>
      </c>
      <c r="D962" s="22">
        <v>0.60549999999999993</v>
      </c>
      <c r="E962" s="22">
        <v>-2.8067500000000001</v>
      </c>
      <c r="F962" s="22">
        <v>-5.635425268373246</v>
      </c>
      <c r="G962" s="1">
        <v>9.0912537893181201E-3</v>
      </c>
      <c r="H962" s="1">
        <v>0.62278645559013968</v>
      </c>
      <c r="I962" s="1" t="s">
        <v>3905</v>
      </c>
      <c r="J962" s="1" t="s">
        <v>6</v>
      </c>
      <c r="K962" s="1" t="s">
        <v>3906</v>
      </c>
      <c r="L962" s="1" t="s">
        <v>3898</v>
      </c>
      <c r="M962" s="1" t="s">
        <v>3899</v>
      </c>
      <c r="N962" s="22">
        <v>25.498000000000001</v>
      </c>
      <c r="O962" s="22">
        <v>5.6180000000000003</v>
      </c>
      <c r="P962" s="22">
        <v>-19.880000000000003</v>
      </c>
      <c r="Q962" s="24">
        <v>-4.5386258454966182</v>
      </c>
      <c r="R962" s="1">
        <v>1.4267953563520082E-4</v>
      </c>
      <c r="S962" s="1">
        <v>7.5654534497652873E-2</v>
      </c>
      <c r="T962" s="1" t="s">
        <v>3900</v>
      </c>
      <c r="U962" s="1" t="s">
        <v>3901</v>
      </c>
      <c r="V962" s="1" t="s">
        <v>3902</v>
      </c>
    </row>
    <row r="963" spans="1:22" x14ac:dyDescent="0.35">
      <c r="A963" s="1" t="s">
        <v>3808</v>
      </c>
      <c r="B963" s="1" t="s">
        <v>3809</v>
      </c>
      <c r="C963" s="22">
        <v>652.94475</v>
      </c>
      <c r="D963" s="22">
        <v>117.3725</v>
      </c>
      <c r="E963" s="22">
        <v>-535.57224999999994</v>
      </c>
      <c r="F963" s="22">
        <v>-5.5630130567211227</v>
      </c>
      <c r="G963" s="1">
        <v>5.0304757539974983E-4</v>
      </c>
      <c r="H963" s="1">
        <v>0.13186525399428745</v>
      </c>
      <c r="I963" s="1" t="s">
        <v>3810</v>
      </c>
      <c r="J963" s="1" t="s">
        <v>3811</v>
      </c>
      <c r="K963" s="1" t="s">
        <v>2404</v>
      </c>
      <c r="L963" s="1" t="s">
        <v>3797</v>
      </c>
      <c r="M963" s="1" t="s">
        <v>3798</v>
      </c>
      <c r="N963" s="22">
        <v>9.4452499999999997</v>
      </c>
      <c r="O963" s="22">
        <v>2.1132500000000003</v>
      </c>
      <c r="P963" s="22">
        <v>-7.331999999999999</v>
      </c>
      <c r="Q963" s="22">
        <v>-4.4695374423281669</v>
      </c>
      <c r="R963" s="1">
        <v>2.0914410883076662E-3</v>
      </c>
      <c r="S963" s="1">
        <v>0.30122031607056693</v>
      </c>
      <c r="T963" s="1" t="s">
        <v>3799</v>
      </c>
      <c r="U963" s="1" t="s">
        <v>3800</v>
      </c>
      <c r="V963" s="1" t="s">
        <v>3801</v>
      </c>
    </row>
    <row r="964" spans="1:22" x14ac:dyDescent="0.35">
      <c r="A964" s="1" t="s">
        <v>3891</v>
      </c>
      <c r="B964" s="1" t="s">
        <v>3892</v>
      </c>
      <c r="C964" s="22">
        <v>2.6687499999999997</v>
      </c>
      <c r="D964" s="22">
        <v>0.48375000000000001</v>
      </c>
      <c r="E964" s="22">
        <v>-2.1849999999999996</v>
      </c>
      <c r="F964" s="22">
        <v>-5.5167958656330747</v>
      </c>
      <c r="G964" s="1">
        <v>2.0528848793438422E-5</v>
      </c>
      <c r="H964" s="1">
        <v>2.2527820043684955E-2</v>
      </c>
      <c r="I964" s="1" t="s">
        <v>3893</v>
      </c>
      <c r="J964" s="1" t="s">
        <v>6</v>
      </c>
      <c r="K964" s="1" t="s">
        <v>733</v>
      </c>
      <c r="L964" s="1" t="s">
        <v>3907</v>
      </c>
      <c r="M964" s="1" t="s">
        <v>3908</v>
      </c>
      <c r="N964" s="22">
        <v>42.651999999999994</v>
      </c>
      <c r="O964" s="22">
        <v>9.5492500000000007</v>
      </c>
      <c r="P964" s="22">
        <v>-33.102749999999993</v>
      </c>
      <c r="Q964" s="22">
        <v>-4.4665287849831126</v>
      </c>
      <c r="R964" s="1">
        <v>1.5341382361292943E-3</v>
      </c>
      <c r="S964" s="1">
        <v>0.25630258481797813</v>
      </c>
      <c r="T964" s="1" t="s">
        <v>3909</v>
      </c>
      <c r="U964" s="1" t="s">
        <v>6</v>
      </c>
      <c r="V964" s="1" t="s">
        <v>6</v>
      </c>
    </row>
    <row r="965" spans="1:22" x14ac:dyDescent="0.35">
      <c r="A965" s="1" t="s">
        <v>3910</v>
      </c>
      <c r="B965" s="1" t="s">
        <v>3911</v>
      </c>
      <c r="C965" s="22">
        <v>62.067000000000007</v>
      </c>
      <c r="D965" s="22">
        <v>11.473750000000001</v>
      </c>
      <c r="E965" s="22">
        <v>-50.593250000000005</v>
      </c>
      <c r="F965" s="22">
        <v>-5.4094781566619456</v>
      </c>
      <c r="G965" s="1">
        <v>5.1832682458509579E-4</v>
      </c>
      <c r="H965" s="1">
        <v>0.13452480610777628</v>
      </c>
      <c r="I965" s="1" t="s">
        <v>3912</v>
      </c>
      <c r="J965" s="1" t="s">
        <v>3913</v>
      </c>
      <c r="K965" s="1" t="s">
        <v>3914</v>
      </c>
      <c r="L965" s="1" t="s">
        <v>3915</v>
      </c>
      <c r="M965" s="1" t="s">
        <v>3916</v>
      </c>
      <c r="N965" s="22">
        <v>5.33</v>
      </c>
      <c r="O965" s="22">
        <v>1.212</v>
      </c>
      <c r="P965" s="22">
        <v>-4.1180000000000003</v>
      </c>
      <c r="Q965" s="22">
        <v>-4.3976897689768979</v>
      </c>
      <c r="R965" s="1">
        <v>5.4945153401695344E-4</v>
      </c>
      <c r="S965" s="1">
        <v>0.15115411221540517</v>
      </c>
      <c r="T965" s="1" t="s">
        <v>3917</v>
      </c>
      <c r="U965" s="1" t="s">
        <v>3918</v>
      </c>
      <c r="V965" s="1" t="s">
        <v>3902</v>
      </c>
    </row>
    <row r="966" spans="1:22" x14ac:dyDescent="0.35">
      <c r="A966" s="1" t="s">
        <v>3919</v>
      </c>
      <c r="B966" s="1" t="s">
        <v>3920</v>
      </c>
      <c r="C966" s="22">
        <v>23.2575</v>
      </c>
      <c r="D966" s="22">
        <v>4.3322500000000002</v>
      </c>
      <c r="E966" s="22">
        <v>-18.925249999999998</v>
      </c>
      <c r="F966" s="22">
        <v>-5.3684574989901321</v>
      </c>
      <c r="G966" s="1">
        <v>1.529915144908024E-2</v>
      </c>
      <c r="H966" s="1">
        <v>0.82796254208637843</v>
      </c>
      <c r="I966" s="1" t="s">
        <v>3921</v>
      </c>
      <c r="J966" s="1" t="s">
        <v>6</v>
      </c>
      <c r="K966" s="1" t="s">
        <v>1124</v>
      </c>
      <c r="L966" s="1" t="s">
        <v>3922</v>
      </c>
      <c r="M966" s="1" t="s">
        <v>3923</v>
      </c>
      <c r="N966" s="22">
        <v>15.61675</v>
      </c>
      <c r="O966" s="22">
        <v>3.5887500000000001</v>
      </c>
      <c r="P966" s="22">
        <v>-12.027999999999999</v>
      </c>
      <c r="Q966" s="22">
        <v>-4.3515848136537789</v>
      </c>
      <c r="R966" s="1">
        <v>2.5010879427587237E-4</v>
      </c>
      <c r="S966" s="1">
        <v>0.10205432616234172</v>
      </c>
      <c r="T966" s="1" t="s">
        <v>3924</v>
      </c>
      <c r="U966" s="1" t="s">
        <v>6</v>
      </c>
      <c r="V966" s="1" t="s">
        <v>247</v>
      </c>
    </row>
    <row r="967" spans="1:22" x14ac:dyDescent="0.35">
      <c r="A967" s="1" t="s">
        <v>3878</v>
      </c>
      <c r="B967" s="1" t="s">
        <v>3879</v>
      </c>
      <c r="C967" s="22">
        <v>17.506</v>
      </c>
      <c r="D967" s="22">
        <v>3.2835000000000001</v>
      </c>
      <c r="E967" s="22">
        <v>-14.2225</v>
      </c>
      <c r="F967" s="22">
        <v>-5.3315060149231002</v>
      </c>
      <c r="G967" s="1">
        <v>9.0040652477276703E-3</v>
      </c>
      <c r="H967" s="1">
        <v>0.61958507502065296</v>
      </c>
      <c r="I967" s="1" t="s">
        <v>3880</v>
      </c>
      <c r="J967" s="1" t="s">
        <v>6</v>
      </c>
      <c r="K967" s="1" t="s">
        <v>758</v>
      </c>
      <c r="L967" s="1" t="s">
        <v>3925</v>
      </c>
      <c r="M967" s="1" t="s">
        <v>3926</v>
      </c>
      <c r="N967" s="22">
        <v>20.945999999999998</v>
      </c>
      <c r="O967" s="22">
        <v>4.9172499999999992</v>
      </c>
      <c r="P967" s="22">
        <v>-16.028749999999999</v>
      </c>
      <c r="Q967" s="22">
        <v>-4.2596980019319748</v>
      </c>
      <c r="R967" s="1">
        <v>7.396552725816507E-4</v>
      </c>
      <c r="S967" s="1">
        <v>0.17328182496139097</v>
      </c>
      <c r="T967" s="1" t="s">
        <v>3927</v>
      </c>
      <c r="U967" s="1" t="s">
        <v>6</v>
      </c>
      <c r="V967" s="1" t="s">
        <v>537</v>
      </c>
    </row>
    <row r="968" spans="1:22" x14ac:dyDescent="0.35">
      <c r="A968" s="1" t="s">
        <v>3928</v>
      </c>
      <c r="B968" s="1" t="s">
        <v>3929</v>
      </c>
      <c r="C968" s="22">
        <v>18.716250000000002</v>
      </c>
      <c r="D968" s="22">
        <v>3.5135000000000001</v>
      </c>
      <c r="E968" s="22">
        <v>-15.202750000000002</v>
      </c>
      <c r="F968" s="22">
        <v>-5.3269531805891566</v>
      </c>
      <c r="G968" s="1">
        <v>4.4774175339454133E-5</v>
      </c>
      <c r="H968" s="1">
        <v>3.4264509589054852E-2</v>
      </c>
      <c r="I968" s="1" t="s">
        <v>3930</v>
      </c>
      <c r="J968" s="1" t="s">
        <v>3931</v>
      </c>
      <c r="K968" s="1" t="s">
        <v>3932</v>
      </c>
      <c r="L968" s="1" t="s">
        <v>3933</v>
      </c>
      <c r="M968" s="1" t="s">
        <v>3934</v>
      </c>
      <c r="N968" s="22">
        <v>119.67624999999998</v>
      </c>
      <c r="O968" s="22">
        <v>28.486000000000001</v>
      </c>
      <c r="P968" s="22">
        <v>-91.190249999999978</v>
      </c>
      <c r="Q968" s="22">
        <v>-4.2012304289826572</v>
      </c>
      <c r="R968" s="1">
        <v>5.2170349767086176E-4</v>
      </c>
      <c r="S968" s="1">
        <v>0.148540847067895</v>
      </c>
      <c r="T968" s="1" t="s">
        <v>3935</v>
      </c>
      <c r="U968" s="1" t="s">
        <v>6</v>
      </c>
      <c r="V968" s="1" t="s">
        <v>3936</v>
      </c>
    </row>
    <row r="969" spans="1:22" x14ac:dyDescent="0.35">
      <c r="A969" s="1" t="s">
        <v>3915</v>
      </c>
      <c r="B969" s="1" t="s">
        <v>3916</v>
      </c>
      <c r="C969" s="22">
        <v>6.3144999999999998</v>
      </c>
      <c r="D969" s="22">
        <v>1.212</v>
      </c>
      <c r="E969" s="22">
        <v>-5.1025</v>
      </c>
      <c r="F969" s="22">
        <v>-5.2099834983498345</v>
      </c>
      <c r="G969" s="1">
        <v>2.3157277434425686E-4</v>
      </c>
      <c r="H969" s="1">
        <v>8.6075127748214658E-2</v>
      </c>
      <c r="I969" s="1" t="s">
        <v>3917</v>
      </c>
      <c r="J969" s="1" t="s">
        <v>3918</v>
      </c>
      <c r="K969" s="1" t="s">
        <v>3902</v>
      </c>
      <c r="L969" s="1" t="s">
        <v>3937</v>
      </c>
      <c r="M969" s="1" t="s">
        <v>3938</v>
      </c>
      <c r="N969" s="22">
        <v>1.37825</v>
      </c>
      <c r="O969" s="22">
        <v>0.32874999999999999</v>
      </c>
      <c r="P969" s="22">
        <v>-1.0495000000000001</v>
      </c>
      <c r="Q969" s="22">
        <v>-4.1923954372623573</v>
      </c>
      <c r="R969" s="1">
        <v>3.1386978548089409E-5</v>
      </c>
      <c r="S969" s="1">
        <v>3.7047457782796563E-2</v>
      </c>
      <c r="T969" s="1" t="s">
        <v>3939</v>
      </c>
      <c r="U969" s="1" t="s">
        <v>6</v>
      </c>
      <c r="V969" s="1" t="s">
        <v>90</v>
      </c>
    </row>
    <row r="970" spans="1:22" x14ac:dyDescent="0.35">
      <c r="A970" s="1" t="s">
        <v>3940</v>
      </c>
      <c r="B970" s="1" t="s">
        <v>3941</v>
      </c>
      <c r="C970" s="22">
        <v>1.264</v>
      </c>
      <c r="D970" s="22">
        <v>0.24349999999999999</v>
      </c>
      <c r="E970" s="22">
        <v>-1.0205</v>
      </c>
      <c r="F970" s="22">
        <v>-5.1909650924024646</v>
      </c>
      <c r="G970" s="1">
        <v>2.9146218870322572E-4</v>
      </c>
      <c r="H970" s="1">
        <v>9.7097057375385903E-2</v>
      </c>
      <c r="I970" s="1" t="s">
        <v>3942</v>
      </c>
      <c r="J970" s="1" t="s">
        <v>3943</v>
      </c>
      <c r="K970" s="1" t="s">
        <v>3944</v>
      </c>
      <c r="L970" s="1" t="s">
        <v>3945</v>
      </c>
      <c r="M970" s="1" t="s">
        <v>3946</v>
      </c>
      <c r="N970" s="22">
        <v>1.0587499999999999</v>
      </c>
      <c r="O970" s="22">
        <v>0.25274999999999997</v>
      </c>
      <c r="P970" s="22">
        <v>-0.80599999999999983</v>
      </c>
      <c r="Q970" s="22">
        <v>-4.1889218595450046</v>
      </c>
      <c r="R970" s="1">
        <v>8.1090219425306411E-4</v>
      </c>
      <c r="S970" s="1">
        <v>0.18274662690822346</v>
      </c>
      <c r="T970" s="1" t="s">
        <v>3947</v>
      </c>
      <c r="U970" s="1" t="s">
        <v>6</v>
      </c>
      <c r="V970" s="1" t="s">
        <v>432</v>
      </c>
    </row>
    <row r="971" spans="1:22" x14ac:dyDescent="0.35">
      <c r="A971" s="1" t="s">
        <v>3948</v>
      </c>
      <c r="B971" s="1" t="s">
        <v>3949</v>
      </c>
      <c r="C971" s="22">
        <v>6.2417499999999997</v>
      </c>
      <c r="D971" s="22">
        <v>1.2195</v>
      </c>
      <c r="E971" s="22">
        <v>-5.0222499999999997</v>
      </c>
      <c r="F971" s="22">
        <v>-5.1182861828618282</v>
      </c>
      <c r="G971" s="1">
        <v>3.8538588242663162E-3</v>
      </c>
      <c r="H971" s="1">
        <v>0.38850074868839135</v>
      </c>
      <c r="I971" s="1" t="s">
        <v>3950</v>
      </c>
      <c r="J971" s="1" t="s">
        <v>6</v>
      </c>
      <c r="K971" s="1" t="s">
        <v>6</v>
      </c>
      <c r="L971" s="1" t="s">
        <v>3951</v>
      </c>
      <c r="M971" s="1" t="s">
        <v>3952</v>
      </c>
      <c r="N971" s="22">
        <v>3.2062499999999998</v>
      </c>
      <c r="O971" s="22">
        <v>0.76624999999999999</v>
      </c>
      <c r="P971" s="22">
        <v>-2.44</v>
      </c>
      <c r="Q971" s="22">
        <v>-4.1843393148450243</v>
      </c>
      <c r="R971" s="1">
        <v>5.3406845708566636E-5</v>
      </c>
      <c r="S971" s="1">
        <v>4.796806693130648E-2</v>
      </c>
      <c r="T971" s="1" t="s">
        <v>3953</v>
      </c>
      <c r="U971" s="1" t="s">
        <v>6</v>
      </c>
      <c r="V971" s="1" t="s">
        <v>3954</v>
      </c>
    </row>
    <row r="972" spans="1:22" x14ac:dyDescent="0.35">
      <c r="A972" s="1" t="s">
        <v>3955</v>
      </c>
      <c r="B972" s="1" t="s">
        <v>3956</v>
      </c>
      <c r="C972" s="22">
        <v>1.3807499999999999</v>
      </c>
      <c r="D972" s="22">
        <v>0.27474999999999999</v>
      </c>
      <c r="E972" s="22">
        <v>-1.1059999999999999</v>
      </c>
      <c r="F972" s="22">
        <v>-5.0254777070063694</v>
      </c>
      <c r="G972" s="1">
        <v>1.8641541157514369E-3</v>
      </c>
      <c r="H972" s="1">
        <v>0.26646411055500302</v>
      </c>
      <c r="I972" s="1" t="s">
        <v>3957</v>
      </c>
      <c r="J972" s="1" t="s">
        <v>6</v>
      </c>
      <c r="K972" s="1" t="s">
        <v>6</v>
      </c>
      <c r="L972" s="1" t="s">
        <v>3958</v>
      </c>
      <c r="M972" s="1" t="s">
        <v>3959</v>
      </c>
      <c r="N972" s="22">
        <v>14.003750000000002</v>
      </c>
      <c r="O972" s="22">
        <v>3.36225</v>
      </c>
      <c r="P972" s="22">
        <v>-10.641500000000002</v>
      </c>
      <c r="Q972" s="22">
        <v>-4.1649936798274974</v>
      </c>
      <c r="R972" s="1">
        <v>5.4142271529097225E-5</v>
      </c>
      <c r="S972" s="1">
        <v>4.848723718014239E-2</v>
      </c>
      <c r="T972" s="1" t="s">
        <v>3960</v>
      </c>
      <c r="U972" s="1" t="s">
        <v>6</v>
      </c>
      <c r="V972" s="1" t="s">
        <v>3961</v>
      </c>
    </row>
    <row r="973" spans="1:22" x14ac:dyDescent="0.35">
      <c r="A973" s="1" t="s">
        <v>3845</v>
      </c>
      <c r="B973" s="1" t="s">
        <v>3846</v>
      </c>
      <c r="C973" s="22">
        <v>1.9280000000000002</v>
      </c>
      <c r="D973" s="22">
        <v>0.38600000000000001</v>
      </c>
      <c r="E973" s="22">
        <v>-1.5420000000000003</v>
      </c>
      <c r="F973" s="22">
        <v>-4.9948186528497409</v>
      </c>
      <c r="G973" s="1">
        <v>3.1040341828158282E-5</v>
      </c>
      <c r="H973" s="1">
        <v>2.7557919616716779E-2</v>
      </c>
      <c r="I973" s="1" t="s">
        <v>3847</v>
      </c>
      <c r="J973" s="1" t="s">
        <v>6</v>
      </c>
      <c r="K973" s="1" t="s">
        <v>3848</v>
      </c>
      <c r="L973" s="1" t="s">
        <v>3875</v>
      </c>
      <c r="M973" s="1" t="s">
        <v>3876</v>
      </c>
      <c r="N973" s="22">
        <v>1.9489999999999998</v>
      </c>
      <c r="O973" s="22">
        <v>0.47075</v>
      </c>
      <c r="P973" s="22">
        <v>-1.4782499999999998</v>
      </c>
      <c r="Q973" s="22">
        <v>-4.1402018056293146</v>
      </c>
      <c r="R973" s="1">
        <v>3.6734703248167541E-4</v>
      </c>
      <c r="S973" s="1">
        <v>0.12421278119799165</v>
      </c>
      <c r="T973" s="1" t="s">
        <v>3877</v>
      </c>
      <c r="U973" s="1" t="s">
        <v>6</v>
      </c>
      <c r="V973" s="1" t="s">
        <v>269</v>
      </c>
    </row>
    <row r="974" spans="1:22" x14ac:dyDescent="0.35">
      <c r="A974" s="1" t="s">
        <v>3962</v>
      </c>
      <c r="B974" s="1" t="s">
        <v>3963</v>
      </c>
      <c r="C974" s="22">
        <v>2.5892499999999998</v>
      </c>
      <c r="D974" s="22">
        <v>0.52075000000000005</v>
      </c>
      <c r="E974" s="22">
        <v>-2.0684999999999998</v>
      </c>
      <c r="F974" s="22">
        <v>-4.9721555448871815</v>
      </c>
      <c r="G974" s="1">
        <v>3.7752874332835071E-2</v>
      </c>
      <c r="H974" s="1">
        <v>1</v>
      </c>
      <c r="I974" s="1" t="s">
        <v>3964</v>
      </c>
      <c r="J974" s="1" t="s">
        <v>6</v>
      </c>
      <c r="K974" s="1" t="s">
        <v>6</v>
      </c>
      <c r="L974" s="1" t="s">
        <v>3965</v>
      </c>
      <c r="M974" s="1" t="s">
        <v>3966</v>
      </c>
      <c r="N974" s="22">
        <v>386.15649999999994</v>
      </c>
      <c r="O974" s="22">
        <v>94.097500000000011</v>
      </c>
      <c r="P974" s="22">
        <v>-292.05899999999991</v>
      </c>
      <c r="Q974" s="22">
        <v>-4.1037912803209426</v>
      </c>
      <c r="R974" s="1">
        <v>6.3742139063709557E-6</v>
      </c>
      <c r="S974" s="1">
        <v>1.8701943601292383E-2</v>
      </c>
      <c r="T974" s="1" t="s">
        <v>3967</v>
      </c>
      <c r="U974" s="1" t="s">
        <v>6</v>
      </c>
      <c r="V974" s="1" t="s">
        <v>1694</v>
      </c>
    </row>
    <row r="975" spans="1:22" x14ac:dyDescent="0.35">
      <c r="A975" s="1" t="s">
        <v>3968</v>
      </c>
      <c r="B975" s="1" t="s">
        <v>3969</v>
      </c>
      <c r="C975" s="22">
        <v>7.4872500000000004</v>
      </c>
      <c r="D975" s="22">
        <v>1.51325</v>
      </c>
      <c r="E975" s="22">
        <v>-5.9740000000000002</v>
      </c>
      <c r="F975" s="22">
        <v>-4.9477944820750048</v>
      </c>
      <c r="G975" s="1">
        <v>2.103238003622105E-2</v>
      </c>
      <c r="H975" s="1">
        <v>0.98486780935683527</v>
      </c>
      <c r="I975" s="1" t="s">
        <v>3970</v>
      </c>
      <c r="J975" s="1" t="s">
        <v>6</v>
      </c>
      <c r="K975" s="1" t="s">
        <v>3867</v>
      </c>
      <c r="L975" s="1" t="s">
        <v>3971</v>
      </c>
      <c r="M975" s="1" t="s">
        <v>3972</v>
      </c>
      <c r="N975" s="22">
        <v>6.3862500000000004</v>
      </c>
      <c r="O975" s="22">
        <v>1.56725</v>
      </c>
      <c r="P975" s="22">
        <v>-4.8190000000000008</v>
      </c>
      <c r="Q975" s="22">
        <v>-4.074812569787845</v>
      </c>
      <c r="R975" s="1">
        <v>4.1361727093733366E-3</v>
      </c>
      <c r="S975" s="1">
        <v>0.43168865595955191</v>
      </c>
      <c r="T975" s="1" t="s">
        <v>3973</v>
      </c>
      <c r="U975" s="1" t="s">
        <v>6</v>
      </c>
      <c r="V975" s="1" t="s">
        <v>346</v>
      </c>
    </row>
    <row r="976" spans="1:22" x14ac:dyDescent="0.35">
      <c r="A976" s="1" t="s">
        <v>3974</v>
      </c>
      <c r="B976" s="1" t="s">
        <v>3975</v>
      </c>
      <c r="C976" s="22">
        <v>1.7922499999999999</v>
      </c>
      <c r="D976" s="22">
        <v>0.36649999999999999</v>
      </c>
      <c r="E976" s="22">
        <v>-1.4257499999999999</v>
      </c>
      <c r="F976" s="22">
        <v>-4.8901773533424278</v>
      </c>
      <c r="G976" s="1">
        <v>1.2870911975164932E-2</v>
      </c>
      <c r="H976" s="1">
        <v>0.75469011271204045</v>
      </c>
      <c r="I976" s="1" t="s">
        <v>3976</v>
      </c>
      <c r="J976" s="1" t="s">
        <v>3977</v>
      </c>
      <c r="K976" s="1" t="s">
        <v>3978</v>
      </c>
      <c r="L976" s="1" t="s">
        <v>3979</v>
      </c>
      <c r="M976" s="1" t="s">
        <v>3980</v>
      </c>
      <c r="N976" s="22">
        <v>1.6262499999999998</v>
      </c>
      <c r="O976" s="22">
        <v>0.40275</v>
      </c>
      <c r="P976" s="22">
        <v>-1.2234999999999998</v>
      </c>
      <c r="Q976" s="22">
        <v>-4.0378646803227802</v>
      </c>
      <c r="R976" s="1">
        <v>7.9085958170411978E-3</v>
      </c>
      <c r="S976" s="1">
        <v>0.60321889412128793</v>
      </c>
      <c r="T976" s="1" t="s">
        <v>3981</v>
      </c>
      <c r="U976" s="1" t="s">
        <v>6</v>
      </c>
      <c r="V976" s="1" t="s">
        <v>6</v>
      </c>
    </row>
    <row r="977" spans="1:22" x14ac:dyDescent="0.35">
      <c r="A977" s="1" t="s">
        <v>3794</v>
      </c>
      <c r="B977" s="1" t="s">
        <v>3795</v>
      </c>
      <c r="C977" s="22">
        <v>5.9085000000000001</v>
      </c>
      <c r="D977" s="22">
        <v>1.2269999999999999</v>
      </c>
      <c r="E977" s="22">
        <v>-4.6814999999999998</v>
      </c>
      <c r="F977" s="22">
        <v>-4.8154034229828859</v>
      </c>
      <c r="G977" s="1">
        <v>2.2166485361713983E-4</v>
      </c>
      <c r="H977" s="1">
        <v>8.4118222367584788E-2</v>
      </c>
      <c r="I977" s="1" t="s">
        <v>3796</v>
      </c>
      <c r="J977" s="1" t="s">
        <v>6</v>
      </c>
      <c r="K977" s="1" t="s">
        <v>90</v>
      </c>
      <c r="L977" s="1" t="s">
        <v>3982</v>
      </c>
      <c r="M977" s="1" t="s">
        <v>3983</v>
      </c>
      <c r="N977" s="22">
        <v>159.667</v>
      </c>
      <c r="O977" s="22">
        <v>39.700500000000005</v>
      </c>
      <c r="P977" s="22">
        <v>-119.9665</v>
      </c>
      <c r="Q977" s="22">
        <v>-4.0217881386884295</v>
      </c>
      <c r="R977" s="1">
        <v>4.6380113492230251E-4</v>
      </c>
      <c r="S977" s="1">
        <v>0.14060938087397354</v>
      </c>
      <c r="T977" s="1" t="s">
        <v>3984</v>
      </c>
      <c r="U977" s="1" t="s">
        <v>6</v>
      </c>
      <c r="V977" s="1" t="s">
        <v>6</v>
      </c>
    </row>
    <row r="978" spans="1:22" x14ac:dyDescent="0.35">
      <c r="A978" s="1" t="s">
        <v>3985</v>
      </c>
      <c r="B978" s="1" t="s">
        <v>3986</v>
      </c>
      <c r="C978" s="22">
        <v>2.7457500000000001</v>
      </c>
      <c r="D978" s="22">
        <v>0.57050000000000001</v>
      </c>
      <c r="E978" s="22">
        <v>-2.1752500000000001</v>
      </c>
      <c r="F978" s="22">
        <v>-4.8128834355828225</v>
      </c>
      <c r="G978" s="1">
        <v>1.1481287356049424E-3</v>
      </c>
      <c r="H978" s="1">
        <v>0.20246366318134781</v>
      </c>
      <c r="I978" s="1" t="s">
        <v>3987</v>
      </c>
      <c r="J978" s="1" t="s">
        <v>6</v>
      </c>
      <c r="K978" s="1" t="s">
        <v>6</v>
      </c>
      <c r="L978" s="1" t="s">
        <v>3988</v>
      </c>
      <c r="M978" s="1" t="s">
        <v>3989</v>
      </c>
      <c r="N978" s="22">
        <v>13.371</v>
      </c>
      <c r="O978" s="22">
        <v>3.3992499999999999</v>
      </c>
      <c r="P978" s="22">
        <v>-9.9717500000000001</v>
      </c>
      <c r="Q978" s="22">
        <v>-3.933514745899831</v>
      </c>
      <c r="R978" s="1">
        <v>8.1567226475484268E-7</v>
      </c>
      <c r="S978" s="1">
        <v>9.2569708790971837E-3</v>
      </c>
      <c r="T978" s="1" t="s">
        <v>3990</v>
      </c>
      <c r="U978" s="1" t="s">
        <v>3991</v>
      </c>
      <c r="V978" s="1" t="s">
        <v>3902</v>
      </c>
    </row>
    <row r="979" spans="1:22" x14ac:dyDescent="0.35">
      <c r="A979" s="1" t="s">
        <v>3992</v>
      </c>
      <c r="B979" s="1" t="s">
        <v>3993</v>
      </c>
      <c r="C979" s="22">
        <v>1.7390000000000001</v>
      </c>
      <c r="D979" s="22">
        <v>0.36575000000000002</v>
      </c>
      <c r="E979" s="22">
        <v>-1.3732500000000001</v>
      </c>
      <c r="F979" s="22">
        <v>-4.7546138072453861</v>
      </c>
      <c r="G979" s="1">
        <v>1.5973063430395288E-2</v>
      </c>
      <c r="H979" s="1">
        <v>0.84988284127838976</v>
      </c>
      <c r="I979" s="1" t="s">
        <v>3994</v>
      </c>
      <c r="J979" s="1" t="s">
        <v>6</v>
      </c>
      <c r="K979" s="1" t="s">
        <v>27</v>
      </c>
      <c r="L979" s="1" t="s">
        <v>3995</v>
      </c>
      <c r="M979" s="1" t="s">
        <v>3996</v>
      </c>
      <c r="N979" s="22">
        <v>6.3520000000000003</v>
      </c>
      <c r="O979" s="22">
        <v>1.6160000000000001</v>
      </c>
      <c r="P979" s="22">
        <v>-4.7360000000000007</v>
      </c>
      <c r="Q979" s="22">
        <v>-3.9306930693069306</v>
      </c>
      <c r="R979" s="1">
        <v>6.957459875745974E-4</v>
      </c>
      <c r="S979" s="1">
        <v>0.16797685453926819</v>
      </c>
      <c r="T979" s="1" t="s">
        <v>3997</v>
      </c>
      <c r="U979" s="1" t="s">
        <v>3998</v>
      </c>
      <c r="V979" s="1" t="s">
        <v>27</v>
      </c>
    </row>
    <row r="980" spans="1:22" x14ac:dyDescent="0.35">
      <c r="A980" s="1" t="s">
        <v>3999</v>
      </c>
      <c r="B980" s="1" t="s">
        <v>4000</v>
      </c>
      <c r="C980" s="22">
        <v>476.66750000000002</v>
      </c>
      <c r="D980" s="22">
        <v>101.08974999999998</v>
      </c>
      <c r="E980" s="22">
        <v>-375.57775000000004</v>
      </c>
      <c r="F980" s="22">
        <v>-4.715290125853512</v>
      </c>
      <c r="G980" s="1">
        <v>3.7717675776494423E-4</v>
      </c>
      <c r="H980" s="1">
        <v>0.11259384085721548</v>
      </c>
      <c r="I980" s="1" t="s">
        <v>4001</v>
      </c>
      <c r="J980" s="1" t="s">
        <v>4002</v>
      </c>
      <c r="K980" s="1" t="s">
        <v>1509</v>
      </c>
      <c r="L980" s="1" t="s">
        <v>4003</v>
      </c>
      <c r="M980" s="1" t="s">
        <v>4004</v>
      </c>
      <c r="N980" s="22">
        <v>4.0609999999999999</v>
      </c>
      <c r="O980" s="22">
        <v>1.036</v>
      </c>
      <c r="P980" s="22">
        <v>-3.0249999999999999</v>
      </c>
      <c r="Q980" s="22">
        <v>-3.9198841698841695</v>
      </c>
      <c r="R980" s="1">
        <v>1.6465055599870781E-4</v>
      </c>
      <c r="S980" s="1">
        <v>8.1321516514987369E-2</v>
      </c>
      <c r="T980" s="1" t="s">
        <v>4005</v>
      </c>
      <c r="U980" s="1" t="s">
        <v>6</v>
      </c>
      <c r="V980" s="1" t="s">
        <v>4006</v>
      </c>
    </row>
    <row r="981" spans="1:22" x14ac:dyDescent="0.35">
      <c r="A981" s="1" t="s">
        <v>4007</v>
      </c>
      <c r="B981" s="1" t="s">
        <v>4008</v>
      </c>
      <c r="C981" s="22">
        <v>38.917000000000002</v>
      </c>
      <c r="D981" s="22">
        <v>8.3140000000000001</v>
      </c>
      <c r="E981" s="22">
        <v>-30.603000000000002</v>
      </c>
      <c r="F981" s="22">
        <v>-4.6808996872744766</v>
      </c>
      <c r="G981" s="1">
        <v>2.733105962805685E-3</v>
      </c>
      <c r="H981" s="1">
        <v>0.32241543320890842</v>
      </c>
      <c r="I981" s="1" t="s">
        <v>4009</v>
      </c>
      <c r="J981" s="1" t="s">
        <v>6</v>
      </c>
      <c r="K981" s="1" t="s">
        <v>6</v>
      </c>
      <c r="L981" s="1" t="s">
        <v>4010</v>
      </c>
      <c r="M981" s="1" t="s">
        <v>4011</v>
      </c>
      <c r="N981" s="22">
        <v>16.902000000000001</v>
      </c>
      <c r="O981" s="22">
        <v>4.3617500000000007</v>
      </c>
      <c r="P981" s="22">
        <v>-12.54025</v>
      </c>
      <c r="Q981" s="22">
        <v>-3.8750501518885763</v>
      </c>
      <c r="R981" s="1">
        <v>1.8139140561171135E-5</v>
      </c>
      <c r="S981" s="1">
        <v>2.9965088375318211E-2</v>
      </c>
      <c r="T981" s="1" t="s">
        <v>4012</v>
      </c>
      <c r="U981" s="1" t="s">
        <v>6</v>
      </c>
      <c r="V981" s="1" t="s">
        <v>2715</v>
      </c>
    </row>
    <row r="982" spans="1:22" x14ac:dyDescent="0.35">
      <c r="A982" s="1" t="s">
        <v>4013</v>
      </c>
      <c r="B982" s="1" t="s">
        <v>4014</v>
      </c>
      <c r="C982" s="22">
        <v>2.1085000000000003</v>
      </c>
      <c r="D982" s="22">
        <v>0.45600000000000002</v>
      </c>
      <c r="E982" s="22">
        <v>-1.6525000000000003</v>
      </c>
      <c r="F982" s="22">
        <v>-4.6239035087719298</v>
      </c>
      <c r="G982" s="1">
        <v>1.6330973119606438E-3</v>
      </c>
      <c r="H982" s="1">
        <v>0.24759266185812773</v>
      </c>
      <c r="I982" s="1" t="s">
        <v>4015</v>
      </c>
      <c r="J982" s="1" t="s">
        <v>6</v>
      </c>
      <c r="K982" s="1" t="s">
        <v>733</v>
      </c>
      <c r="L982" s="1" t="s">
        <v>4016</v>
      </c>
      <c r="M982" s="1" t="s">
        <v>4017</v>
      </c>
      <c r="N982" s="22">
        <v>10.267750000000001</v>
      </c>
      <c r="O982" s="22">
        <v>2.6632500000000001</v>
      </c>
      <c r="P982" s="22">
        <v>-7.6045000000000016</v>
      </c>
      <c r="Q982" s="22">
        <v>-3.8553459119496858</v>
      </c>
      <c r="R982" s="1">
        <v>1.79018159683351E-3</v>
      </c>
      <c r="S982" s="1">
        <v>0.27741511294592525</v>
      </c>
      <c r="T982" s="1" t="s">
        <v>4018</v>
      </c>
      <c r="U982" s="1" t="s">
        <v>6</v>
      </c>
      <c r="V982" s="1" t="s">
        <v>4019</v>
      </c>
    </row>
    <row r="983" spans="1:22" x14ac:dyDescent="0.35">
      <c r="A983" s="1" t="s">
        <v>4020</v>
      </c>
      <c r="B983" s="1" t="s">
        <v>4021</v>
      </c>
      <c r="C983" s="22">
        <v>6.521749999999999</v>
      </c>
      <c r="D983" s="22">
        <v>1.425</v>
      </c>
      <c r="E983" s="22">
        <v>-5.0967499999999992</v>
      </c>
      <c r="F983" s="22">
        <v>-4.5766666666666662</v>
      </c>
      <c r="G983" s="1">
        <v>3.1800752538188306E-3</v>
      </c>
      <c r="H983" s="1">
        <v>0.34880983330139936</v>
      </c>
      <c r="I983" s="1" t="s">
        <v>4022</v>
      </c>
      <c r="J983" s="1" t="s">
        <v>6</v>
      </c>
      <c r="K983" s="1" t="s">
        <v>3884</v>
      </c>
      <c r="L983" s="1" t="s">
        <v>4023</v>
      </c>
      <c r="M983" s="1" t="s">
        <v>4024</v>
      </c>
      <c r="N983" s="22">
        <v>1.64825</v>
      </c>
      <c r="O983" s="22">
        <v>0.43300000000000005</v>
      </c>
      <c r="P983" s="22">
        <v>-1.2152499999999999</v>
      </c>
      <c r="Q983" s="22">
        <v>-3.8065819861431867</v>
      </c>
      <c r="R983" s="1">
        <v>1.9804761543232847E-3</v>
      </c>
      <c r="S983" s="1">
        <v>0.29262252691870477</v>
      </c>
      <c r="T983" s="1" t="s">
        <v>4025</v>
      </c>
      <c r="U983" s="1" t="s">
        <v>6</v>
      </c>
      <c r="V983" s="1" t="s">
        <v>2247</v>
      </c>
    </row>
    <row r="984" spans="1:22" x14ac:dyDescent="0.35">
      <c r="A984" s="1" t="s">
        <v>4026</v>
      </c>
      <c r="B984" s="1" t="s">
        <v>4027</v>
      </c>
      <c r="C984" s="22">
        <v>1.5350000000000001</v>
      </c>
      <c r="D984" s="22">
        <v>0.33550000000000002</v>
      </c>
      <c r="E984" s="22">
        <v>-1.1995</v>
      </c>
      <c r="F984" s="22">
        <v>-4.5752608047690018</v>
      </c>
      <c r="G984" s="1">
        <v>4.5432597258968409E-3</v>
      </c>
      <c r="H984" s="1">
        <v>0.4261492220484433</v>
      </c>
      <c r="I984" s="1" t="s">
        <v>4028</v>
      </c>
      <c r="J984" s="1" t="s">
        <v>6</v>
      </c>
      <c r="K984" s="1" t="s">
        <v>4029</v>
      </c>
      <c r="L984" s="1" t="s">
        <v>3842</v>
      </c>
      <c r="M984" s="1" t="s">
        <v>3843</v>
      </c>
      <c r="N984" s="22">
        <v>17.50825</v>
      </c>
      <c r="O984" s="22">
        <v>4.6074999999999999</v>
      </c>
      <c r="P984" s="22">
        <v>-12.90075</v>
      </c>
      <c r="Q984" s="22">
        <v>-3.7999457406402604</v>
      </c>
      <c r="R984" s="1">
        <v>4.3529981166542155E-4</v>
      </c>
      <c r="S984" s="1">
        <v>0.13603889731627597</v>
      </c>
      <c r="T984" s="1" t="s">
        <v>3844</v>
      </c>
      <c r="U984" s="1" t="s">
        <v>6</v>
      </c>
      <c r="V984" s="1" t="s">
        <v>269</v>
      </c>
    </row>
    <row r="985" spans="1:22" x14ac:dyDescent="0.35">
      <c r="A985" s="1" t="s">
        <v>4030</v>
      </c>
      <c r="B985" s="1" t="s">
        <v>4031</v>
      </c>
      <c r="C985" s="22">
        <v>6.340749999999999</v>
      </c>
      <c r="D985" s="22">
        <v>1.3965000000000001</v>
      </c>
      <c r="E985" s="22">
        <v>-4.9442499999999985</v>
      </c>
      <c r="F985" s="22">
        <v>-4.5404582885785887</v>
      </c>
      <c r="G985" s="1">
        <v>1.8454269806944503E-2</v>
      </c>
      <c r="H985" s="1">
        <v>0.91327001093347515</v>
      </c>
      <c r="I985" s="1" t="s">
        <v>4032</v>
      </c>
      <c r="J985" s="1" t="s">
        <v>45</v>
      </c>
      <c r="K985" s="1" t="s">
        <v>46</v>
      </c>
      <c r="L985" s="1" t="s">
        <v>4033</v>
      </c>
      <c r="M985" s="1" t="s">
        <v>4034</v>
      </c>
      <c r="N985" s="22">
        <v>230.43700000000001</v>
      </c>
      <c r="O985" s="22">
        <v>60.834000000000003</v>
      </c>
      <c r="P985" s="22">
        <v>-169.60300000000001</v>
      </c>
      <c r="Q985" s="22">
        <v>-3.7879639675181642</v>
      </c>
      <c r="R985" s="1">
        <v>2.1994098095722331E-4</v>
      </c>
      <c r="S985" s="1">
        <v>9.5031161295219893E-2</v>
      </c>
      <c r="T985" s="1" t="s">
        <v>4035</v>
      </c>
      <c r="U985" s="1" t="s">
        <v>6</v>
      </c>
      <c r="V985" s="1" t="s">
        <v>4036</v>
      </c>
    </row>
    <row r="986" spans="1:22" x14ac:dyDescent="0.35">
      <c r="A986" s="1" t="s">
        <v>3958</v>
      </c>
      <c r="B986" s="1" t="s">
        <v>3959</v>
      </c>
      <c r="C986" s="22">
        <v>15.206</v>
      </c>
      <c r="D986" s="22">
        <v>3.36225</v>
      </c>
      <c r="E986" s="22">
        <v>-11.84375</v>
      </c>
      <c r="F986" s="22">
        <v>-4.5225667335861406</v>
      </c>
      <c r="G986" s="1">
        <v>7.5411727370886348E-6</v>
      </c>
      <c r="H986" s="1">
        <v>1.6957730548283912E-2</v>
      </c>
      <c r="I986" s="1" t="s">
        <v>3960</v>
      </c>
      <c r="J986" s="1" t="s">
        <v>6</v>
      </c>
      <c r="K986" s="1" t="s">
        <v>3961</v>
      </c>
      <c r="L986" s="1" t="s">
        <v>4037</v>
      </c>
      <c r="M986" s="1" t="s">
        <v>4038</v>
      </c>
      <c r="N986" s="22">
        <v>23.443499999999997</v>
      </c>
      <c r="O986" s="22">
        <v>6.1974999999999998</v>
      </c>
      <c r="P986" s="22">
        <v>-17.245999999999995</v>
      </c>
      <c r="Q986" s="22">
        <v>-3.7827349737797493</v>
      </c>
      <c r="R986" s="1">
        <v>4.5822234180021128E-5</v>
      </c>
      <c r="S986" s="1">
        <v>4.4146179870676407E-2</v>
      </c>
      <c r="T986" s="1" t="s">
        <v>4039</v>
      </c>
      <c r="U986" s="1" t="s">
        <v>6</v>
      </c>
      <c r="V986" s="1" t="s">
        <v>4040</v>
      </c>
    </row>
    <row r="987" spans="1:22" x14ac:dyDescent="0.35">
      <c r="A987" s="1" t="s">
        <v>3937</v>
      </c>
      <c r="B987" s="1" t="s">
        <v>3938</v>
      </c>
      <c r="C987" s="22">
        <v>1.4684999999999999</v>
      </c>
      <c r="D987" s="22">
        <v>0.32874999999999999</v>
      </c>
      <c r="E987" s="22">
        <v>-1.1397499999999998</v>
      </c>
      <c r="F987" s="22">
        <v>-4.4669201520912543</v>
      </c>
      <c r="G987" s="1">
        <v>5.2517658103631078E-5</v>
      </c>
      <c r="H987" s="1">
        <v>3.7774822274675011E-2</v>
      </c>
      <c r="I987" s="1" t="s">
        <v>3939</v>
      </c>
      <c r="J987" s="1" t="s">
        <v>6</v>
      </c>
      <c r="K987" s="1" t="s">
        <v>90</v>
      </c>
      <c r="L987" s="1" t="s">
        <v>4041</v>
      </c>
      <c r="M987" s="1" t="s">
        <v>4042</v>
      </c>
      <c r="N987" s="22">
        <v>7.1967499999999998</v>
      </c>
      <c r="O987" s="22">
        <v>1.9079999999999999</v>
      </c>
      <c r="P987" s="22">
        <v>-5.2887500000000003</v>
      </c>
      <c r="Q987" s="22">
        <v>-3.7718815513626835</v>
      </c>
      <c r="R987" s="1">
        <v>2.3882279826495391E-3</v>
      </c>
      <c r="S987" s="1">
        <v>0.32468909736186691</v>
      </c>
      <c r="T987" s="1" t="s">
        <v>4043</v>
      </c>
      <c r="U987" s="1" t="s">
        <v>6</v>
      </c>
      <c r="V987" s="1" t="s">
        <v>6</v>
      </c>
    </row>
    <row r="988" spans="1:22" x14ac:dyDescent="0.35">
      <c r="A988" s="1" t="s">
        <v>4044</v>
      </c>
      <c r="B988" s="1" t="s">
        <v>4045</v>
      </c>
      <c r="C988" s="22">
        <v>37.667749999999998</v>
      </c>
      <c r="D988" s="22">
        <v>8.511000000000001</v>
      </c>
      <c r="E988" s="22">
        <v>-29.156749999999995</v>
      </c>
      <c r="F988" s="22">
        <v>-4.4257725296674888</v>
      </c>
      <c r="G988" s="1">
        <v>1.2347860216636619E-4</v>
      </c>
      <c r="H988" s="1">
        <v>5.9068405231975832E-2</v>
      </c>
      <c r="I988" s="1" t="s">
        <v>4046</v>
      </c>
      <c r="J988" s="1" t="s">
        <v>4047</v>
      </c>
      <c r="K988" s="1" t="s">
        <v>1701</v>
      </c>
      <c r="L988" s="1" t="s">
        <v>4048</v>
      </c>
      <c r="M988" s="1" t="s">
        <v>4049</v>
      </c>
      <c r="N988" s="22">
        <v>1.754</v>
      </c>
      <c r="O988" s="22">
        <v>0.46925000000000006</v>
      </c>
      <c r="P988" s="22">
        <v>-1.2847499999999998</v>
      </c>
      <c r="Q988" s="22">
        <v>-3.737879595098561</v>
      </c>
      <c r="R988" s="1">
        <v>1.1861815317837862E-3</v>
      </c>
      <c r="S988" s="1">
        <v>0.2250165914388122</v>
      </c>
      <c r="T988" s="1" t="s">
        <v>4050</v>
      </c>
      <c r="U988" s="1" t="s">
        <v>6</v>
      </c>
      <c r="V988" s="1" t="s">
        <v>4051</v>
      </c>
    </row>
    <row r="989" spans="1:22" x14ac:dyDescent="0.35">
      <c r="A989" s="1" t="s">
        <v>4052</v>
      </c>
      <c r="B989" s="1" t="s">
        <v>4053</v>
      </c>
      <c r="C989" s="22">
        <v>3.2550000000000003</v>
      </c>
      <c r="D989" s="22">
        <v>0.74099999999999999</v>
      </c>
      <c r="E989" s="22">
        <v>-2.5140000000000002</v>
      </c>
      <c r="F989" s="22">
        <v>-4.3927125506072882</v>
      </c>
      <c r="G989" s="1">
        <v>4.59540753065888E-2</v>
      </c>
      <c r="H989" s="1">
        <v>1</v>
      </c>
      <c r="I989" s="1" t="s">
        <v>4054</v>
      </c>
      <c r="J989" s="1" t="s">
        <v>6</v>
      </c>
      <c r="K989" s="1" t="s">
        <v>6</v>
      </c>
      <c r="L989" s="1" t="s">
        <v>4055</v>
      </c>
      <c r="M989" s="1" t="s">
        <v>4056</v>
      </c>
      <c r="N989" s="22">
        <v>42.286999999999999</v>
      </c>
      <c r="O989" s="22">
        <v>11.326500000000001</v>
      </c>
      <c r="P989" s="22">
        <v>-30.960499999999996</v>
      </c>
      <c r="Q989" s="22">
        <v>-3.7334569372710011</v>
      </c>
      <c r="R989" s="1">
        <v>7.0519761204765818E-4</v>
      </c>
      <c r="S989" s="1">
        <v>0.16915785225881497</v>
      </c>
      <c r="T989" s="1" t="s">
        <v>4057</v>
      </c>
      <c r="U989" s="1" t="s">
        <v>4058</v>
      </c>
      <c r="V989" s="1" t="s">
        <v>537</v>
      </c>
    </row>
    <row r="990" spans="1:22" x14ac:dyDescent="0.35">
      <c r="A990" s="1" t="s">
        <v>4059</v>
      </c>
      <c r="B990" s="1" t="s">
        <v>4060</v>
      </c>
      <c r="C990" s="22">
        <v>1.0325000000000002</v>
      </c>
      <c r="D990" s="22">
        <v>0.23599999999999999</v>
      </c>
      <c r="E990" s="22">
        <v>-0.79650000000000021</v>
      </c>
      <c r="F990" s="22">
        <v>-4.3750000000000009</v>
      </c>
      <c r="G990" s="1">
        <v>3.1495479989305582E-2</v>
      </c>
      <c r="H990" s="1">
        <v>1</v>
      </c>
      <c r="I990" s="1" t="s">
        <v>4061</v>
      </c>
      <c r="J990" s="1" t="s">
        <v>6</v>
      </c>
      <c r="K990" s="1" t="s">
        <v>4062</v>
      </c>
      <c r="L990" s="1" t="s">
        <v>4063</v>
      </c>
      <c r="M990" s="1" t="s">
        <v>4064</v>
      </c>
      <c r="N990" s="22">
        <v>51.97325</v>
      </c>
      <c r="O990" s="22">
        <v>13.97925</v>
      </c>
      <c r="P990" s="22">
        <v>-37.994</v>
      </c>
      <c r="Q990" s="22">
        <v>-3.7178854373446355</v>
      </c>
      <c r="R990" s="1">
        <v>1.2016367996888546E-5</v>
      </c>
      <c r="S990" s="1">
        <v>2.3883112830977125E-2</v>
      </c>
      <c r="T990" s="1" t="s">
        <v>4065</v>
      </c>
      <c r="U990" s="1" t="s">
        <v>6</v>
      </c>
      <c r="V990" s="1" t="s">
        <v>2247</v>
      </c>
    </row>
    <row r="991" spans="1:22" x14ac:dyDescent="0.35">
      <c r="A991" s="1" t="s">
        <v>3849</v>
      </c>
      <c r="B991" s="1" t="s">
        <v>3850</v>
      </c>
      <c r="C991" s="22">
        <v>5.9682500000000003</v>
      </c>
      <c r="D991" s="22">
        <v>1.3685</v>
      </c>
      <c r="E991" s="22">
        <v>-4.5997500000000002</v>
      </c>
      <c r="F991" s="22">
        <v>-4.3611618560467669</v>
      </c>
      <c r="G991" s="1">
        <v>2.2675405596874292E-2</v>
      </c>
      <c r="H991" s="1">
        <v>1</v>
      </c>
      <c r="I991" s="1" t="s">
        <v>3851</v>
      </c>
      <c r="J991" s="1" t="s">
        <v>268</v>
      </c>
      <c r="K991" s="1" t="s">
        <v>269</v>
      </c>
      <c r="L991" s="1" t="s">
        <v>4066</v>
      </c>
      <c r="M991" s="1" t="s">
        <v>4067</v>
      </c>
      <c r="N991" s="22">
        <v>10.433499999999999</v>
      </c>
      <c r="O991" s="22">
        <v>2.8112500000000002</v>
      </c>
      <c r="P991" s="22">
        <v>-7.6222499999999984</v>
      </c>
      <c r="Q991" s="22">
        <v>-3.7113383726100482</v>
      </c>
      <c r="R991" s="1">
        <v>6.4899701991779331E-3</v>
      </c>
      <c r="S991" s="1">
        <v>0.54706151530235414</v>
      </c>
      <c r="T991" s="1" t="s">
        <v>4068</v>
      </c>
      <c r="U991" s="1" t="s">
        <v>6</v>
      </c>
      <c r="V991" s="1" t="s">
        <v>2695</v>
      </c>
    </row>
    <row r="992" spans="1:22" x14ac:dyDescent="0.35">
      <c r="A992" s="1" t="s">
        <v>4016</v>
      </c>
      <c r="B992" s="1" t="s">
        <v>4017</v>
      </c>
      <c r="C992" s="22">
        <v>11.59675</v>
      </c>
      <c r="D992" s="22">
        <v>2.6632500000000001</v>
      </c>
      <c r="E992" s="22">
        <v>-8.9335000000000004</v>
      </c>
      <c r="F992" s="22">
        <v>-4.3543602741011922</v>
      </c>
      <c r="G992" s="1">
        <v>9.7264009413296345E-4</v>
      </c>
      <c r="H992" s="1">
        <v>0.18462183228560819</v>
      </c>
      <c r="I992" s="1" t="s">
        <v>4018</v>
      </c>
      <c r="J992" s="1" t="s">
        <v>6</v>
      </c>
      <c r="K992" s="1" t="s">
        <v>4019</v>
      </c>
      <c r="L992" s="1" t="s">
        <v>4069</v>
      </c>
      <c r="M992" s="1" t="s">
        <v>4070</v>
      </c>
      <c r="N992" s="22">
        <v>1.4672500000000002</v>
      </c>
      <c r="O992" s="22">
        <v>0.39649999999999996</v>
      </c>
      <c r="P992" s="22">
        <v>-1.0707500000000003</v>
      </c>
      <c r="Q992" s="22">
        <v>-3.7005044136191683</v>
      </c>
      <c r="R992" s="1">
        <v>7.5731779674110735E-3</v>
      </c>
      <c r="S992" s="1">
        <v>0.59139896994178187</v>
      </c>
      <c r="T992" s="1" t="s">
        <v>4071</v>
      </c>
      <c r="U992" s="1" t="s">
        <v>6</v>
      </c>
      <c r="V992" s="1" t="s">
        <v>4029</v>
      </c>
    </row>
    <row r="993" spans="1:22" x14ac:dyDescent="0.35">
      <c r="A993" s="1" t="s">
        <v>4010</v>
      </c>
      <c r="B993" s="1" t="s">
        <v>4011</v>
      </c>
      <c r="C993" s="22">
        <v>18.942500000000003</v>
      </c>
      <c r="D993" s="22">
        <v>4.3617500000000007</v>
      </c>
      <c r="E993" s="22">
        <v>-14.580750000000002</v>
      </c>
      <c r="F993" s="22">
        <v>-4.3428669685332721</v>
      </c>
      <c r="G993" s="1">
        <v>3.6680242184059539E-4</v>
      </c>
      <c r="H993" s="1">
        <v>0.11013670334115737</v>
      </c>
      <c r="I993" s="1" t="s">
        <v>4012</v>
      </c>
      <c r="J993" s="1" t="s">
        <v>6</v>
      </c>
      <c r="K993" s="1" t="s">
        <v>2715</v>
      </c>
      <c r="L993" s="1" t="s">
        <v>4072</v>
      </c>
      <c r="M993" s="1" t="s">
        <v>4073</v>
      </c>
      <c r="N993" s="22">
        <v>19.166249999999998</v>
      </c>
      <c r="O993" s="22">
        <v>5.18025</v>
      </c>
      <c r="P993" s="22">
        <v>-13.985999999999997</v>
      </c>
      <c r="Q993" s="22">
        <v>-3.6998696974084258</v>
      </c>
      <c r="R993" s="1">
        <v>4.930611927434394E-5</v>
      </c>
      <c r="S993" s="1">
        <v>4.5614823317859272E-2</v>
      </c>
      <c r="T993" s="1" t="s">
        <v>4074</v>
      </c>
      <c r="U993" s="1" t="s">
        <v>6</v>
      </c>
      <c r="V993" s="1" t="s">
        <v>4029</v>
      </c>
    </row>
    <row r="994" spans="1:22" x14ac:dyDescent="0.35">
      <c r="A994" s="1" t="s">
        <v>4075</v>
      </c>
      <c r="B994" s="1" t="s">
        <v>4076</v>
      </c>
      <c r="C994" s="22">
        <v>667.34450000000004</v>
      </c>
      <c r="D994" s="22">
        <v>156.40949999999998</v>
      </c>
      <c r="E994" s="22">
        <v>-510.93500000000006</v>
      </c>
      <c r="F994" s="22">
        <v>-4.2666494042881036</v>
      </c>
      <c r="G994" s="1">
        <v>1.8727175454001855E-4</v>
      </c>
      <c r="H994" s="1">
        <v>7.5415437151821585E-2</v>
      </c>
      <c r="I994" s="1" t="s">
        <v>4077</v>
      </c>
      <c r="J994" s="1" t="s">
        <v>6</v>
      </c>
      <c r="K994" s="1" t="s">
        <v>261</v>
      </c>
      <c r="L994" s="1" t="s">
        <v>4078</v>
      </c>
      <c r="M994" s="1" t="s">
        <v>4079</v>
      </c>
      <c r="N994" s="22">
        <v>1.4907500000000002</v>
      </c>
      <c r="O994" s="22">
        <v>0.40625</v>
      </c>
      <c r="P994" s="22">
        <v>-1.0845000000000002</v>
      </c>
      <c r="Q994" s="22">
        <v>-3.6695384615384623</v>
      </c>
      <c r="R994" s="1">
        <v>2.3593393454472075E-3</v>
      </c>
      <c r="S994" s="1">
        <v>0.32232446658621783</v>
      </c>
      <c r="T994" s="1" t="s">
        <v>4080</v>
      </c>
      <c r="U994" s="1" t="s">
        <v>4081</v>
      </c>
      <c r="V994" s="1" t="s">
        <v>403</v>
      </c>
    </row>
    <row r="995" spans="1:22" x14ac:dyDescent="0.35">
      <c r="A995" s="1" t="s">
        <v>4082</v>
      </c>
      <c r="B995" s="1" t="s">
        <v>4083</v>
      </c>
      <c r="C995" s="22">
        <v>2.4457499999999999</v>
      </c>
      <c r="D995" s="22">
        <v>0.58025000000000004</v>
      </c>
      <c r="E995" s="22">
        <v>-1.8654999999999999</v>
      </c>
      <c r="F995" s="22">
        <v>-4.214993537268418</v>
      </c>
      <c r="G995" s="1">
        <v>4.9539838225138091E-3</v>
      </c>
      <c r="H995" s="1">
        <v>0.44734349228445031</v>
      </c>
      <c r="I995" s="1" t="s">
        <v>4084</v>
      </c>
      <c r="J995" s="1" t="s">
        <v>4085</v>
      </c>
      <c r="K995" s="1" t="s">
        <v>3769</v>
      </c>
      <c r="L995" s="1" t="s">
        <v>4086</v>
      </c>
      <c r="M995" s="1" t="s">
        <v>4087</v>
      </c>
      <c r="N995" s="22">
        <v>56.699250000000006</v>
      </c>
      <c r="O995" s="22">
        <v>15.546749999999998</v>
      </c>
      <c r="P995" s="22">
        <v>-41.152500000000011</v>
      </c>
      <c r="Q995" s="22">
        <v>-3.6470162574171461</v>
      </c>
      <c r="R995" s="1">
        <v>6.9441676695645117E-5</v>
      </c>
      <c r="S995" s="1">
        <v>5.3783312084715457E-2</v>
      </c>
      <c r="T995" s="1" t="s">
        <v>4088</v>
      </c>
      <c r="U995" s="1" t="s">
        <v>6</v>
      </c>
      <c r="V995" s="1" t="s">
        <v>758</v>
      </c>
    </row>
    <row r="996" spans="1:22" x14ac:dyDescent="0.35">
      <c r="A996" s="1" t="s">
        <v>4072</v>
      </c>
      <c r="B996" s="1" t="s">
        <v>4073</v>
      </c>
      <c r="C996" s="22">
        <v>21.68225</v>
      </c>
      <c r="D996" s="22">
        <v>5.18025</v>
      </c>
      <c r="E996" s="22">
        <v>-16.501999999999999</v>
      </c>
      <c r="F996" s="22">
        <v>-4.185560542444863</v>
      </c>
      <c r="G996" s="1">
        <v>4.4240225460347133E-4</v>
      </c>
      <c r="H996" s="1">
        <v>0.12256372533785199</v>
      </c>
      <c r="I996" s="1" t="s">
        <v>4074</v>
      </c>
      <c r="J996" s="1" t="s">
        <v>6</v>
      </c>
      <c r="K996" s="1" t="s">
        <v>4029</v>
      </c>
      <c r="L996" s="1" t="s">
        <v>4089</v>
      </c>
      <c r="M996" s="1" t="s">
        <v>4090</v>
      </c>
      <c r="N996" s="22">
        <v>11.234500000000001</v>
      </c>
      <c r="O996" s="22">
        <v>3.0862500000000002</v>
      </c>
      <c r="P996" s="22">
        <v>-8.1482500000000009</v>
      </c>
      <c r="Q996" s="22">
        <v>-3.6401782098015389</v>
      </c>
      <c r="R996" s="1">
        <v>5.5657809022799723E-4</v>
      </c>
      <c r="S996" s="1">
        <v>0.15213412470494669</v>
      </c>
      <c r="T996" s="1" t="s">
        <v>4091</v>
      </c>
      <c r="U996" s="1" t="s">
        <v>4092</v>
      </c>
      <c r="V996" s="1" t="s">
        <v>3936</v>
      </c>
    </row>
    <row r="997" spans="1:22" x14ac:dyDescent="0.35">
      <c r="A997" s="1" t="s">
        <v>4037</v>
      </c>
      <c r="B997" s="1" t="s">
        <v>4038</v>
      </c>
      <c r="C997" s="22">
        <v>25.928249999999998</v>
      </c>
      <c r="D997" s="22">
        <v>6.1974999999999998</v>
      </c>
      <c r="E997" s="22">
        <v>-19.73075</v>
      </c>
      <c r="F997" s="22">
        <v>-4.183662767244857</v>
      </c>
      <c r="G997" s="1">
        <v>1.0841306813526991E-4</v>
      </c>
      <c r="H997" s="1">
        <v>5.5850859365271906E-2</v>
      </c>
      <c r="I997" s="1" t="s">
        <v>4039</v>
      </c>
      <c r="J997" s="1" t="s">
        <v>6</v>
      </c>
      <c r="K997" s="1" t="s">
        <v>4040</v>
      </c>
      <c r="L997" s="1" t="s">
        <v>4093</v>
      </c>
      <c r="M997" s="1" t="s">
        <v>4094</v>
      </c>
      <c r="N997" s="22">
        <v>37.880250000000004</v>
      </c>
      <c r="O997" s="22">
        <v>10.51125</v>
      </c>
      <c r="P997" s="22">
        <v>-27.369000000000003</v>
      </c>
      <c r="Q997" s="22">
        <v>-3.6037816625044599</v>
      </c>
      <c r="R997" s="1">
        <v>3.3976402513074383E-4</v>
      </c>
      <c r="S997" s="1">
        <v>0.11938878907442711</v>
      </c>
      <c r="T997" s="1" t="s">
        <v>4095</v>
      </c>
      <c r="U997" s="1" t="s">
        <v>6</v>
      </c>
      <c r="V997" s="1" t="s">
        <v>2695</v>
      </c>
    </row>
    <row r="998" spans="1:22" x14ac:dyDescent="0.35">
      <c r="A998" s="1" t="s">
        <v>4096</v>
      </c>
      <c r="B998" s="1" t="s">
        <v>4097</v>
      </c>
      <c r="C998" s="22">
        <v>1.63025</v>
      </c>
      <c r="D998" s="22">
        <v>0.39124999999999999</v>
      </c>
      <c r="E998" s="22">
        <v>-1.2389999999999999</v>
      </c>
      <c r="F998" s="22">
        <v>-4.1667731629392968</v>
      </c>
      <c r="G998" s="1">
        <v>2.357418159748443E-2</v>
      </c>
      <c r="H998" s="1">
        <v>1</v>
      </c>
      <c r="I998" s="1" t="s">
        <v>4098</v>
      </c>
      <c r="J998" s="1" t="s">
        <v>6</v>
      </c>
      <c r="K998" s="1" t="s">
        <v>2715</v>
      </c>
      <c r="L998" s="1" t="s">
        <v>4099</v>
      </c>
      <c r="M998" s="1" t="s">
        <v>4100</v>
      </c>
      <c r="N998" s="22">
        <v>17.006</v>
      </c>
      <c r="O998" s="22">
        <v>4.7530000000000001</v>
      </c>
      <c r="P998" s="22">
        <v>-12.253</v>
      </c>
      <c r="Q998" s="22">
        <v>-3.5779507679360405</v>
      </c>
      <c r="R998" s="1">
        <v>3.0455991718262492E-4</v>
      </c>
      <c r="S998" s="1">
        <v>0.11277136260390776</v>
      </c>
      <c r="T998" s="1" t="s">
        <v>4101</v>
      </c>
      <c r="U998" s="1" t="s">
        <v>6</v>
      </c>
      <c r="V998" s="1" t="s">
        <v>1435</v>
      </c>
    </row>
    <row r="999" spans="1:22" x14ac:dyDescent="0.35">
      <c r="A999" s="1" t="s">
        <v>4102</v>
      </c>
      <c r="B999" s="1" t="s">
        <v>4103</v>
      </c>
      <c r="C999" s="22">
        <v>1.3345</v>
      </c>
      <c r="D999" s="22">
        <v>0.32299999999999995</v>
      </c>
      <c r="E999" s="22">
        <v>-1.0115000000000001</v>
      </c>
      <c r="F999" s="22">
        <v>-4.1315789473684221</v>
      </c>
      <c r="G999" s="1">
        <v>4.4731906763084976E-4</v>
      </c>
      <c r="H999" s="1">
        <v>0.12337115950316553</v>
      </c>
      <c r="I999" s="1" t="s">
        <v>4104</v>
      </c>
      <c r="J999" s="1" t="s">
        <v>6</v>
      </c>
      <c r="K999" s="1" t="s">
        <v>2548</v>
      </c>
      <c r="L999" s="1" t="s">
        <v>4105</v>
      </c>
      <c r="M999" s="1" t="s">
        <v>4106</v>
      </c>
      <c r="N999" s="22">
        <v>13.167750000000002</v>
      </c>
      <c r="O999" s="22">
        <v>3.7215000000000003</v>
      </c>
      <c r="P999" s="22">
        <v>-9.4462500000000009</v>
      </c>
      <c r="Q999" s="22">
        <v>-3.5382910116888353</v>
      </c>
      <c r="R999" s="1">
        <v>3.4607657113876891E-5</v>
      </c>
      <c r="S999" s="1">
        <v>3.9196988702470785E-2</v>
      </c>
      <c r="T999" s="1" t="s">
        <v>4107</v>
      </c>
      <c r="U999" s="1" t="s">
        <v>6</v>
      </c>
      <c r="V999" s="1" t="s">
        <v>4108</v>
      </c>
    </row>
    <row r="1000" spans="1:22" x14ac:dyDescent="0.35">
      <c r="A1000" s="1" t="s">
        <v>4109</v>
      </c>
      <c r="B1000" s="1" t="s">
        <v>4110</v>
      </c>
      <c r="C1000" s="22">
        <v>7.6014999999999997</v>
      </c>
      <c r="D1000" s="22">
        <v>1.8434999999999997</v>
      </c>
      <c r="E1000" s="22">
        <v>-5.758</v>
      </c>
      <c r="F1000" s="22">
        <v>-4.1234065636018444</v>
      </c>
      <c r="G1000" s="1">
        <v>5.4026296425000635E-4</v>
      </c>
      <c r="H1000" s="1">
        <v>0.13693860837969507</v>
      </c>
      <c r="I1000" s="1" t="s">
        <v>41</v>
      </c>
      <c r="J1000" s="1" t="s">
        <v>6</v>
      </c>
      <c r="K1000" s="1" t="s">
        <v>6</v>
      </c>
      <c r="L1000" s="1" t="s">
        <v>4111</v>
      </c>
      <c r="M1000" s="1" t="s">
        <v>4112</v>
      </c>
      <c r="N1000" s="22">
        <v>13.61425</v>
      </c>
      <c r="O1000" s="22">
        <v>3.8642500000000002</v>
      </c>
      <c r="P1000" s="22">
        <v>-9.75</v>
      </c>
      <c r="Q1000" s="22">
        <v>-3.5231286795626575</v>
      </c>
      <c r="R1000" s="1">
        <v>1.310979307313695E-3</v>
      </c>
      <c r="S1000" s="1">
        <v>0.23673704290980657</v>
      </c>
      <c r="T1000" s="1" t="s">
        <v>4113</v>
      </c>
      <c r="U1000" s="1" t="s">
        <v>6</v>
      </c>
      <c r="V1000" s="1" t="s">
        <v>676</v>
      </c>
    </row>
    <row r="1001" spans="1:22" x14ac:dyDescent="0.35">
      <c r="A1001" s="1" t="s">
        <v>3907</v>
      </c>
      <c r="B1001" s="1" t="s">
        <v>3908</v>
      </c>
      <c r="C1001" s="22">
        <v>39.33475</v>
      </c>
      <c r="D1001" s="22">
        <v>9.5492500000000007</v>
      </c>
      <c r="E1001" s="22">
        <v>-29.785499999999999</v>
      </c>
      <c r="F1001" s="22">
        <v>-4.1191454826295253</v>
      </c>
      <c r="G1001" s="1">
        <v>3.0409031255474047E-3</v>
      </c>
      <c r="H1001" s="1">
        <v>0.33917850321773679</v>
      </c>
      <c r="I1001" s="1" t="s">
        <v>3909</v>
      </c>
      <c r="J1001" s="1" t="s">
        <v>6</v>
      </c>
      <c r="K1001" s="1" t="s">
        <v>6</v>
      </c>
      <c r="L1001" s="1" t="s">
        <v>4114</v>
      </c>
      <c r="M1001" s="1" t="s">
        <v>4115</v>
      </c>
      <c r="N1001" s="22">
        <v>7.8674999999999997</v>
      </c>
      <c r="O1001" s="22">
        <v>2.2345000000000002</v>
      </c>
      <c r="P1001" s="22">
        <v>-5.6329999999999991</v>
      </c>
      <c r="Q1001" s="22">
        <v>-3.5209219064667705</v>
      </c>
      <c r="R1001" s="1">
        <v>2.109928909364611E-4</v>
      </c>
      <c r="S1001" s="1">
        <v>9.2842122519087328E-2</v>
      </c>
      <c r="T1001" s="1" t="s">
        <v>4116</v>
      </c>
      <c r="U1001" s="1" t="s">
        <v>268</v>
      </c>
      <c r="V1001" s="1" t="s">
        <v>269</v>
      </c>
    </row>
    <row r="1002" spans="1:22" x14ac:dyDescent="0.35">
      <c r="A1002" s="1" t="s">
        <v>4117</v>
      </c>
      <c r="B1002" s="1" t="s">
        <v>4118</v>
      </c>
      <c r="C1002" s="22">
        <v>1.5814999999999999</v>
      </c>
      <c r="D1002" s="22">
        <v>0.38524999999999998</v>
      </c>
      <c r="E1002" s="22">
        <v>-1.19625</v>
      </c>
      <c r="F1002" s="22">
        <v>-4.1051265412070084</v>
      </c>
      <c r="G1002" s="1">
        <v>4.8922764130516685E-3</v>
      </c>
      <c r="H1002" s="1">
        <v>0.44375286302354611</v>
      </c>
      <c r="I1002" s="1" t="s">
        <v>4119</v>
      </c>
      <c r="J1002" s="1" t="s">
        <v>4120</v>
      </c>
      <c r="K1002" s="1" t="s">
        <v>4121</v>
      </c>
      <c r="L1002" s="1" t="s">
        <v>4122</v>
      </c>
      <c r="M1002" s="1" t="s">
        <v>4123</v>
      </c>
      <c r="N1002" s="22">
        <v>2.4605000000000001</v>
      </c>
      <c r="O1002" s="22">
        <v>0.7004999999999999</v>
      </c>
      <c r="P1002" s="22">
        <v>-1.7600000000000002</v>
      </c>
      <c r="Q1002" s="22">
        <v>-3.5124910778015712</v>
      </c>
      <c r="R1002" s="1">
        <v>7.219029018540349E-3</v>
      </c>
      <c r="S1002" s="1">
        <v>0.5784495982289628</v>
      </c>
      <c r="T1002" s="1" t="s">
        <v>4124</v>
      </c>
      <c r="U1002" s="1" t="s">
        <v>70</v>
      </c>
      <c r="V1002" s="1" t="s">
        <v>71</v>
      </c>
    </row>
    <row r="1003" spans="1:22" x14ac:dyDescent="0.35">
      <c r="A1003" s="1" t="s">
        <v>4125</v>
      </c>
      <c r="B1003" s="1" t="s">
        <v>4126</v>
      </c>
      <c r="C1003" s="22">
        <v>4.7232500000000002</v>
      </c>
      <c r="D1003" s="22">
        <v>1.1567499999999999</v>
      </c>
      <c r="E1003" s="22">
        <v>-3.5665000000000004</v>
      </c>
      <c r="F1003" s="22">
        <v>-4.0832072617246595</v>
      </c>
      <c r="G1003" s="1">
        <v>6.5826018665390569E-6</v>
      </c>
      <c r="H1003" s="1">
        <v>1.6404880807353008E-2</v>
      </c>
      <c r="I1003" s="1" t="s">
        <v>4127</v>
      </c>
      <c r="J1003" s="1" t="s">
        <v>6</v>
      </c>
      <c r="K1003" s="1" t="s">
        <v>558</v>
      </c>
      <c r="L1003" s="1" t="s">
        <v>4128</v>
      </c>
      <c r="M1003" s="1" t="s">
        <v>4129</v>
      </c>
      <c r="N1003" s="22">
        <v>2.7789999999999999</v>
      </c>
      <c r="O1003" s="22">
        <v>0.80149999999999999</v>
      </c>
      <c r="P1003" s="22">
        <v>-1.9775</v>
      </c>
      <c r="Q1003" s="22">
        <v>-3.4672489082969431</v>
      </c>
      <c r="R1003" s="1">
        <v>2.508034633690254E-4</v>
      </c>
      <c r="S1003" s="1">
        <v>0.10216229766670339</v>
      </c>
      <c r="T1003" s="1" t="s">
        <v>4130</v>
      </c>
      <c r="U1003" s="1" t="s">
        <v>268</v>
      </c>
      <c r="V1003" s="1" t="s">
        <v>269</v>
      </c>
    </row>
    <row r="1004" spans="1:22" x14ac:dyDescent="0.35">
      <c r="A1004" s="1" t="s">
        <v>4131</v>
      </c>
      <c r="B1004" s="1" t="s">
        <v>4132</v>
      </c>
      <c r="C1004" s="22">
        <v>2.1114999999999999</v>
      </c>
      <c r="D1004" s="22">
        <v>0.51824999999999999</v>
      </c>
      <c r="E1004" s="22">
        <v>-1.5932499999999998</v>
      </c>
      <c r="F1004" s="22">
        <v>-4.0742884708152438</v>
      </c>
      <c r="G1004" s="1">
        <v>7.4962129872124623E-3</v>
      </c>
      <c r="H1004" s="1">
        <v>0.5576124162719458</v>
      </c>
      <c r="I1004" s="1" t="s">
        <v>4133</v>
      </c>
      <c r="J1004" s="1" t="s">
        <v>6</v>
      </c>
      <c r="K1004" s="1" t="s">
        <v>6</v>
      </c>
      <c r="L1004" s="1" t="s">
        <v>4134</v>
      </c>
      <c r="M1004" s="1" t="s">
        <v>4135</v>
      </c>
      <c r="N1004" s="22">
        <v>13.612499999999999</v>
      </c>
      <c r="O1004" s="22">
        <v>3.9280000000000004</v>
      </c>
      <c r="P1004" s="22">
        <v>-9.6844999999999981</v>
      </c>
      <c r="Q1004" s="22">
        <v>-3.4655040733197549</v>
      </c>
      <c r="R1004" s="1">
        <v>4.662727718982434E-4</v>
      </c>
      <c r="S1004" s="1">
        <v>0.14060938087397354</v>
      </c>
      <c r="T1004" s="1" t="s">
        <v>4136</v>
      </c>
      <c r="U1004" s="1" t="s">
        <v>6</v>
      </c>
      <c r="V1004" s="1" t="s">
        <v>38</v>
      </c>
    </row>
    <row r="1005" spans="1:22" x14ac:dyDescent="0.35">
      <c r="A1005" s="1" t="s">
        <v>4137</v>
      </c>
      <c r="B1005" s="1" t="s">
        <v>4138</v>
      </c>
      <c r="C1005" s="22">
        <v>1.04</v>
      </c>
      <c r="D1005" s="22">
        <v>0.25625000000000003</v>
      </c>
      <c r="E1005" s="22">
        <v>-0.78374999999999995</v>
      </c>
      <c r="F1005" s="22">
        <v>-4.0585365853658537</v>
      </c>
      <c r="G1005" s="1">
        <v>4.2723628659971733E-3</v>
      </c>
      <c r="H1005" s="1">
        <v>0.41156941512369927</v>
      </c>
      <c r="I1005" s="1" t="s">
        <v>4139</v>
      </c>
      <c r="J1005" s="1" t="s">
        <v>6</v>
      </c>
      <c r="K1005" s="1" t="s">
        <v>4140</v>
      </c>
      <c r="L1005" s="1" t="s">
        <v>4141</v>
      </c>
      <c r="M1005" s="1" t="s">
        <v>4142</v>
      </c>
      <c r="N1005" s="22">
        <v>4.3475000000000001</v>
      </c>
      <c r="O1005" s="22">
        <v>1.2599999999999998</v>
      </c>
      <c r="P1005" s="22">
        <v>-3.0875000000000004</v>
      </c>
      <c r="Q1005" s="22">
        <v>-3.450396825396826</v>
      </c>
      <c r="R1005" s="1">
        <v>1.0206335788943971E-5</v>
      </c>
      <c r="S1005" s="1">
        <v>2.245904190357121E-2</v>
      </c>
      <c r="T1005" s="1" t="s">
        <v>4143</v>
      </c>
      <c r="U1005" s="1" t="s">
        <v>6</v>
      </c>
      <c r="V1005" s="1" t="s">
        <v>432</v>
      </c>
    </row>
    <row r="1006" spans="1:22" x14ac:dyDescent="0.35">
      <c r="A1006" s="1" t="s">
        <v>4093</v>
      </c>
      <c r="B1006" s="1" t="s">
        <v>4094</v>
      </c>
      <c r="C1006" s="22">
        <v>42.5535</v>
      </c>
      <c r="D1006" s="22">
        <v>10.51125</v>
      </c>
      <c r="E1006" s="22">
        <v>-32.042249999999996</v>
      </c>
      <c r="F1006" s="22">
        <v>-4.048376739207991</v>
      </c>
      <c r="G1006" s="1">
        <v>3.1589874291331339E-4</v>
      </c>
      <c r="H1006" s="1">
        <v>0.1009532424577847</v>
      </c>
      <c r="I1006" s="1" t="s">
        <v>4095</v>
      </c>
      <c r="J1006" s="1" t="s">
        <v>6</v>
      </c>
      <c r="K1006" s="1" t="s">
        <v>2695</v>
      </c>
      <c r="L1006" s="1" t="s">
        <v>4144</v>
      </c>
      <c r="M1006" s="1" t="s">
        <v>4145</v>
      </c>
      <c r="N1006" s="22">
        <v>1.6252500000000003</v>
      </c>
      <c r="O1006" s="22">
        <v>0.47799999999999998</v>
      </c>
      <c r="P1006" s="22">
        <v>-1.1472500000000003</v>
      </c>
      <c r="Q1006" s="22">
        <v>-3.4001046025104609</v>
      </c>
      <c r="R1006" s="1">
        <v>3.4824520742287694E-3</v>
      </c>
      <c r="S1006" s="1">
        <v>0.39428115049895512</v>
      </c>
      <c r="T1006" s="1" t="s">
        <v>4146</v>
      </c>
      <c r="U1006" s="1" t="s">
        <v>6</v>
      </c>
      <c r="V1006" s="1" t="s">
        <v>1109</v>
      </c>
    </row>
    <row r="1007" spans="1:22" x14ac:dyDescent="0.35">
      <c r="A1007" s="1" t="s">
        <v>4147</v>
      </c>
      <c r="B1007" s="1" t="s">
        <v>4148</v>
      </c>
      <c r="C1007" s="22">
        <v>1.6585000000000001</v>
      </c>
      <c r="D1007" s="22">
        <v>0.40999999999999992</v>
      </c>
      <c r="E1007" s="22">
        <v>-1.2485000000000002</v>
      </c>
      <c r="F1007" s="22">
        <v>-4.0451219512195129</v>
      </c>
      <c r="G1007" s="1">
        <v>1.1329496747719013E-2</v>
      </c>
      <c r="H1007" s="1">
        <v>0.70272612700673986</v>
      </c>
      <c r="I1007" s="1" t="s">
        <v>4149</v>
      </c>
      <c r="J1007" s="1" t="s">
        <v>6</v>
      </c>
      <c r="K1007" s="1" t="s">
        <v>4040</v>
      </c>
      <c r="L1007" s="1" t="s">
        <v>4150</v>
      </c>
      <c r="M1007" s="1" t="s">
        <v>4151</v>
      </c>
      <c r="N1007" s="22">
        <v>61.071250000000006</v>
      </c>
      <c r="O1007" s="22">
        <v>18</v>
      </c>
      <c r="P1007" s="22">
        <v>-43.071250000000006</v>
      </c>
      <c r="Q1007" s="22">
        <v>-3.3928472222222226</v>
      </c>
      <c r="R1007" s="1">
        <v>2.3683783736644276E-4</v>
      </c>
      <c r="S1007" s="1">
        <v>9.9495458680687057E-2</v>
      </c>
      <c r="T1007" s="1" t="s">
        <v>4152</v>
      </c>
      <c r="U1007" s="1" t="s">
        <v>6</v>
      </c>
      <c r="V1007" s="1" t="s">
        <v>261</v>
      </c>
    </row>
    <row r="1008" spans="1:22" x14ac:dyDescent="0.35">
      <c r="A1008" s="1" t="s">
        <v>4153</v>
      </c>
      <c r="B1008" s="1" t="s">
        <v>4154</v>
      </c>
      <c r="C1008" s="22">
        <v>4.9507499999999993</v>
      </c>
      <c r="D1008" s="22">
        <v>1.2335000000000003</v>
      </c>
      <c r="E1008" s="22">
        <v>-3.7172499999999991</v>
      </c>
      <c r="F1008" s="22">
        <v>-4.0135792460478301</v>
      </c>
      <c r="G1008" s="1">
        <v>6.3837602180503352E-3</v>
      </c>
      <c r="H1008" s="1">
        <v>0.50870279626869286</v>
      </c>
      <c r="I1008" s="1" t="s">
        <v>4155</v>
      </c>
      <c r="J1008" s="1" t="s">
        <v>6</v>
      </c>
      <c r="K1008" s="1" t="s">
        <v>6</v>
      </c>
      <c r="L1008" s="1" t="s">
        <v>4156</v>
      </c>
      <c r="M1008" s="1" t="s">
        <v>4157</v>
      </c>
      <c r="N1008" s="22">
        <v>12.939250000000001</v>
      </c>
      <c r="O1008" s="22">
        <v>3.8149999999999999</v>
      </c>
      <c r="P1008" s="22">
        <v>-9.1242500000000017</v>
      </c>
      <c r="Q1008" s="22">
        <v>-3.3916775884665795</v>
      </c>
      <c r="R1008" s="1">
        <v>8.8859913749120441E-4</v>
      </c>
      <c r="S1008" s="1">
        <v>0.19196698139343985</v>
      </c>
      <c r="T1008" s="1" t="s">
        <v>4158</v>
      </c>
      <c r="U1008" s="1" t="s">
        <v>6</v>
      </c>
      <c r="V1008" s="1" t="s">
        <v>6</v>
      </c>
    </row>
    <row r="1009" spans="1:22" x14ac:dyDescent="0.35">
      <c r="A1009" s="1" t="s">
        <v>4159</v>
      </c>
      <c r="B1009" s="1" t="s">
        <v>4160</v>
      </c>
      <c r="C1009" s="22">
        <v>1.0920000000000001</v>
      </c>
      <c r="D1009" s="22">
        <v>0.27274999999999999</v>
      </c>
      <c r="E1009" s="22">
        <v>-0.81925000000000003</v>
      </c>
      <c r="F1009" s="22">
        <v>-4.0036663611365721</v>
      </c>
      <c r="G1009" s="1">
        <v>4.0646370911012282E-5</v>
      </c>
      <c r="H1009" s="1">
        <v>3.2524486978066369E-2</v>
      </c>
      <c r="I1009" s="1" t="s">
        <v>4161</v>
      </c>
      <c r="J1009" s="1" t="s">
        <v>6</v>
      </c>
      <c r="K1009" s="1" t="s">
        <v>6</v>
      </c>
      <c r="L1009" s="1" t="s">
        <v>3985</v>
      </c>
      <c r="M1009" s="1" t="s">
        <v>3986</v>
      </c>
      <c r="N1009" s="22">
        <v>1.9252500000000001</v>
      </c>
      <c r="O1009" s="22">
        <v>0.57050000000000001</v>
      </c>
      <c r="P1009" s="22">
        <v>-1.3547500000000001</v>
      </c>
      <c r="Q1009" s="22">
        <v>-3.3746713409290097</v>
      </c>
      <c r="R1009" s="1">
        <v>2.5114097362182197E-3</v>
      </c>
      <c r="S1009" s="1">
        <v>0.33391885948931677</v>
      </c>
      <c r="T1009" s="1" t="s">
        <v>3987</v>
      </c>
      <c r="U1009" s="1" t="s">
        <v>6</v>
      </c>
      <c r="V1009" s="1" t="s">
        <v>6</v>
      </c>
    </row>
    <row r="1010" spans="1:22" x14ac:dyDescent="0.35">
      <c r="A1010" s="1" t="s">
        <v>4048</v>
      </c>
      <c r="B1010" s="1" t="s">
        <v>4049</v>
      </c>
      <c r="C1010" s="22">
        <v>1.87175</v>
      </c>
      <c r="D1010" s="22">
        <v>0.46925000000000006</v>
      </c>
      <c r="E1010" s="22">
        <v>-1.4024999999999999</v>
      </c>
      <c r="F1010" s="22">
        <v>-3.9888119339371335</v>
      </c>
      <c r="G1010" s="1">
        <v>7.3007087672036155E-4</v>
      </c>
      <c r="H1010" s="1">
        <v>0.15827792750967049</v>
      </c>
      <c r="I1010" s="1" t="s">
        <v>4050</v>
      </c>
      <c r="J1010" s="1" t="s">
        <v>6</v>
      </c>
      <c r="K1010" s="1" t="s">
        <v>4051</v>
      </c>
      <c r="L1010" s="1" t="s">
        <v>4162</v>
      </c>
      <c r="M1010" s="1" t="s">
        <v>4163</v>
      </c>
      <c r="N1010" s="22">
        <v>2.88625</v>
      </c>
      <c r="O1010" s="22">
        <v>0.85599999999999998</v>
      </c>
      <c r="P1010" s="22">
        <v>-2.0302500000000001</v>
      </c>
      <c r="Q1010" s="22">
        <v>-3.37178738317757</v>
      </c>
      <c r="R1010" s="1">
        <v>2.7683355905314963E-3</v>
      </c>
      <c r="S1010" s="1">
        <v>0.35125253104408488</v>
      </c>
      <c r="T1010" s="1" t="s">
        <v>4164</v>
      </c>
      <c r="U1010" s="1" t="s">
        <v>6</v>
      </c>
      <c r="V1010" s="1" t="s">
        <v>6</v>
      </c>
    </row>
    <row r="1011" spans="1:22" x14ac:dyDescent="0.35">
      <c r="A1011" s="1" t="s">
        <v>3988</v>
      </c>
      <c r="B1011" s="1" t="s">
        <v>3989</v>
      </c>
      <c r="C1011" s="22">
        <v>13.543749999999999</v>
      </c>
      <c r="D1011" s="22">
        <v>3.3992499999999999</v>
      </c>
      <c r="E1011" s="22">
        <v>-10.144499999999999</v>
      </c>
      <c r="F1011" s="22">
        <v>-3.9843347797308231</v>
      </c>
      <c r="G1011" s="1">
        <v>1.0246773213499154E-4</v>
      </c>
      <c r="H1011" s="1">
        <v>5.4054967459633591E-2</v>
      </c>
      <c r="I1011" s="1" t="s">
        <v>3990</v>
      </c>
      <c r="J1011" s="1" t="s">
        <v>3991</v>
      </c>
      <c r="K1011" s="1" t="s">
        <v>3902</v>
      </c>
      <c r="L1011" s="1" t="s">
        <v>4165</v>
      </c>
      <c r="M1011" s="1" t="s">
        <v>4166</v>
      </c>
      <c r="N1011" s="22">
        <v>1.5295000000000001</v>
      </c>
      <c r="O1011" s="22">
        <v>0.45649999999999996</v>
      </c>
      <c r="P1011" s="22">
        <v>-1.0730000000000002</v>
      </c>
      <c r="Q1011" s="22">
        <v>-3.3504928806133631</v>
      </c>
      <c r="R1011" s="1">
        <v>4.9185919764146583E-3</v>
      </c>
      <c r="S1011" s="1">
        <v>0.47066752204714446</v>
      </c>
      <c r="T1011" s="1" t="s">
        <v>4167</v>
      </c>
      <c r="U1011" s="1" t="s">
        <v>6</v>
      </c>
      <c r="V1011" s="1" t="s">
        <v>6</v>
      </c>
    </row>
    <row r="1012" spans="1:22" x14ac:dyDescent="0.35">
      <c r="A1012" s="1" t="s">
        <v>4168</v>
      </c>
      <c r="B1012" s="1" t="s">
        <v>4169</v>
      </c>
      <c r="C1012" s="22">
        <v>4.1732500000000003</v>
      </c>
      <c r="D1012" s="22">
        <v>1.0485</v>
      </c>
      <c r="E1012" s="22">
        <v>-3.1247500000000006</v>
      </c>
      <c r="F1012" s="22">
        <v>-3.9802098235574634</v>
      </c>
      <c r="G1012" s="1">
        <v>5.0994200240361701E-4</v>
      </c>
      <c r="H1012" s="1">
        <v>0.13290848788534881</v>
      </c>
      <c r="I1012" s="1" t="s">
        <v>4170</v>
      </c>
      <c r="J1012" s="1" t="s">
        <v>4171</v>
      </c>
      <c r="K1012" s="1" t="s">
        <v>4172</v>
      </c>
      <c r="L1012" s="1" t="s">
        <v>4173</v>
      </c>
      <c r="M1012" s="1" t="s">
        <v>4174</v>
      </c>
      <c r="N1012" s="22">
        <v>19.630749999999999</v>
      </c>
      <c r="O1012" s="22">
        <v>5.89025</v>
      </c>
      <c r="P1012" s="22">
        <v>-13.740499999999999</v>
      </c>
      <c r="Q1012" s="22">
        <v>-3.3327532787233136</v>
      </c>
      <c r="R1012" s="1">
        <v>4.2824459878949785E-4</v>
      </c>
      <c r="S1012" s="1">
        <v>0.13475925796637447</v>
      </c>
      <c r="T1012" s="1" t="s">
        <v>4175</v>
      </c>
      <c r="U1012" s="1" t="s">
        <v>6</v>
      </c>
      <c r="V1012" s="1" t="s">
        <v>1109</v>
      </c>
    </row>
    <row r="1013" spans="1:22" x14ac:dyDescent="0.35">
      <c r="A1013" s="1" t="s">
        <v>3864</v>
      </c>
      <c r="B1013" s="1" t="s">
        <v>3865</v>
      </c>
      <c r="C1013" s="22">
        <v>96.182000000000002</v>
      </c>
      <c r="D1013" s="22">
        <v>24.208500000000001</v>
      </c>
      <c r="E1013" s="22">
        <v>-71.973500000000001</v>
      </c>
      <c r="F1013" s="22">
        <v>-3.9730673110684265</v>
      </c>
      <c r="G1013" s="1">
        <v>1.086593872627455E-3</v>
      </c>
      <c r="H1013" s="1">
        <v>0.19633253626999417</v>
      </c>
      <c r="I1013" s="1" t="s">
        <v>3866</v>
      </c>
      <c r="J1013" s="1" t="s">
        <v>6</v>
      </c>
      <c r="K1013" s="1" t="s">
        <v>3867</v>
      </c>
      <c r="L1013" s="1" t="s">
        <v>4176</v>
      </c>
      <c r="M1013" s="1" t="s">
        <v>4177</v>
      </c>
      <c r="N1013" s="22">
        <v>1.7109999999999999</v>
      </c>
      <c r="O1013" s="22">
        <v>0.51475000000000004</v>
      </c>
      <c r="P1013" s="22">
        <v>-1.1962499999999998</v>
      </c>
      <c r="Q1013" s="22">
        <v>-3.3239436619718306</v>
      </c>
      <c r="R1013" s="1">
        <v>3.7510433166528484E-3</v>
      </c>
      <c r="S1013" s="1">
        <v>0.41008274931723704</v>
      </c>
      <c r="T1013" s="1" t="s">
        <v>4178</v>
      </c>
      <c r="U1013" s="1" t="s">
        <v>3647</v>
      </c>
      <c r="V1013" s="1" t="s">
        <v>3648</v>
      </c>
    </row>
    <row r="1014" spans="1:22" x14ac:dyDescent="0.35">
      <c r="A1014" s="1" t="s">
        <v>4179</v>
      </c>
      <c r="B1014" s="1" t="s">
        <v>4180</v>
      </c>
      <c r="C1014" s="22">
        <v>16.69725</v>
      </c>
      <c r="D1014" s="22">
        <v>4.2225000000000001</v>
      </c>
      <c r="E1014" s="22">
        <v>-12.47475</v>
      </c>
      <c r="F1014" s="22">
        <v>-3.9543516873889875</v>
      </c>
      <c r="G1014" s="1">
        <v>7.5345304541654234E-4</v>
      </c>
      <c r="H1014" s="1">
        <v>0.1610080529524725</v>
      </c>
      <c r="I1014" s="1" t="s">
        <v>4181</v>
      </c>
      <c r="J1014" s="1" t="s">
        <v>2719</v>
      </c>
      <c r="K1014" s="1" t="s">
        <v>4182</v>
      </c>
      <c r="L1014" s="1" t="s">
        <v>4183</v>
      </c>
      <c r="M1014" s="1" t="s">
        <v>4184</v>
      </c>
      <c r="N1014" s="22">
        <v>92.248999999999995</v>
      </c>
      <c r="O1014" s="22">
        <v>27.87425</v>
      </c>
      <c r="P1014" s="22">
        <v>-64.374749999999992</v>
      </c>
      <c r="Q1014" s="22">
        <v>-3.3094702099608058</v>
      </c>
      <c r="R1014" s="1">
        <v>6.5088423262961458E-4</v>
      </c>
      <c r="S1014" s="1">
        <v>0.161707988343714</v>
      </c>
      <c r="T1014" s="1" t="s">
        <v>4185</v>
      </c>
      <c r="U1014" s="1" t="s">
        <v>6</v>
      </c>
      <c r="V1014" s="1" t="s">
        <v>4186</v>
      </c>
    </row>
    <row r="1015" spans="1:22" x14ac:dyDescent="0.35">
      <c r="A1015" s="1" t="s">
        <v>4187</v>
      </c>
      <c r="B1015" s="1" t="s">
        <v>4188</v>
      </c>
      <c r="C1015" s="22">
        <v>1.4850000000000001</v>
      </c>
      <c r="D1015" s="22">
        <v>0.37749999999999995</v>
      </c>
      <c r="E1015" s="22">
        <v>-1.1075000000000002</v>
      </c>
      <c r="F1015" s="22">
        <v>-3.9337748344370871</v>
      </c>
      <c r="G1015" s="1">
        <v>1.9777293189391512E-3</v>
      </c>
      <c r="H1015" s="1">
        <v>0.2753181524110187</v>
      </c>
      <c r="I1015" s="1" t="s">
        <v>4189</v>
      </c>
      <c r="J1015" s="1" t="s">
        <v>6</v>
      </c>
      <c r="K1015" s="1" t="s">
        <v>1294</v>
      </c>
      <c r="L1015" s="1" t="s">
        <v>3888</v>
      </c>
      <c r="M1015" s="1" t="s">
        <v>3889</v>
      </c>
      <c r="N1015" s="22">
        <v>5.6319999999999997</v>
      </c>
      <c r="O1015" s="22">
        <v>1.7050000000000001</v>
      </c>
      <c r="P1015" s="22">
        <v>-3.9269999999999996</v>
      </c>
      <c r="Q1015" s="22">
        <v>-3.3032258064516125</v>
      </c>
      <c r="R1015" s="1">
        <v>5.2385297320461891E-5</v>
      </c>
      <c r="S1015" s="1">
        <v>4.7465701604454985E-2</v>
      </c>
      <c r="T1015" s="1" t="s">
        <v>3890</v>
      </c>
      <c r="U1015" s="1" t="s">
        <v>6</v>
      </c>
      <c r="V1015" s="1" t="s">
        <v>765</v>
      </c>
    </row>
    <row r="1016" spans="1:22" x14ac:dyDescent="0.35">
      <c r="A1016" s="1" t="s">
        <v>4190</v>
      </c>
      <c r="B1016" s="1" t="s">
        <v>4191</v>
      </c>
      <c r="C1016" s="22">
        <v>73.225250000000003</v>
      </c>
      <c r="D1016" s="22">
        <v>18.756249999999998</v>
      </c>
      <c r="E1016" s="22">
        <v>-54.469000000000008</v>
      </c>
      <c r="F1016" s="22">
        <v>-3.9040453182272583</v>
      </c>
      <c r="G1016" s="1">
        <v>9.0950636663746504E-3</v>
      </c>
      <c r="H1016" s="1">
        <v>0.62278645559013968</v>
      </c>
      <c r="I1016" s="1" t="s">
        <v>4192</v>
      </c>
      <c r="J1016" s="1" t="s">
        <v>6</v>
      </c>
      <c r="K1016" s="1" t="s">
        <v>913</v>
      </c>
      <c r="L1016" s="1" t="s">
        <v>4193</v>
      </c>
      <c r="M1016" s="1" t="s">
        <v>4194</v>
      </c>
      <c r="N1016" s="22">
        <v>28.536999999999999</v>
      </c>
      <c r="O1016" s="22">
        <v>8.730500000000001</v>
      </c>
      <c r="P1016" s="22">
        <v>-19.8065</v>
      </c>
      <c r="Q1016" s="22">
        <v>-3.2686558616344992</v>
      </c>
      <c r="R1016" s="1">
        <v>1.512074245996201E-3</v>
      </c>
      <c r="S1016" s="1">
        <v>0.25399384567287331</v>
      </c>
      <c r="T1016" s="1" t="s">
        <v>4195</v>
      </c>
      <c r="U1016" s="1" t="s">
        <v>6</v>
      </c>
      <c r="V1016" s="1" t="s">
        <v>1294</v>
      </c>
    </row>
    <row r="1017" spans="1:22" x14ac:dyDescent="0.35">
      <c r="A1017" s="1" t="s">
        <v>4150</v>
      </c>
      <c r="B1017" s="1" t="s">
        <v>4151</v>
      </c>
      <c r="C1017" s="22">
        <v>69.826499999999996</v>
      </c>
      <c r="D1017" s="22">
        <v>18</v>
      </c>
      <c r="E1017" s="22">
        <v>-51.826499999999996</v>
      </c>
      <c r="F1017" s="22">
        <v>-3.8792499999999999</v>
      </c>
      <c r="G1017" s="1">
        <v>3.3890411061562565E-5</v>
      </c>
      <c r="H1017" s="1">
        <v>2.9001719265932164E-2</v>
      </c>
      <c r="I1017" s="1" t="s">
        <v>4152</v>
      </c>
      <c r="J1017" s="1" t="s">
        <v>6</v>
      </c>
      <c r="K1017" s="1" t="s">
        <v>261</v>
      </c>
      <c r="L1017" s="1" t="s">
        <v>4196</v>
      </c>
      <c r="M1017" s="1" t="s">
        <v>4197</v>
      </c>
      <c r="N1017" s="22">
        <v>41.649749999999997</v>
      </c>
      <c r="O1017" s="22">
        <v>12.770000000000001</v>
      </c>
      <c r="P1017" s="22">
        <v>-28.879749999999994</v>
      </c>
      <c r="Q1017" s="22">
        <v>-3.2615309318715733</v>
      </c>
      <c r="R1017" s="1">
        <v>7.3372512176602075E-6</v>
      </c>
      <c r="S1017" s="1">
        <v>1.9129794089940422E-2</v>
      </c>
      <c r="T1017" s="1" t="s">
        <v>4198</v>
      </c>
      <c r="U1017" s="1" t="s">
        <v>4199</v>
      </c>
      <c r="V1017" s="1" t="s">
        <v>432</v>
      </c>
    </row>
    <row r="1018" spans="1:22" x14ac:dyDescent="0.35">
      <c r="A1018" s="1" t="s">
        <v>4200</v>
      </c>
      <c r="B1018" s="1" t="s">
        <v>4201</v>
      </c>
      <c r="C1018" s="22">
        <v>2.0249999999999999</v>
      </c>
      <c r="D1018" s="22">
        <v>0.52249999999999996</v>
      </c>
      <c r="E1018" s="22">
        <v>-1.5024999999999999</v>
      </c>
      <c r="F1018" s="22">
        <v>-3.8755980861244019</v>
      </c>
      <c r="G1018" s="1">
        <v>1.9835333703012187E-2</v>
      </c>
      <c r="H1018" s="1">
        <v>0.95572975194704246</v>
      </c>
      <c r="I1018" s="1" t="s">
        <v>4202</v>
      </c>
      <c r="J1018" s="1" t="s">
        <v>6</v>
      </c>
      <c r="K1018" s="1" t="s">
        <v>6</v>
      </c>
      <c r="L1018" s="1" t="s">
        <v>4203</v>
      </c>
      <c r="M1018" s="1" t="s">
        <v>4204</v>
      </c>
      <c r="N1018" s="22">
        <v>4.0447500000000005</v>
      </c>
      <c r="O1018" s="22">
        <v>1.2404999999999999</v>
      </c>
      <c r="P1018" s="22">
        <v>-2.8042500000000006</v>
      </c>
      <c r="Q1018" s="22">
        <v>-3.2605804111245473</v>
      </c>
      <c r="R1018" s="1">
        <v>1.384231314855381E-3</v>
      </c>
      <c r="S1018" s="1">
        <v>0.24376128670854505</v>
      </c>
      <c r="T1018" s="1" t="s">
        <v>4205</v>
      </c>
      <c r="U1018" s="1" t="s">
        <v>6</v>
      </c>
      <c r="V1018" s="1" t="s">
        <v>4206</v>
      </c>
    </row>
    <row r="1019" spans="1:22" x14ac:dyDescent="0.35">
      <c r="A1019" s="1" t="s">
        <v>4207</v>
      </c>
      <c r="B1019" s="1" t="s">
        <v>4208</v>
      </c>
      <c r="C1019" s="22">
        <v>8.5120000000000005</v>
      </c>
      <c r="D1019" s="22">
        <v>2.1977500000000001</v>
      </c>
      <c r="E1019" s="22">
        <v>-6.3142500000000004</v>
      </c>
      <c r="F1019" s="22">
        <v>-3.8730519849846434</v>
      </c>
      <c r="G1019" s="1">
        <v>7.3376134471867644E-4</v>
      </c>
      <c r="H1019" s="1">
        <v>0.15882629451234168</v>
      </c>
      <c r="I1019" s="1" t="s">
        <v>4209</v>
      </c>
      <c r="J1019" s="1" t="s">
        <v>418</v>
      </c>
      <c r="K1019" s="1" t="s">
        <v>419</v>
      </c>
      <c r="L1019" s="1" t="s">
        <v>4210</v>
      </c>
      <c r="M1019" s="1" t="s">
        <v>4211</v>
      </c>
      <c r="N1019" s="22">
        <v>9.3800000000000008</v>
      </c>
      <c r="O1019" s="22">
        <v>2.8964999999999996</v>
      </c>
      <c r="P1019" s="22">
        <v>-6.4835000000000012</v>
      </c>
      <c r="Q1019" s="22">
        <v>-3.2383911617469368</v>
      </c>
      <c r="R1019" s="1">
        <v>3.0935680221974728E-4</v>
      </c>
      <c r="S1019" s="1">
        <v>0.11332170042786867</v>
      </c>
      <c r="T1019" s="1" t="s">
        <v>4212</v>
      </c>
      <c r="U1019" s="1" t="s">
        <v>6</v>
      </c>
      <c r="V1019" s="1" t="s">
        <v>4213</v>
      </c>
    </row>
    <row r="1020" spans="1:22" x14ac:dyDescent="0.35">
      <c r="A1020" s="1" t="s">
        <v>4214</v>
      </c>
      <c r="B1020" s="1" t="s">
        <v>4215</v>
      </c>
      <c r="C1020" s="22">
        <v>11.736499999999999</v>
      </c>
      <c r="D1020" s="22">
        <v>3.0564999999999998</v>
      </c>
      <c r="E1020" s="22">
        <v>-8.68</v>
      </c>
      <c r="F1020" s="22">
        <v>-3.8398495010633078</v>
      </c>
      <c r="G1020" s="1">
        <v>7.0915257034627065E-4</v>
      </c>
      <c r="H1020" s="1">
        <v>0.15674124860233618</v>
      </c>
      <c r="I1020" s="1" t="s">
        <v>4216</v>
      </c>
      <c r="J1020" s="1" t="s">
        <v>6</v>
      </c>
      <c r="K1020" s="1" t="s">
        <v>3733</v>
      </c>
      <c r="L1020" s="1" t="s">
        <v>4217</v>
      </c>
      <c r="M1020" s="1" t="s">
        <v>4218</v>
      </c>
      <c r="N1020" s="22">
        <v>341.90050000000008</v>
      </c>
      <c r="O1020" s="22">
        <v>105.59825000000001</v>
      </c>
      <c r="P1020" s="22">
        <v>-236.30225000000007</v>
      </c>
      <c r="Q1020" s="22">
        <v>-3.2377477846460527</v>
      </c>
      <c r="R1020" s="1">
        <v>1.1668628071004214E-4</v>
      </c>
      <c r="S1020" s="1">
        <v>6.8602180340348637E-2</v>
      </c>
      <c r="T1020" s="1" t="s">
        <v>4219</v>
      </c>
      <c r="U1020" s="1" t="s">
        <v>6</v>
      </c>
      <c r="V1020" s="1" t="s">
        <v>4220</v>
      </c>
    </row>
    <row r="1021" spans="1:22" x14ac:dyDescent="0.35">
      <c r="A1021" s="1" t="s">
        <v>4221</v>
      </c>
      <c r="B1021" s="1" t="s">
        <v>4222</v>
      </c>
      <c r="C1021" s="22">
        <v>17.244499999999999</v>
      </c>
      <c r="D1021" s="22">
        <v>4.4965000000000002</v>
      </c>
      <c r="E1021" s="22">
        <v>-12.747999999999998</v>
      </c>
      <c r="F1021" s="22">
        <v>-3.8350939619704212</v>
      </c>
      <c r="G1021" s="1">
        <v>8.2027555711633674E-3</v>
      </c>
      <c r="H1021" s="1">
        <v>0.58522994645861481</v>
      </c>
      <c r="I1021" s="1" t="s">
        <v>4223</v>
      </c>
      <c r="J1021" s="1" t="s">
        <v>4224</v>
      </c>
      <c r="K1021" s="1" t="s">
        <v>3902</v>
      </c>
      <c r="L1021" s="1" t="s">
        <v>4147</v>
      </c>
      <c r="M1021" s="1" t="s">
        <v>4148</v>
      </c>
      <c r="N1021" s="22">
        <v>1.32525</v>
      </c>
      <c r="O1021" s="22">
        <v>0.40999999999999992</v>
      </c>
      <c r="P1021" s="22">
        <v>-0.91525000000000012</v>
      </c>
      <c r="Q1021" s="22">
        <v>-3.2323170731707322</v>
      </c>
      <c r="R1021" s="1">
        <v>5.7338787974578189E-3</v>
      </c>
      <c r="S1021" s="1">
        <v>0.51148384133978098</v>
      </c>
      <c r="T1021" s="1" t="s">
        <v>4149</v>
      </c>
      <c r="U1021" s="1" t="s">
        <v>6</v>
      </c>
      <c r="V1021" s="1" t="s">
        <v>4040</v>
      </c>
    </row>
    <row r="1022" spans="1:22" x14ac:dyDescent="0.35">
      <c r="A1022" s="1" t="s">
        <v>4225</v>
      </c>
      <c r="B1022" s="1" t="s">
        <v>4226</v>
      </c>
      <c r="C1022" s="22">
        <v>11.616499999999998</v>
      </c>
      <c r="D1022" s="22">
        <v>3.0295000000000001</v>
      </c>
      <c r="E1022" s="22">
        <v>-8.586999999999998</v>
      </c>
      <c r="F1022" s="22">
        <v>-3.8344611322000324</v>
      </c>
      <c r="G1022" s="1">
        <v>1.0457520792914131E-3</v>
      </c>
      <c r="H1022" s="1">
        <v>0.19210783724943686</v>
      </c>
      <c r="I1022" s="1" t="s">
        <v>4227</v>
      </c>
      <c r="J1022" s="1" t="s">
        <v>6</v>
      </c>
      <c r="K1022" s="1" t="s">
        <v>4228</v>
      </c>
      <c r="L1022" s="1" t="s">
        <v>4229</v>
      </c>
      <c r="M1022" s="1" t="s">
        <v>4230</v>
      </c>
      <c r="N1022" s="22">
        <v>8.9267500000000002</v>
      </c>
      <c r="O1022" s="22">
        <v>2.7687499999999998</v>
      </c>
      <c r="P1022" s="22">
        <v>-6.1580000000000004</v>
      </c>
      <c r="Q1022" s="22">
        <v>-3.2241083521444698</v>
      </c>
      <c r="R1022" s="1">
        <v>8.8398994450699823E-5</v>
      </c>
      <c r="S1022" s="1">
        <v>5.9885521373901976E-2</v>
      </c>
      <c r="T1022" s="1" t="s">
        <v>4231</v>
      </c>
      <c r="U1022" s="1" t="s">
        <v>6</v>
      </c>
      <c r="V1022" s="1" t="s">
        <v>4232</v>
      </c>
    </row>
    <row r="1023" spans="1:22" x14ac:dyDescent="0.35">
      <c r="A1023" s="1" t="s">
        <v>4233</v>
      </c>
      <c r="B1023" s="1" t="s">
        <v>4234</v>
      </c>
      <c r="C1023" s="22">
        <v>4.2372499999999995</v>
      </c>
      <c r="D1023" s="22">
        <v>1.1054999999999999</v>
      </c>
      <c r="E1023" s="22">
        <v>-3.1317499999999994</v>
      </c>
      <c r="F1023" s="22">
        <v>-3.8328810492989596</v>
      </c>
      <c r="G1023" s="1">
        <v>3.430666855559538E-4</v>
      </c>
      <c r="H1023" s="1">
        <v>0.10568855381922269</v>
      </c>
      <c r="I1023" s="1" t="s">
        <v>4235</v>
      </c>
      <c r="J1023" s="1" t="s">
        <v>6</v>
      </c>
      <c r="K1023" s="1" t="s">
        <v>4019</v>
      </c>
      <c r="L1023" s="1" t="s">
        <v>4236</v>
      </c>
      <c r="M1023" s="1" t="s">
        <v>4237</v>
      </c>
      <c r="N1023" s="22">
        <v>2.1792500000000001</v>
      </c>
      <c r="O1023" s="22">
        <v>0.67749999999999999</v>
      </c>
      <c r="P1023" s="22">
        <v>-1.5017500000000001</v>
      </c>
      <c r="Q1023" s="22">
        <v>-3.2166051660516608</v>
      </c>
      <c r="R1023" s="1">
        <v>6.5758424154309667E-3</v>
      </c>
      <c r="S1023" s="1">
        <v>0.55078536960260449</v>
      </c>
      <c r="T1023" s="1" t="s">
        <v>41</v>
      </c>
      <c r="U1023" s="1" t="s">
        <v>6</v>
      </c>
      <c r="V1023" s="1" t="s">
        <v>6</v>
      </c>
    </row>
    <row r="1024" spans="1:22" x14ac:dyDescent="0.35">
      <c r="A1024" s="1" t="s">
        <v>4134</v>
      </c>
      <c r="B1024" s="1" t="s">
        <v>4135</v>
      </c>
      <c r="C1024" s="22">
        <v>15.036749999999998</v>
      </c>
      <c r="D1024" s="22">
        <v>3.9280000000000004</v>
      </c>
      <c r="E1024" s="22">
        <v>-11.108749999999997</v>
      </c>
      <c r="F1024" s="22">
        <v>-3.8280931771894084</v>
      </c>
      <c r="G1024" s="1">
        <v>7.2650786722904356E-6</v>
      </c>
      <c r="H1024" s="1">
        <v>1.6702632735615782E-2</v>
      </c>
      <c r="I1024" s="1" t="s">
        <v>4136</v>
      </c>
      <c r="J1024" s="1" t="s">
        <v>6</v>
      </c>
      <c r="K1024" s="1" t="s">
        <v>38</v>
      </c>
      <c r="L1024" s="1" t="s">
        <v>4238</v>
      </c>
      <c r="M1024" s="1" t="s">
        <v>4239</v>
      </c>
      <c r="N1024" s="22">
        <v>2.5922499999999999</v>
      </c>
      <c r="O1024" s="22">
        <v>0.80950000000000011</v>
      </c>
      <c r="P1024" s="22">
        <v>-1.7827499999999998</v>
      </c>
      <c r="Q1024" s="22">
        <v>-3.2022853613341562</v>
      </c>
      <c r="R1024" s="1">
        <v>7.554732291111292E-3</v>
      </c>
      <c r="S1024" s="1">
        <v>0.59025776741634695</v>
      </c>
      <c r="T1024" s="1" t="s">
        <v>4240</v>
      </c>
      <c r="U1024" s="1" t="s">
        <v>6</v>
      </c>
      <c r="V1024" s="1" t="s">
        <v>6</v>
      </c>
    </row>
    <row r="1025" spans="1:22" x14ac:dyDescent="0.35">
      <c r="A1025" s="1" t="s">
        <v>4141</v>
      </c>
      <c r="B1025" s="1" t="s">
        <v>4142</v>
      </c>
      <c r="C1025" s="22">
        <v>4.8185000000000002</v>
      </c>
      <c r="D1025" s="22">
        <v>1.2599999999999998</v>
      </c>
      <c r="E1025" s="22">
        <v>-3.5585000000000004</v>
      </c>
      <c r="F1025" s="22">
        <v>-3.8242063492063498</v>
      </c>
      <c r="G1025" s="1">
        <v>1.0248540518575748E-3</v>
      </c>
      <c r="H1025" s="1">
        <v>0.19000039664430474</v>
      </c>
      <c r="I1025" s="1" t="s">
        <v>4143</v>
      </c>
      <c r="J1025" s="1" t="s">
        <v>6</v>
      </c>
      <c r="K1025" s="1" t="s">
        <v>432</v>
      </c>
      <c r="L1025" s="1" t="s">
        <v>4241</v>
      </c>
      <c r="M1025" s="1" t="s">
        <v>4242</v>
      </c>
      <c r="N1025" s="22">
        <v>5.0760000000000005</v>
      </c>
      <c r="O1025" s="22">
        <v>1.58525</v>
      </c>
      <c r="P1025" s="22">
        <v>-3.4907500000000002</v>
      </c>
      <c r="Q1025" s="22">
        <v>-3.2020186090522</v>
      </c>
      <c r="R1025" s="1">
        <v>1.6738354065122912E-4</v>
      </c>
      <c r="S1025" s="1">
        <v>8.2005991986233692E-2</v>
      </c>
      <c r="T1025" s="1" t="s">
        <v>4243</v>
      </c>
      <c r="U1025" s="1" t="s">
        <v>6</v>
      </c>
      <c r="V1025" s="1" t="s">
        <v>4051</v>
      </c>
    </row>
    <row r="1026" spans="1:22" x14ac:dyDescent="0.35">
      <c r="A1026" s="1" t="s">
        <v>4244</v>
      </c>
      <c r="B1026" s="1" t="s">
        <v>4245</v>
      </c>
      <c r="C1026" s="22">
        <v>1.63775</v>
      </c>
      <c r="D1026" s="22">
        <v>0.42950000000000005</v>
      </c>
      <c r="E1026" s="22">
        <v>-1.20825</v>
      </c>
      <c r="F1026" s="22">
        <v>-3.8131548311990682</v>
      </c>
      <c r="G1026" s="1">
        <v>1.2718970941002577E-3</v>
      </c>
      <c r="H1026" s="1">
        <v>0.21364958439447457</v>
      </c>
      <c r="I1026" s="1" t="s">
        <v>4246</v>
      </c>
      <c r="J1026" s="1" t="s">
        <v>6</v>
      </c>
      <c r="K1026" s="1" t="s">
        <v>132</v>
      </c>
      <c r="L1026" s="1" t="s">
        <v>4247</v>
      </c>
      <c r="M1026" s="1" t="s">
        <v>4248</v>
      </c>
      <c r="N1026" s="22">
        <v>7.7392500000000002</v>
      </c>
      <c r="O1026" s="22">
        <v>2.4347500000000002</v>
      </c>
      <c r="P1026" s="22">
        <v>-5.3045</v>
      </c>
      <c r="Q1026" s="22">
        <v>-3.1786631070951841</v>
      </c>
      <c r="R1026" s="1">
        <v>3.5641687720451706E-4</v>
      </c>
      <c r="S1026" s="1">
        <v>0.12173098376983987</v>
      </c>
      <c r="T1026" s="1" t="s">
        <v>4249</v>
      </c>
      <c r="U1026" s="1" t="s">
        <v>112</v>
      </c>
      <c r="V1026" s="1" t="s">
        <v>113</v>
      </c>
    </row>
    <row r="1027" spans="1:22" x14ac:dyDescent="0.35">
      <c r="A1027" s="1" t="s">
        <v>4250</v>
      </c>
      <c r="B1027" s="1" t="s">
        <v>4251</v>
      </c>
      <c r="C1027" s="22">
        <v>4.1632499999999997</v>
      </c>
      <c r="D1027" s="22">
        <v>1.0935000000000001</v>
      </c>
      <c r="E1027" s="22">
        <v>-3.0697499999999995</v>
      </c>
      <c r="F1027" s="22">
        <v>-3.8072702331961583</v>
      </c>
      <c r="G1027" s="1">
        <v>3.8502066451254679E-3</v>
      </c>
      <c r="H1027" s="1">
        <v>0.38850074868839135</v>
      </c>
      <c r="I1027" s="1" t="s">
        <v>4252</v>
      </c>
      <c r="J1027" s="1" t="s">
        <v>6</v>
      </c>
      <c r="K1027" s="1" t="s">
        <v>403</v>
      </c>
      <c r="L1027" s="1" t="s">
        <v>4020</v>
      </c>
      <c r="M1027" s="1" t="s">
        <v>4021</v>
      </c>
      <c r="N1027" s="22">
        <v>4.5295000000000005</v>
      </c>
      <c r="O1027" s="22">
        <v>1.425</v>
      </c>
      <c r="P1027" s="22">
        <v>-3.1045000000000007</v>
      </c>
      <c r="Q1027" s="22">
        <v>-3.1785964912280704</v>
      </c>
      <c r="R1027" s="1">
        <v>8.3196571174013727E-3</v>
      </c>
      <c r="S1027" s="1">
        <v>0.6199895423700631</v>
      </c>
      <c r="T1027" s="1" t="s">
        <v>4022</v>
      </c>
      <c r="U1027" s="1" t="s">
        <v>6</v>
      </c>
      <c r="V1027" s="1" t="s">
        <v>3884</v>
      </c>
    </row>
    <row r="1028" spans="1:22" x14ac:dyDescent="0.35">
      <c r="A1028" s="1" t="s">
        <v>4253</v>
      </c>
      <c r="B1028" s="1" t="s">
        <v>4254</v>
      </c>
      <c r="C1028" s="22">
        <v>22.34375</v>
      </c>
      <c r="D1028" s="22">
        <v>5.8815000000000008</v>
      </c>
      <c r="E1028" s="22">
        <v>-16.462249999999997</v>
      </c>
      <c r="F1028" s="22">
        <v>-3.7989883533112296</v>
      </c>
      <c r="G1028" s="1">
        <v>9.4900652380278626E-5</v>
      </c>
      <c r="H1028" s="1">
        <v>5.2394344048015122E-2</v>
      </c>
      <c r="I1028" s="1" t="s">
        <v>4255</v>
      </c>
      <c r="J1028" s="1" t="s">
        <v>6</v>
      </c>
      <c r="K1028" s="1" t="s">
        <v>765</v>
      </c>
      <c r="L1028" s="1" t="s">
        <v>4256</v>
      </c>
      <c r="M1028" s="1" t="s">
        <v>4257</v>
      </c>
      <c r="N1028" s="22">
        <v>4.6520000000000001</v>
      </c>
      <c r="O1028" s="22">
        <v>1.46475</v>
      </c>
      <c r="P1028" s="22">
        <v>-3.1872500000000001</v>
      </c>
      <c r="Q1028" s="22">
        <v>-3.1759685953234342</v>
      </c>
      <c r="R1028" s="1">
        <v>1.0221707592251012E-3</v>
      </c>
      <c r="S1028" s="1">
        <v>0.20617809418355673</v>
      </c>
      <c r="T1028" s="1" t="s">
        <v>4258</v>
      </c>
      <c r="U1028" s="1" t="s">
        <v>6</v>
      </c>
      <c r="V1028" s="1" t="s">
        <v>1242</v>
      </c>
    </row>
    <row r="1029" spans="1:22" x14ac:dyDescent="0.35">
      <c r="A1029" s="1" t="s">
        <v>4122</v>
      </c>
      <c r="B1029" s="1" t="s">
        <v>4123</v>
      </c>
      <c r="C1029" s="22">
        <v>2.6302500000000002</v>
      </c>
      <c r="D1029" s="22">
        <v>0.7004999999999999</v>
      </c>
      <c r="E1029" s="22">
        <v>-1.9297500000000003</v>
      </c>
      <c r="F1029" s="22">
        <v>-3.7548179871520353</v>
      </c>
      <c r="G1029" s="1">
        <v>4.1232272210158237E-4</v>
      </c>
      <c r="H1029" s="1">
        <v>0.11803061256098174</v>
      </c>
      <c r="I1029" s="1" t="s">
        <v>4124</v>
      </c>
      <c r="J1029" s="1" t="s">
        <v>70</v>
      </c>
      <c r="K1029" s="1" t="s">
        <v>71</v>
      </c>
      <c r="L1029" s="1" t="s">
        <v>4259</v>
      </c>
      <c r="M1029" s="1" t="s">
        <v>4260</v>
      </c>
      <c r="N1029" s="22">
        <v>2.3645</v>
      </c>
      <c r="O1029" s="22">
        <v>0.74775000000000003</v>
      </c>
      <c r="P1029" s="22">
        <v>-1.6167500000000001</v>
      </c>
      <c r="Q1029" s="22">
        <v>-3.1621531260448008</v>
      </c>
      <c r="R1029" s="1">
        <v>6.1576303090303064E-4</v>
      </c>
      <c r="S1029" s="1">
        <v>0.15875803854780715</v>
      </c>
      <c r="T1029" s="1" t="s">
        <v>4261</v>
      </c>
      <c r="U1029" s="1" t="s">
        <v>6</v>
      </c>
      <c r="V1029" s="1" t="s">
        <v>4262</v>
      </c>
    </row>
    <row r="1030" spans="1:22" x14ac:dyDescent="0.35">
      <c r="A1030" s="1" t="s">
        <v>4263</v>
      </c>
      <c r="B1030" s="1" t="s">
        <v>4264</v>
      </c>
      <c r="C1030" s="22">
        <v>7.0987499999999999</v>
      </c>
      <c r="D1030" s="22">
        <v>1.897</v>
      </c>
      <c r="E1030" s="22">
        <v>-5.2017499999999997</v>
      </c>
      <c r="F1030" s="22">
        <v>-3.7420927780706377</v>
      </c>
      <c r="G1030" s="1">
        <v>8.2778958030742765E-4</v>
      </c>
      <c r="H1030" s="1">
        <v>0.16875793486931384</v>
      </c>
      <c r="I1030" s="1" t="s">
        <v>4265</v>
      </c>
      <c r="J1030" s="1" t="s">
        <v>6</v>
      </c>
      <c r="K1030" s="1" t="s">
        <v>3537</v>
      </c>
      <c r="L1030" s="1" t="s">
        <v>4266</v>
      </c>
      <c r="M1030" s="1" t="s">
        <v>4267</v>
      </c>
      <c r="N1030" s="22">
        <v>1.3825000000000001</v>
      </c>
      <c r="O1030" s="22">
        <v>0.43824999999999997</v>
      </c>
      <c r="P1030" s="22">
        <v>-0.94425000000000003</v>
      </c>
      <c r="Q1030" s="22">
        <v>-3.1545921277809472</v>
      </c>
      <c r="R1030" s="1">
        <v>1.6496609599697136E-3</v>
      </c>
      <c r="S1030" s="1">
        <v>0.2673719083450013</v>
      </c>
      <c r="T1030" s="1" t="s">
        <v>4268</v>
      </c>
      <c r="U1030" s="1" t="s">
        <v>6</v>
      </c>
      <c r="V1030" s="1" t="s">
        <v>432</v>
      </c>
    </row>
    <row r="1031" spans="1:22" x14ac:dyDescent="0.35">
      <c r="A1031" s="1" t="s">
        <v>4269</v>
      </c>
      <c r="B1031" s="1" t="s">
        <v>4270</v>
      </c>
      <c r="C1031" s="22">
        <v>1.0177499999999999</v>
      </c>
      <c r="D1031" s="22">
        <v>0.27274999999999999</v>
      </c>
      <c r="E1031" s="22">
        <v>-0.74499999999999988</v>
      </c>
      <c r="F1031" s="22">
        <v>-3.7314390467461043</v>
      </c>
      <c r="G1031" s="1">
        <v>2.7814683371395726E-2</v>
      </c>
      <c r="H1031" s="1">
        <v>1</v>
      </c>
      <c r="I1031" s="1" t="s">
        <v>4271</v>
      </c>
      <c r="J1031" s="1" t="s">
        <v>6</v>
      </c>
      <c r="K1031" s="1" t="s">
        <v>6</v>
      </c>
      <c r="L1031" s="1" t="s">
        <v>4272</v>
      </c>
      <c r="M1031" s="1" t="s">
        <v>4273</v>
      </c>
      <c r="N1031" s="22">
        <v>1.70825</v>
      </c>
      <c r="O1031" s="22">
        <v>0.54200000000000004</v>
      </c>
      <c r="P1031" s="22">
        <v>-1.16625</v>
      </c>
      <c r="Q1031" s="22">
        <v>-3.1517527675276753</v>
      </c>
      <c r="R1031" s="1">
        <v>7.7012916650145632E-3</v>
      </c>
      <c r="S1031" s="1">
        <v>0.59656447655042411</v>
      </c>
      <c r="T1031" s="1" t="s">
        <v>4274</v>
      </c>
      <c r="U1031" s="1" t="s">
        <v>6</v>
      </c>
      <c r="V1031" s="1" t="s">
        <v>4275</v>
      </c>
    </row>
    <row r="1032" spans="1:22" x14ac:dyDescent="0.35">
      <c r="A1032" s="1" t="s">
        <v>4276</v>
      </c>
      <c r="B1032" s="1" t="s">
        <v>4277</v>
      </c>
      <c r="C1032" s="22">
        <v>6.36775</v>
      </c>
      <c r="D1032" s="22">
        <v>1.728</v>
      </c>
      <c r="E1032" s="22">
        <v>-4.6397500000000003</v>
      </c>
      <c r="F1032" s="22">
        <v>-3.6850405092592595</v>
      </c>
      <c r="G1032" s="1">
        <v>2.9700814476308871E-3</v>
      </c>
      <c r="H1032" s="1">
        <v>0.33560616073641858</v>
      </c>
      <c r="I1032" s="1" t="s">
        <v>4278</v>
      </c>
      <c r="J1032" s="1" t="s">
        <v>6</v>
      </c>
      <c r="K1032" s="1" t="s">
        <v>6</v>
      </c>
      <c r="L1032" s="1" t="s">
        <v>4279</v>
      </c>
      <c r="M1032" s="1" t="s">
        <v>4280</v>
      </c>
      <c r="N1032" s="22">
        <v>1.1054999999999999</v>
      </c>
      <c r="O1032" s="22">
        <v>0.35175000000000001</v>
      </c>
      <c r="P1032" s="22">
        <v>-0.75374999999999992</v>
      </c>
      <c r="Q1032" s="22">
        <v>-3.1428571428571428</v>
      </c>
      <c r="R1032" s="1">
        <v>1.1164639437037586E-3</v>
      </c>
      <c r="S1032" s="1">
        <v>0.21710850517390604</v>
      </c>
      <c r="T1032" s="1" t="s">
        <v>4281</v>
      </c>
      <c r="U1032" s="1" t="s">
        <v>4282</v>
      </c>
      <c r="V1032" s="1" t="s">
        <v>4283</v>
      </c>
    </row>
    <row r="1033" spans="1:22" x14ac:dyDescent="0.35">
      <c r="A1033" s="1" t="s">
        <v>4284</v>
      </c>
      <c r="B1033" s="1" t="s">
        <v>4285</v>
      </c>
      <c r="C1033" s="22">
        <v>30.643999999999998</v>
      </c>
      <c r="D1033" s="22">
        <v>8.3247499999999999</v>
      </c>
      <c r="E1033" s="22">
        <v>-22.319249999999997</v>
      </c>
      <c r="F1033" s="22">
        <v>-3.681071503648758</v>
      </c>
      <c r="G1033" s="1">
        <v>7.5756886359635114E-4</v>
      </c>
      <c r="H1033" s="1">
        <v>0.16106572795591986</v>
      </c>
      <c r="I1033" s="1" t="s">
        <v>4286</v>
      </c>
      <c r="J1033" s="1" t="s">
        <v>6</v>
      </c>
      <c r="K1033" s="1" t="s">
        <v>27</v>
      </c>
      <c r="L1033" s="1" t="s">
        <v>4287</v>
      </c>
      <c r="M1033" s="1" t="s">
        <v>4288</v>
      </c>
      <c r="N1033" s="22">
        <v>20.435750000000002</v>
      </c>
      <c r="O1033" s="22">
        <v>6.5217499999999999</v>
      </c>
      <c r="P1033" s="22">
        <v>-13.914000000000001</v>
      </c>
      <c r="Q1033" s="22">
        <v>-3.1334764442059266</v>
      </c>
      <c r="R1033" s="1">
        <v>4.231814126855505E-7</v>
      </c>
      <c r="S1033" s="1">
        <v>6.8615525161072393E-3</v>
      </c>
      <c r="T1033" s="1" t="s">
        <v>4289</v>
      </c>
      <c r="U1033" s="1" t="s">
        <v>6</v>
      </c>
      <c r="V1033" s="1" t="s">
        <v>4290</v>
      </c>
    </row>
    <row r="1034" spans="1:22" x14ac:dyDescent="0.35">
      <c r="A1034" s="1" t="s">
        <v>4291</v>
      </c>
      <c r="B1034" s="1" t="s">
        <v>4292</v>
      </c>
      <c r="C1034" s="22">
        <v>3.5115000000000003</v>
      </c>
      <c r="D1034" s="22">
        <v>0.95924999999999994</v>
      </c>
      <c r="E1034" s="22">
        <v>-2.5522500000000004</v>
      </c>
      <c r="F1034" s="22">
        <v>-3.6606724003127447</v>
      </c>
      <c r="G1034" s="1">
        <v>2.5077126228926962E-4</v>
      </c>
      <c r="H1034" s="1">
        <v>8.9471476365914973E-2</v>
      </c>
      <c r="I1034" s="1" t="s">
        <v>4293</v>
      </c>
      <c r="J1034" s="1" t="s">
        <v>6</v>
      </c>
      <c r="K1034" s="1" t="s">
        <v>247</v>
      </c>
      <c r="L1034" s="1" t="s">
        <v>4294</v>
      </c>
      <c r="M1034" s="1" t="s">
        <v>4295</v>
      </c>
      <c r="N1034" s="22">
        <v>4.7749999999999995</v>
      </c>
      <c r="O1034" s="22">
        <v>1.5257499999999999</v>
      </c>
      <c r="P1034" s="22">
        <v>-3.2492499999999995</v>
      </c>
      <c r="Q1034" s="22">
        <v>-3.1296083893167292</v>
      </c>
      <c r="R1034" s="1">
        <v>9.9037281228860699E-3</v>
      </c>
      <c r="S1034" s="1">
        <v>0.68393667850650341</v>
      </c>
      <c r="T1034" s="1" t="s">
        <v>4296</v>
      </c>
      <c r="U1034" s="1" t="s">
        <v>6</v>
      </c>
      <c r="V1034" s="1" t="s">
        <v>4297</v>
      </c>
    </row>
    <row r="1035" spans="1:22" x14ac:dyDescent="0.35">
      <c r="A1035" s="1" t="s">
        <v>4298</v>
      </c>
      <c r="B1035" s="1" t="s">
        <v>4299</v>
      </c>
      <c r="C1035" s="22">
        <v>4.8322499999999993</v>
      </c>
      <c r="D1035" s="22">
        <v>1.3234999999999999</v>
      </c>
      <c r="E1035" s="22">
        <v>-3.5087499999999991</v>
      </c>
      <c r="F1035" s="22">
        <v>-3.6511144692104267</v>
      </c>
      <c r="G1035" s="1">
        <v>9.1907995850007797E-4</v>
      </c>
      <c r="H1035" s="1">
        <v>0.17886352673096589</v>
      </c>
      <c r="I1035" s="1" t="s">
        <v>4300</v>
      </c>
      <c r="J1035" s="1" t="s">
        <v>6</v>
      </c>
      <c r="K1035" s="1" t="s">
        <v>862</v>
      </c>
      <c r="L1035" s="1" t="s">
        <v>3928</v>
      </c>
      <c r="M1035" s="1" t="s">
        <v>3929</v>
      </c>
      <c r="N1035" s="22">
        <v>10.980249999999998</v>
      </c>
      <c r="O1035" s="22">
        <v>3.5135000000000001</v>
      </c>
      <c r="P1035" s="22">
        <v>-7.4667499999999976</v>
      </c>
      <c r="Q1035" s="22">
        <v>-3.1251600967696023</v>
      </c>
      <c r="R1035" s="1">
        <v>7.0698242476994425E-4</v>
      </c>
      <c r="S1035" s="1">
        <v>0.16936242270519186</v>
      </c>
      <c r="T1035" s="1" t="s">
        <v>3930</v>
      </c>
      <c r="U1035" s="1" t="s">
        <v>3931</v>
      </c>
      <c r="V1035" s="1" t="s">
        <v>3932</v>
      </c>
    </row>
    <row r="1036" spans="1:22" x14ac:dyDescent="0.35">
      <c r="A1036" s="1" t="s">
        <v>4279</v>
      </c>
      <c r="B1036" s="1" t="s">
        <v>4280</v>
      </c>
      <c r="C1036" s="22">
        <v>1.2805000000000002</v>
      </c>
      <c r="D1036" s="22">
        <v>0.35175000000000001</v>
      </c>
      <c r="E1036" s="22">
        <v>-0.92875000000000019</v>
      </c>
      <c r="F1036" s="22">
        <v>-3.6403695806680885</v>
      </c>
      <c r="G1036" s="1">
        <v>6.74319363532237E-3</v>
      </c>
      <c r="H1036" s="1">
        <v>0.52525301219564169</v>
      </c>
      <c r="I1036" s="1" t="s">
        <v>4281</v>
      </c>
      <c r="J1036" s="1" t="s">
        <v>4282</v>
      </c>
      <c r="K1036" s="1" t="s">
        <v>4283</v>
      </c>
      <c r="L1036" s="1" t="s">
        <v>4301</v>
      </c>
      <c r="M1036" s="1" t="s">
        <v>4302</v>
      </c>
      <c r="N1036" s="22">
        <v>1.19425</v>
      </c>
      <c r="O1036" s="22">
        <v>0.38425000000000004</v>
      </c>
      <c r="P1036" s="22">
        <v>-0.81</v>
      </c>
      <c r="Q1036" s="22">
        <v>-3.1080026024723484</v>
      </c>
      <c r="R1036" s="1">
        <v>2.1518087518567959E-3</v>
      </c>
      <c r="S1036" s="1">
        <v>0.30647606203630284</v>
      </c>
      <c r="T1036" s="1" t="s">
        <v>41</v>
      </c>
      <c r="U1036" s="1" t="s">
        <v>6</v>
      </c>
      <c r="V1036" s="1" t="s">
        <v>6</v>
      </c>
    </row>
    <row r="1037" spans="1:22" x14ac:dyDescent="0.35">
      <c r="A1037" s="1" t="s">
        <v>4303</v>
      </c>
      <c r="B1037" s="1" t="s">
        <v>4304</v>
      </c>
      <c r="C1037" s="22">
        <v>2.8602500000000002</v>
      </c>
      <c r="D1037" s="22">
        <v>0.78725000000000001</v>
      </c>
      <c r="E1037" s="22">
        <v>-2.0730000000000004</v>
      </c>
      <c r="F1037" s="22">
        <v>-3.6332168942521439</v>
      </c>
      <c r="G1037" s="1">
        <v>1.1366465553527198E-3</v>
      </c>
      <c r="H1037" s="1">
        <v>0.20092512224063194</v>
      </c>
      <c r="I1037" s="1" t="s">
        <v>4305</v>
      </c>
      <c r="J1037" s="1" t="s">
        <v>6</v>
      </c>
      <c r="K1037" s="1" t="s">
        <v>1109</v>
      </c>
      <c r="L1037" s="1" t="s">
        <v>4044</v>
      </c>
      <c r="M1037" s="1" t="s">
        <v>4045</v>
      </c>
      <c r="N1037" s="22">
        <v>26.322249999999997</v>
      </c>
      <c r="O1037" s="22">
        <v>8.511000000000001</v>
      </c>
      <c r="P1037" s="22">
        <v>-17.811249999999994</v>
      </c>
      <c r="Q1037" s="22">
        <v>-3.0927329338503107</v>
      </c>
      <c r="R1037" s="1">
        <v>7.2217041855096977E-4</v>
      </c>
      <c r="S1037" s="1">
        <v>0.17153357042636641</v>
      </c>
      <c r="T1037" s="1" t="s">
        <v>4046</v>
      </c>
      <c r="U1037" s="1" t="s">
        <v>4047</v>
      </c>
      <c r="V1037" s="1" t="s">
        <v>1701</v>
      </c>
    </row>
    <row r="1038" spans="1:22" x14ac:dyDescent="0.35">
      <c r="A1038" s="1" t="s">
        <v>4306</v>
      </c>
      <c r="B1038" s="1" t="s">
        <v>4307</v>
      </c>
      <c r="C1038" s="22">
        <v>4.8877499999999996</v>
      </c>
      <c r="D1038" s="22">
        <v>1.349</v>
      </c>
      <c r="E1038" s="22">
        <v>-3.5387499999999994</v>
      </c>
      <c r="F1038" s="22">
        <v>-3.623239436619718</v>
      </c>
      <c r="G1038" s="1">
        <v>8.6775547599201458E-4</v>
      </c>
      <c r="H1038" s="1">
        <v>0.1726934299023643</v>
      </c>
      <c r="I1038" s="1" t="s">
        <v>4308</v>
      </c>
      <c r="J1038" s="1" t="s">
        <v>268</v>
      </c>
      <c r="K1038" s="1" t="s">
        <v>269</v>
      </c>
      <c r="L1038" s="1" t="s">
        <v>4309</v>
      </c>
      <c r="M1038" s="1" t="s">
        <v>4310</v>
      </c>
      <c r="N1038" s="22">
        <v>1.1020000000000001</v>
      </c>
      <c r="O1038" s="22">
        <v>0.35749999999999998</v>
      </c>
      <c r="P1038" s="22">
        <v>-0.74450000000000016</v>
      </c>
      <c r="Q1038" s="22">
        <v>-3.082517482517483</v>
      </c>
      <c r="R1038" s="1">
        <v>5.6243627371420886E-3</v>
      </c>
      <c r="S1038" s="1">
        <v>0.50648857890422783</v>
      </c>
      <c r="T1038" s="1" t="s">
        <v>4311</v>
      </c>
      <c r="U1038" s="1" t="s">
        <v>6</v>
      </c>
      <c r="V1038" s="1" t="s">
        <v>1936</v>
      </c>
    </row>
    <row r="1039" spans="1:22" x14ac:dyDescent="0.35">
      <c r="A1039" s="1" t="s">
        <v>4312</v>
      </c>
      <c r="B1039" s="1" t="s">
        <v>4313</v>
      </c>
      <c r="C1039" s="22">
        <v>3.9420000000000002</v>
      </c>
      <c r="D1039" s="22">
        <v>1.0885</v>
      </c>
      <c r="E1039" s="22">
        <v>-2.8535000000000004</v>
      </c>
      <c r="F1039" s="22">
        <v>-3.6214974735875058</v>
      </c>
      <c r="G1039" s="1">
        <v>2.125952816039757E-3</v>
      </c>
      <c r="H1039" s="1">
        <v>0.28438657578695958</v>
      </c>
      <c r="I1039" s="1" t="s">
        <v>4314</v>
      </c>
      <c r="J1039" s="1" t="s">
        <v>6</v>
      </c>
      <c r="K1039" s="1" t="s">
        <v>1138</v>
      </c>
      <c r="L1039" s="1" t="s">
        <v>4315</v>
      </c>
      <c r="M1039" s="1" t="s">
        <v>4316</v>
      </c>
      <c r="N1039" s="22">
        <v>6.2297500000000001</v>
      </c>
      <c r="O1039" s="22">
        <v>2.0220000000000002</v>
      </c>
      <c r="P1039" s="22">
        <v>-4.2077499999999999</v>
      </c>
      <c r="Q1039" s="22">
        <v>-3.0809841740850641</v>
      </c>
      <c r="R1039" s="1">
        <v>6.8602177800932944E-5</v>
      </c>
      <c r="S1039" s="1">
        <v>5.3514266963037939E-2</v>
      </c>
      <c r="T1039" s="1" t="s">
        <v>4317</v>
      </c>
      <c r="U1039" s="1" t="s">
        <v>3415</v>
      </c>
      <c r="V1039" s="1" t="s">
        <v>2695</v>
      </c>
    </row>
    <row r="1040" spans="1:22" x14ac:dyDescent="0.35">
      <c r="A1040" s="1" t="s">
        <v>4318</v>
      </c>
      <c r="B1040" s="1" t="s">
        <v>4319</v>
      </c>
      <c r="C1040" s="22">
        <v>9.6535000000000011</v>
      </c>
      <c r="D1040" s="22">
        <v>2.6752500000000001</v>
      </c>
      <c r="E1040" s="22">
        <v>-6.978250000000001</v>
      </c>
      <c r="F1040" s="22">
        <v>-3.6084478086160172</v>
      </c>
      <c r="G1040" s="1">
        <v>1.0182479927226778E-4</v>
      </c>
      <c r="H1040" s="1">
        <v>5.3898910501387516E-2</v>
      </c>
      <c r="I1040" s="1" t="s">
        <v>4320</v>
      </c>
      <c r="J1040" s="1" t="s">
        <v>2239</v>
      </c>
      <c r="K1040" s="1" t="s">
        <v>903</v>
      </c>
      <c r="L1040" s="1" t="s">
        <v>3836</v>
      </c>
      <c r="M1040" s="1" t="s">
        <v>3837</v>
      </c>
      <c r="N1040" s="22">
        <v>1.2635000000000001</v>
      </c>
      <c r="O1040" s="22">
        <v>0.41400000000000003</v>
      </c>
      <c r="P1040" s="22">
        <v>-0.84950000000000003</v>
      </c>
      <c r="Q1040" s="22">
        <v>-3.0519323671497585</v>
      </c>
      <c r="R1040" s="1">
        <v>8.2061004067101682E-3</v>
      </c>
      <c r="S1040" s="1">
        <v>0.61554744394818639</v>
      </c>
      <c r="T1040" s="1" t="s">
        <v>3838</v>
      </c>
      <c r="U1040" s="1" t="s">
        <v>6</v>
      </c>
      <c r="V1040" s="1" t="s">
        <v>6</v>
      </c>
    </row>
    <row r="1041" spans="1:22" x14ac:dyDescent="0.35">
      <c r="A1041" s="1" t="s">
        <v>4321</v>
      </c>
      <c r="B1041" s="1" t="s">
        <v>4322</v>
      </c>
      <c r="C1041" s="22">
        <v>17.658750000000001</v>
      </c>
      <c r="D1041" s="22">
        <v>4.9087499999999995</v>
      </c>
      <c r="E1041" s="22">
        <v>-12.750000000000002</v>
      </c>
      <c r="F1041" s="22">
        <v>-3.5974025974025978</v>
      </c>
      <c r="G1041" s="1">
        <v>7.8500636769047796E-3</v>
      </c>
      <c r="H1041" s="1">
        <v>0.57050502082555776</v>
      </c>
      <c r="I1041" s="1" t="s">
        <v>4323</v>
      </c>
      <c r="J1041" s="1" t="s">
        <v>6</v>
      </c>
      <c r="K1041" s="1" t="s">
        <v>4324</v>
      </c>
      <c r="L1041" s="1" t="s">
        <v>4214</v>
      </c>
      <c r="M1041" s="1" t="s">
        <v>4215</v>
      </c>
      <c r="N1041" s="22">
        <v>9.3227499999999992</v>
      </c>
      <c r="O1041" s="22">
        <v>3.0564999999999998</v>
      </c>
      <c r="P1041" s="22">
        <v>-6.2662499999999994</v>
      </c>
      <c r="Q1041" s="22">
        <v>-3.0501390479306396</v>
      </c>
      <c r="R1041" s="1">
        <v>3.4832541963335511E-4</v>
      </c>
      <c r="S1041" s="1">
        <v>0.12134753626509154</v>
      </c>
      <c r="T1041" s="1" t="s">
        <v>4216</v>
      </c>
      <c r="U1041" s="1" t="s">
        <v>6</v>
      </c>
      <c r="V1041" s="1" t="s">
        <v>3733</v>
      </c>
    </row>
    <row r="1042" spans="1:22" x14ac:dyDescent="0.35">
      <c r="A1042" s="1" t="s">
        <v>4325</v>
      </c>
      <c r="B1042" s="1" t="s">
        <v>4326</v>
      </c>
      <c r="C1042" s="22">
        <v>35.044750000000001</v>
      </c>
      <c r="D1042" s="22">
        <v>9.7742499999999986</v>
      </c>
      <c r="E1042" s="22">
        <v>-25.270500000000002</v>
      </c>
      <c r="F1042" s="22">
        <v>-3.5854157608000619</v>
      </c>
      <c r="G1042" s="1">
        <v>4.6385263669916616E-4</v>
      </c>
      <c r="H1042" s="1">
        <v>0.12601329963660679</v>
      </c>
      <c r="I1042" s="1" t="s">
        <v>4327</v>
      </c>
      <c r="J1042" s="1" t="s">
        <v>6</v>
      </c>
      <c r="K1042" s="1" t="s">
        <v>586</v>
      </c>
      <c r="L1042" s="1" t="s">
        <v>4328</v>
      </c>
      <c r="M1042" s="1" t="s">
        <v>4329</v>
      </c>
      <c r="N1042" s="22">
        <v>1.5094999999999998</v>
      </c>
      <c r="O1042" s="22">
        <v>0.4995</v>
      </c>
      <c r="P1042" s="22">
        <v>-1.0099999999999998</v>
      </c>
      <c r="Q1042" s="22">
        <v>-3.0220220220220217</v>
      </c>
      <c r="R1042" s="1">
        <v>2.1874800900444852E-3</v>
      </c>
      <c r="S1042" s="1">
        <v>0.3099802168077298</v>
      </c>
      <c r="T1042" s="1" t="s">
        <v>4330</v>
      </c>
      <c r="U1042" s="1" t="s">
        <v>6</v>
      </c>
      <c r="V1042" s="1" t="s">
        <v>6</v>
      </c>
    </row>
    <row r="1043" spans="1:22" x14ac:dyDescent="0.35">
      <c r="A1043" s="1" t="s">
        <v>4078</v>
      </c>
      <c r="B1043" s="1" t="s">
        <v>4079</v>
      </c>
      <c r="C1043" s="22">
        <v>1.4555</v>
      </c>
      <c r="D1043" s="22">
        <v>0.40625</v>
      </c>
      <c r="E1043" s="22">
        <v>-1.04925</v>
      </c>
      <c r="F1043" s="22">
        <v>-3.5827692307692307</v>
      </c>
      <c r="G1043" s="1">
        <v>1.778135357134503E-2</v>
      </c>
      <c r="H1043" s="1">
        <v>0.8966495542601679</v>
      </c>
      <c r="I1043" s="1" t="s">
        <v>4080</v>
      </c>
      <c r="J1043" s="1" t="s">
        <v>4081</v>
      </c>
      <c r="K1043" s="1" t="s">
        <v>403</v>
      </c>
      <c r="L1043" s="1" t="s">
        <v>4263</v>
      </c>
      <c r="M1043" s="1" t="s">
        <v>4264</v>
      </c>
      <c r="N1043" s="22">
        <v>5.7037500000000003</v>
      </c>
      <c r="O1043" s="22">
        <v>1.897</v>
      </c>
      <c r="P1043" s="22">
        <v>-3.8067500000000001</v>
      </c>
      <c r="Q1043" s="22">
        <v>-3.0067211386399579</v>
      </c>
      <c r="R1043" s="1">
        <v>9.218972359688087E-4</v>
      </c>
      <c r="S1043" s="1">
        <v>0.19593571286565067</v>
      </c>
      <c r="T1043" s="1" t="s">
        <v>4265</v>
      </c>
      <c r="U1043" s="1" t="s">
        <v>6</v>
      </c>
      <c r="V1043" s="1" t="s">
        <v>3537</v>
      </c>
    </row>
    <row r="1044" spans="1:22" x14ac:dyDescent="0.35">
      <c r="A1044" s="1" t="s">
        <v>4241</v>
      </c>
      <c r="B1044" s="1" t="s">
        <v>4242</v>
      </c>
      <c r="C1044" s="22">
        <v>5.6792500000000006</v>
      </c>
      <c r="D1044" s="22">
        <v>1.58525</v>
      </c>
      <c r="E1044" s="22">
        <v>-4.0940000000000003</v>
      </c>
      <c r="F1044" s="22">
        <v>-3.5825579561583347</v>
      </c>
      <c r="G1044" s="1">
        <v>5.8445565864011543E-4</v>
      </c>
      <c r="H1044" s="1">
        <v>0.14255998001366615</v>
      </c>
      <c r="I1044" s="1" t="s">
        <v>4243</v>
      </c>
      <c r="J1044" s="1" t="s">
        <v>6</v>
      </c>
      <c r="K1044" s="1" t="s">
        <v>4051</v>
      </c>
      <c r="L1044" s="1" t="s">
        <v>4331</v>
      </c>
      <c r="M1044" s="1" t="s">
        <v>4332</v>
      </c>
      <c r="N1044" s="22">
        <v>10.595000000000001</v>
      </c>
      <c r="O1044" s="22">
        <v>3.5382499999999997</v>
      </c>
      <c r="P1044" s="22">
        <v>-7.056750000000001</v>
      </c>
      <c r="Q1044" s="22">
        <v>-2.9944181445629905</v>
      </c>
      <c r="R1044" s="1">
        <v>1.6788405786264961E-3</v>
      </c>
      <c r="S1044" s="1">
        <v>0.26979677467786367</v>
      </c>
      <c r="T1044" s="1" t="s">
        <v>4333</v>
      </c>
      <c r="U1044" s="1" t="s">
        <v>6</v>
      </c>
      <c r="V1044" s="1" t="s">
        <v>6</v>
      </c>
    </row>
    <row r="1045" spans="1:22" x14ac:dyDescent="0.35">
      <c r="A1045" s="1" t="s">
        <v>3922</v>
      </c>
      <c r="B1045" s="1" t="s">
        <v>3923</v>
      </c>
      <c r="C1045" s="22">
        <v>12.815249999999999</v>
      </c>
      <c r="D1045" s="22">
        <v>3.5887500000000001</v>
      </c>
      <c r="E1045" s="22">
        <v>-9.2264999999999979</v>
      </c>
      <c r="F1045" s="22">
        <v>-3.5709508881922671</v>
      </c>
      <c r="G1045" s="1">
        <v>7.0703002538882943E-6</v>
      </c>
      <c r="H1045" s="1">
        <v>1.6702632735615782E-2</v>
      </c>
      <c r="I1045" s="1" t="s">
        <v>3924</v>
      </c>
      <c r="J1045" s="1" t="s">
        <v>6</v>
      </c>
      <c r="K1045" s="1" t="s">
        <v>247</v>
      </c>
      <c r="L1045" s="1" t="s">
        <v>4334</v>
      </c>
      <c r="M1045" s="1" t="s">
        <v>4335</v>
      </c>
      <c r="N1045" s="22">
        <v>1.3222499999999999</v>
      </c>
      <c r="O1045" s="22">
        <v>0.44224999999999998</v>
      </c>
      <c r="P1045" s="22">
        <v>-0.87999999999999989</v>
      </c>
      <c r="Q1045" s="22">
        <v>-2.9898247597512717</v>
      </c>
      <c r="R1045" s="1">
        <v>7.0182086502072281E-3</v>
      </c>
      <c r="S1045" s="1">
        <v>0.57074677143826558</v>
      </c>
      <c r="T1045" s="1" t="s">
        <v>4336</v>
      </c>
      <c r="U1045" s="1" t="s">
        <v>6</v>
      </c>
      <c r="V1045" s="1" t="s">
        <v>6</v>
      </c>
    </row>
    <row r="1046" spans="1:22" x14ac:dyDescent="0.35">
      <c r="A1046" s="1" t="s">
        <v>4337</v>
      </c>
      <c r="B1046" s="1" t="s">
        <v>4338</v>
      </c>
      <c r="C1046" s="22">
        <v>4.2707499999999996</v>
      </c>
      <c r="D1046" s="22">
        <v>1.2035</v>
      </c>
      <c r="E1046" s="22">
        <v>-3.0672499999999996</v>
      </c>
      <c r="F1046" s="22">
        <v>-3.5486082260074778</v>
      </c>
      <c r="G1046" s="1">
        <v>1.8475127181008465E-3</v>
      </c>
      <c r="H1046" s="1">
        <v>0.26485027597269795</v>
      </c>
      <c r="I1046" s="1" t="s">
        <v>3927</v>
      </c>
      <c r="J1046" s="1" t="s">
        <v>6</v>
      </c>
      <c r="K1046" s="1" t="s">
        <v>6</v>
      </c>
      <c r="L1046" s="1" t="s">
        <v>4321</v>
      </c>
      <c r="M1046" s="1" t="s">
        <v>4322</v>
      </c>
      <c r="N1046" s="22">
        <v>14.662750000000001</v>
      </c>
      <c r="O1046" s="22">
        <v>4.9087499999999995</v>
      </c>
      <c r="P1046" s="22">
        <v>-9.7540000000000013</v>
      </c>
      <c r="Q1046" s="22">
        <v>-2.9870639164756816</v>
      </c>
      <c r="R1046" s="1">
        <v>4.7081911178983697E-4</v>
      </c>
      <c r="S1046" s="1">
        <v>0.14138217445016971</v>
      </c>
      <c r="T1046" s="1" t="s">
        <v>4323</v>
      </c>
      <c r="U1046" s="1" t="s">
        <v>6</v>
      </c>
      <c r="V1046" s="1" t="s">
        <v>4324</v>
      </c>
    </row>
    <row r="1047" spans="1:22" x14ac:dyDescent="0.35">
      <c r="A1047" s="1" t="s">
        <v>4339</v>
      </c>
      <c r="B1047" s="1" t="s">
        <v>4340</v>
      </c>
      <c r="C1047" s="22">
        <v>3.0897500000000004</v>
      </c>
      <c r="D1047" s="22">
        <v>0.872</v>
      </c>
      <c r="E1047" s="22">
        <v>-2.2177500000000006</v>
      </c>
      <c r="F1047" s="22">
        <v>-3.5432912844036704</v>
      </c>
      <c r="G1047" s="1">
        <v>5.2893680992647184E-4</v>
      </c>
      <c r="H1047" s="1">
        <v>0.13579130252837349</v>
      </c>
      <c r="I1047" s="1" t="s">
        <v>4341</v>
      </c>
      <c r="J1047" s="1" t="s">
        <v>6</v>
      </c>
      <c r="K1047" s="1" t="s">
        <v>1138</v>
      </c>
      <c r="L1047" s="1" t="s">
        <v>3968</v>
      </c>
      <c r="M1047" s="1" t="s">
        <v>3969</v>
      </c>
      <c r="N1047" s="22">
        <v>4.5150000000000006</v>
      </c>
      <c r="O1047" s="22">
        <v>1.51325</v>
      </c>
      <c r="P1047" s="22">
        <v>-3.0017500000000004</v>
      </c>
      <c r="Q1047" s="22">
        <v>-2.9836444738146377</v>
      </c>
      <c r="R1047" s="1">
        <v>2.7512749367108866E-5</v>
      </c>
      <c r="S1047" s="1">
        <v>3.5731236804013841E-2</v>
      </c>
      <c r="T1047" s="1" t="s">
        <v>3970</v>
      </c>
      <c r="U1047" s="1" t="s">
        <v>6</v>
      </c>
      <c r="V1047" s="1" t="s">
        <v>3867</v>
      </c>
    </row>
    <row r="1048" spans="1:22" x14ac:dyDescent="0.35">
      <c r="A1048" s="1" t="s">
        <v>4309</v>
      </c>
      <c r="B1048" s="1" t="s">
        <v>4310</v>
      </c>
      <c r="C1048" s="22">
        <v>1.2662499999999999</v>
      </c>
      <c r="D1048" s="22">
        <v>0.35749999999999998</v>
      </c>
      <c r="E1048" s="22">
        <v>-0.90874999999999995</v>
      </c>
      <c r="F1048" s="22">
        <v>-3.5419580419580416</v>
      </c>
      <c r="G1048" s="1">
        <v>6.8131289454570624E-3</v>
      </c>
      <c r="H1048" s="1">
        <v>0.52882858005214339</v>
      </c>
      <c r="I1048" s="1" t="s">
        <v>4311</v>
      </c>
      <c r="J1048" s="1" t="s">
        <v>6</v>
      </c>
      <c r="K1048" s="1" t="s">
        <v>1936</v>
      </c>
      <c r="L1048" s="1" t="s">
        <v>4342</v>
      </c>
      <c r="M1048" s="1" t="s">
        <v>4343</v>
      </c>
      <c r="N1048" s="22">
        <v>1.2195</v>
      </c>
      <c r="O1048" s="22">
        <v>0.41100000000000003</v>
      </c>
      <c r="P1048" s="22">
        <v>-0.8085</v>
      </c>
      <c r="Q1048" s="22">
        <v>-2.9671532846715327</v>
      </c>
      <c r="R1048" s="1">
        <v>2.5270216605903763E-2</v>
      </c>
      <c r="S1048" s="1">
        <v>1</v>
      </c>
      <c r="T1048" s="1" t="s">
        <v>4344</v>
      </c>
      <c r="U1048" s="1" t="s">
        <v>6</v>
      </c>
      <c r="V1048" s="1" t="s">
        <v>6</v>
      </c>
    </row>
    <row r="1049" spans="1:22" x14ac:dyDescent="0.35">
      <c r="A1049" s="1" t="s">
        <v>4345</v>
      </c>
      <c r="B1049" s="1" t="s">
        <v>4346</v>
      </c>
      <c r="C1049" s="22">
        <v>1.49875</v>
      </c>
      <c r="D1049" s="22">
        <v>0.42349999999999999</v>
      </c>
      <c r="E1049" s="22">
        <v>-1.07525</v>
      </c>
      <c r="F1049" s="22">
        <v>-3.5389610389610393</v>
      </c>
      <c r="G1049" s="1">
        <v>6.3993265647579066E-3</v>
      </c>
      <c r="H1049" s="1">
        <v>0.50941615886433289</v>
      </c>
      <c r="I1049" s="1" t="s">
        <v>4347</v>
      </c>
      <c r="J1049" s="1" t="s">
        <v>6</v>
      </c>
      <c r="K1049" s="1" t="s">
        <v>4348</v>
      </c>
      <c r="L1049" s="1" t="s">
        <v>4284</v>
      </c>
      <c r="M1049" s="1" t="s">
        <v>4285</v>
      </c>
      <c r="N1049" s="22">
        <v>24.696750000000002</v>
      </c>
      <c r="O1049" s="22">
        <v>8.3247499999999999</v>
      </c>
      <c r="P1049" s="22">
        <v>-16.372</v>
      </c>
      <c r="Q1049" s="22">
        <v>-2.9666656656356047</v>
      </c>
      <c r="R1049" s="1">
        <v>5.1391258062956282E-4</v>
      </c>
      <c r="S1049" s="1">
        <v>0.14773261410599678</v>
      </c>
      <c r="T1049" s="1" t="s">
        <v>4286</v>
      </c>
      <c r="U1049" s="1" t="s">
        <v>6</v>
      </c>
      <c r="V1049" s="1" t="s">
        <v>27</v>
      </c>
    </row>
    <row r="1050" spans="1:22" x14ac:dyDescent="0.35">
      <c r="A1050" s="1" t="s">
        <v>4349</v>
      </c>
      <c r="B1050" s="1" t="s">
        <v>4350</v>
      </c>
      <c r="C1050" s="22">
        <v>192.50475</v>
      </c>
      <c r="D1050" s="22">
        <v>55.231500000000004</v>
      </c>
      <c r="E1050" s="22">
        <v>-137.27324999999999</v>
      </c>
      <c r="F1050" s="22">
        <v>-3.4854159311262594</v>
      </c>
      <c r="G1050" s="1">
        <v>1.6022888849980639E-4</v>
      </c>
      <c r="H1050" s="1">
        <v>6.8748904846985176E-2</v>
      </c>
      <c r="I1050" s="1" t="s">
        <v>4351</v>
      </c>
      <c r="J1050" s="1" t="s">
        <v>6</v>
      </c>
      <c r="K1050" s="1" t="s">
        <v>758</v>
      </c>
      <c r="L1050" s="1" t="s">
        <v>4352</v>
      </c>
      <c r="M1050" s="1" t="s">
        <v>4353</v>
      </c>
      <c r="N1050" s="22">
        <v>61.355500000000006</v>
      </c>
      <c r="O1050" s="22">
        <v>20.698499999999999</v>
      </c>
      <c r="P1050" s="22">
        <v>-40.657000000000011</v>
      </c>
      <c r="Q1050" s="22">
        <v>-2.9642486170495452</v>
      </c>
      <c r="R1050" s="1">
        <v>1.2830645559718504E-3</v>
      </c>
      <c r="S1050" s="1">
        <v>0.23430568924614578</v>
      </c>
      <c r="T1050" s="1" t="s">
        <v>4354</v>
      </c>
      <c r="U1050" s="1" t="s">
        <v>6</v>
      </c>
      <c r="V1050" s="1" t="s">
        <v>3208</v>
      </c>
    </row>
    <row r="1051" spans="1:22" x14ac:dyDescent="0.35">
      <c r="A1051" s="1" t="s">
        <v>4355</v>
      </c>
      <c r="B1051" s="1" t="s">
        <v>4356</v>
      </c>
      <c r="C1051" s="22">
        <v>98.260500000000008</v>
      </c>
      <c r="D1051" s="22">
        <v>28.26125</v>
      </c>
      <c r="E1051" s="22">
        <v>-69.999250000000004</v>
      </c>
      <c r="F1051" s="22">
        <v>-3.4768631960723608</v>
      </c>
      <c r="G1051" s="1">
        <v>1.7275360980749483E-4</v>
      </c>
      <c r="H1051" s="1">
        <v>7.2199354010241343E-2</v>
      </c>
      <c r="I1051" s="1" t="s">
        <v>4357</v>
      </c>
      <c r="J1051" s="1" t="s">
        <v>636</v>
      </c>
      <c r="K1051" s="1" t="s">
        <v>637</v>
      </c>
      <c r="L1051" s="1" t="s">
        <v>4358</v>
      </c>
      <c r="M1051" s="1" t="s">
        <v>4359</v>
      </c>
      <c r="N1051" s="22">
        <v>1.6122500000000002</v>
      </c>
      <c r="O1051" s="22">
        <v>0.54400000000000004</v>
      </c>
      <c r="P1051" s="22">
        <v>-1.0682500000000001</v>
      </c>
      <c r="Q1051" s="22">
        <v>-2.9636948529411766</v>
      </c>
      <c r="R1051" s="1">
        <v>1.2631301501197741E-3</v>
      </c>
      <c r="S1051" s="1">
        <v>0.23287704475564183</v>
      </c>
      <c r="T1051" s="1" t="s">
        <v>4360</v>
      </c>
      <c r="U1051" s="1" t="s">
        <v>6</v>
      </c>
      <c r="V1051" s="1" t="s">
        <v>558</v>
      </c>
    </row>
    <row r="1052" spans="1:22" x14ac:dyDescent="0.35">
      <c r="A1052" s="1" t="s">
        <v>4361</v>
      </c>
      <c r="B1052" s="1" t="s">
        <v>4362</v>
      </c>
      <c r="C1052" s="22">
        <v>1.5042499999999999</v>
      </c>
      <c r="D1052" s="22">
        <v>0.43324999999999997</v>
      </c>
      <c r="E1052" s="22">
        <v>-1.071</v>
      </c>
      <c r="F1052" s="22">
        <v>-3.4720138488170802</v>
      </c>
      <c r="G1052" s="1">
        <v>1.3142075285590127E-3</v>
      </c>
      <c r="H1052" s="1">
        <v>0.21774988288482949</v>
      </c>
      <c r="I1052" s="1" t="s">
        <v>4363</v>
      </c>
      <c r="J1052" s="1" t="s">
        <v>6</v>
      </c>
      <c r="K1052" s="1" t="s">
        <v>3439</v>
      </c>
      <c r="L1052" s="1" t="s">
        <v>4364</v>
      </c>
      <c r="M1052" s="1" t="s">
        <v>4365</v>
      </c>
      <c r="N1052" s="22">
        <v>7.7620000000000005</v>
      </c>
      <c r="O1052" s="22">
        <v>2.63225</v>
      </c>
      <c r="P1052" s="22">
        <v>-5.1297500000000005</v>
      </c>
      <c r="Q1052" s="22">
        <v>-2.948808053946244</v>
      </c>
      <c r="R1052" s="1">
        <v>3.8071117544539123E-6</v>
      </c>
      <c r="S1052" s="1">
        <v>1.559039782351177E-2</v>
      </c>
      <c r="T1052" s="1" t="s">
        <v>4366</v>
      </c>
      <c r="U1052" s="1" t="s">
        <v>6</v>
      </c>
      <c r="V1052" s="1" t="s">
        <v>6</v>
      </c>
    </row>
    <row r="1053" spans="1:22" x14ac:dyDescent="0.35">
      <c r="A1053" s="1" t="s">
        <v>4203</v>
      </c>
      <c r="B1053" s="1" t="s">
        <v>4204</v>
      </c>
      <c r="C1053" s="22">
        <v>4.3047500000000003</v>
      </c>
      <c r="D1053" s="22">
        <v>1.2404999999999999</v>
      </c>
      <c r="E1053" s="22">
        <v>-3.0642500000000004</v>
      </c>
      <c r="F1053" s="22">
        <v>-3.4701733172108025</v>
      </c>
      <c r="G1053" s="1">
        <v>1.608484163294966E-2</v>
      </c>
      <c r="H1053" s="1">
        <v>0.85232317067141927</v>
      </c>
      <c r="I1053" s="1" t="s">
        <v>4205</v>
      </c>
      <c r="J1053" s="1" t="s">
        <v>6</v>
      </c>
      <c r="K1053" s="1" t="s">
        <v>4206</v>
      </c>
      <c r="L1053" s="1" t="s">
        <v>4291</v>
      </c>
      <c r="M1053" s="1" t="s">
        <v>4292</v>
      </c>
      <c r="N1053" s="22">
        <v>2.8265000000000002</v>
      </c>
      <c r="O1053" s="22">
        <v>0.95924999999999994</v>
      </c>
      <c r="P1053" s="22">
        <v>-1.8672500000000003</v>
      </c>
      <c r="Q1053" s="22">
        <v>-2.9465728433672145</v>
      </c>
      <c r="R1053" s="1">
        <v>2.3032502913405222E-3</v>
      </c>
      <c r="S1053" s="1">
        <v>0.31913088563602804</v>
      </c>
      <c r="T1053" s="1" t="s">
        <v>4293</v>
      </c>
      <c r="U1053" s="1" t="s">
        <v>6</v>
      </c>
      <c r="V1053" s="1" t="s">
        <v>247</v>
      </c>
    </row>
    <row r="1054" spans="1:22" x14ac:dyDescent="0.35">
      <c r="A1054" s="1" t="s">
        <v>4217</v>
      </c>
      <c r="B1054" s="1" t="s">
        <v>4218</v>
      </c>
      <c r="C1054" s="22">
        <v>365.95374999999996</v>
      </c>
      <c r="D1054" s="22">
        <v>105.59825000000001</v>
      </c>
      <c r="E1054" s="22">
        <v>-260.35549999999995</v>
      </c>
      <c r="F1054" s="22">
        <v>-3.465528548058324</v>
      </c>
      <c r="G1054" s="1">
        <v>2.4335623178983511E-3</v>
      </c>
      <c r="H1054" s="1">
        <v>0.30612802910369336</v>
      </c>
      <c r="I1054" s="1" t="s">
        <v>4219</v>
      </c>
      <c r="J1054" s="1" t="s">
        <v>6</v>
      </c>
      <c r="K1054" s="1" t="s">
        <v>4220</v>
      </c>
      <c r="L1054" s="1" t="s">
        <v>4276</v>
      </c>
      <c r="M1054" s="1" t="s">
        <v>4277</v>
      </c>
      <c r="N1054" s="22">
        <v>5.0504999999999995</v>
      </c>
      <c r="O1054" s="22">
        <v>1.728</v>
      </c>
      <c r="P1054" s="22">
        <v>-3.3224999999999998</v>
      </c>
      <c r="Q1054" s="22">
        <v>-2.9227430555555554</v>
      </c>
      <c r="R1054" s="1">
        <v>4.4667962652282511E-3</v>
      </c>
      <c r="S1054" s="1">
        <v>0.45102783527658713</v>
      </c>
      <c r="T1054" s="1" t="s">
        <v>4278</v>
      </c>
      <c r="U1054" s="1" t="s">
        <v>6</v>
      </c>
      <c r="V1054" s="1" t="s">
        <v>6</v>
      </c>
    </row>
    <row r="1055" spans="1:22" x14ac:dyDescent="0.35">
      <c r="A1055" s="1" t="s">
        <v>4367</v>
      </c>
      <c r="B1055" s="1" t="s">
        <v>4368</v>
      </c>
      <c r="C1055" s="22">
        <v>178.35624999999999</v>
      </c>
      <c r="D1055" s="22">
        <v>51.58325</v>
      </c>
      <c r="E1055" s="22">
        <v>-126.773</v>
      </c>
      <c r="F1055" s="22">
        <v>-3.4576388653293462</v>
      </c>
      <c r="G1055" s="1">
        <v>1.2259868901471672E-4</v>
      </c>
      <c r="H1055" s="1">
        <v>5.8804033286289664E-2</v>
      </c>
      <c r="I1055" s="1" t="s">
        <v>4369</v>
      </c>
      <c r="J1055" s="1" t="s">
        <v>6</v>
      </c>
      <c r="K1055" s="1" t="s">
        <v>4370</v>
      </c>
      <c r="L1055" s="1" t="s">
        <v>4371</v>
      </c>
      <c r="M1055" s="1" t="s">
        <v>4372</v>
      </c>
      <c r="N1055" s="22">
        <v>723.34500000000003</v>
      </c>
      <c r="O1055" s="22">
        <v>247.78725</v>
      </c>
      <c r="P1055" s="22">
        <v>-475.55775000000006</v>
      </c>
      <c r="Q1055" s="22">
        <v>-2.9192179985047657</v>
      </c>
      <c r="R1055" s="1">
        <v>2.9822733121797536E-5</v>
      </c>
      <c r="S1055" s="1">
        <v>3.6225289528959183E-2</v>
      </c>
      <c r="T1055" s="1" t="s">
        <v>4373</v>
      </c>
      <c r="U1055" s="1" t="s">
        <v>6</v>
      </c>
      <c r="V1055" s="1" t="s">
        <v>6</v>
      </c>
    </row>
    <row r="1056" spans="1:22" x14ac:dyDescent="0.35">
      <c r="A1056" s="1" t="s">
        <v>4374</v>
      </c>
      <c r="B1056" s="1" t="s">
        <v>4375</v>
      </c>
      <c r="C1056" s="22">
        <v>11.17075</v>
      </c>
      <c r="D1056" s="22">
        <v>3.2490000000000001</v>
      </c>
      <c r="E1056" s="22">
        <v>-7.9217499999999994</v>
      </c>
      <c r="F1056" s="22">
        <v>-3.4382117574638351</v>
      </c>
      <c r="G1056" s="1">
        <v>7.9400762316120845E-3</v>
      </c>
      <c r="H1056" s="1">
        <v>0.57420192822827554</v>
      </c>
      <c r="I1056" s="1" t="s">
        <v>4376</v>
      </c>
      <c r="J1056" s="1" t="s">
        <v>6</v>
      </c>
      <c r="K1056" s="1" t="s">
        <v>6</v>
      </c>
      <c r="L1056" s="1" t="s">
        <v>4377</v>
      </c>
      <c r="M1056" s="1" t="s">
        <v>4378</v>
      </c>
      <c r="N1056" s="22">
        <v>10.19875</v>
      </c>
      <c r="O1056" s="22">
        <v>3.51125</v>
      </c>
      <c r="P1056" s="22">
        <v>-6.6875</v>
      </c>
      <c r="Q1056" s="22">
        <v>-2.9045923816304735</v>
      </c>
      <c r="R1056" s="1">
        <v>3.0102490081518974E-5</v>
      </c>
      <c r="S1056" s="1">
        <v>3.6225289528959183E-2</v>
      </c>
      <c r="T1056" s="1" t="s">
        <v>4379</v>
      </c>
      <c r="U1056" s="1" t="s">
        <v>6</v>
      </c>
      <c r="V1056" s="1" t="s">
        <v>432</v>
      </c>
    </row>
    <row r="1057" spans="1:22" x14ac:dyDescent="0.35">
      <c r="A1057" s="1" t="s">
        <v>4380</v>
      </c>
      <c r="B1057" s="1" t="s">
        <v>4381</v>
      </c>
      <c r="C1057" s="22">
        <v>29.772000000000002</v>
      </c>
      <c r="D1057" s="22">
        <v>8.7275000000000009</v>
      </c>
      <c r="E1057" s="22">
        <v>-21.044499999999999</v>
      </c>
      <c r="F1057" s="22">
        <v>-3.4112861644228012</v>
      </c>
      <c r="G1057" s="1">
        <v>4.5417571023790177E-4</v>
      </c>
      <c r="H1057" s="1">
        <v>0.12445346224018064</v>
      </c>
      <c r="I1057" s="1" t="s">
        <v>4382</v>
      </c>
      <c r="J1057" s="1" t="s">
        <v>6</v>
      </c>
      <c r="K1057" s="1" t="s">
        <v>6</v>
      </c>
      <c r="L1057" s="1" t="s">
        <v>4383</v>
      </c>
      <c r="M1057" s="1" t="s">
        <v>4384</v>
      </c>
      <c r="N1057" s="22">
        <v>29.083500000000001</v>
      </c>
      <c r="O1057" s="22">
        <v>10.0375</v>
      </c>
      <c r="P1057" s="22">
        <v>-19.045999999999999</v>
      </c>
      <c r="Q1057" s="22">
        <v>-2.8974844333748444</v>
      </c>
      <c r="R1057" s="1">
        <v>5.3882927230081814E-3</v>
      </c>
      <c r="S1057" s="1">
        <v>0.4919891343145022</v>
      </c>
      <c r="T1057" s="1" t="s">
        <v>4385</v>
      </c>
      <c r="U1057" s="1" t="s">
        <v>6</v>
      </c>
      <c r="V1057" s="1" t="s">
        <v>4386</v>
      </c>
    </row>
    <row r="1058" spans="1:22" x14ac:dyDescent="0.35">
      <c r="A1058" s="1" t="s">
        <v>4387</v>
      </c>
      <c r="B1058" s="1" t="s">
        <v>4388</v>
      </c>
      <c r="C1058" s="22">
        <v>1.1375</v>
      </c>
      <c r="D1058" s="22">
        <v>0.33875</v>
      </c>
      <c r="E1058" s="22">
        <v>-0.79874999999999996</v>
      </c>
      <c r="F1058" s="22">
        <v>-3.3579335793357932</v>
      </c>
      <c r="G1058" s="1">
        <v>1.3444883537493003E-2</v>
      </c>
      <c r="H1058" s="1">
        <v>0.77358921846303996</v>
      </c>
      <c r="I1058" s="1" t="s">
        <v>4389</v>
      </c>
      <c r="J1058" s="1" t="s">
        <v>6</v>
      </c>
      <c r="K1058" s="1" t="s">
        <v>18</v>
      </c>
      <c r="L1058" s="1" t="s">
        <v>4390</v>
      </c>
      <c r="M1058" s="1" t="s">
        <v>4391</v>
      </c>
      <c r="N1058" s="22">
        <v>8.6627499999999991</v>
      </c>
      <c r="O1058" s="22">
        <v>3.0037500000000001</v>
      </c>
      <c r="P1058" s="22">
        <v>-5.6589999999999989</v>
      </c>
      <c r="Q1058" s="22">
        <v>-2.8839783603828542</v>
      </c>
      <c r="R1058" s="1">
        <v>8.1682957908484188E-3</v>
      </c>
      <c r="S1058" s="1">
        <v>0.61454361648205957</v>
      </c>
      <c r="T1058" s="1" t="s">
        <v>4392</v>
      </c>
      <c r="U1058" s="1" t="s">
        <v>6</v>
      </c>
      <c r="V1058" s="1" t="s">
        <v>6</v>
      </c>
    </row>
    <row r="1059" spans="1:22" x14ac:dyDescent="0.35">
      <c r="A1059" s="1" t="s">
        <v>4301</v>
      </c>
      <c r="B1059" s="1" t="s">
        <v>4302</v>
      </c>
      <c r="C1059" s="22">
        <v>1.2854999999999999</v>
      </c>
      <c r="D1059" s="22">
        <v>0.38425000000000004</v>
      </c>
      <c r="E1059" s="22">
        <v>-0.90124999999999988</v>
      </c>
      <c r="F1059" s="22">
        <v>-3.3454782042940785</v>
      </c>
      <c r="G1059" s="1">
        <v>1.9732338886708344E-2</v>
      </c>
      <c r="H1059" s="1">
        <v>0.95321954797644481</v>
      </c>
      <c r="I1059" s="1" t="s">
        <v>41</v>
      </c>
      <c r="J1059" s="1" t="s">
        <v>6</v>
      </c>
      <c r="K1059" s="1" t="s">
        <v>6</v>
      </c>
      <c r="L1059" s="1" t="s">
        <v>4393</v>
      </c>
      <c r="M1059" s="1" t="s">
        <v>4394</v>
      </c>
      <c r="N1059" s="22">
        <v>26.2315</v>
      </c>
      <c r="O1059" s="22">
        <v>9.1022499999999997</v>
      </c>
      <c r="P1059" s="22">
        <v>-17.129249999999999</v>
      </c>
      <c r="Q1059" s="22">
        <v>-2.8818698673404928</v>
      </c>
      <c r="R1059" s="1">
        <v>1.1730856874615924E-4</v>
      </c>
      <c r="S1059" s="1">
        <v>6.8836668140246249E-2</v>
      </c>
      <c r="T1059" s="1" t="s">
        <v>4395</v>
      </c>
      <c r="U1059" s="1" t="s">
        <v>4396</v>
      </c>
      <c r="V1059" s="1" t="s">
        <v>432</v>
      </c>
    </row>
    <row r="1060" spans="1:22" x14ac:dyDescent="0.35">
      <c r="A1060" s="1" t="s">
        <v>3802</v>
      </c>
      <c r="B1060" s="1" t="s">
        <v>3803</v>
      </c>
      <c r="C1060" s="22">
        <v>1.206</v>
      </c>
      <c r="D1060" s="22">
        <v>0.36125000000000002</v>
      </c>
      <c r="E1060" s="22">
        <v>-0.84474999999999989</v>
      </c>
      <c r="F1060" s="22">
        <v>-3.3384083044982695</v>
      </c>
      <c r="G1060" s="1">
        <v>6.787672633385142E-5</v>
      </c>
      <c r="H1060" s="1">
        <v>4.385464379870592E-2</v>
      </c>
      <c r="I1060" s="1" t="s">
        <v>3804</v>
      </c>
      <c r="J1060" s="1" t="s">
        <v>6</v>
      </c>
      <c r="K1060" s="1" t="s">
        <v>537</v>
      </c>
      <c r="L1060" s="1" t="s">
        <v>4397</v>
      </c>
      <c r="M1060" s="1" t="s">
        <v>4398</v>
      </c>
      <c r="N1060" s="22">
        <v>5.3419999999999996</v>
      </c>
      <c r="O1060" s="22">
        <v>1.8574999999999999</v>
      </c>
      <c r="P1060" s="22">
        <v>-3.4844999999999997</v>
      </c>
      <c r="Q1060" s="22">
        <v>-2.8759084791386269</v>
      </c>
      <c r="R1060" s="1">
        <v>3.7390278608988108E-4</v>
      </c>
      <c r="S1060" s="1">
        <v>0.12534083929348169</v>
      </c>
      <c r="T1060" s="1" t="s">
        <v>4399</v>
      </c>
      <c r="U1060" s="1" t="s">
        <v>6</v>
      </c>
      <c r="V1060" s="1" t="s">
        <v>4400</v>
      </c>
    </row>
    <row r="1061" spans="1:22" x14ac:dyDescent="0.35">
      <c r="A1061" s="1" t="s">
        <v>4401</v>
      </c>
      <c r="B1061" s="1" t="s">
        <v>4402</v>
      </c>
      <c r="C1061" s="22">
        <v>10.55425</v>
      </c>
      <c r="D1061" s="22">
        <v>3.1857500000000005</v>
      </c>
      <c r="E1061" s="22">
        <v>-7.3684999999999992</v>
      </c>
      <c r="F1061" s="22">
        <v>-3.3129561327787798</v>
      </c>
      <c r="G1061" s="1">
        <v>7.9230864487550405E-6</v>
      </c>
      <c r="H1061" s="1">
        <v>1.7434751730485466E-2</v>
      </c>
      <c r="I1061" s="1" t="s">
        <v>4403</v>
      </c>
      <c r="J1061" s="1" t="s">
        <v>6</v>
      </c>
      <c r="K1061" s="1" t="s">
        <v>3439</v>
      </c>
      <c r="L1061" s="1" t="s">
        <v>4404</v>
      </c>
      <c r="M1061" s="1" t="s">
        <v>4405</v>
      </c>
      <c r="N1061" s="22">
        <v>3.8002500000000001</v>
      </c>
      <c r="O1061" s="22">
        <v>1.3225</v>
      </c>
      <c r="P1061" s="22">
        <v>-2.4777500000000003</v>
      </c>
      <c r="Q1061" s="22">
        <v>-2.8735349716446126</v>
      </c>
      <c r="R1061" s="1">
        <v>8.1424174888664984E-3</v>
      </c>
      <c r="S1061" s="1">
        <v>0.61338989358450746</v>
      </c>
      <c r="T1061" s="1" t="s">
        <v>4406</v>
      </c>
      <c r="U1061" s="1" t="s">
        <v>6</v>
      </c>
      <c r="V1061" s="1" t="s">
        <v>6</v>
      </c>
    </row>
    <row r="1062" spans="1:22" x14ac:dyDescent="0.35">
      <c r="A1062" s="1" t="s">
        <v>3971</v>
      </c>
      <c r="B1062" s="1" t="s">
        <v>3972</v>
      </c>
      <c r="C1062" s="22">
        <v>5.1832499999999992</v>
      </c>
      <c r="D1062" s="22">
        <v>1.56725</v>
      </c>
      <c r="E1062" s="22">
        <v>-3.6159999999999992</v>
      </c>
      <c r="F1062" s="22">
        <v>-3.3072260328601049</v>
      </c>
      <c r="G1062" s="1">
        <v>3.2849940163597502E-3</v>
      </c>
      <c r="H1062" s="1">
        <v>0.35586527803506873</v>
      </c>
      <c r="I1062" s="1" t="s">
        <v>3973</v>
      </c>
      <c r="J1062" s="1" t="s">
        <v>6</v>
      </c>
      <c r="K1062" s="1" t="s">
        <v>346</v>
      </c>
      <c r="L1062" s="1" t="s">
        <v>4407</v>
      </c>
      <c r="M1062" s="1" t="s">
        <v>4408</v>
      </c>
      <c r="N1062" s="22">
        <v>1.4025000000000001</v>
      </c>
      <c r="O1062" s="22">
        <v>0.48974999999999996</v>
      </c>
      <c r="P1062" s="22">
        <v>-0.91275000000000017</v>
      </c>
      <c r="Q1062" s="22">
        <v>-2.8637059724349161</v>
      </c>
      <c r="R1062" s="1">
        <v>8.2826184252754659E-4</v>
      </c>
      <c r="S1062" s="1">
        <v>0.18463286962913261</v>
      </c>
      <c r="T1062" s="1" t="s">
        <v>4409</v>
      </c>
      <c r="U1062" s="1" t="s">
        <v>6</v>
      </c>
      <c r="V1062" s="1" t="s">
        <v>432</v>
      </c>
    </row>
    <row r="1063" spans="1:22" x14ac:dyDescent="0.35">
      <c r="A1063" s="1" t="s">
        <v>4410</v>
      </c>
      <c r="B1063" s="1" t="s">
        <v>4411</v>
      </c>
      <c r="C1063" s="22">
        <v>9.7927499999999998</v>
      </c>
      <c r="D1063" s="22">
        <v>2.9735</v>
      </c>
      <c r="E1063" s="22">
        <v>-6.8192500000000003</v>
      </c>
      <c r="F1063" s="22">
        <v>-3.293341180427106</v>
      </c>
      <c r="G1063" s="1">
        <v>4.024187655069247E-4</v>
      </c>
      <c r="H1063" s="1">
        <v>0.11704565128519943</v>
      </c>
      <c r="I1063" s="1" t="s">
        <v>4412</v>
      </c>
      <c r="J1063" s="1" t="s">
        <v>6</v>
      </c>
      <c r="K1063" s="1" t="s">
        <v>4413</v>
      </c>
      <c r="L1063" s="1" t="s">
        <v>4414</v>
      </c>
      <c r="M1063" s="1" t="s">
        <v>4415</v>
      </c>
      <c r="N1063" s="22">
        <v>1.879</v>
      </c>
      <c r="O1063" s="22">
        <v>0.65725</v>
      </c>
      <c r="P1063" s="22">
        <v>-1.2217500000000001</v>
      </c>
      <c r="Q1063" s="22">
        <v>-2.8588817040699888</v>
      </c>
      <c r="R1063" s="1">
        <v>1.0368978600626636E-3</v>
      </c>
      <c r="S1063" s="1">
        <v>0.20820514363142281</v>
      </c>
      <c r="T1063" s="1" t="s">
        <v>4416</v>
      </c>
      <c r="U1063" s="1" t="s">
        <v>6</v>
      </c>
      <c r="V1063" s="1" t="s">
        <v>1090</v>
      </c>
    </row>
    <row r="1064" spans="1:22" x14ac:dyDescent="0.35">
      <c r="A1064" s="1" t="s">
        <v>4003</v>
      </c>
      <c r="B1064" s="1" t="s">
        <v>4004</v>
      </c>
      <c r="C1064" s="22">
        <v>3.4092499999999997</v>
      </c>
      <c r="D1064" s="22">
        <v>1.036</v>
      </c>
      <c r="E1064" s="22">
        <v>-2.3732499999999996</v>
      </c>
      <c r="F1064" s="22">
        <v>-3.2907818532818527</v>
      </c>
      <c r="G1064" s="1">
        <v>5.3777990879853811E-3</v>
      </c>
      <c r="H1064" s="1">
        <v>0.46446273199766092</v>
      </c>
      <c r="I1064" s="1" t="s">
        <v>4005</v>
      </c>
      <c r="J1064" s="1" t="s">
        <v>6</v>
      </c>
      <c r="K1064" s="1" t="s">
        <v>4006</v>
      </c>
      <c r="L1064" s="1" t="s">
        <v>4417</v>
      </c>
      <c r="M1064" s="1" t="s">
        <v>4418</v>
      </c>
      <c r="N1064" s="22">
        <v>1.26725</v>
      </c>
      <c r="O1064" s="22">
        <v>0.44600000000000006</v>
      </c>
      <c r="P1064" s="22">
        <v>-0.82124999999999992</v>
      </c>
      <c r="Q1064" s="22">
        <v>-2.8413677130044839</v>
      </c>
      <c r="R1064" s="1">
        <v>2.4197375195626761E-2</v>
      </c>
      <c r="S1064" s="1">
        <v>1</v>
      </c>
      <c r="T1064" s="1" t="s">
        <v>4419</v>
      </c>
      <c r="U1064" s="1" t="s">
        <v>6</v>
      </c>
      <c r="V1064" s="1" t="s">
        <v>3733</v>
      </c>
    </row>
    <row r="1065" spans="1:22" x14ac:dyDescent="0.35">
      <c r="A1065" s="1" t="s">
        <v>4377</v>
      </c>
      <c r="B1065" s="1" t="s">
        <v>4378</v>
      </c>
      <c r="C1065" s="22">
        <v>11.547000000000001</v>
      </c>
      <c r="D1065" s="22">
        <v>3.51125</v>
      </c>
      <c r="E1065" s="22">
        <v>-8.0357500000000002</v>
      </c>
      <c r="F1065" s="22">
        <v>-3.2885724457102175</v>
      </c>
      <c r="G1065" s="1">
        <v>1.8663934181760869E-3</v>
      </c>
      <c r="H1065" s="1">
        <v>0.26646411055500302</v>
      </c>
      <c r="I1065" s="1" t="s">
        <v>4379</v>
      </c>
      <c r="J1065" s="1" t="s">
        <v>6</v>
      </c>
      <c r="K1065" s="1" t="s">
        <v>432</v>
      </c>
      <c r="L1065" s="1" t="s">
        <v>4420</v>
      </c>
      <c r="M1065" s="1" t="s">
        <v>4421</v>
      </c>
      <c r="N1065" s="22">
        <v>6.0877500000000007</v>
      </c>
      <c r="O1065" s="22">
        <v>2.1427499999999999</v>
      </c>
      <c r="P1065" s="22">
        <v>-3.9450000000000007</v>
      </c>
      <c r="Q1065" s="22">
        <v>-2.8410920546027305</v>
      </c>
      <c r="R1065" s="1">
        <v>5.2896088400973497E-3</v>
      </c>
      <c r="S1065" s="1">
        <v>0.48752392896948293</v>
      </c>
      <c r="T1065" s="1" t="s">
        <v>4422</v>
      </c>
      <c r="U1065" s="1" t="s">
        <v>6</v>
      </c>
      <c r="V1065" s="1" t="s">
        <v>3537</v>
      </c>
    </row>
    <row r="1066" spans="1:22" x14ac:dyDescent="0.35">
      <c r="A1066" s="1" t="s">
        <v>4358</v>
      </c>
      <c r="B1066" s="1" t="s">
        <v>4359</v>
      </c>
      <c r="C1066" s="22">
        <v>1.7875000000000001</v>
      </c>
      <c r="D1066" s="22">
        <v>0.54400000000000004</v>
      </c>
      <c r="E1066" s="22">
        <v>-1.2435</v>
      </c>
      <c r="F1066" s="22">
        <v>-3.2858455882352939</v>
      </c>
      <c r="G1066" s="1">
        <v>1.7903117016264531E-3</v>
      </c>
      <c r="H1066" s="1">
        <v>0.26052967686351503</v>
      </c>
      <c r="I1066" s="1" t="s">
        <v>4360</v>
      </c>
      <c r="J1066" s="1" t="s">
        <v>6</v>
      </c>
      <c r="K1066" s="1" t="s">
        <v>558</v>
      </c>
      <c r="L1066" s="1" t="s">
        <v>4423</v>
      </c>
      <c r="M1066" s="1" t="s">
        <v>4424</v>
      </c>
      <c r="N1066" s="22">
        <v>36.356000000000002</v>
      </c>
      <c r="O1066" s="22">
        <v>12.863250000000001</v>
      </c>
      <c r="P1066" s="22">
        <v>-23.492750000000001</v>
      </c>
      <c r="Q1066" s="22">
        <v>-2.8263463743610675</v>
      </c>
      <c r="R1066" s="1">
        <v>8.3555485315427218E-5</v>
      </c>
      <c r="S1066" s="1">
        <v>5.8237417106614627E-2</v>
      </c>
      <c r="T1066" s="1" t="s">
        <v>4425</v>
      </c>
      <c r="U1066" s="1" t="s">
        <v>6</v>
      </c>
      <c r="V1066" s="1" t="s">
        <v>3391</v>
      </c>
    </row>
    <row r="1067" spans="1:22" x14ac:dyDescent="0.35">
      <c r="A1067" s="1" t="s">
        <v>4426</v>
      </c>
      <c r="B1067" s="1" t="s">
        <v>4427</v>
      </c>
      <c r="C1067" s="22">
        <v>5.7367500000000007</v>
      </c>
      <c r="D1067" s="22">
        <v>1.746</v>
      </c>
      <c r="E1067" s="22">
        <v>-3.9907500000000007</v>
      </c>
      <c r="F1067" s="22">
        <v>-3.2856529209621996</v>
      </c>
      <c r="G1067" s="1">
        <v>2.314493087900469E-2</v>
      </c>
      <c r="H1067" s="1">
        <v>1</v>
      </c>
      <c r="I1067" s="1" t="s">
        <v>4428</v>
      </c>
      <c r="J1067" s="1" t="s">
        <v>4429</v>
      </c>
      <c r="K1067" s="1" t="s">
        <v>4430</v>
      </c>
      <c r="L1067" s="1" t="s">
        <v>4431</v>
      </c>
      <c r="M1067" s="1" t="s">
        <v>4432</v>
      </c>
      <c r="N1067" s="22">
        <v>9.5790000000000006</v>
      </c>
      <c r="O1067" s="22">
        <v>3.3907500000000006</v>
      </c>
      <c r="P1067" s="22">
        <v>-6.18825</v>
      </c>
      <c r="Q1067" s="22">
        <v>-2.8250387082503869</v>
      </c>
      <c r="R1067" s="1">
        <v>3.1583325475801873E-4</v>
      </c>
      <c r="S1067" s="1">
        <v>0.11446911858035627</v>
      </c>
      <c r="T1067" s="1" t="s">
        <v>4433</v>
      </c>
      <c r="U1067" s="1" t="s">
        <v>6</v>
      </c>
      <c r="V1067" s="1" t="s">
        <v>230</v>
      </c>
    </row>
    <row r="1068" spans="1:22" x14ac:dyDescent="0.35">
      <c r="A1068" s="1" t="s">
        <v>4434</v>
      </c>
      <c r="B1068" s="1" t="s">
        <v>4435</v>
      </c>
      <c r="C1068" s="22">
        <v>4.8215000000000003</v>
      </c>
      <c r="D1068" s="22">
        <v>1.474</v>
      </c>
      <c r="E1068" s="22">
        <v>-3.3475000000000001</v>
      </c>
      <c r="F1068" s="22">
        <v>-3.2710312075983721</v>
      </c>
      <c r="G1068" s="1">
        <v>3.0806782654522764E-4</v>
      </c>
      <c r="H1068" s="1">
        <v>9.9732935689673494E-2</v>
      </c>
      <c r="I1068" s="1" t="s">
        <v>4436</v>
      </c>
      <c r="J1068" s="1" t="s">
        <v>4437</v>
      </c>
      <c r="K1068" s="1" t="s">
        <v>4438</v>
      </c>
      <c r="L1068" s="1" t="s">
        <v>4439</v>
      </c>
      <c r="M1068" s="1" t="s">
        <v>4440</v>
      </c>
      <c r="N1068" s="22">
        <v>1.8970000000000002</v>
      </c>
      <c r="O1068" s="22">
        <v>0.67400000000000004</v>
      </c>
      <c r="P1068" s="22">
        <v>-1.2230000000000003</v>
      </c>
      <c r="Q1068" s="22">
        <v>-2.814540059347181</v>
      </c>
      <c r="R1068" s="1">
        <v>6.4039519594735056E-4</v>
      </c>
      <c r="S1068" s="1">
        <v>0.16047460006835973</v>
      </c>
      <c r="T1068" s="1" t="s">
        <v>4441</v>
      </c>
      <c r="U1068" s="1" t="s">
        <v>6</v>
      </c>
      <c r="V1068" s="1" t="s">
        <v>6</v>
      </c>
    </row>
    <row r="1069" spans="1:22" x14ac:dyDescent="0.35">
      <c r="A1069" s="1" t="s">
        <v>4442</v>
      </c>
      <c r="B1069" s="1" t="s">
        <v>4443</v>
      </c>
      <c r="C1069" s="22">
        <v>6.0530000000000008</v>
      </c>
      <c r="D1069" s="22">
        <v>1.8507500000000001</v>
      </c>
      <c r="E1069" s="22">
        <v>-4.2022500000000012</v>
      </c>
      <c r="F1069" s="22">
        <v>-3.2705659867621235</v>
      </c>
      <c r="G1069" s="1">
        <v>9.97857819840073E-3</v>
      </c>
      <c r="H1069" s="1">
        <v>0.65517915293719364</v>
      </c>
      <c r="I1069" s="1" t="s">
        <v>4444</v>
      </c>
      <c r="J1069" s="1" t="s">
        <v>6</v>
      </c>
      <c r="K1069" s="1" t="s">
        <v>4445</v>
      </c>
      <c r="L1069" s="1" t="s">
        <v>4446</v>
      </c>
      <c r="M1069" s="1" t="s">
        <v>4447</v>
      </c>
      <c r="N1069" s="22">
        <v>2.1695000000000002</v>
      </c>
      <c r="O1069" s="22">
        <v>0.77300000000000002</v>
      </c>
      <c r="P1069" s="22">
        <v>-1.3965000000000001</v>
      </c>
      <c r="Q1069" s="22">
        <v>-2.8065976714100906</v>
      </c>
      <c r="R1069" s="1">
        <v>2.5662390812108501E-5</v>
      </c>
      <c r="S1069" s="1">
        <v>3.4224297564875612E-2</v>
      </c>
      <c r="T1069" s="1" t="s">
        <v>4448</v>
      </c>
      <c r="U1069" s="1" t="s">
        <v>4449</v>
      </c>
      <c r="V1069" s="1" t="s">
        <v>4450</v>
      </c>
    </row>
    <row r="1070" spans="1:22" x14ac:dyDescent="0.35">
      <c r="A1070" s="1" t="s">
        <v>4331</v>
      </c>
      <c r="B1070" s="1" t="s">
        <v>4332</v>
      </c>
      <c r="C1070" s="22">
        <v>11.568249999999999</v>
      </c>
      <c r="D1070" s="22">
        <v>3.5382499999999997</v>
      </c>
      <c r="E1070" s="22">
        <v>-8.0299999999999994</v>
      </c>
      <c r="F1070" s="22">
        <v>-3.2694835017310817</v>
      </c>
      <c r="G1070" s="1">
        <v>2.1674712353618043E-4</v>
      </c>
      <c r="H1070" s="1">
        <v>8.2640205875979089E-2</v>
      </c>
      <c r="I1070" s="1" t="s">
        <v>4333</v>
      </c>
      <c r="J1070" s="1" t="s">
        <v>6</v>
      </c>
      <c r="K1070" s="1" t="s">
        <v>6</v>
      </c>
      <c r="L1070" s="1" t="s">
        <v>4007</v>
      </c>
      <c r="M1070" s="1" t="s">
        <v>4008</v>
      </c>
      <c r="N1070" s="22">
        <v>23.256750000000004</v>
      </c>
      <c r="O1070" s="22">
        <v>8.3140000000000001</v>
      </c>
      <c r="P1070" s="22">
        <v>-14.942750000000004</v>
      </c>
      <c r="Q1070" s="22">
        <v>-2.7972997353860962</v>
      </c>
      <c r="R1070" s="1">
        <v>1.4802828484222676E-4</v>
      </c>
      <c r="S1070" s="1">
        <v>7.6760181839106129E-2</v>
      </c>
      <c r="T1070" s="1" t="s">
        <v>4009</v>
      </c>
      <c r="U1070" s="1" t="s">
        <v>6</v>
      </c>
      <c r="V1070" s="1" t="s">
        <v>6</v>
      </c>
    </row>
    <row r="1071" spans="1:22" x14ac:dyDescent="0.35">
      <c r="A1071" s="1" t="s">
        <v>4451</v>
      </c>
      <c r="B1071" s="1" t="s">
        <v>4452</v>
      </c>
      <c r="C1071" s="22">
        <v>1.0662499999999999</v>
      </c>
      <c r="D1071" s="22">
        <v>0.32674999999999998</v>
      </c>
      <c r="E1071" s="22">
        <v>-0.73949999999999994</v>
      </c>
      <c r="F1071" s="22">
        <v>-3.2631981637337413</v>
      </c>
      <c r="G1071" s="1">
        <v>2.2103453907617643E-2</v>
      </c>
      <c r="H1071" s="1">
        <v>1</v>
      </c>
      <c r="I1071" s="1" t="s">
        <v>4453</v>
      </c>
      <c r="J1071" s="1" t="s">
        <v>6</v>
      </c>
      <c r="K1071" s="1" t="s">
        <v>6</v>
      </c>
      <c r="L1071" s="1" t="s">
        <v>4454</v>
      </c>
      <c r="M1071" s="1" t="s">
        <v>4455</v>
      </c>
      <c r="N1071" s="22">
        <v>6.3367499999999994</v>
      </c>
      <c r="O1071" s="22">
        <v>2.2705000000000002</v>
      </c>
      <c r="P1071" s="22">
        <v>-4.0662499999999993</v>
      </c>
      <c r="Q1071" s="22">
        <v>-2.7909050869852452</v>
      </c>
      <c r="R1071" s="1">
        <v>1.2373651123934924E-4</v>
      </c>
      <c r="S1071" s="1">
        <v>7.0331193759236757E-2</v>
      </c>
      <c r="T1071" s="1" t="s">
        <v>4456</v>
      </c>
      <c r="U1071" s="1" t="s">
        <v>6</v>
      </c>
      <c r="V1071" s="1" t="s">
        <v>3439</v>
      </c>
    </row>
    <row r="1072" spans="1:22" x14ac:dyDescent="0.35">
      <c r="A1072" s="1" t="s">
        <v>4023</v>
      </c>
      <c r="B1072" s="1" t="s">
        <v>4024</v>
      </c>
      <c r="C1072" s="22">
        <v>1.4119999999999999</v>
      </c>
      <c r="D1072" s="22">
        <v>0.43300000000000005</v>
      </c>
      <c r="E1072" s="22">
        <v>-0.97899999999999987</v>
      </c>
      <c r="F1072" s="22">
        <v>-3.2609699769053111</v>
      </c>
      <c r="G1072" s="1">
        <v>2.6299865638046392E-2</v>
      </c>
      <c r="H1072" s="1">
        <v>1</v>
      </c>
      <c r="I1072" s="1" t="s">
        <v>4025</v>
      </c>
      <c r="J1072" s="1" t="s">
        <v>6</v>
      </c>
      <c r="K1072" s="1" t="s">
        <v>2247</v>
      </c>
      <c r="L1072" s="1" t="s">
        <v>4457</v>
      </c>
      <c r="M1072" s="1" t="s">
        <v>4458</v>
      </c>
      <c r="N1072" s="22">
        <v>576.41575</v>
      </c>
      <c r="O1072" s="22">
        <v>206.85</v>
      </c>
      <c r="P1072" s="22">
        <v>-369.56574999999998</v>
      </c>
      <c r="Q1072" s="22">
        <v>-2.7866364515349287</v>
      </c>
      <c r="R1072" s="1">
        <v>2.828729602034803E-3</v>
      </c>
      <c r="S1072" s="1">
        <v>0.35569254224443336</v>
      </c>
      <c r="T1072" s="1" t="s">
        <v>4459</v>
      </c>
      <c r="U1072" s="1" t="s">
        <v>6</v>
      </c>
      <c r="V1072" s="1" t="s">
        <v>4290</v>
      </c>
    </row>
    <row r="1073" spans="1:22" x14ac:dyDescent="0.35">
      <c r="A1073" s="1" t="s">
        <v>4460</v>
      </c>
      <c r="B1073" s="1" t="s">
        <v>4461</v>
      </c>
      <c r="C1073" s="22">
        <v>1.1084999999999998</v>
      </c>
      <c r="D1073" s="22">
        <v>0.34199999999999997</v>
      </c>
      <c r="E1073" s="22">
        <v>-0.76649999999999985</v>
      </c>
      <c r="F1073" s="22">
        <v>-3.2412280701754383</v>
      </c>
      <c r="G1073" s="1">
        <v>2.7004060003591852E-3</v>
      </c>
      <c r="H1073" s="1">
        <v>0.32135856679764307</v>
      </c>
      <c r="I1073" s="1" t="s">
        <v>4462</v>
      </c>
      <c r="J1073" s="1" t="s">
        <v>4463</v>
      </c>
      <c r="K1073" s="1" t="s">
        <v>4464</v>
      </c>
      <c r="L1073" s="1" t="s">
        <v>4465</v>
      </c>
      <c r="M1073" s="1" t="s">
        <v>4466</v>
      </c>
      <c r="N1073" s="22">
        <v>7.8100000000000005</v>
      </c>
      <c r="O1073" s="22">
        <v>2.8040000000000003</v>
      </c>
      <c r="P1073" s="22">
        <v>-5.0060000000000002</v>
      </c>
      <c r="Q1073" s="22">
        <v>-2.7853067047075606</v>
      </c>
      <c r="R1073" s="1">
        <v>3.5268575949464235E-4</v>
      </c>
      <c r="S1073" s="1">
        <v>0.12171181951640178</v>
      </c>
      <c r="T1073" s="1" t="s">
        <v>4467</v>
      </c>
      <c r="U1073" s="1" t="s">
        <v>6</v>
      </c>
      <c r="V1073" s="1" t="s">
        <v>6</v>
      </c>
    </row>
    <row r="1074" spans="1:22" x14ac:dyDescent="0.35">
      <c r="A1074" s="1" t="s">
        <v>4144</v>
      </c>
      <c r="B1074" s="1" t="s">
        <v>4145</v>
      </c>
      <c r="C1074" s="22">
        <v>1.5425</v>
      </c>
      <c r="D1074" s="22">
        <v>0.47799999999999998</v>
      </c>
      <c r="E1074" s="22">
        <v>-1.0645</v>
      </c>
      <c r="F1074" s="22">
        <v>-3.226987447698745</v>
      </c>
      <c r="G1074" s="1">
        <v>8.3265468294861904E-3</v>
      </c>
      <c r="H1074" s="1">
        <v>0.59023453330874609</v>
      </c>
      <c r="I1074" s="1" t="s">
        <v>4146</v>
      </c>
      <c r="J1074" s="1" t="s">
        <v>6</v>
      </c>
      <c r="K1074" s="1" t="s">
        <v>1109</v>
      </c>
      <c r="L1074" s="1" t="s">
        <v>4468</v>
      </c>
      <c r="M1074" s="1" t="s">
        <v>4469</v>
      </c>
      <c r="N1074" s="22">
        <v>2.6837499999999999</v>
      </c>
      <c r="O1074" s="22">
        <v>0.96599999999999997</v>
      </c>
      <c r="P1074" s="22">
        <v>-1.7177499999999999</v>
      </c>
      <c r="Q1074" s="22">
        <v>-2.7782091097308488</v>
      </c>
      <c r="R1074" s="1">
        <v>1.1187356417437853E-3</v>
      </c>
      <c r="S1074" s="1">
        <v>0.21710850517390604</v>
      </c>
      <c r="T1074" s="1" t="s">
        <v>4470</v>
      </c>
      <c r="U1074" s="1" t="s">
        <v>6</v>
      </c>
      <c r="V1074" s="1" t="s">
        <v>432</v>
      </c>
    </row>
    <row r="1075" spans="1:22" x14ac:dyDescent="0.35">
      <c r="A1075" s="1" t="s">
        <v>4471</v>
      </c>
      <c r="B1075" s="1" t="s">
        <v>4472</v>
      </c>
      <c r="C1075" s="22">
        <v>6.2157499999999999</v>
      </c>
      <c r="D1075" s="22">
        <v>1.9350000000000001</v>
      </c>
      <c r="E1075" s="22">
        <v>-4.2807499999999994</v>
      </c>
      <c r="F1075" s="22">
        <v>-3.2122739018087856</v>
      </c>
      <c r="G1075" s="1">
        <v>1.5693474587111098E-2</v>
      </c>
      <c r="H1075" s="1">
        <v>0.8408154288784897</v>
      </c>
      <c r="I1075" s="1" t="s">
        <v>4473</v>
      </c>
      <c r="J1075" s="1" t="s">
        <v>268</v>
      </c>
      <c r="K1075" s="1" t="s">
        <v>269</v>
      </c>
      <c r="L1075" s="1" t="s">
        <v>4474</v>
      </c>
      <c r="M1075" s="1" t="s">
        <v>4475</v>
      </c>
      <c r="N1075" s="22">
        <v>2.4559999999999995</v>
      </c>
      <c r="O1075" s="22">
        <v>0.88550000000000006</v>
      </c>
      <c r="P1075" s="22">
        <v>-1.5704999999999996</v>
      </c>
      <c r="Q1075" s="22">
        <v>-2.7735742518351207</v>
      </c>
      <c r="R1075" s="1">
        <v>8.1680700181945497E-4</v>
      </c>
      <c r="S1075" s="1">
        <v>0.18323527130192055</v>
      </c>
      <c r="T1075" s="1" t="s">
        <v>4476</v>
      </c>
      <c r="U1075" s="1" t="s">
        <v>6</v>
      </c>
      <c r="V1075" s="1" t="s">
        <v>6</v>
      </c>
    </row>
    <row r="1076" spans="1:22" x14ac:dyDescent="0.35">
      <c r="A1076" s="1" t="s">
        <v>4477</v>
      </c>
      <c r="B1076" s="1" t="s">
        <v>4478</v>
      </c>
      <c r="C1076" s="22">
        <v>4.6597499999999998</v>
      </c>
      <c r="D1076" s="22">
        <v>1.4535</v>
      </c>
      <c r="E1076" s="22">
        <v>-3.2062499999999998</v>
      </c>
      <c r="F1076" s="22">
        <v>-3.2058823529411762</v>
      </c>
      <c r="G1076" s="1">
        <v>1.0461981388345832E-2</v>
      </c>
      <c r="H1076" s="1">
        <v>0.67146304298077086</v>
      </c>
      <c r="I1076" s="1" t="s">
        <v>4479</v>
      </c>
      <c r="J1076" s="1" t="s">
        <v>6</v>
      </c>
      <c r="K1076" s="1" t="s">
        <v>4480</v>
      </c>
      <c r="L1076" s="1" t="s">
        <v>4481</v>
      </c>
      <c r="M1076" s="1" t="s">
        <v>4482</v>
      </c>
      <c r="N1076" s="22">
        <v>24.365499999999997</v>
      </c>
      <c r="O1076" s="22">
        <v>8.7985000000000007</v>
      </c>
      <c r="P1076" s="22">
        <v>-15.566999999999997</v>
      </c>
      <c r="Q1076" s="22">
        <v>-2.7692788543501727</v>
      </c>
      <c r="R1076" s="1">
        <v>6.1401426022391281E-4</v>
      </c>
      <c r="S1076" s="1">
        <v>0.15869074928454766</v>
      </c>
      <c r="T1076" s="1" t="s">
        <v>4483</v>
      </c>
      <c r="U1076" s="1" t="s">
        <v>6</v>
      </c>
      <c r="V1076" s="1" t="s">
        <v>4484</v>
      </c>
    </row>
    <row r="1077" spans="1:22" x14ac:dyDescent="0.35">
      <c r="A1077" s="1" t="s">
        <v>4485</v>
      </c>
      <c r="B1077" s="1" t="s">
        <v>4486</v>
      </c>
      <c r="C1077" s="22">
        <v>6.18025</v>
      </c>
      <c r="D1077" s="22">
        <v>1.9327500000000002</v>
      </c>
      <c r="E1077" s="22">
        <v>-4.2474999999999996</v>
      </c>
      <c r="F1077" s="22">
        <v>-3.1976458414176689</v>
      </c>
      <c r="G1077" s="1">
        <v>3.6060335705170761E-3</v>
      </c>
      <c r="H1077" s="1">
        <v>0.37518093957081922</v>
      </c>
      <c r="I1077" s="1" t="s">
        <v>4487</v>
      </c>
      <c r="J1077" s="1" t="s">
        <v>6</v>
      </c>
      <c r="K1077" s="1" t="s">
        <v>994</v>
      </c>
      <c r="L1077" s="1" t="s">
        <v>4488</v>
      </c>
      <c r="M1077" s="1" t="s">
        <v>4489</v>
      </c>
      <c r="N1077" s="22">
        <v>9.0510000000000002</v>
      </c>
      <c r="O1077" s="22">
        <v>3.2762500000000001</v>
      </c>
      <c r="P1077" s="22">
        <v>-5.77475</v>
      </c>
      <c r="Q1077" s="22">
        <v>-2.7626096909576496</v>
      </c>
      <c r="R1077" s="1">
        <v>2.3539316999115971E-4</v>
      </c>
      <c r="S1077" s="1">
        <v>9.9144156333335384E-2</v>
      </c>
      <c r="T1077" s="1" t="s">
        <v>4490</v>
      </c>
      <c r="U1077" s="1" t="s">
        <v>6</v>
      </c>
      <c r="V1077" s="1" t="s">
        <v>1727</v>
      </c>
    </row>
    <row r="1078" spans="1:22" x14ac:dyDescent="0.35">
      <c r="A1078" s="1" t="s">
        <v>4491</v>
      </c>
      <c r="B1078" s="1" t="s">
        <v>4492</v>
      </c>
      <c r="C1078" s="22">
        <v>2.2290000000000001</v>
      </c>
      <c r="D1078" s="22">
        <v>0.69924999999999993</v>
      </c>
      <c r="E1078" s="22">
        <v>-1.5297500000000002</v>
      </c>
      <c r="F1078" s="22">
        <v>-3.1877011083303546</v>
      </c>
      <c r="G1078" s="1">
        <v>4.2962938161804198E-3</v>
      </c>
      <c r="H1078" s="1">
        <v>0.41265123630891626</v>
      </c>
      <c r="I1078" s="1" t="s">
        <v>4493</v>
      </c>
      <c r="J1078" s="1" t="s">
        <v>6</v>
      </c>
      <c r="K1078" s="1" t="s">
        <v>172</v>
      </c>
      <c r="L1078" s="1" t="s">
        <v>4494</v>
      </c>
      <c r="M1078" s="1" t="s">
        <v>4495</v>
      </c>
      <c r="N1078" s="22">
        <v>1.3149999999999999</v>
      </c>
      <c r="O1078" s="22">
        <v>0.47825000000000001</v>
      </c>
      <c r="P1078" s="22">
        <v>-0.83674999999999988</v>
      </c>
      <c r="Q1078" s="22">
        <v>-2.7496079456351281</v>
      </c>
      <c r="R1078" s="1">
        <v>5.38375552150671E-4</v>
      </c>
      <c r="S1078" s="1">
        <v>0.15012751142822864</v>
      </c>
      <c r="T1078" s="1" t="s">
        <v>4496</v>
      </c>
      <c r="U1078" s="1" t="s">
        <v>6</v>
      </c>
      <c r="V1078" s="1" t="s">
        <v>18</v>
      </c>
    </row>
    <row r="1079" spans="1:22" x14ac:dyDescent="0.35">
      <c r="A1079" s="1" t="s">
        <v>4497</v>
      </c>
      <c r="B1079" s="1" t="s">
        <v>4498</v>
      </c>
      <c r="C1079" s="22">
        <v>43.343249999999998</v>
      </c>
      <c r="D1079" s="22">
        <v>13.617000000000001</v>
      </c>
      <c r="E1079" s="22">
        <v>-29.726249999999997</v>
      </c>
      <c r="F1079" s="22">
        <v>-3.1830248953513984</v>
      </c>
      <c r="G1079" s="1">
        <v>4.0273823303991189E-4</v>
      </c>
      <c r="H1079" s="1">
        <v>0.11704565128519943</v>
      </c>
      <c r="I1079" s="1" t="s">
        <v>4499</v>
      </c>
      <c r="J1079" s="1" t="s">
        <v>2239</v>
      </c>
      <c r="K1079" s="1" t="s">
        <v>903</v>
      </c>
      <c r="L1079" s="1" t="s">
        <v>4500</v>
      </c>
      <c r="M1079" s="1" t="s">
        <v>4501</v>
      </c>
      <c r="N1079" s="22">
        <v>27.295249999999996</v>
      </c>
      <c r="O1079" s="22">
        <v>9.9402500000000007</v>
      </c>
      <c r="P1079" s="22">
        <v>-17.354999999999997</v>
      </c>
      <c r="Q1079" s="22">
        <v>-2.745931943361585</v>
      </c>
      <c r="R1079" s="1">
        <v>8.0157895071327222E-5</v>
      </c>
      <c r="S1079" s="1">
        <v>5.689917680788889E-2</v>
      </c>
      <c r="T1079" s="1" t="s">
        <v>4502</v>
      </c>
      <c r="U1079" s="1" t="s">
        <v>6</v>
      </c>
      <c r="V1079" s="1" t="s">
        <v>4503</v>
      </c>
    </row>
    <row r="1080" spans="1:22" x14ac:dyDescent="0.35">
      <c r="A1080" s="1" t="s">
        <v>4504</v>
      </c>
      <c r="B1080" s="1" t="s">
        <v>4505</v>
      </c>
      <c r="C1080" s="22">
        <v>12.041</v>
      </c>
      <c r="D1080" s="22">
        <v>3.8024999999999998</v>
      </c>
      <c r="E1080" s="22">
        <v>-8.2385000000000002</v>
      </c>
      <c r="F1080" s="22">
        <v>-3.1666009204470744</v>
      </c>
      <c r="G1080" s="1">
        <v>3.0219082911105345E-4</v>
      </c>
      <c r="H1080" s="1">
        <v>9.9461462312224622E-2</v>
      </c>
      <c r="I1080" s="1" t="s">
        <v>4506</v>
      </c>
      <c r="J1080" s="1" t="s">
        <v>6</v>
      </c>
      <c r="K1080" s="1" t="s">
        <v>499</v>
      </c>
      <c r="L1080" s="1" t="s">
        <v>4507</v>
      </c>
      <c r="M1080" s="1" t="s">
        <v>4508</v>
      </c>
      <c r="N1080" s="22">
        <v>1.9617499999999999</v>
      </c>
      <c r="O1080" s="22">
        <v>0.71599999999999997</v>
      </c>
      <c r="P1080" s="22">
        <v>-1.2457499999999999</v>
      </c>
      <c r="Q1080" s="22">
        <v>-2.7398743016759775</v>
      </c>
      <c r="R1080" s="1">
        <v>1.6207088258079223E-3</v>
      </c>
      <c r="S1080" s="1">
        <v>0.26508583328292018</v>
      </c>
      <c r="T1080" s="1" t="s">
        <v>4509</v>
      </c>
      <c r="U1080" s="1" t="s">
        <v>6</v>
      </c>
      <c r="V1080" s="1" t="s">
        <v>3936</v>
      </c>
    </row>
    <row r="1081" spans="1:22" x14ac:dyDescent="0.35">
      <c r="A1081" s="1" t="s">
        <v>4510</v>
      </c>
      <c r="B1081" s="1" t="s">
        <v>4511</v>
      </c>
      <c r="C1081" s="22">
        <v>1.0725</v>
      </c>
      <c r="D1081" s="22">
        <v>0.33950000000000002</v>
      </c>
      <c r="E1081" s="22">
        <v>-0.73299999999999998</v>
      </c>
      <c r="F1081" s="22">
        <v>-3.1590574374079528</v>
      </c>
      <c r="G1081" s="1">
        <v>4.559541127456939E-2</v>
      </c>
      <c r="H1081" s="1">
        <v>1</v>
      </c>
      <c r="I1081" s="1" t="s">
        <v>4512</v>
      </c>
      <c r="J1081" s="1" t="s">
        <v>6</v>
      </c>
      <c r="K1081" s="1" t="s">
        <v>6</v>
      </c>
      <c r="L1081" s="1" t="s">
        <v>4513</v>
      </c>
      <c r="M1081" s="1" t="s">
        <v>4514</v>
      </c>
      <c r="N1081" s="22">
        <v>12.770750000000001</v>
      </c>
      <c r="O1081" s="22">
        <v>4.6750000000000007</v>
      </c>
      <c r="P1081" s="22">
        <v>-8.0957500000000007</v>
      </c>
      <c r="Q1081" s="22">
        <v>-2.7317112299465238</v>
      </c>
      <c r="R1081" s="1">
        <v>3.9529795748268051E-4</v>
      </c>
      <c r="S1081" s="1">
        <v>0.12927753902514796</v>
      </c>
      <c r="T1081" s="1" t="s">
        <v>4515</v>
      </c>
      <c r="U1081" s="1" t="s">
        <v>6</v>
      </c>
      <c r="V1081" s="1" t="s">
        <v>733</v>
      </c>
    </row>
    <row r="1082" spans="1:22" x14ac:dyDescent="0.35">
      <c r="A1082" s="1" t="s">
        <v>4516</v>
      </c>
      <c r="B1082" s="1" t="s">
        <v>4517</v>
      </c>
      <c r="C1082" s="22">
        <v>59.042999999999999</v>
      </c>
      <c r="D1082" s="22">
        <v>18.703250000000004</v>
      </c>
      <c r="E1082" s="22">
        <v>-40.339749999999995</v>
      </c>
      <c r="F1082" s="22">
        <v>-3.1568310320398854</v>
      </c>
      <c r="G1082" s="1">
        <v>1.0739775142525708E-6</v>
      </c>
      <c r="H1082" s="1">
        <v>7.1746796111378519E-3</v>
      </c>
      <c r="I1082" s="1" t="s">
        <v>4518</v>
      </c>
      <c r="J1082" s="1" t="s">
        <v>4519</v>
      </c>
      <c r="K1082" s="1" t="s">
        <v>4520</v>
      </c>
      <c r="L1082" s="1" t="s">
        <v>4521</v>
      </c>
      <c r="M1082" s="1" t="s">
        <v>4522</v>
      </c>
      <c r="N1082" s="22">
        <v>11.308250000000001</v>
      </c>
      <c r="O1082" s="22">
        <v>4.1437499999999998</v>
      </c>
      <c r="P1082" s="22">
        <v>-7.1645000000000012</v>
      </c>
      <c r="Q1082" s="22">
        <v>-2.7289894419306187</v>
      </c>
      <c r="R1082" s="1">
        <v>4.2765003113024152E-4</v>
      </c>
      <c r="S1082" s="1">
        <v>0.13470975980602609</v>
      </c>
      <c r="T1082" s="1" t="s">
        <v>4523</v>
      </c>
      <c r="U1082" s="1" t="s">
        <v>6</v>
      </c>
      <c r="V1082" s="1" t="s">
        <v>6</v>
      </c>
    </row>
    <row r="1083" spans="1:22" x14ac:dyDescent="0.35">
      <c r="A1083" s="1" t="s">
        <v>4524</v>
      </c>
      <c r="B1083" s="1" t="s">
        <v>4525</v>
      </c>
      <c r="C1083" s="22">
        <v>9.5147499999999994</v>
      </c>
      <c r="D1083" s="22">
        <v>3.0205000000000002</v>
      </c>
      <c r="E1083" s="22">
        <v>-6.4942499999999992</v>
      </c>
      <c r="F1083" s="22">
        <v>-3.1500579374275777</v>
      </c>
      <c r="G1083" s="1">
        <v>6.7036751547316822E-4</v>
      </c>
      <c r="H1083" s="1">
        <v>0.15180578320335464</v>
      </c>
      <c r="I1083" s="1" t="s">
        <v>4526</v>
      </c>
      <c r="J1083" s="1" t="s">
        <v>6</v>
      </c>
      <c r="K1083" s="1" t="s">
        <v>1435</v>
      </c>
      <c r="L1083" s="1" t="s">
        <v>4349</v>
      </c>
      <c r="M1083" s="1" t="s">
        <v>4350</v>
      </c>
      <c r="N1083" s="22">
        <v>150.55474999999998</v>
      </c>
      <c r="O1083" s="22">
        <v>55.231500000000004</v>
      </c>
      <c r="P1083" s="22">
        <v>-95.323249999999973</v>
      </c>
      <c r="Q1083" s="22">
        <v>-2.7258855906502624</v>
      </c>
      <c r="R1083" s="1">
        <v>7.5008283032861143E-5</v>
      </c>
      <c r="S1083" s="1">
        <v>5.5630901298543263E-2</v>
      </c>
      <c r="T1083" s="1" t="s">
        <v>4351</v>
      </c>
      <c r="U1083" s="1" t="s">
        <v>6</v>
      </c>
      <c r="V1083" s="1" t="s">
        <v>758</v>
      </c>
    </row>
    <row r="1084" spans="1:22" x14ac:dyDescent="0.35">
      <c r="A1084" s="1" t="s">
        <v>4527</v>
      </c>
      <c r="B1084" s="1" t="s">
        <v>4528</v>
      </c>
      <c r="C1084" s="22">
        <v>1.03525</v>
      </c>
      <c r="D1084" s="22">
        <v>0.32900000000000001</v>
      </c>
      <c r="E1084" s="22">
        <v>-0.70625000000000004</v>
      </c>
      <c r="F1084" s="22">
        <v>-3.1466565349544071</v>
      </c>
      <c r="G1084" s="1">
        <v>1.4051132727452089E-2</v>
      </c>
      <c r="H1084" s="1">
        <v>0.79309865506525568</v>
      </c>
      <c r="I1084" s="1" t="s">
        <v>4529</v>
      </c>
      <c r="J1084" s="1" t="s">
        <v>6</v>
      </c>
      <c r="K1084" s="1" t="s">
        <v>6</v>
      </c>
      <c r="L1084" s="1" t="s">
        <v>4530</v>
      </c>
      <c r="M1084" s="1" t="s">
        <v>4531</v>
      </c>
      <c r="N1084" s="22">
        <v>7.3897500000000003</v>
      </c>
      <c r="O1084" s="22">
        <v>2.7142499999999998</v>
      </c>
      <c r="P1084" s="22">
        <v>-4.6755000000000004</v>
      </c>
      <c r="Q1084" s="22">
        <v>-2.7225752970433823</v>
      </c>
      <c r="R1084" s="1">
        <v>4.4412052457596819E-3</v>
      </c>
      <c r="S1084" s="1">
        <v>0.44977057858684588</v>
      </c>
      <c r="T1084" s="1" t="s">
        <v>4532</v>
      </c>
      <c r="U1084" s="1" t="s">
        <v>6</v>
      </c>
      <c r="V1084" s="1" t="s">
        <v>6</v>
      </c>
    </row>
    <row r="1085" spans="1:22" x14ac:dyDescent="0.35">
      <c r="A1085" s="1" t="s">
        <v>4533</v>
      </c>
      <c r="B1085" s="1" t="s">
        <v>4534</v>
      </c>
      <c r="C1085" s="22">
        <v>3.6365000000000003</v>
      </c>
      <c r="D1085" s="22">
        <v>1.15825</v>
      </c>
      <c r="E1085" s="22">
        <v>-2.4782500000000001</v>
      </c>
      <c r="F1085" s="22">
        <v>-3.139650334556443</v>
      </c>
      <c r="G1085" s="1">
        <v>3.8642160870769793E-4</v>
      </c>
      <c r="H1085" s="1">
        <v>0.11446625480248125</v>
      </c>
      <c r="I1085" s="1" t="s">
        <v>4535</v>
      </c>
      <c r="J1085" s="1" t="s">
        <v>6</v>
      </c>
      <c r="K1085" s="1" t="s">
        <v>3041</v>
      </c>
      <c r="L1085" s="1" t="s">
        <v>4536</v>
      </c>
      <c r="M1085" s="1" t="s">
        <v>4537</v>
      </c>
      <c r="N1085" s="22">
        <v>3.2542499999999999</v>
      </c>
      <c r="O1085" s="22">
        <v>1.1970000000000001</v>
      </c>
      <c r="P1085" s="22">
        <v>-2.0572499999999998</v>
      </c>
      <c r="Q1085" s="22">
        <v>-2.7186716791979948</v>
      </c>
      <c r="R1085" s="1">
        <v>9.0247995010054195E-3</v>
      </c>
      <c r="S1085" s="1">
        <v>0.64712114620565175</v>
      </c>
      <c r="T1085" s="1" t="s">
        <v>4538</v>
      </c>
      <c r="U1085" s="1" t="s">
        <v>6</v>
      </c>
      <c r="V1085" s="1" t="s">
        <v>6</v>
      </c>
    </row>
    <row r="1086" spans="1:22" x14ac:dyDescent="0.35">
      <c r="A1086" s="1" t="s">
        <v>4539</v>
      </c>
      <c r="B1086" s="1" t="s">
        <v>4540</v>
      </c>
      <c r="C1086" s="22">
        <v>1.6105</v>
      </c>
      <c r="D1086" s="22">
        <v>0.51424999999999998</v>
      </c>
      <c r="E1086" s="22">
        <v>-1.0962499999999999</v>
      </c>
      <c r="F1086" s="22">
        <v>-3.1317452600875062</v>
      </c>
      <c r="G1086" s="1">
        <v>6.1780878301488399E-3</v>
      </c>
      <c r="H1086" s="1">
        <v>0.50073231197946677</v>
      </c>
      <c r="I1086" s="1" t="s">
        <v>4541</v>
      </c>
      <c r="J1086" s="1" t="s">
        <v>6</v>
      </c>
      <c r="K1086" s="1" t="s">
        <v>582</v>
      </c>
      <c r="L1086" s="1" t="s">
        <v>4542</v>
      </c>
      <c r="M1086" s="1" t="s">
        <v>4543</v>
      </c>
      <c r="N1086" s="22">
        <v>6.3645000000000005</v>
      </c>
      <c r="O1086" s="22">
        <v>2.351</v>
      </c>
      <c r="P1086" s="22">
        <v>-4.0135000000000005</v>
      </c>
      <c r="Q1086" s="22">
        <v>-2.7071458953636753</v>
      </c>
      <c r="R1086" s="1">
        <v>4.8864381488026231E-4</v>
      </c>
      <c r="S1086" s="1">
        <v>0.14366571242303397</v>
      </c>
      <c r="T1086" s="1" t="s">
        <v>4544</v>
      </c>
      <c r="U1086" s="1" t="s">
        <v>6</v>
      </c>
      <c r="V1086" s="1" t="s">
        <v>2312</v>
      </c>
    </row>
    <row r="1087" spans="1:22" x14ac:dyDescent="0.35">
      <c r="A1087" s="1" t="s">
        <v>4545</v>
      </c>
      <c r="B1087" s="1" t="s">
        <v>4546</v>
      </c>
      <c r="C1087" s="22">
        <v>6.9572500000000002</v>
      </c>
      <c r="D1087" s="22">
        <v>2.2240000000000002</v>
      </c>
      <c r="E1087" s="22">
        <v>-4.73325</v>
      </c>
      <c r="F1087" s="22">
        <v>-3.1282598920863309</v>
      </c>
      <c r="G1087" s="1">
        <v>3.6856262482352719E-4</v>
      </c>
      <c r="H1087" s="1">
        <v>0.11045047454220236</v>
      </c>
      <c r="I1087" s="1" t="s">
        <v>4547</v>
      </c>
      <c r="J1087" s="1" t="s">
        <v>6</v>
      </c>
      <c r="K1087" s="1" t="s">
        <v>6</v>
      </c>
      <c r="L1087" s="1" t="s">
        <v>4548</v>
      </c>
      <c r="M1087" s="1" t="s">
        <v>4549</v>
      </c>
      <c r="N1087" s="22">
        <v>8.2004999999999999</v>
      </c>
      <c r="O1087" s="22">
        <v>3.0304999999999995</v>
      </c>
      <c r="P1087" s="22">
        <v>-5.17</v>
      </c>
      <c r="Q1087" s="22">
        <v>-2.7059891107078045</v>
      </c>
      <c r="R1087" s="1">
        <v>1.0579522754686308E-4</v>
      </c>
      <c r="S1087" s="1">
        <v>6.5184671500724226E-2</v>
      </c>
      <c r="T1087" s="1" t="s">
        <v>4550</v>
      </c>
      <c r="U1087" s="1" t="s">
        <v>4551</v>
      </c>
      <c r="V1087" s="1" t="s">
        <v>4552</v>
      </c>
    </row>
    <row r="1088" spans="1:22" x14ac:dyDescent="0.35">
      <c r="A1088" s="1" t="s">
        <v>4066</v>
      </c>
      <c r="B1088" s="1" t="s">
        <v>4067</v>
      </c>
      <c r="C1088" s="22">
        <v>8.7705000000000002</v>
      </c>
      <c r="D1088" s="22">
        <v>2.8112500000000002</v>
      </c>
      <c r="E1088" s="22">
        <v>-5.9592499999999999</v>
      </c>
      <c r="F1088" s="22">
        <v>-3.1197865718096929</v>
      </c>
      <c r="G1088" s="1">
        <v>3.4698431288774046E-3</v>
      </c>
      <c r="H1088" s="1">
        <v>0.36738289765214921</v>
      </c>
      <c r="I1088" s="1" t="s">
        <v>4068</v>
      </c>
      <c r="J1088" s="1" t="s">
        <v>6</v>
      </c>
      <c r="K1088" s="1" t="s">
        <v>2695</v>
      </c>
      <c r="L1088" s="1" t="s">
        <v>4497</v>
      </c>
      <c r="M1088" s="1" t="s">
        <v>4498</v>
      </c>
      <c r="N1088" s="22">
        <v>36.569249999999997</v>
      </c>
      <c r="O1088" s="22">
        <v>13.617000000000001</v>
      </c>
      <c r="P1088" s="22">
        <v>-22.952249999999996</v>
      </c>
      <c r="Q1088" s="22">
        <v>-2.685558493060145</v>
      </c>
      <c r="R1088" s="1">
        <v>1.5087534206781389E-3</v>
      </c>
      <c r="S1088" s="1">
        <v>0.25357428603836019</v>
      </c>
      <c r="T1088" s="1" t="s">
        <v>4499</v>
      </c>
      <c r="U1088" s="1" t="s">
        <v>2239</v>
      </c>
      <c r="V1088" s="1" t="s">
        <v>903</v>
      </c>
    </row>
    <row r="1089" spans="1:22" x14ac:dyDescent="0.35">
      <c r="A1089" s="1" t="s">
        <v>4553</v>
      </c>
      <c r="B1089" s="1" t="s">
        <v>4554</v>
      </c>
      <c r="C1089" s="22">
        <v>4.9204999999999997</v>
      </c>
      <c r="D1089" s="22">
        <v>1.5787500000000001</v>
      </c>
      <c r="E1089" s="22">
        <v>-3.3417499999999993</v>
      </c>
      <c r="F1089" s="22">
        <v>-3.1167062549485349</v>
      </c>
      <c r="G1089" s="1">
        <v>7.5707045257230687E-5</v>
      </c>
      <c r="H1089" s="1">
        <v>4.6184295905732788E-2</v>
      </c>
      <c r="I1089" s="1" t="s">
        <v>4555</v>
      </c>
      <c r="J1089" s="1" t="s">
        <v>6</v>
      </c>
      <c r="K1089" s="1" t="s">
        <v>4556</v>
      </c>
      <c r="L1089" s="1" t="s">
        <v>4557</v>
      </c>
      <c r="M1089" s="1" t="s">
        <v>4558</v>
      </c>
      <c r="N1089" s="22">
        <v>2.8505000000000003</v>
      </c>
      <c r="O1089" s="22">
        <v>1.0662499999999999</v>
      </c>
      <c r="P1089" s="22">
        <v>-1.7842500000000003</v>
      </c>
      <c r="Q1089" s="22">
        <v>-2.6733880422039862</v>
      </c>
      <c r="R1089" s="1">
        <v>3.8464257448206939E-3</v>
      </c>
      <c r="S1089" s="1">
        <v>0.41475967070595421</v>
      </c>
      <c r="T1089" s="1" t="s">
        <v>4559</v>
      </c>
      <c r="U1089" s="1" t="s">
        <v>6</v>
      </c>
      <c r="V1089" s="1" t="s">
        <v>6</v>
      </c>
    </row>
    <row r="1090" spans="1:22" x14ac:dyDescent="0.35">
      <c r="A1090" s="1" t="s">
        <v>4560</v>
      </c>
      <c r="B1090" s="1" t="s">
        <v>4561</v>
      </c>
      <c r="C1090" s="22">
        <v>25.024750000000001</v>
      </c>
      <c r="D1090" s="22">
        <v>8.0297499999999999</v>
      </c>
      <c r="E1090" s="22">
        <v>-16.995000000000001</v>
      </c>
      <c r="F1090" s="22">
        <v>-3.1165042498209785</v>
      </c>
      <c r="G1090" s="1">
        <v>3.4078244450513324E-3</v>
      </c>
      <c r="H1090" s="1">
        <v>0.36364685721751439</v>
      </c>
      <c r="I1090" s="1" t="s">
        <v>4562</v>
      </c>
      <c r="J1090" s="1" t="s">
        <v>6</v>
      </c>
      <c r="K1090" s="1" t="s">
        <v>994</v>
      </c>
      <c r="L1090" s="1" t="s">
        <v>4207</v>
      </c>
      <c r="M1090" s="1" t="s">
        <v>4208</v>
      </c>
      <c r="N1090" s="22">
        <v>5.8704999999999998</v>
      </c>
      <c r="O1090" s="22">
        <v>2.1977500000000001</v>
      </c>
      <c r="P1090" s="22">
        <v>-3.6727499999999997</v>
      </c>
      <c r="Q1090" s="22">
        <v>-2.6711409395973154</v>
      </c>
      <c r="R1090" s="1">
        <v>1.3634393610731238E-3</v>
      </c>
      <c r="S1090" s="1">
        <v>0.24195550919688782</v>
      </c>
      <c r="T1090" s="1" t="s">
        <v>4209</v>
      </c>
      <c r="U1090" s="1" t="s">
        <v>418</v>
      </c>
      <c r="V1090" s="1" t="s">
        <v>419</v>
      </c>
    </row>
    <row r="1091" spans="1:22" x14ac:dyDescent="0.35">
      <c r="A1091" s="1" t="s">
        <v>4563</v>
      </c>
      <c r="B1091" s="1" t="s">
        <v>4564</v>
      </c>
      <c r="C1091" s="22">
        <v>5.2012499999999999</v>
      </c>
      <c r="D1091" s="22">
        <v>1.6704999999999999</v>
      </c>
      <c r="E1091" s="22">
        <v>-3.5307500000000003</v>
      </c>
      <c r="F1091" s="22">
        <v>-3.1135887458844658</v>
      </c>
      <c r="G1091" s="1">
        <v>1.9491515606569621E-4</v>
      </c>
      <c r="H1091" s="1">
        <v>7.7281225391453059E-2</v>
      </c>
      <c r="I1091" s="1" t="s">
        <v>4565</v>
      </c>
      <c r="J1091" s="1" t="s">
        <v>6</v>
      </c>
      <c r="K1091" s="1" t="s">
        <v>676</v>
      </c>
      <c r="L1091" s="1" t="s">
        <v>4566</v>
      </c>
      <c r="M1091" s="1" t="s">
        <v>4567</v>
      </c>
      <c r="N1091" s="22">
        <v>5.1895000000000007</v>
      </c>
      <c r="O1091" s="22">
        <v>1.9464999999999999</v>
      </c>
      <c r="P1091" s="22">
        <v>-3.2430000000000008</v>
      </c>
      <c r="Q1091" s="22">
        <v>-2.6660673002825588</v>
      </c>
      <c r="R1091" s="1">
        <v>3.1744436626326462E-4</v>
      </c>
      <c r="S1091" s="1">
        <v>0.11469837234171081</v>
      </c>
      <c r="T1091" s="1" t="s">
        <v>4568</v>
      </c>
      <c r="U1091" s="1" t="s">
        <v>6</v>
      </c>
      <c r="V1091" s="1" t="s">
        <v>751</v>
      </c>
    </row>
    <row r="1092" spans="1:22" x14ac:dyDescent="0.35">
      <c r="A1092" s="1" t="s">
        <v>4569</v>
      </c>
      <c r="B1092" s="1" t="s">
        <v>4570</v>
      </c>
      <c r="C1092" s="22">
        <v>6.3395000000000001</v>
      </c>
      <c r="D1092" s="22">
        <v>2.0564999999999998</v>
      </c>
      <c r="E1092" s="22">
        <v>-4.2830000000000004</v>
      </c>
      <c r="F1092" s="22">
        <v>-3.0826647216143939</v>
      </c>
      <c r="G1092" s="1">
        <v>2.8719326108695951E-3</v>
      </c>
      <c r="H1092" s="1">
        <v>0.33067475780852823</v>
      </c>
      <c r="I1092" s="1" t="s">
        <v>4571</v>
      </c>
      <c r="J1092" s="1" t="s">
        <v>4085</v>
      </c>
      <c r="K1092" s="1" t="s">
        <v>3769</v>
      </c>
      <c r="L1092" s="1" t="s">
        <v>4572</v>
      </c>
      <c r="M1092" s="1" t="s">
        <v>4573</v>
      </c>
      <c r="N1092" s="22">
        <v>4.7</v>
      </c>
      <c r="O1092" s="22">
        <v>1.764</v>
      </c>
      <c r="P1092" s="22">
        <v>-2.9359999999999999</v>
      </c>
      <c r="Q1092" s="22">
        <v>-2.6643990929705215</v>
      </c>
      <c r="R1092" s="1">
        <v>1.0168990425293006E-4</v>
      </c>
      <c r="S1092" s="1">
        <v>6.3483100131017767E-2</v>
      </c>
      <c r="T1092" s="1" t="s">
        <v>4574</v>
      </c>
      <c r="U1092" s="1" t="s">
        <v>4575</v>
      </c>
      <c r="V1092" s="1" t="s">
        <v>3485</v>
      </c>
    </row>
    <row r="1093" spans="1:22" x14ac:dyDescent="0.35">
      <c r="A1093" s="1" t="s">
        <v>4576</v>
      </c>
      <c r="B1093" s="1" t="s">
        <v>4577</v>
      </c>
      <c r="C1093" s="22">
        <v>3.5229999999999997</v>
      </c>
      <c r="D1093" s="22">
        <v>1.1447499999999999</v>
      </c>
      <c r="E1093" s="22">
        <v>-2.3782499999999995</v>
      </c>
      <c r="F1093" s="22">
        <v>-3.0775278445075345</v>
      </c>
      <c r="G1093" s="1">
        <v>8.6356364242186996E-4</v>
      </c>
      <c r="H1093" s="1">
        <v>0.17219291347631424</v>
      </c>
      <c r="I1093" s="1" t="s">
        <v>4578</v>
      </c>
      <c r="J1093" s="1" t="s">
        <v>6</v>
      </c>
      <c r="K1093" s="1" t="s">
        <v>994</v>
      </c>
      <c r="L1093" s="1" t="s">
        <v>4579</v>
      </c>
      <c r="M1093" s="1" t="s">
        <v>4580</v>
      </c>
      <c r="N1093" s="22">
        <v>9.8592499999999994</v>
      </c>
      <c r="O1093" s="22">
        <v>3.7149999999999999</v>
      </c>
      <c r="P1093" s="22">
        <v>-6.1442499999999995</v>
      </c>
      <c r="Q1093" s="22">
        <v>-2.6539030955585465</v>
      </c>
      <c r="R1093" s="1">
        <v>5.0635678594358521E-3</v>
      </c>
      <c r="S1093" s="1">
        <v>0.47680624454525083</v>
      </c>
      <c r="T1093" s="1" t="s">
        <v>4581</v>
      </c>
      <c r="U1093" s="1" t="s">
        <v>6</v>
      </c>
      <c r="V1093" s="1" t="s">
        <v>1341</v>
      </c>
    </row>
    <row r="1094" spans="1:22" x14ac:dyDescent="0.35">
      <c r="A1094" s="1" t="s">
        <v>4431</v>
      </c>
      <c r="B1094" s="1" t="s">
        <v>4432</v>
      </c>
      <c r="C1094" s="22">
        <v>10.43125</v>
      </c>
      <c r="D1094" s="22">
        <v>3.3907500000000006</v>
      </c>
      <c r="E1094" s="22">
        <v>-7.0404999999999998</v>
      </c>
      <c r="F1094" s="22">
        <v>-3.0763842807638424</v>
      </c>
      <c r="G1094" s="1">
        <v>6.5512516271943103E-4</v>
      </c>
      <c r="H1094" s="1">
        <v>0.15014217760214138</v>
      </c>
      <c r="I1094" s="1" t="s">
        <v>4433</v>
      </c>
      <c r="J1094" s="1" t="s">
        <v>6</v>
      </c>
      <c r="K1094" s="1" t="s">
        <v>230</v>
      </c>
      <c r="L1094" s="1" t="s">
        <v>4582</v>
      </c>
      <c r="M1094" s="1" t="s">
        <v>4583</v>
      </c>
      <c r="N1094" s="22">
        <v>15.671249999999999</v>
      </c>
      <c r="O1094" s="22">
        <v>5.9212500000000006</v>
      </c>
      <c r="P1094" s="22">
        <v>-9.7499999999999982</v>
      </c>
      <c r="Q1094" s="22">
        <v>-2.6466117796073458</v>
      </c>
      <c r="R1094" s="1">
        <v>3.0222351099178764E-2</v>
      </c>
      <c r="S1094" s="1">
        <v>1</v>
      </c>
      <c r="T1094" s="1" t="s">
        <v>4584</v>
      </c>
      <c r="U1094" s="1" t="s">
        <v>6</v>
      </c>
      <c r="V1094" s="1" t="s">
        <v>6</v>
      </c>
    </row>
    <row r="1095" spans="1:22" x14ac:dyDescent="0.35">
      <c r="A1095" s="1" t="s">
        <v>4494</v>
      </c>
      <c r="B1095" s="1" t="s">
        <v>4495</v>
      </c>
      <c r="C1095" s="22">
        <v>1.47</v>
      </c>
      <c r="D1095" s="22">
        <v>0.47825000000000001</v>
      </c>
      <c r="E1095" s="22">
        <v>-0.99174999999999991</v>
      </c>
      <c r="F1095" s="22">
        <v>-3.0737062205959225</v>
      </c>
      <c r="G1095" s="1">
        <v>9.7618910779512192E-4</v>
      </c>
      <c r="H1095" s="1">
        <v>0.18518139066406603</v>
      </c>
      <c r="I1095" s="1" t="s">
        <v>4496</v>
      </c>
      <c r="J1095" s="1" t="s">
        <v>6</v>
      </c>
      <c r="K1095" s="1" t="s">
        <v>18</v>
      </c>
      <c r="L1095" s="1" t="s">
        <v>4585</v>
      </c>
      <c r="M1095" s="1" t="s">
        <v>4586</v>
      </c>
      <c r="N1095" s="22">
        <v>17.239000000000001</v>
      </c>
      <c r="O1095" s="22">
        <v>6.5357500000000002</v>
      </c>
      <c r="P1095" s="22">
        <v>-10.703250000000001</v>
      </c>
      <c r="Q1095" s="22">
        <v>-2.6376467888153616</v>
      </c>
      <c r="R1095" s="1">
        <v>3.1947727900882277E-3</v>
      </c>
      <c r="S1095" s="1">
        <v>0.37550839624692439</v>
      </c>
      <c r="T1095" s="1" t="s">
        <v>4587</v>
      </c>
      <c r="U1095" s="1" t="s">
        <v>2239</v>
      </c>
      <c r="V1095" s="1" t="s">
        <v>903</v>
      </c>
    </row>
    <row r="1096" spans="1:22" x14ac:dyDescent="0.35">
      <c r="A1096" s="1" t="s">
        <v>4588</v>
      </c>
      <c r="B1096" s="1" t="s">
        <v>4589</v>
      </c>
      <c r="C1096" s="22">
        <v>1.8374999999999999</v>
      </c>
      <c r="D1096" s="22">
        <v>0.59800000000000009</v>
      </c>
      <c r="E1096" s="22">
        <v>-1.2394999999999998</v>
      </c>
      <c r="F1096" s="22">
        <v>-3.0727424749163874</v>
      </c>
      <c r="G1096" s="1">
        <v>3.3349389339400992E-5</v>
      </c>
      <c r="H1096" s="1">
        <v>2.8940167048657324E-2</v>
      </c>
      <c r="I1096" s="1" t="s">
        <v>4590</v>
      </c>
      <c r="J1096" s="1" t="s">
        <v>6</v>
      </c>
      <c r="K1096" s="1" t="s">
        <v>3733</v>
      </c>
      <c r="L1096" s="1" t="s">
        <v>4539</v>
      </c>
      <c r="M1096" s="1" t="s">
        <v>4540</v>
      </c>
      <c r="N1096" s="22">
        <v>1.3534999999999999</v>
      </c>
      <c r="O1096" s="22">
        <v>0.51424999999999998</v>
      </c>
      <c r="P1096" s="22">
        <v>-0.83924999999999994</v>
      </c>
      <c r="Q1096" s="22">
        <v>-2.6319883325230919</v>
      </c>
      <c r="R1096" s="1">
        <v>3.5770878183621992E-3</v>
      </c>
      <c r="S1096" s="1">
        <v>0.40098010905322584</v>
      </c>
      <c r="T1096" s="1" t="s">
        <v>4541</v>
      </c>
      <c r="U1096" s="1" t="s">
        <v>6</v>
      </c>
      <c r="V1096" s="1" t="s">
        <v>582</v>
      </c>
    </row>
    <row r="1097" spans="1:22" x14ac:dyDescent="0.35">
      <c r="A1097" s="1" t="s">
        <v>4591</v>
      </c>
      <c r="B1097" s="1" t="s">
        <v>4592</v>
      </c>
      <c r="C1097" s="22">
        <v>2.1360000000000001</v>
      </c>
      <c r="D1097" s="22">
        <v>0.69599999999999995</v>
      </c>
      <c r="E1097" s="22">
        <v>-1.4400000000000002</v>
      </c>
      <c r="F1097" s="22">
        <v>-3.0689655172413799</v>
      </c>
      <c r="G1097" s="1">
        <v>6.6599929198792041E-3</v>
      </c>
      <c r="H1097" s="1">
        <v>0.52127642754755743</v>
      </c>
      <c r="I1097" s="1" t="s">
        <v>4593</v>
      </c>
      <c r="J1097" s="1" t="s">
        <v>4594</v>
      </c>
      <c r="K1097" s="1" t="s">
        <v>2695</v>
      </c>
      <c r="L1097" s="1" t="s">
        <v>4595</v>
      </c>
      <c r="M1097" s="1" t="s">
        <v>4596</v>
      </c>
      <c r="N1097" s="22">
        <v>91.914000000000001</v>
      </c>
      <c r="O1097" s="22">
        <v>34.948999999999998</v>
      </c>
      <c r="P1097" s="22">
        <v>-56.965000000000003</v>
      </c>
      <c r="Q1097" s="22">
        <v>-2.6299464934619019</v>
      </c>
      <c r="R1097" s="1">
        <v>1.2576254486376101E-4</v>
      </c>
      <c r="S1097" s="1">
        <v>7.0829373301972309E-2</v>
      </c>
      <c r="T1097" s="1" t="s">
        <v>4597</v>
      </c>
      <c r="U1097" s="1" t="s">
        <v>6</v>
      </c>
      <c r="V1097" s="1" t="s">
        <v>4290</v>
      </c>
    </row>
    <row r="1098" spans="1:22" x14ac:dyDescent="0.35">
      <c r="A1098" s="1" t="s">
        <v>3979</v>
      </c>
      <c r="B1098" s="1" t="s">
        <v>3980</v>
      </c>
      <c r="C1098" s="22">
        <v>1.232</v>
      </c>
      <c r="D1098" s="22">
        <v>0.40275</v>
      </c>
      <c r="E1098" s="22">
        <v>-0.82925000000000004</v>
      </c>
      <c r="F1098" s="22">
        <v>-3.0589695841092488</v>
      </c>
      <c r="G1098" s="1">
        <v>4.7552475257492521E-3</v>
      </c>
      <c r="H1098" s="1">
        <v>0.43633455509400537</v>
      </c>
      <c r="I1098" s="1" t="s">
        <v>3981</v>
      </c>
      <c r="J1098" s="1" t="s">
        <v>6</v>
      </c>
      <c r="K1098" s="1" t="s">
        <v>6</v>
      </c>
      <c r="L1098" s="1" t="s">
        <v>4598</v>
      </c>
      <c r="M1098" s="1" t="s">
        <v>4599</v>
      </c>
      <c r="N1098" s="22">
        <v>2.6475</v>
      </c>
      <c r="O1098" s="22">
        <v>1.00675</v>
      </c>
      <c r="P1098" s="22">
        <v>-1.6407499999999999</v>
      </c>
      <c r="Q1098" s="22">
        <v>-2.6297491929476036</v>
      </c>
      <c r="R1098" s="1">
        <v>6.4898592509720287E-4</v>
      </c>
      <c r="S1098" s="1">
        <v>0.16155029752568972</v>
      </c>
      <c r="T1098" s="1" t="s">
        <v>4600</v>
      </c>
      <c r="U1098" s="1" t="s">
        <v>6</v>
      </c>
      <c r="V1098" s="1" t="s">
        <v>432</v>
      </c>
    </row>
    <row r="1099" spans="1:22" x14ac:dyDescent="0.35">
      <c r="A1099" s="1" t="s">
        <v>4352</v>
      </c>
      <c r="B1099" s="1" t="s">
        <v>4353</v>
      </c>
      <c r="C1099" s="22">
        <v>63.27525</v>
      </c>
      <c r="D1099" s="22">
        <v>20.698499999999999</v>
      </c>
      <c r="E1099" s="22">
        <v>-42.576750000000004</v>
      </c>
      <c r="F1099" s="22">
        <v>-3.0569968838321619</v>
      </c>
      <c r="G1099" s="1">
        <v>2.1728430115657968E-3</v>
      </c>
      <c r="H1099" s="1">
        <v>0.28797370614696299</v>
      </c>
      <c r="I1099" s="1" t="s">
        <v>4354</v>
      </c>
      <c r="J1099" s="1" t="s">
        <v>6</v>
      </c>
      <c r="K1099" s="1" t="s">
        <v>3208</v>
      </c>
      <c r="L1099" s="1" t="s">
        <v>4601</v>
      </c>
      <c r="M1099" s="1" t="s">
        <v>4602</v>
      </c>
      <c r="N1099" s="22">
        <v>1.3160000000000001</v>
      </c>
      <c r="O1099" s="22">
        <v>0.501</v>
      </c>
      <c r="P1099" s="22">
        <v>-0.81500000000000006</v>
      </c>
      <c r="Q1099" s="22">
        <v>-2.6267465069860281</v>
      </c>
      <c r="R1099" s="1">
        <v>1.7838363420956974E-2</v>
      </c>
      <c r="S1099" s="1">
        <v>0.92942427961816809</v>
      </c>
      <c r="T1099" s="1" t="s">
        <v>4603</v>
      </c>
      <c r="U1099" s="1" t="s">
        <v>6</v>
      </c>
      <c r="V1099" s="1" t="s">
        <v>862</v>
      </c>
    </row>
    <row r="1100" spans="1:22" x14ac:dyDescent="0.35">
      <c r="A1100" s="1" t="s">
        <v>4604</v>
      </c>
      <c r="B1100" s="1" t="s">
        <v>4605</v>
      </c>
      <c r="C1100" s="22">
        <v>18.483499999999999</v>
      </c>
      <c r="D1100" s="22">
        <v>6.04725</v>
      </c>
      <c r="E1100" s="22">
        <v>-12.436249999999999</v>
      </c>
      <c r="F1100" s="22">
        <v>-3.0565132911654058</v>
      </c>
      <c r="G1100" s="1">
        <v>8.1731923023924489E-3</v>
      </c>
      <c r="H1100" s="1">
        <v>0.58420309805058979</v>
      </c>
      <c r="I1100" s="1" t="s">
        <v>4606</v>
      </c>
      <c r="J1100" s="1" t="s">
        <v>6</v>
      </c>
      <c r="K1100" s="1" t="s">
        <v>4019</v>
      </c>
      <c r="L1100" s="1" t="s">
        <v>4607</v>
      </c>
      <c r="M1100" s="1" t="s">
        <v>4608</v>
      </c>
      <c r="N1100" s="22">
        <v>7.8622500000000013</v>
      </c>
      <c r="O1100" s="22">
        <v>3.0065000000000004</v>
      </c>
      <c r="P1100" s="22">
        <v>-4.8557500000000005</v>
      </c>
      <c r="Q1100" s="22">
        <v>-2.6150839846998171</v>
      </c>
      <c r="R1100" s="1">
        <v>2.1689704863207863E-3</v>
      </c>
      <c r="S1100" s="1">
        <v>0.30820790485278809</v>
      </c>
      <c r="T1100" s="1" t="s">
        <v>4609</v>
      </c>
      <c r="U1100" s="1" t="s">
        <v>6</v>
      </c>
      <c r="V1100" s="1" t="s">
        <v>4610</v>
      </c>
    </row>
    <row r="1101" spans="1:22" x14ac:dyDescent="0.35">
      <c r="A1101" s="1" t="s">
        <v>4611</v>
      </c>
      <c r="B1101" s="1" t="s">
        <v>4612</v>
      </c>
      <c r="C1101" s="22">
        <v>5.0082500000000003</v>
      </c>
      <c r="D1101" s="22">
        <v>1.6424999999999998</v>
      </c>
      <c r="E1101" s="22">
        <v>-3.3657500000000002</v>
      </c>
      <c r="F1101" s="22">
        <v>-3.0491628614916291</v>
      </c>
      <c r="G1101" s="1">
        <v>5.7180709186694352E-3</v>
      </c>
      <c r="H1101" s="1">
        <v>0.47903957130779506</v>
      </c>
      <c r="I1101" s="1" t="s">
        <v>4613</v>
      </c>
      <c r="J1101" s="1" t="s">
        <v>6</v>
      </c>
      <c r="K1101" s="1" t="s">
        <v>3028</v>
      </c>
      <c r="L1101" s="1" t="s">
        <v>4614</v>
      </c>
      <c r="M1101" s="1" t="s">
        <v>4615</v>
      </c>
      <c r="N1101" s="22">
        <v>38.655749999999998</v>
      </c>
      <c r="O1101" s="22">
        <v>14.803749999999999</v>
      </c>
      <c r="P1101" s="22">
        <v>-23.851999999999997</v>
      </c>
      <c r="Q1101" s="22">
        <v>-2.6112133749894451</v>
      </c>
      <c r="R1101" s="1">
        <v>8.1316630357856402E-4</v>
      </c>
      <c r="S1101" s="1">
        <v>0.18298914765774157</v>
      </c>
      <c r="T1101" s="1" t="s">
        <v>4616</v>
      </c>
      <c r="U1101" s="1" t="s">
        <v>6</v>
      </c>
      <c r="V1101" s="1" t="s">
        <v>4480</v>
      </c>
    </row>
    <row r="1102" spans="1:22" x14ac:dyDescent="0.35">
      <c r="A1102" s="1" t="s">
        <v>4566</v>
      </c>
      <c r="B1102" s="1" t="s">
        <v>4567</v>
      </c>
      <c r="C1102" s="22">
        <v>5.9342500000000005</v>
      </c>
      <c r="D1102" s="22">
        <v>1.9464999999999999</v>
      </c>
      <c r="E1102" s="22">
        <v>-3.9877500000000006</v>
      </c>
      <c r="F1102" s="22">
        <v>-3.0486771127665042</v>
      </c>
      <c r="G1102" s="1">
        <v>2.8669159340761563E-4</v>
      </c>
      <c r="H1102" s="1">
        <v>9.617965649256989E-2</v>
      </c>
      <c r="I1102" s="1" t="s">
        <v>4568</v>
      </c>
      <c r="J1102" s="1" t="s">
        <v>6</v>
      </c>
      <c r="K1102" s="1" t="s">
        <v>751</v>
      </c>
      <c r="L1102" s="1" t="s">
        <v>4117</v>
      </c>
      <c r="M1102" s="1" t="s">
        <v>4118</v>
      </c>
      <c r="N1102" s="22">
        <v>1.00475</v>
      </c>
      <c r="O1102" s="22">
        <v>0.38524999999999998</v>
      </c>
      <c r="P1102" s="22">
        <v>-0.61950000000000005</v>
      </c>
      <c r="Q1102" s="22">
        <v>-2.6080467229072033</v>
      </c>
      <c r="R1102" s="1">
        <v>2.8800727377373461E-3</v>
      </c>
      <c r="S1102" s="1">
        <v>0.3579998384109464</v>
      </c>
      <c r="T1102" s="1" t="s">
        <v>4119</v>
      </c>
      <c r="U1102" s="1" t="s">
        <v>4120</v>
      </c>
      <c r="V1102" s="1" t="s">
        <v>4121</v>
      </c>
    </row>
    <row r="1103" spans="1:22" x14ac:dyDescent="0.35">
      <c r="A1103" s="1" t="s">
        <v>4617</v>
      </c>
      <c r="B1103" s="1" t="s">
        <v>4618</v>
      </c>
      <c r="C1103" s="22">
        <v>1.8540000000000001</v>
      </c>
      <c r="D1103" s="22">
        <v>0.60925000000000007</v>
      </c>
      <c r="E1103" s="22">
        <v>-1.24475</v>
      </c>
      <c r="F1103" s="22">
        <v>-3.0430857611817808</v>
      </c>
      <c r="G1103" s="1">
        <v>2.0669180098424941E-2</v>
      </c>
      <c r="H1103" s="1">
        <v>0.97527252457064961</v>
      </c>
      <c r="I1103" s="1" t="s">
        <v>4619</v>
      </c>
      <c r="J1103" s="1" t="s">
        <v>6</v>
      </c>
      <c r="K1103" s="1" t="s">
        <v>6</v>
      </c>
      <c r="L1103" s="1" t="s">
        <v>4620</v>
      </c>
      <c r="M1103" s="1" t="s">
        <v>4621</v>
      </c>
      <c r="N1103" s="22">
        <v>4.8797500000000005</v>
      </c>
      <c r="O1103" s="22">
        <v>1.8739999999999999</v>
      </c>
      <c r="P1103" s="22">
        <v>-3.0057500000000008</v>
      </c>
      <c r="Q1103" s="22">
        <v>-2.6039220917822843</v>
      </c>
      <c r="R1103" s="1">
        <v>2.6157492084576952E-3</v>
      </c>
      <c r="S1103" s="1">
        <v>0.34081615727511233</v>
      </c>
      <c r="T1103" s="1" t="s">
        <v>4622</v>
      </c>
      <c r="U1103" s="1" t="s">
        <v>4623</v>
      </c>
      <c r="V1103" s="1" t="s">
        <v>816</v>
      </c>
    </row>
    <row r="1104" spans="1:22" x14ac:dyDescent="0.35">
      <c r="A1104" s="1" t="s">
        <v>4624</v>
      </c>
      <c r="B1104" s="1" t="s">
        <v>4625</v>
      </c>
      <c r="C1104" s="22">
        <v>2.508</v>
      </c>
      <c r="D1104" s="22">
        <v>0.82524999999999993</v>
      </c>
      <c r="E1104" s="22">
        <v>-1.68275</v>
      </c>
      <c r="F1104" s="22">
        <v>-3.0390790669494097</v>
      </c>
      <c r="G1104" s="1">
        <v>6.5905652480664776E-3</v>
      </c>
      <c r="H1104" s="1">
        <v>0.51807997855877519</v>
      </c>
      <c r="I1104" s="1" t="s">
        <v>4626</v>
      </c>
      <c r="J1104" s="1" t="s">
        <v>3280</v>
      </c>
      <c r="K1104" s="1" t="s">
        <v>3240</v>
      </c>
      <c r="L1104" s="1" t="s">
        <v>4627</v>
      </c>
      <c r="M1104" s="1" t="s">
        <v>4628</v>
      </c>
      <c r="N1104" s="22">
        <v>1.2919999999999998</v>
      </c>
      <c r="O1104" s="22">
        <v>0.4965</v>
      </c>
      <c r="P1104" s="22">
        <v>-0.79549999999999987</v>
      </c>
      <c r="Q1104" s="22">
        <v>-2.6022155085599192</v>
      </c>
      <c r="R1104" s="1">
        <v>7.4638748266900833E-3</v>
      </c>
      <c r="S1104" s="1">
        <v>0.58732973636230246</v>
      </c>
      <c r="T1104" s="1" t="s">
        <v>4629</v>
      </c>
      <c r="U1104" s="1" t="s">
        <v>6</v>
      </c>
      <c r="V1104" s="1" t="s">
        <v>972</v>
      </c>
    </row>
    <row r="1105" spans="1:22" x14ac:dyDescent="0.35">
      <c r="A1105" s="1" t="s">
        <v>4630</v>
      </c>
      <c r="B1105" s="1" t="s">
        <v>4631</v>
      </c>
      <c r="C1105" s="22">
        <v>2.31</v>
      </c>
      <c r="D1105" s="22">
        <v>0.76174999999999993</v>
      </c>
      <c r="E1105" s="22">
        <v>-1.5482500000000001</v>
      </c>
      <c r="F1105" s="22">
        <v>-3.0324909747292423</v>
      </c>
      <c r="G1105" s="1">
        <v>2.1999366065373106E-2</v>
      </c>
      <c r="H1105" s="1">
        <v>1</v>
      </c>
      <c r="I1105" s="1" t="s">
        <v>4632</v>
      </c>
      <c r="J1105" s="1" t="s">
        <v>6</v>
      </c>
      <c r="K1105" s="1" t="s">
        <v>3914</v>
      </c>
      <c r="L1105" s="1" t="s">
        <v>4633</v>
      </c>
      <c r="M1105" s="1" t="s">
        <v>4634</v>
      </c>
      <c r="N1105" s="22">
        <v>1.4525000000000001</v>
      </c>
      <c r="O1105" s="22">
        <v>0.55874999999999997</v>
      </c>
      <c r="P1105" s="22">
        <v>-0.89375000000000016</v>
      </c>
      <c r="Q1105" s="22">
        <v>-2.5995525727069353</v>
      </c>
      <c r="R1105" s="1">
        <v>2.4061354562337433E-3</v>
      </c>
      <c r="S1105" s="1">
        <v>0.32582775824260629</v>
      </c>
      <c r="T1105" s="1" t="s">
        <v>4635</v>
      </c>
      <c r="U1105" s="1" t="s">
        <v>6</v>
      </c>
      <c r="V1105" s="1" t="s">
        <v>350</v>
      </c>
    </row>
    <row r="1106" spans="1:22" x14ac:dyDescent="0.35">
      <c r="A1106" s="1" t="s">
        <v>4099</v>
      </c>
      <c r="B1106" s="1" t="s">
        <v>4100</v>
      </c>
      <c r="C1106" s="22">
        <v>14.39775</v>
      </c>
      <c r="D1106" s="22">
        <v>4.7530000000000001</v>
      </c>
      <c r="E1106" s="22">
        <v>-9.6447500000000002</v>
      </c>
      <c r="F1106" s="22">
        <v>-3.0291920892068167</v>
      </c>
      <c r="G1106" s="1">
        <v>5.7868130372103763E-3</v>
      </c>
      <c r="H1106" s="1">
        <v>0.4823440184992967</v>
      </c>
      <c r="I1106" s="1" t="s">
        <v>4101</v>
      </c>
      <c r="J1106" s="1" t="s">
        <v>6</v>
      </c>
      <c r="K1106" s="1" t="s">
        <v>1435</v>
      </c>
      <c r="L1106" s="1" t="s">
        <v>4636</v>
      </c>
      <c r="M1106" s="1" t="s">
        <v>4637</v>
      </c>
      <c r="N1106" s="22">
        <v>23.622999999999998</v>
      </c>
      <c r="O1106" s="22">
        <v>9.0897499999999987</v>
      </c>
      <c r="P1106" s="22">
        <v>-14.533249999999999</v>
      </c>
      <c r="Q1106" s="22">
        <v>-2.5988613548227399</v>
      </c>
      <c r="R1106" s="1">
        <v>7.0979437686283786E-3</v>
      </c>
      <c r="S1106" s="1">
        <v>0.57362632130150693</v>
      </c>
      <c r="T1106" s="1" t="s">
        <v>4638</v>
      </c>
      <c r="U1106" s="1" t="s">
        <v>6</v>
      </c>
      <c r="V1106" s="1" t="s">
        <v>1187</v>
      </c>
    </row>
    <row r="1107" spans="1:22" x14ac:dyDescent="0.35">
      <c r="A1107" s="1" t="s">
        <v>4639</v>
      </c>
      <c r="B1107" s="1" t="s">
        <v>4640</v>
      </c>
      <c r="C1107" s="22">
        <v>1.9765000000000001</v>
      </c>
      <c r="D1107" s="22">
        <v>0.65449999999999997</v>
      </c>
      <c r="E1107" s="22">
        <v>-1.3220000000000001</v>
      </c>
      <c r="F1107" s="22">
        <v>-3.0198624904507261</v>
      </c>
      <c r="G1107" s="1">
        <v>1.0125500292977319E-3</v>
      </c>
      <c r="H1107" s="1">
        <v>0.1891004058492263</v>
      </c>
      <c r="I1107" s="1" t="s">
        <v>4641</v>
      </c>
      <c r="J1107" s="1" t="s">
        <v>6</v>
      </c>
      <c r="K1107" s="1" t="s">
        <v>972</v>
      </c>
      <c r="L1107" s="1" t="s">
        <v>4563</v>
      </c>
      <c r="M1107" s="1" t="s">
        <v>4564</v>
      </c>
      <c r="N1107" s="22">
        <v>4.3390000000000004</v>
      </c>
      <c r="O1107" s="22">
        <v>1.6704999999999999</v>
      </c>
      <c r="P1107" s="22">
        <v>-2.6685000000000008</v>
      </c>
      <c r="Q1107" s="22">
        <v>-2.5974259203831194</v>
      </c>
      <c r="R1107" s="1">
        <v>2.7225199031298146E-4</v>
      </c>
      <c r="S1107" s="1">
        <v>0.1068441664404079</v>
      </c>
      <c r="T1107" s="1" t="s">
        <v>4565</v>
      </c>
      <c r="U1107" s="1" t="s">
        <v>6</v>
      </c>
      <c r="V1107" s="1" t="s">
        <v>676</v>
      </c>
    </row>
    <row r="1108" spans="1:22" x14ac:dyDescent="0.35">
      <c r="A1108" s="1" t="s">
        <v>4642</v>
      </c>
      <c r="B1108" s="1" t="s">
        <v>4643</v>
      </c>
      <c r="C1108" s="22">
        <v>32.951250000000002</v>
      </c>
      <c r="D1108" s="22">
        <v>10.955500000000001</v>
      </c>
      <c r="E1108" s="22">
        <v>-21.995750000000001</v>
      </c>
      <c r="F1108" s="22">
        <v>-3.0077358404454384</v>
      </c>
      <c r="G1108" s="1">
        <v>2.104013918962207E-7</v>
      </c>
      <c r="H1108" s="1">
        <v>3.6010198223038171E-3</v>
      </c>
      <c r="I1108" s="1" t="s">
        <v>4644</v>
      </c>
      <c r="J1108" s="1" t="s">
        <v>6</v>
      </c>
      <c r="K1108" s="1" t="s">
        <v>738</v>
      </c>
      <c r="L1108" s="1" t="s">
        <v>4168</v>
      </c>
      <c r="M1108" s="1" t="s">
        <v>4169</v>
      </c>
      <c r="N1108" s="22">
        <v>2.7222499999999998</v>
      </c>
      <c r="O1108" s="22">
        <v>1.0485</v>
      </c>
      <c r="P1108" s="22">
        <v>-1.6737499999999998</v>
      </c>
      <c r="Q1108" s="22">
        <v>-2.5963280877443968</v>
      </c>
      <c r="R1108" s="1">
        <v>3.854124372678702E-4</v>
      </c>
      <c r="S1108" s="1">
        <v>0.12739700595398365</v>
      </c>
      <c r="T1108" s="1" t="s">
        <v>4170</v>
      </c>
      <c r="U1108" s="1" t="s">
        <v>4171</v>
      </c>
      <c r="V1108" s="1" t="s">
        <v>4172</v>
      </c>
    </row>
    <row r="1109" spans="1:22" x14ac:dyDescent="0.35">
      <c r="A1109" s="1" t="s">
        <v>4645</v>
      </c>
      <c r="B1109" s="1" t="s">
        <v>4646</v>
      </c>
      <c r="C1109" s="22">
        <v>11.222249999999999</v>
      </c>
      <c r="D1109" s="22">
        <v>3.7475000000000005</v>
      </c>
      <c r="E1109" s="22">
        <v>-7.4747499999999985</v>
      </c>
      <c r="F1109" s="22">
        <v>-2.9945963975983982</v>
      </c>
      <c r="G1109" s="1">
        <v>8.1905610961290542E-4</v>
      </c>
      <c r="H1109" s="1">
        <v>0.16788197983263323</v>
      </c>
      <c r="I1109" s="1" t="s">
        <v>4647</v>
      </c>
      <c r="J1109" s="1" t="s">
        <v>4648</v>
      </c>
      <c r="K1109" s="1" t="s">
        <v>3133</v>
      </c>
      <c r="L1109" s="1" t="s">
        <v>4649</v>
      </c>
      <c r="M1109" s="1" t="s">
        <v>4650</v>
      </c>
      <c r="N1109" s="22">
        <v>3.8895</v>
      </c>
      <c r="O1109" s="22">
        <v>1.5015000000000001</v>
      </c>
      <c r="P1109" s="22">
        <v>-2.3879999999999999</v>
      </c>
      <c r="Q1109" s="22">
        <v>-2.5904095904095903</v>
      </c>
      <c r="R1109" s="1">
        <v>1.2226724389135795E-3</v>
      </c>
      <c r="S1109" s="1">
        <v>0.22939628395621586</v>
      </c>
      <c r="T1109" s="1" t="s">
        <v>4651</v>
      </c>
      <c r="U1109" s="1" t="s">
        <v>6</v>
      </c>
      <c r="V1109" s="1" t="s">
        <v>230</v>
      </c>
    </row>
    <row r="1110" spans="1:22" x14ac:dyDescent="0.35">
      <c r="A1110" s="1" t="s">
        <v>4652</v>
      </c>
      <c r="B1110" s="1" t="s">
        <v>4653</v>
      </c>
      <c r="C1110" s="22">
        <v>21.43825</v>
      </c>
      <c r="D1110" s="22">
        <v>7.1675000000000004</v>
      </c>
      <c r="E1110" s="22">
        <v>-14.27075</v>
      </c>
      <c r="F1110" s="22">
        <v>-2.9910359260551096</v>
      </c>
      <c r="G1110" s="1">
        <v>1.6965883926459781E-4</v>
      </c>
      <c r="H1110" s="1">
        <v>7.1500408498282694E-2</v>
      </c>
      <c r="I1110" s="1" t="s">
        <v>4654</v>
      </c>
      <c r="J1110" s="1" t="s">
        <v>4655</v>
      </c>
      <c r="K1110" s="1" t="s">
        <v>1246</v>
      </c>
      <c r="L1110" s="1" t="s">
        <v>4656</v>
      </c>
      <c r="M1110" s="1" t="s">
        <v>4657</v>
      </c>
      <c r="N1110" s="22">
        <v>9.1225000000000005</v>
      </c>
      <c r="O1110" s="22">
        <v>3.5244999999999997</v>
      </c>
      <c r="P1110" s="22">
        <v>-5.5980000000000008</v>
      </c>
      <c r="Q1110" s="22">
        <v>-2.5883103986381051</v>
      </c>
      <c r="R1110" s="1">
        <v>3.551988587871971E-4</v>
      </c>
      <c r="S1110" s="1">
        <v>0.12173098376983987</v>
      </c>
      <c r="T1110" s="1" t="s">
        <v>4658</v>
      </c>
      <c r="U1110" s="1" t="s">
        <v>6</v>
      </c>
      <c r="V1110" s="1" t="s">
        <v>499</v>
      </c>
    </row>
    <row r="1111" spans="1:22" x14ac:dyDescent="0.35">
      <c r="A1111" s="1" t="s">
        <v>4659</v>
      </c>
      <c r="B1111" s="1" t="s">
        <v>4660</v>
      </c>
      <c r="C1111" s="22">
        <v>24.0625</v>
      </c>
      <c r="D1111" s="22">
        <v>8.0587499999999999</v>
      </c>
      <c r="E1111" s="22">
        <v>-16.00375</v>
      </c>
      <c r="F1111" s="22">
        <v>-2.9858849077090119</v>
      </c>
      <c r="G1111" s="1">
        <v>2.3714103488508254E-3</v>
      </c>
      <c r="H1111" s="1">
        <v>0.30133902814857427</v>
      </c>
      <c r="I1111" s="1" t="s">
        <v>4661</v>
      </c>
      <c r="J1111" s="1" t="s">
        <v>3132</v>
      </c>
      <c r="K1111" s="1" t="s">
        <v>3133</v>
      </c>
      <c r="L1111" s="1" t="s">
        <v>4662</v>
      </c>
      <c r="M1111" s="1" t="s">
        <v>4663</v>
      </c>
      <c r="N1111" s="22">
        <v>4.8330000000000002</v>
      </c>
      <c r="O1111" s="22">
        <v>1.8679999999999999</v>
      </c>
      <c r="P1111" s="22">
        <v>-2.9650000000000003</v>
      </c>
      <c r="Q1111" s="22">
        <v>-2.5872591006423984</v>
      </c>
      <c r="R1111" s="1">
        <v>4.5867777840530152E-5</v>
      </c>
      <c r="S1111" s="1">
        <v>4.4146179870676407E-2</v>
      </c>
      <c r="T1111" s="1" t="s">
        <v>4664</v>
      </c>
      <c r="U1111" s="1" t="s">
        <v>6</v>
      </c>
      <c r="V1111" s="1" t="s">
        <v>3961</v>
      </c>
    </row>
    <row r="1112" spans="1:22" x14ac:dyDescent="0.35">
      <c r="A1112" s="1" t="s">
        <v>3871</v>
      </c>
      <c r="B1112" s="1" t="s">
        <v>3872</v>
      </c>
      <c r="C1112" s="22">
        <v>107.10550000000001</v>
      </c>
      <c r="D1112" s="22">
        <v>35.89</v>
      </c>
      <c r="E1112" s="22">
        <v>-71.215500000000006</v>
      </c>
      <c r="F1112" s="22">
        <v>-2.9842713847868487</v>
      </c>
      <c r="G1112" s="1">
        <v>1.0174484445607309E-3</v>
      </c>
      <c r="H1112" s="1">
        <v>0.18973689002168545</v>
      </c>
      <c r="I1112" s="1" t="s">
        <v>3873</v>
      </c>
      <c r="J1112" s="1" t="s">
        <v>6</v>
      </c>
      <c r="K1112" s="1" t="s">
        <v>3874</v>
      </c>
      <c r="L1112" s="1" t="s">
        <v>4013</v>
      </c>
      <c r="M1112" s="1" t="s">
        <v>4014</v>
      </c>
      <c r="N1112" s="22">
        <v>1.179</v>
      </c>
      <c r="O1112" s="22">
        <v>0.45600000000000002</v>
      </c>
      <c r="P1112" s="22">
        <v>-0.72300000000000009</v>
      </c>
      <c r="Q1112" s="22">
        <v>-2.5855263157894739</v>
      </c>
      <c r="R1112" s="1">
        <v>1.9315743754752803E-3</v>
      </c>
      <c r="S1112" s="1">
        <v>0.28879663767850727</v>
      </c>
      <c r="T1112" s="1" t="s">
        <v>4015</v>
      </c>
      <c r="U1112" s="1" t="s">
        <v>6</v>
      </c>
      <c r="V1112" s="1" t="s">
        <v>733</v>
      </c>
    </row>
    <row r="1113" spans="1:22" x14ac:dyDescent="0.35">
      <c r="A1113" s="1" t="s">
        <v>4665</v>
      </c>
      <c r="B1113" s="1" t="s">
        <v>4666</v>
      </c>
      <c r="C1113" s="22">
        <v>14.25775</v>
      </c>
      <c r="D1113" s="22">
        <v>4.7817499999999997</v>
      </c>
      <c r="E1113" s="22">
        <v>-9.4759999999999991</v>
      </c>
      <c r="F1113" s="22">
        <v>-2.9817012599989545</v>
      </c>
      <c r="G1113" s="1">
        <v>7.6633873404930549E-6</v>
      </c>
      <c r="H1113" s="1">
        <v>1.7107679260765906E-2</v>
      </c>
      <c r="I1113" s="1" t="s">
        <v>4667</v>
      </c>
      <c r="J1113" s="1" t="s">
        <v>6</v>
      </c>
      <c r="K1113" s="1" t="s">
        <v>2969</v>
      </c>
      <c r="L1113" s="1" t="s">
        <v>4668</v>
      </c>
      <c r="M1113" s="1" t="s">
        <v>4669</v>
      </c>
      <c r="N1113" s="22">
        <v>20.776250000000001</v>
      </c>
      <c r="O1113" s="22">
        <v>8.0675000000000008</v>
      </c>
      <c r="P1113" s="22">
        <v>-12.70875</v>
      </c>
      <c r="Q1113" s="22">
        <v>-2.5753021382088628</v>
      </c>
      <c r="R1113" s="1">
        <v>2.2521710312358202E-3</v>
      </c>
      <c r="S1113" s="1">
        <v>0.31623807182899683</v>
      </c>
      <c r="T1113" s="1" t="s">
        <v>4670</v>
      </c>
      <c r="U1113" s="1" t="s">
        <v>4671</v>
      </c>
      <c r="V1113" s="1" t="s">
        <v>27</v>
      </c>
    </row>
    <row r="1114" spans="1:22" x14ac:dyDescent="0.35">
      <c r="A1114" s="1" t="s">
        <v>4156</v>
      </c>
      <c r="B1114" s="1" t="s">
        <v>4157</v>
      </c>
      <c r="C1114" s="22">
        <v>11.369250000000001</v>
      </c>
      <c r="D1114" s="22">
        <v>3.8149999999999999</v>
      </c>
      <c r="E1114" s="22">
        <v>-7.5542500000000015</v>
      </c>
      <c r="F1114" s="22">
        <v>-2.9801441677588469</v>
      </c>
      <c r="G1114" s="1">
        <v>1.2952733755470344E-3</v>
      </c>
      <c r="H1114" s="1">
        <v>0.2156945236782567</v>
      </c>
      <c r="I1114" s="1" t="s">
        <v>4158</v>
      </c>
      <c r="J1114" s="1" t="s">
        <v>6</v>
      </c>
      <c r="K1114" s="1" t="s">
        <v>6</v>
      </c>
      <c r="L1114" s="1" t="s">
        <v>4672</v>
      </c>
      <c r="M1114" s="1" t="s">
        <v>4673</v>
      </c>
      <c r="N1114" s="22">
        <v>3.15</v>
      </c>
      <c r="O1114" s="22">
        <v>1.226</v>
      </c>
      <c r="P1114" s="22">
        <v>-1.9239999999999999</v>
      </c>
      <c r="Q1114" s="22">
        <v>-2.5693311582381728</v>
      </c>
      <c r="R1114" s="1">
        <v>3.7749213907218355E-5</v>
      </c>
      <c r="S1114" s="1">
        <v>4.0662238910478175E-2</v>
      </c>
      <c r="T1114" s="1" t="s">
        <v>4674</v>
      </c>
      <c r="U1114" s="1" t="s">
        <v>6</v>
      </c>
      <c r="V1114" s="1" t="s">
        <v>4675</v>
      </c>
    </row>
    <row r="1115" spans="1:22" x14ac:dyDescent="0.35">
      <c r="A1115" s="1" t="s">
        <v>4676</v>
      </c>
      <c r="B1115" s="1" t="s">
        <v>4677</v>
      </c>
      <c r="C1115" s="22">
        <v>5.9802499999999998</v>
      </c>
      <c r="D1115" s="22">
        <v>2.0085000000000002</v>
      </c>
      <c r="E1115" s="22">
        <v>-3.9717499999999997</v>
      </c>
      <c r="F1115" s="22">
        <v>-2.9774707493154091</v>
      </c>
      <c r="G1115" s="1">
        <v>7.4967066365540019E-3</v>
      </c>
      <c r="H1115" s="1">
        <v>0.5576124162719458</v>
      </c>
      <c r="I1115" s="1" t="s">
        <v>4678</v>
      </c>
      <c r="J1115" s="1" t="s">
        <v>6</v>
      </c>
      <c r="K1115" s="1" t="s">
        <v>292</v>
      </c>
      <c r="L1115" s="1" t="s">
        <v>4679</v>
      </c>
      <c r="M1115" s="1" t="s">
        <v>4680</v>
      </c>
      <c r="N1115" s="22">
        <v>11.68675</v>
      </c>
      <c r="O1115" s="22">
        <v>4.5497499999999995</v>
      </c>
      <c r="P1115" s="22">
        <v>-7.1370000000000005</v>
      </c>
      <c r="Q1115" s="22">
        <v>-2.5686576185504699</v>
      </c>
      <c r="R1115" s="1">
        <v>4.751694487189099E-6</v>
      </c>
      <c r="S1115" s="1">
        <v>1.7253196118806713E-2</v>
      </c>
      <c r="T1115" s="1" t="s">
        <v>4681</v>
      </c>
      <c r="U1115" s="1" t="s">
        <v>6</v>
      </c>
      <c r="V1115" s="1" t="s">
        <v>672</v>
      </c>
    </row>
    <row r="1116" spans="1:22" x14ac:dyDescent="0.35">
      <c r="A1116" s="1" t="s">
        <v>4682</v>
      </c>
      <c r="B1116" s="1" t="s">
        <v>4683</v>
      </c>
      <c r="C1116" s="22">
        <v>17.391500000000001</v>
      </c>
      <c r="D1116" s="22">
        <v>5.84375</v>
      </c>
      <c r="E1116" s="22">
        <v>-11.547750000000001</v>
      </c>
      <c r="F1116" s="22">
        <v>-2.9760855614973263</v>
      </c>
      <c r="G1116" s="1">
        <v>2.4318328925707638E-5</v>
      </c>
      <c r="H1116" s="1">
        <v>2.4600369013975096E-2</v>
      </c>
      <c r="I1116" s="1" t="s">
        <v>4684</v>
      </c>
      <c r="J1116" s="1" t="s">
        <v>6</v>
      </c>
      <c r="K1116" s="1" t="s">
        <v>6</v>
      </c>
      <c r="L1116" s="1" t="s">
        <v>4685</v>
      </c>
      <c r="M1116" s="1" t="s">
        <v>4686</v>
      </c>
      <c r="N1116" s="22">
        <v>10.706250000000001</v>
      </c>
      <c r="O1116" s="22">
        <v>4.1682500000000005</v>
      </c>
      <c r="P1116" s="22">
        <v>-6.5380000000000003</v>
      </c>
      <c r="Q1116" s="22">
        <v>-2.56852396089486</v>
      </c>
      <c r="R1116" s="1">
        <v>1.4826432374970343E-4</v>
      </c>
      <c r="S1116" s="1">
        <v>7.6760181839106129E-2</v>
      </c>
      <c r="T1116" s="1" t="s">
        <v>4687</v>
      </c>
      <c r="U1116" s="1" t="s">
        <v>6</v>
      </c>
      <c r="V1116" s="1" t="s">
        <v>2312</v>
      </c>
    </row>
    <row r="1117" spans="1:22" x14ac:dyDescent="0.35">
      <c r="A1117" s="1" t="s">
        <v>4688</v>
      </c>
      <c r="B1117" s="1" t="s">
        <v>4689</v>
      </c>
      <c r="C1117" s="22">
        <v>7.9219999999999997</v>
      </c>
      <c r="D1117" s="22">
        <v>2.6630000000000003</v>
      </c>
      <c r="E1117" s="22">
        <v>-5.2589999999999995</v>
      </c>
      <c r="F1117" s="22">
        <v>-2.9748404055576412</v>
      </c>
      <c r="G1117" s="1">
        <v>1.5373000794028914E-4</v>
      </c>
      <c r="H1117" s="1">
        <v>6.7176742618673582E-2</v>
      </c>
      <c r="I1117" s="1" t="s">
        <v>4690</v>
      </c>
      <c r="J1117" s="1" t="s">
        <v>6</v>
      </c>
      <c r="K1117" s="1" t="s">
        <v>6</v>
      </c>
      <c r="L1117" s="1" t="s">
        <v>4691</v>
      </c>
      <c r="M1117" s="1" t="s">
        <v>4692</v>
      </c>
      <c r="N1117" s="22">
        <v>5.3049999999999997</v>
      </c>
      <c r="O1117" s="22">
        <v>2.0670000000000002</v>
      </c>
      <c r="P1117" s="22">
        <v>-3.2379999999999995</v>
      </c>
      <c r="Q1117" s="22">
        <v>-2.5665215287856795</v>
      </c>
      <c r="R1117" s="1">
        <v>7.0493467929267258E-3</v>
      </c>
      <c r="S1117" s="1">
        <v>0.57179891166322716</v>
      </c>
      <c r="T1117" s="1" t="s">
        <v>4693</v>
      </c>
      <c r="U1117" s="1" t="s">
        <v>6</v>
      </c>
      <c r="V1117" s="1" t="s">
        <v>6</v>
      </c>
    </row>
    <row r="1118" spans="1:22" x14ac:dyDescent="0.35">
      <c r="A1118" s="1" t="s">
        <v>4694</v>
      </c>
      <c r="B1118" s="1" t="s">
        <v>4695</v>
      </c>
      <c r="C1118" s="22">
        <v>22.618750000000002</v>
      </c>
      <c r="D1118" s="22">
        <v>7.6140000000000008</v>
      </c>
      <c r="E1118" s="22">
        <v>-15.004750000000001</v>
      </c>
      <c r="F1118" s="22">
        <v>-2.9706790123456788</v>
      </c>
      <c r="G1118" s="1">
        <v>3.7277715031959853E-3</v>
      </c>
      <c r="H1118" s="1">
        <v>0.38090035389372712</v>
      </c>
      <c r="I1118" s="1" t="s">
        <v>4696</v>
      </c>
      <c r="J1118" s="1" t="s">
        <v>6</v>
      </c>
      <c r="K1118" s="1" t="s">
        <v>1090</v>
      </c>
      <c r="L1118" s="1" t="s">
        <v>4697</v>
      </c>
      <c r="M1118" s="1" t="s">
        <v>4698</v>
      </c>
      <c r="N1118" s="22">
        <v>1.5762499999999999</v>
      </c>
      <c r="O1118" s="22">
        <v>0.61550000000000005</v>
      </c>
      <c r="P1118" s="22">
        <v>-0.96074999999999988</v>
      </c>
      <c r="Q1118" s="22">
        <v>-2.560926076360682</v>
      </c>
      <c r="R1118" s="1">
        <v>6.4896779099122273E-3</v>
      </c>
      <c r="S1118" s="1">
        <v>0.54706151530235414</v>
      </c>
      <c r="T1118" s="1" t="s">
        <v>4699</v>
      </c>
      <c r="U1118" s="1" t="s">
        <v>6</v>
      </c>
      <c r="V1118" s="1" t="s">
        <v>27</v>
      </c>
    </row>
    <row r="1119" spans="1:22" x14ac:dyDescent="0.35">
      <c r="A1119" s="1" t="s">
        <v>4700</v>
      </c>
      <c r="B1119" s="1" t="s">
        <v>4701</v>
      </c>
      <c r="C1119" s="22">
        <v>1.0932500000000001</v>
      </c>
      <c r="D1119" s="22">
        <v>0.36900000000000005</v>
      </c>
      <c r="E1119" s="22">
        <v>-0.72425000000000006</v>
      </c>
      <c r="F1119" s="22">
        <v>-2.9627371273712733</v>
      </c>
      <c r="G1119" s="1">
        <v>6.9320169065160203E-3</v>
      </c>
      <c r="H1119" s="1">
        <v>0.53442103313072831</v>
      </c>
      <c r="I1119" s="1" t="s">
        <v>4702</v>
      </c>
      <c r="J1119" s="1" t="s">
        <v>6</v>
      </c>
      <c r="K1119" s="1" t="s">
        <v>1849</v>
      </c>
      <c r="L1119" s="1" t="s">
        <v>4703</v>
      </c>
      <c r="M1119" s="1" t="s">
        <v>4704</v>
      </c>
      <c r="N1119" s="22">
        <v>1.2177500000000001</v>
      </c>
      <c r="O1119" s="22">
        <v>0.47625000000000001</v>
      </c>
      <c r="P1119" s="22">
        <v>-0.74150000000000005</v>
      </c>
      <c r="Q1119" s="22">
        <v>-2.5569553805774281</v>
      </c>
      <c r="R1119" s="1">
        <v>1.5107684350154801E-2</v>
      </c>
      <c r="S1119" s="1">
        <v>0.85654230468194148</v>
      </c>
      <c r="T1119" s="1" t="s">
        <v>4705</v>
      </c>
      <c r="U1119" s="1" t="s">
        <v>6</v>
      </c>
      <c r="V1119" s="1" t="s">
        <v>2343</v>
      </c>
    </row>
    <row r="1120" spans="1:22" x14ac:dyDescent="0.35">
      <c r="A1120" s="1" t="s">
        <v>3951</v>
      </c>
      <c r="B1120" s="1" t="s">
        <v>3952</v>
      </c>
      <c r="C1120" s="22">
        <v>2.2677499999999999</v>
      </c>
      <c r="D1120" s="22">
        <v>0.76624999999999999</v>
      </c>
      <c r="E1120" s="22">
        <v>-1.5015000000000001</v>
      </c>
      <c r="F1120" s="22">
        <v>-2.9595432300163131</v>
      </c>
      <c r="G1120" s="1">
        <v>8.913408762221851E-4</v>
      </c>
      <c r="H1120" s="1">
        <v>0.17584872705583313</v>
      </c>
      <c r="I1120" s="1" t="s">
        <v>3953</v>
      </c>
      <c r="J1120" s="1" t="s">
        <v>6</v>
      </c>
      <c r="K1120" s="1" t="s">
        <v>3954</v>
      </c>
      <c r="L1120" s="1" t="s">
        <v>4190</v>
      </c>
      <c r="M1120" s="1" t="s">
        <v>4191</v>
      </c>
      <c r="N1120" s="22">
        <v>47.94574999999999</v>
      </c>
      <c r="O1120" s="22">
        <v>18.756249999999998</v>
      </c>
      <c r="P1120" s="22">
        <v>-29.189499999999992</v>
      </c>
      <c r="Q1120" s="22">
        <v>-2.5562545818060642</v>
      </c>
      <c r="R1120" s="1">
        <v>1.8675291226218383E-5</v>
      </c>
      <c r="S1120" s="1">
        <v>2.9965088375318211E-2</v>
      </c>
      <c r="T1120" s="1" t="s">
        <v>4192</v>
      </c>
      <c r="U1120" s="1" t="s">
        <v>6</v>
      </c>
      <c r="V1120" s="1" t="s">
        <v>913</v>
      </c>
    </row>
    <row r="1121" spans="1:22" x14ac:dyDescent="0.35">
      <c r="A1121" s="1" t="s">
        <v>4706</v>
      </c>
      <c r="B1121" s="1" t="s">
        <v>4707</v>
      </c>
      <c r="C1121" s="22">
        <v>1.169</v>
      </c>
      <c r="D1121" s="22">
        <v>0.39524999999999999</v>
      </c>
      <c r="E1121" s="22">
        <v>-0.77375000000000005</v>
      </c>
      <c r="F1121" s="22">
        <v>-2.957621758380772</v>
      </c>
      <c r="G1121" s="1">
        <v>4.2559429410968035E-4</v>
      </c>
      <c r="H1121" s="1">
        <v>0.11951944775421076</v>
      </c>
      <c r="I1121" s="1" t="s">
        <v>4708</v>
      </c>
      <c r="J1121" s="1" t="s">
        <v>6</v>
      </c>
      <c r="K1121" s="1" t="s">
        <v>1845</v>
      </c>
      <c r="L1121" s="1" t="s">
        <v>4709</v>
      </c>
      <c r="M1121" s="1" t="s">
        <v>4710</v>
      </c>
      <c r="N1121" s="22">
        <v>11.163500000000001</v>
      </c>
      <c r="O1121" s="22">
        <v>4.3854999999999995</v>
      </c>
      <c r="P1121" s="22">
        <v>-6.7780000000000014</v>
      </c>
      <c r="Q1121" s="22">
        <v>-2.5455478280697759</v>
      </c>
      <c r="R1121" s="1">
        <v>2.699850020055409E-4</v>
      </c>
      <c r="S1121" s="1">
        <v>0.10622513354769729</v>
      </c>
      <c r="T1121" s="1" t="s">
        <v>4711</v>
      </c>
      <c r="U1121" s="1" t="s">
        <v>6</v>
      </c>
      <c r="V1121" s="1" t="s">
        <v>3537</v>
      </c>
    </row>
    <row r="1122" spans="1:22" x14ac:dyDescent="0.35">
      <c r="A1122" s="1" t="s">
        <v>4712</v>
      </c>
      <c r="B1122" s="1" t="s">
        <v>4713</v>
      </c>
      <c r="C1122" s="22">
        <v>70.839500000000001</v>
      </c>
      <c r="D1122" s="22">
        <v>23.9925</v>
      </c>
      <c r="E1122" s="22">
        <v>-46.847000000000001</v>
      </c>
      <c r="F1122" s="22">
        <v>-2.9525685109930189</v>
      </c>
      <c r="G1122" s="1">
        <v>1.1474551729181955E-4</v>
      </c>
      <c r="H1122" s="1">
        <v>5.747910814974122E-2</v>
      </c>
      <c r="I1122" s="1" t="s">
        <v>4714</v>
      </c>
      <c r="J1122" s="1" t="s">
        <v>6</v>
      </c>
      <c r="K1122" s="1" t="s">
        <v>27</v>
      </c>
      <c r="L1122" s="1" t="s">
        <v>4688</v>
      </c>
      <c r="M1122" s="1" t="s">
        <v>4689</v>
      </c>
      <c r="N1122" s="22">
        <v>6.7397500000000008</v>
      </c>
      <c r="O1122" s="22">
        <v>2.6630000000000003</v>
      </c>
      <c r="P1122" s="22">
        <v>-4.0767500000000005</v>
      </c>
      <c r="Q1122" s="22">
        <v>-2.5308862185505072</v>
      </c>
      <c r="R1122" s="1">
        <v>6.7866313944414777E-4</v>
      </c>
      <c r="S1122" s="1">
        <v>0.16567016907175799</v>
      </c>
      <c r="T1122" s="1" t="s">
        <v>4690</v>
      </c>
      <c r="U1122" s="1" t="s">
        <v>6</v>
      </c>
      <c r="V1122" s="1" t="s">
        <v>6</v>
      </c>
    </row>
    <row r="1123" spans="1:22" x14ac:dyDescent="0.35">
      <c r="A1123" s="1" t="s">
        <v>3812</v>
      </c>
      <c r="B1123" s="1" t="s">
        <v>3813</v>
      </c>
      <c r="C1123" s="22">
        <v>1.72</v>
      </c>
      <c r="D1123" s="22">
        <v>0.58299999999999996</v>
      </c>
      <c r="E1123" s="22">
        <v>-1.137</v>
      </c>
      <c r="F1123" s="22">
        <v>-2.9502572898799317</v>
      </c>
      <c r="G1123" s="1">
        <v>3.8109444906142279E-2</v>
      </c>
      <c r="H1123" s="1">
        <v>1</v>
      </c>
      <c r="I1123" s="1" t="s">
        <v>3814</v>
      </c>
      <c r="J1123" s="1" t="s">
        <v>6</v>
      </c>
      <c r="K1123" s="1" t="s">
        <v>6</v>
      </c>
      <c r="L1123" s="1" t="s">
        <v>4715</v>
      </c>
      <c r="M1123" s="1" t="s">
        <v>4716</v>
      </c>
      <c r="N1123" s="22">
        <v>10.624500000000001</v>
      </c>
      <c r="O1123" s="22">
        <v>4.2069999999999999</v>
      </c>
      <c r="P1123" s="22">
        <v>-6.4175000000000013</v>
      </c>
      <c r="Q1123" s="22">
        <v>-2.5254338008081771</v>
      </c>
      <c r="R1123" s="1">
        <v>2.3997354291453439E-3</v>
      </c>
      <c r="S1123" s="1">
        <v>0.32539018206725623</v>
      </c>
      <c r="T1123" s="1" t="s">
        <v>4717</v>
      </c>
      <c r="U1123" s="1" t="s">
        <v>6</v>
      </c>
      <c r="V1123" s="1" t="s">
        <v>310</v>
      </c>
    </row>
    <row r="1124" spans="1:22" x14ac:dyDescent="0.35">
      <c r="A1124" s="1" t="s">
        <v>4718</v>
      </c>
      <c r="B1124" s="1" t="s">
        <v>4719</v>
      </c>
      <c r="C1124" s="22">
        <v>52.374499999999998</v>
      </c>
      <c r="D1124" s="22">
        <v>17.791999999999998</v>
      </c>
      <c r="E1124" s="22">
        <v>-34.582499999999996</v>
      </c>
      <c r="F1124" s="22">
        <v>-2.9437106564748206</v>
      </c>
      <c r="G1124" s="1">
        <v>2.746585690554583E-4</v>
      </c>
      <c r="H1124" s="1">
        <v>9.4330061726772621E-2</v>
      </c>
      <c r="I1124" s="1" t="s">
        <v>4720</v>
      </c>
      <c r="J1124" s="1" t="s">
        <v>4721</v>
      </c>
      <c r="K1124" s="1" t="s">
        <v>4722</v>
      </c>
      <c r="L1124" s="1" t="s">
        <v>4723</v>
      </c>
      <c r="M1124" s="1" t="s">
        <v>4724</v>
      </c>
      <c r="N1124" s="22">
        <v>8.0237499999999997</v>
      </c>
      <c r="O1124" s="22">
        <v>3.1782500000000002</v>
      </c>
      <c r="P1124" s="22">
        <v>-4.8454999999999995</v>
      </c>
      <c r="Q1124" s="22">
        <v>-2.5245811374183904</v>
      </c>
      <c r="R1124" s="1">
        <v>3.9058602262447375E-4</v>
      </c>
      <c r="S1124" s="1">
        <v>0.12884107506023948</v>
      </c>
      <c r="T1124" s="1" t="s">
        <v>4725</v>
      </c>
      <c r="U1124" s="1" t="s">
        <v>6</v>
      </c>
      <c r="V1124" s="1" t="s">
        <v>2969</v>
      </c>
    </row>
    <row r="1125" spans="1:22" x14ac:dyDescent="0.35">
      <c r="A1125" s="1" t="s">
        <v>4726</v>
      </c>
      <c r="B1125" s="1" t="s">
        <v>4727</v>
      </c>
      <c r="C1125" s="22">
        <v>13.616</v>
      </c>
      <c r="D1125" s="22">
        <v>4.6295000000000002</v>
      </c>
      <c r="E1125" s="22">
        <v>-8.9864999999999995</v>
      </c>
      <c r="F1125" s="22">
        <v>-2.9411383518738523</v>
      </c>
      <c r="G1125" s="1">
        <v>3.3973681167318996E-4</v>
      </c>
      <c r="H1125" s="1">
        <v>0.10509692996246235</v>
      </c>
      <c r="I1125" s="1" t="s">
        <v>4728</v>
      </c>
      <c r="J1125" s="1" t="s">
        <v>4648</v>
      </c>
      <c r="K1125" s="1" t="s">
        <v>3133</v>
      </c>
      <c r="L1125" s="1" t="s">
        <v>4729</v>
      </c>
      <c r="M1125" s="1" t="s">
        <v>4730</v>
      </c>
      <c r="N1125" s="22">
        <v>8.08</v>
      </c>
      <c r="O1125" s="22">
        <v>3.2039999999999997</v>
      </c>
      <c r="P1125" s="22">
        <v>-4.8760000000000003</v>
      </c>
      <c r="Q1125" s="22">
        <v>-2.5218476903870166</v>
      </c>
      <c r="R1125" s="1">
        <v>5.833502107598982E-5</v>
      </c>
      <c r="S1125" s="1">
        <v>5.0059247751755388E-2</v>
      </c>
      <c r="T1125" s="1" t="s">
        <v>4731</v>
      </c>
      <c r="U1125" s="1" t="s">
        <v>4732</v>
      </c>
      <c r="V1125" s="1" t="s">
        <v>4232</v>
      </c>
    </row>
    <row r="1126" spans="1:22" x14ac:dyDescent="0.35">
      <c r="A1126" s="1" t="s">
        <v>4733</v>
      </c>
      <c r="B1126" s="1" t="s">
        <v>4734</v>
      </c>
      <c r="C1126" s="22">
        <v>1.631</v>
      </c>
      <c r="D1126" s="22">
        <v>0.55474999999999997</v>
      </c>
      <c r="E1126" s="22">
        <v>-1.0762499999999999</v>
      </c>
      <c r="F1126" s="22">
        <v>-2.9400630914826502</v>
      </c>
      <c r="G1126" s="1">
        <v>4.643639159428499E-2</v>
      </c>
      <c r="H1126" s="1">
        <v>1</v>
      </c>
      <c r="I1126" s="1" t="s">
        <v>4735</v>
      </c>
      <c r="J1126" s="1" t="s">
        <v>6</v>
      </c>
      <c r="K1126" s="1" t="s">
        <v>90</v>
      </c>
      <c r="L1126" s="1" t="s">
        <v>4736</v>
      </c>
      <c r="M1126" s="1" t="s">
        <v>4737</v>
      </c>
      <c r="N1126" s="22">
        <v>2.9259999999999997</v>
      </c>
      <c r="O1126" s="22">
        <v>1.1607500000000002</v>
      </c>
      <c r="P1126" s="22">
        <v>-1.7652499999999995</v>
      </c>
      <c r="Q1126" s="22">
        <v>-2.5207839758776647</v>
      </c>
      <c r="R1126" s="1">
        <v>1.2222339451103891E-4</v>
      </c>
      <c r="S1126" s="1">
        <v>7.0205201361254174E-2</v>
      </c>
      <c r="T1126" s="1" t="s">
        <v>4738</v>
      </c>
      <c r="U1126" s="1" t="s">
        <v>6</v>
      </c>
      <c r="V1126" s="1" t="s">
        <v>6</v>
      </c>
    </row>
    <row r="1127" spans="1:22" x14ac:dyDescent="0.35">
      <c r="A1127" s="1" t="s">
        <v>4739</v>
      </c>
      <c r="B1127" s="1" t="s">
        <v>4740</v>
      </c>
      <c r="C1127" s="22">
        <v>20.4285</v>
      </c>
      <c r="D1127" s="22">
        <v>6.9555000000000007</v>
      </c>
      <c r="E1127" s="22">
        <v>-13.472999999999999</v>
      </c>
      <c r="F1127" s="22">
        <v>-2.937028251024369</v>
      </c>
      <c r="G1127" s="1">
        <v>4.5748120484956325E-5</v>
      </c>
      <c r="H1127" s="1">
        <v>3.4683861377191871E-2</v>
      </c>
      <c r="I1127" s="1" t="s">
        <v>4741</v>
      </c>
      <c r="J1127" s="1" t="s">
        <v>6</v>
      </c>
      <c r="K1127" s="1" t="s">
        <v>3240</v>
      </c>
      <c r="L1127" s="1" t="s">
        <v>4742</v>
      </c>
      <c r="M1127" s="1" t="s">
        <v>4743</v>
      </c>
      <c r="N1127" s="22">
        <v>1.0157499999999999</v>
      </c>
      <c r="O1127" s="22">
        <v>0.40375000000000005</v>
      </c>
      <c r="P1127" s="22">
        <v>-0.61199999999999988</v>
      </c>
      <c r="Q1127" s="22">
        <v>-2.5157894736842099</v>
      </c>
      <c r="R1127" s="1">
        <v>4.3584377463292231E-4</v>
      </c>
      <c r="S1127" s="1">
        <v>0.13603889731627597</v>
      </c>
      <c r="T1127" s="1" t="s">
        <v>4744</v>
      </c>
      <c r="U1127" s="1" t="s">
        <v>6</v>
      </c>
      <c r="V1127" s="1" t="s">
        <v>432</v>
      </c>
    </row>
    <row r="1128" spans="1:22" x14ac:dyDescent="0.35">
      <c r="A1128" s="1" t="s">
        <v>4439</v>
      </c>
      <c r="B1128" s="1" t="s">
        <v>4440</v>
      </c>
      <c r="C1128" s="22">
        <v>1.97075</v>
      </c>
      <c r="D1128" s="22">
        <v>0.67400000000000004</v>
      </c>
      <c r="E1128" s="22">
        <v>-1.2967499999999998</v>
      </c>
      <c r="F1128" s="22">
        <v>-2.9239614243323442</v>
      </c>
      <c r="G1128" s="1">
        <v>1.7312822898899233E-3</v>
      </c>
      <c r="H1128" s="1">
        <v>0.25687350313378765</v>
      </c>
      <c r="I1128" s="1" t="s">
        <v>4441</v>
      </c>
      <c r="J1128" s="1" t="s">
        <v>6</v>
      </c>
      <c r="K1128" s="1" t="s">
        <v>6</v>
      </c>
      <c r="L1128" s="1" t="s">
        <v>4665</v>
      </c>
      <c r="M1128" s="1" t="s">
        <v>4666</v>
      </c>
      <c r="N1128" s="22">
        <v>12.013500000000001</v>
      </c>
      <c r="O1128" s="22">
        <v>4.7817499999999997</v>
      </c>
      <c r="P1128" s="22">
        <v>-7.2317500000000008</v>
      </c>
      <c r="Q1128" s="22">
        <v>-2.5123647200292782</v>
      </c>
      <c r="R1128" s="1">
        <v>1.3193467865139927E-4</v>
      </c>
      <c r="S1128" s="1">
        <v>7.2540514294537797E-2</v>
      </c>
      <c r="T1128" s="1" t="s">
        <v>4667</v>
      </c>
      <c r="U1128" s="1" t="s">
        <v>6</v>
      </c>
      <c r="V1128" s="1" t="s">
        <v>2969</v>
      </c>
    </row>
    <row r="1129" spans="1:22" x14ac:dyDescent="0.35">
      <c r="A1129" s="1" t="s">
        <v>4111</v>
      </c>
      <c r="B1129" s="1" t="s">
        <v>4112</v>
      </c>
      <c r="C1129" s="22">
        <v>11.297999999999998</v>
      </c>
      <c r="D1129" s="22">
        <v>3.8642500000000002</v>
      </c>
      <c r="E1129" s="22">
        <v>-7.4337499999999981</v>
      </c>
      <c r="F1129" s="22">
        <v>-2.9237238791486053</v>
      </c>
      <c r="G1129" s="1">
        <v>2.1806901683369463E-3</v>
      </c>
      <c r="H1129" s="1">
        <v>0.28820489857259657</v>
      </c>
      <c r="I1129" s="1" t="s">
        <v>4113</v>
      </c>
      <c r="J1129" s="1" t="s">
        <v>6</v>
      </c>
      <c r="K1129" s="1" t="s">
        <v>676</v>
      </c>
      <c r="L1129" s="1" t="s">
        <v>4745</v>
      </c>
      <c r="M1129" s="1" t="s">
        <v>4746</v>
      </c>
      <c r="N1129" s="22">
        <v>1.6735</v>
      </c>
      <c r="O1129" s="22">
        <v>0.66700000000000004</v>
      </c>
      <c r="P1129" s="22">
        <v>-1.0065</v>
      </c>
      <c r="Q1129" s="22">
        <v>-2.5089955022488755</v>
      </c>
      <c r="R1129" s="1">
        <v>2.0311173324849634E-3</v>
      </c>
      <c r="S1129" s="1">
        <v>0.29683411604299942</v>
      </c>
      <c r="T1129" s="1" t="s">
        <v>4747</v>
      </c>
      <c r="U1129" s="1" t="s">
        <v>6</v>
      </c>
      <c r="V1129" s="1" t="s">
        <v>6</v>
      </c>
    </row>
    <row r="1130" spans="1:22" x14ac:dyDescent="0.35">
      <c r="A1130" s="1" t="s">
        <v>4748</v>
      </c>
      <c r="B1130" s="1" t="s">
        <v>4749</v>
      </c>
      <c r="C1130" s="22">
        <v>9.760250000000001</v>
      </c>
      <c r="D1130" s="22">
        <v>3.3402500000000002</v>
      </c>
      <c r="E1130" s="22">
        <v>-6.4200000000000008</v>
      </c>
      <c r="F1130" s="22">
        <v>-2.9220118254621661</v>
      </c>
      <c r="G1130" s="1">
        <v>1.0208567897582756E-3</v>
      </c>
      <c r="H1130" s="1">
        <v>0.18991265170340094</v>
      </c>
      <c r="I1130" s="1" t="s">
        <v>4750</v>
      </c>
      <c r="J1130" s="1" t="s">
        <v>636</v>
      </c>
      <c r="K1130" s="1" t="s">
        <v>637</v>
      </c>
      <c r="L1130" s="1" t="s">
        <v>4751</v>
      </c>
      <c r="M1130" s="1" t="s">
        <v>4752</v>
      </c>
      <c r="N1130" s="22">
        <v>1.3565</v>
      </c>
      <c r="O1130" s="22">
        <v>0.54175000000000006</v>
      </c>
      <c r="P1130" s="22">
        <v>-0.81474999999999997</v>
      </c>
      <c r="Q1130" s="22">
        <v>-2.5039224734656202</v>
      </c>
      <c r="R1130" s="1">
        <v>5.6836156653722204E-3</v>
      </c>
      <c r="S1130" s="1">
        <v>0.50855401627395291</v>
      </c>
      <c r="T1130" s="1" t="s">
        <v>4753</v>
      </c>
      <c r="U1130" s="1" t="s">
        <v>6</v>
      </c>
      <c r="V1130" s="1" t="s">
        <v>151</v>
      </c>
    </row>
    <row r="1131" spans="1:22" x14ac:dyDescent="0.35">
      <c r="A1131" s="1" t="s">
        <v>4069</v>
      </c>
      <c r="B1131" s="1" t="s">
        <v>4070</v>
      </c>
      <c r="C1131" s="22">
        <v>1.1577500000000001</v>
      </c>
      <c r="D1131" s="22">
        <v>0.39649999999999996</v>
      </c>
      <c r="E1131" s="22">
        <v>-0.76125000000000009</v>
      </c>
      <c r="F1131" s="22">
        <v>-2.9199243379571254</v>
      </c>
      <c r="G1131" s="1">
        <v>7.0763320512719748E-3</v>
      </c>
      <c r="H1131" s="1">
        <v>0.54105879344038654</v>
      </c>
      <c r="I1131" s="1" t="s">
        <v>4071</v>
      </c>
      <c r="J1131" s="1" t="s">
        <v>6</v>
      </c>
      <c r="K1131" s="1" t="s">
        <v>4029</v>
      </c>
      <c r="L1131" s="1" t="s">
        <v>4109</v>
      </c>
      <c r="M1131" s="1" t="s">
        <v>4110</v>
      </c>
      <c r="N1131" s="22">
        <v>4.6127500000000001</v>
      </c>
      <c r="O1131" s="22">
        <v>1.8434999999999997</v>
      </c>
      <c r="P1131" s="22">
        <v>-2.7692500000000004</v>
      </c>
      <c r="Q1131" s="22">
        <v>-2.5021697857336593</v>
      </c>
      <c r="R1131" s="1">
        <v>3.0290563955121647E-4</v>
      </c>
      <c r="S1131" s="1">
        <v>0.11270065262867543</v>
      </c>
      <c r="T1131" s="1" t="s">
        <v>41</v>
      </c>
      <c r="U1131" s="1" t="s">
        <v>6</v>
      </c>
      <c r="V1131" s="1" t="s">
        <v>6</v>
      </c>
    </row>
    <row r="1132" spans="1:22" x14ac:dyDescent="0.35">
      <c r="A1132" s="1" t="s">
        <v>4754</v>
      </c>
      <c r="B1132" s="1" t="s">
        <v>4755</v>
      </c>
      <c r="C1132" s="22">
        <v>1.6804999999999999</v>
      </c>
      <c r="D1132" s="22">
        <v>0.57625000000000004</v>
      </c>
      <c r="E1132" s="22">
        <v>-1.10425</v>
      </c>
      <c r="F1132" s="22">
        <v>-2.916268980477223</v>
      </c>
      <c r="G1132" s="1">
        <v>1.6680340367618223E-4</v>
      </c>
      <c r="H1132" s="1">
        <v>7.0781163320277493E-2</v>
      </c>
      <c r="I1132" s="1" t="s">
        <v>4756</v>
      </c>
      <c r="J1132" s="1" t="s">
        <v>6</v>
      </c>
      <c r="K1132" s="1" t="s">
        <v>558</v>
      </c>
      <c r="L1132" s="1" t="s">
        <v>4757</v>
      </c>
      <c r="M1132" s="1" t="s">
        <v>4758</v>
      </c>
      <c r="N1132" s="22">
        <v>16.387250000000002</v>
      </c>
      <c r="O1132" s="22">
        <v>6.5529999999999999</v>
      </c>
      <c r="P1132" s="22">
        <v>-9.8342500000000008</v>
      </c>
      <c r="Q1132" s="22">
        <v>-2.5007248588432782</v>
      </c>
      <c r="R1132" s="1">
        <v>4.3466171055200099E-3</v>
      </c>
      <c r="S1132" s="1">
        <v>0.44429079031496438</v>
      </c>
      <c r="T1132" s="1" t="s">
        <v>4759</v>
      </c>
      <c r="U1132" s="1" t="s">
        <v>6</v>
      </c>
      <c r="V1132" s="1" t="s">
        <v>90</v>
      </c>
    </row>
    <row r="1133" spans="1:22" x14ac:dyDescent="0.35">
      <c r="A1133" s="1" t="s">
        <v>4162</v>
      </c>
      <c r="B1133" s="1" t="s">
        <v>4163</v>
      </c>
      <c r="C1133" s="22">
        <v>2.4914999999999998</v>
      </c>
      <c r="D1133" s="22">
        <v>0.85599999999999998</v>
      </c>
      <c r="E1133" s="22">
        <v>-1.6355</v>
      </c>
      <c r="F1133" s="22">
        <v>-2.9106308411214954</v>
      </c>
      <c r="G1133" s="1">
        <v>9.984198417880636E-3</v>
      </c>
      <c r="H1133" s="1">
        <v>0.65540848212156144</v>
      </c>
      <c r="I1133" s="1" t="s">
        <v>4164</v>
      </c>
      <c r="J1133" s="1" t="s">
        <v>6</v>
      </c>
      <c r="K1133" s="1" t="s">
        <v>6</v>
      </c>
      <c r="L1133" s="1" t="s">
        <v>4642</v>
      </c>
      <c r="M1133" s="1" t="s">
        <v>4643</v>
      </c>
      <c r="N1133" s="22">
        <v>27.389749999999999</v>
      </c>
      <c r="O1133" s="22">
        <v>10.955500000000001</v>
      </c>
      <c r="P1133" s="22">
        <v>-16.434249999999999</v>
      </c>
      <c r="Q1133" s="22">
        <v>-2.5000912783533384</v>
      </c>
      <c r="R1133" s="1">
        <v>4.0541431252613338E-4</v>
      </c>
      <c r="S1133" s="1">
        <v>0.13133121688740895</v>
      </c>
      <c r="T1133" s="1" t="s">
        <v>4644</v>
      </c>
      <c r="U1133" s="1" t="s">
        <v>6</v>
      </c>
      <c r="V1133" s="1" t="s">
        <v>738</v>
      </c>
    </row>
    <row r="1134" spans="1:22" x14ac:dyDescent="0.35">
      <c r="A1134" s="1" t="s">
        <v>4760</v>
      </c>
      <c r="B1134" s="1" t="s">
        <v>4761</v>
      </c>
      <c r="C1134" s="22">
        <v>10.73075</v>
      </c>
      <c r="D1134" s="22">
        <v>3.7025000000000001</v>
      </c>
      <c r="E1134" s="22">
        <v>-7.0282499999999999</v>
      </c>
      <c r="F1134" s="22">
        <v>-2.8982444294395679</v>
      </c>
      <c r="G1134" s="1">
        <v>2.5541674433970265E-3</v>
      </c>
      <c r="H1134" s="1">
        <v>0.31294223473514809</v>
      </c>
      <c r="I1134" s="1" t="s">
        <v>4762</v>
      </c>
      <c r="J1134" s="1" t="s">
        <v>6</v>
      </c>
      <c r="K1134" s="1" t="s">
        <v>6</v>
      </c>
      <c r="L1134" s="1" t="s">
        <v>4763</v>
      </c>
      <c r="M1134" s="1" t="s">
        <v>4764</v>
      </c>
      <c r="N1134" s="22">
        <v>2.7712499999999998</v>
      </c>
      <c r="O1134" s="22">
        <v>1.109</v>
      </c>
      <c r="P1134" s="22">
        <v>-1.6622499999999998</v>
      </c>
      <c r="Q1134" s="22">
        <v>-2.4988728584310187</v>
      </c>
      <c r="R1134" s="1">
        <v>1.0425973083576689E-2</v>
      </c>
      <c r="S1134" s="1">
        <v>0.70170057490231552</v>
      </c>
      <c r="T1134" s="1" t="s">
        <v>41</v>
      </c>
      <c r="U1134" s="1" t="s">
        <v>6</v>
      </c>
      <c r="V1134" s="1" t="s">
        <v>6</v>
      </c>
    </row>
    <row r="1135" spans="1:22" x14ac:dyDescent="0.35">
      <c r="A1135" s="1" t="s">
        <v>4765</v>
      </c>
      <c r="B1135" s="1" t="s">
        <v>4766</v>
      </c>
      <c r="C1135" s="22">
        <v>16.237000000000002</v>
      </c>
      <c r="D1135" s="22">
        <v>5.6077499999999993</v>
      </c>
      <c r="E1135" s="22">
        <v>-10.629250000000003</v>
      </c>
      <c r="F1135" s="22">
        <v>-2.8954571797958191</v>
      </c>
      <c r="G1135" s="1">
        <v>1.577738805821156E-5</v>
      </c>
      <c r="H1135" s="1">
        <v>2.0168215514909691E-2</v>
      </c>
      <c r="I1135" s="1" t="s">
        <v>4767</v>
      </c>
      <c r="J1135" s="1" t="s">
        <v>4648</v>
      </c>
      <c r="K1135" s="1" t="s">
        <v>3133</v>
      </c>
      <c r="L1135" s="1" t="s">
        <v>4768</v>
      </c>
      <c r="M1135" s="1" t="s">
        <v>4769</v>
      </c>
      <c r="N1135" s="22">
        <v>7.25875</v>
      </c>
      <c r="O1135" s="22">
        <v>2.9074999999999998</v>
      </c>
      <c r="P1135" s="22">
        <v>-4.3512500000000003</v>
      </c>
      <c r="Q1135" s="22">
        <v>-2.4965606190885641</v>
      </c>
      <c r="R1135" s="1">
        <v>8.5353359245793729E-3</v>
      </c>
      <c r="S1135" s="1">
        <v>0.62786077800505424</v>
      </c>
      <c r="T1135" s="1" t="s">
        <v>4770</v>
      </c>
      <c r="U1135" s="1" t="s">
        <v>6</v>
      </c>
      <c r="V1135" s="1" t="s">
        <v>758</v>
      </c>
    </row>
    <row r="1136" spans="1:22" x14ac:dyDescent="0.35">
      <c r="A1136" s="1" t="s">
        <v>4771</v>
      </c>
      <c r="B1136" s="1" t="s">
        <v>4772</v>
      </c>
      <c r="C1136" s="22">
        <v>61.378500000000003</v>
      </c>
      <c r="D1136" s="22">
        <v>21.25825</v>
      </c>
      <c r="E1136" s="22">
        <v>-40.120249999999999</v>
      </c>
      <c r="F1136" s="22">
        <v>-2.887279056366352</v>
      </c>
      <c r="G1136" s="1">
        <v>4.29978502479184E-3</v>
      </c>
      <c r="H1136" s="1">
        <v>0.41278740186588414</v>
      </c>
      <c r="I1136" s="1" t="s">
        <v>4773</v>
      </c>
      <c r="J1136" s="1" t="s">
        <v>6</v>
      </c>
      <c r="K1136" s="1" t="s">
        <v>124</v>
      </c>
      <c r="L1136" s="1" t="s">
        <v>4774</v>
      </c>
      <c r="M1136" s="1" t="s">
        <v>4775</v>
      </c>
      <c r="N1136" s="22">
        <v>12.390750000000001</v>
      </c>
      <c r="O1136" s="22">
        <v>4.9632499999999995</v>
      </c>
      <c r="P1136" s="22">
        <v>-7.4275000000000011</v>
      </c>
      <c r="Q1136" s="22">
        <v>-2.4964992696317942</v>
      </c>
      <c r="R1136" s="1">
        <v>1.2104122546528686E-4</v>
      </c>
      <c r="S1136" s="1">
        <v>7.0092425430622038E-2</v>
      </c>
      <c r="T1136" s="1" t="s">
        <v>4776</v>
      </c>
      <c r="U1136" s="1" t="s">
        <v>6</v>
      </c>
      <c r="V1136" s="1" t="s">
        <v>292</v>
      </c>
    </row>
    <row r="1137" spans="1:22" x14ac:dyDescent="0.35">
      <c r="A1137" s="1" t="s">
        <v>4229</v>
      </c>
      <c r="B1137" s="1" t="s">
        <v>4230</v>
      </c>
      <c r="C1137" s="22">
        <v>7.972999999999999</v>
      </c>
      <c r="D1137" s="22">
        <v>2.7687499999999998</v>
      </c>
      <c r="E1137" s="22">
        <v>-5.2042499999999992</v>
      </c>
      <c r="F1137" s="22">
        <v>-2.8796388261851016</v>
      </c>
      <c r="G1137" s="1">
        <v>4.0172361978233823E-4</v>
      </c>
      <c r="H1137" s="1">
        <v>0.11704565128519943</v>
      </c>
      <c r="I1137" s="1" t="s">
        <v>4231</v>
      </c>
      <c r="J1137" s="1" t="s">
        <v>6</v>
      </c>
      <c r="K1137" s="1" t="s">
        <v>4232</v>
      </c>
      <c r="L1137" s="1" t="s">
        <v>4777</v>
      </c>
      <c r="M1137" s="1" t="s">
        <v>4778</v>
      </c>
      <c r="N1137" s="22">
        <v>6.08</v>
      </c>
      <c r="O1137" s="22">
        <v>2.4357500000000001</v>
      </c>
      <c r="P1137" s="22">
        <v>-3.64425</v>
      </c>
      <c r="Q1137" s="22">
        <v>-2.4961510828286975</v>
      </c>
      <c r="R1137" s="1">
        <v>2.3942134395613839E-3</v>
      </c>
      <c r="S1137" s="1">
        <v>0.32492746005536366</v>
      </c>
      <c r="T1137" s="1" t="s">
        <v>4779</v>
      </c>
      <c r="U1137" s="1" t="s">
        <v>4780</v>
      </c>
      <c r="V1137" s="1" t="s">
        <v>27</v>
      </c>
    </row>
    <row r="1138" spans="1:22" x14ac:dyDescent="0.35">
      <c r="A1138" s="1" t="s">
        <v>4781</v>
      </c>
      <c r="B1138" s="1" t="s">
        <v>4782</v>
      </c>
      <c r="C1138" s="22">
        <v>93.061000000000007</v>
      </c>
      <c r="D1138" s="22">
        <v>32.351750000000003</v>
      </c>
      <c r="E1138" s="22">
        <v>-60.709250000000004</v>
      </c>
      <c r="F1138" s="22">
        <v>-2.8765368179464788</v>
      </c>
      <c r="G1138" s="1">
        <v>4.9687341572857255E-4</v>
      </c>
      <c r="H1138" s="1">
        <v>0.13104400793627621</v>
      </c>
      <c r="I1138" s="1" t="s">
        <v>4783</v>
      </c>
      <c r="J1138" s="1" t="s">
        <v>6</v>
      </c>
      <c r="K1138" s="1" t="s">
        <v>132</v>
      </c>
      <c r="L1138" s="1" t="s">
        <v>3903</v>
      </c>
      <c r="M1138" s="1" t="s">
        <v>3904</v>
      </c>
      <c r="N1138" s="22">
        <v>1.51</v>
      </c>
      <c r="O1138" s="22">
        <v>0.60549999999999993</v>
      </c>
      <c r="P1138" s="22">
        <v>-0.90450000000000008</v>
      </c>
      <c r="Q1138" s="22">
        <v>-2.4938067712634191</v>
      </c>
      <c r="R1138" s="1">
        <v>4.7449746388826951E-2</v>
      </c>
      <c r="S1138" s="1">
        <v>1</v>
      </c>
      <c r="T1138" s="1" t="s">
        <v>3905</v>
      </c>
      <c r="U1138" s="1" t="s">
        <v>6</v>
      </c>
      <c r="V1138" s="1" t="s">
        <v>3906</v>
      </c>
    </row>
    <row r="1139" spans="1:22" x14ac:dyDescent="0.35">
      <c r="A1139" s="1" t="s">
        <v>4784</v>
      </c>
      <c r="B1139" s="1" t="s">
        <v>4785</v>
      </c>
      <c r="C1139" s="22">
        <v>8.8554999999999993</v>
      </c>
      <c r="D1139" s="22">
        <v>3.0822500000000002</v>
      </c>
      <c r="E1139" s="22">
        <v>-5.7732499999999991</v>
      </c>
      <c r="F1139" s="22">
        <v>-2.8730635088003891</v>
      </c>
      <c r="G1139" s="1">
        <v>2.0982276538501214E-3</v>
      </c>
      <c r="H1139" s="1">
        <v>0.28330155635145909</v>
      </c>
      <c r="I1139" s="1" t="s">
        <v>4786</v>
      </c>
      <c r="J1139" s="1" t="s">
        <v>6</v>
      </c>
      <c r="K1139" s="1" t="s">
        <v>143</v>
      </c>
      <c r="L1139" s="1" t="s">
        <v>4787</v>
      </c>
      <c r="M1139" s="1" t="s">
        <v>4788</v>
      </c>
      <c r="N1139" s="22">
        <v>1.12775</v>
      </c>
      <c r="O1139" s="22">
        <v>0.45250000000000001</v>
      </c>
      <c r="P1139" s="22">
        <v>-0.67525000000000002</v>
      </c>
      <c r="Q1139" s="22">
        <v>-2.4922651933701658</v>
      </c>
      <c r="R1139" s="1">
        <v>6.1689673496274252E-5</v>
      </c>
      <c r="S1139" s="1">
        <v>5.1225708123981695E-2</v>
      </c>
      <c r="T1139" s="1" t="s">
        <v>4789</v>
      </c>
      <c r="U1139" s="1" t="s">
        <v>6</v>
      </c>
      <c r="V1139" s="1" t="s">
        <v>4790</v>
      </c>
    </row>
    <row r="1140" spans="1:22" x14ac:dyDescent="0.35">
      <c r="A1140" s="1" t="s">
        <v>4791</v>
      </c>
      <c r="B1140" s="1" t="s">
        <v>4792</v>
      </c>
      <c r="C1140" s="22">
        <v>7.0187499999999989</v>
      </c>
      <c r="D1140" s="22">
        <v>2.4457499999999999</v>
      </c>
      <c r="E1140" s="22">
        <v>-4.5729999999999986</v>
      </c>
      <c r="F1140" s="22">
        <v>-2.8697740979249717</v>
      </c>
      <c r="G1140" s="1">
        <v>9.6695138473868836E-4</v>
      </c>
      <c r="H1140" s="1">
        <v>0.1838819216644739</v>
      </c>
      <c r="I1140" s="1" t="s">
        <v>4793</v>
      </c>
      <c r="J1140" s="1" t="s">
        <v>4794</v>
      </c>
      <c r="K1140" s="1" t="s">
        <v>18</v>
      </c>
      <c r="L1140" s="1" t="s">
        <v>4795</v>
      </c>
      <c r="M1140" s="1" t="s">
        <v>4796</v>
      </c>
      <c r="N1140" s="22">
        <v>17.463250000000002</v>
      </c>
      <c r="O1140" s="22">
        <v>7.024</v>
      </c>
      <c r="P1140" s="22">
        <v>-10.439250000000001</v>
      </c>
      <c r="Q1140" s="22">
        <v>-2.4862257972665152</v>
      </c>
      <c r="R1140" s="1">
        <v>1.0082123747205841E-5</v>
      </c>
      <c r="S1140" s="1">
        <v>2.2345322753969089E-2</v>
      </c>
      <c r="T1140" s="1" t="s">
        <v>4797</v>
      </c>
      <c r="U1140" s="1" t="s">
        <v>6</v>
      </c>
      <c r="V1140" s="1" t="s">
        <v>4798</v>
      </c>
    </row>
    <row r="1141" spans="1:22" x14ac:dyDescent="0.35">
      <c r="A1141" s="1" t="s">
        <v>4703</v>
      </c>
      <c r="B1141" s="1" t="s">
        <v>4704</v>
      </c>
      <c r="C1141" s="22">
        <v>1.3625</v>
      </c>
      <c r="D1141" s="22">
        <v>0.47625000000000001</v>
      </c>
      <c r="E1141" s="22">
        <v>-0.88624999999999998</v>
      </c>
      <c r="F1141" s="22">
        <v>-2.8608923884514437</v>
      </c>
      <c r="G1141" s="1">
        <v>1.9194110882133023E-4</v>
      </c>
      <c r="H1141" s="1">
        <v>7.6397025057606205E-2</v>
      </c>
      <c r="I1141" s="1" t="s">
        <v>4705</v>
      </c>
      <c r="J1141" s="1" t="s">
        <v>6</v>
      </c>
      <c r="K1141" s="1" t="s">
        <v>2343</v>
      </c>
      <c r="L1141" s="1" t="s">
        <v>4799</v>
      </c>
      <c r="M1141" s="1" t="s">
        <v>4800</v>
      </c>
      <c r="N1141" s="22">
        <v>128.01599999999999</v>
      </c>
      <c r="O1141" s="22">
        <v>51.7425</v>
      </c>
      <c r="P1141" s="22">
        <v>-76.273499999999984</v>
      </c>
      <c r="Q1141" s="22">
        <v>-2.4740976953181617</v>
      </c>
      <c r="R1141" s="1">
        <v>7.0949002019301047E-4</v>
      </c>
      <c r="S1141" s="1">
        <v>0.16969921624290429</v>
      </c>
      <c r="T1141" s="1" t="s">
        <v>4801</v>
      </c>
      <c r="U1141" s="1" t="s">
        <v>6</v>
      </c>
      <c r="V1141" s="1" t="s">
        <v>6</v>
      </c>
    </row>
    <row r="1142" spans="1:22" x14ac:dyDescent="0.35">
      <c r="A1142" s="1" t="s">
        <v>4802</v>
      </c>
      <c r="B1142" s="1" t="s">
        <v>4803</v>
      </c>
      <c r="C1142" s="22">
        <v>14.920500000000001</v>
      </c>
      <c r="D1142" s="22">
        <v>5.2262500000000003</v>
      </c>
      <c r="E1142" s="22">
        <v>-9.6942500000000003</v>
      </c>
      <c r="F1142" s="22">
        <v>-2.8549150920832336</v>
      </c>
      <c r="G1142" s="1">
        <v>2.7555465167526405E-3</v>
      </c>
      <c r="H1142" s="1">
        <v>0.32425562086172111</v>
      </c>
      <c r="I1142" s="1" t="s">
        <v>4804</v>
      </c>
      <c r="J1142" s="1" t="s">
        <v>6</v>
      </c>
      <c r="K1142" s="1" t="s">
        <v>4805</v>
      </c>
      <c r="L1142" s="1" t="s">
        <v>4806</v>
      </c>
      <c r="M1142" s="1" t="s">
        <v>4807</v>
      </c>
      <c r="N1142" s="22">
        <v>1.534</v>
      </c>
      <c r="O1142" s="22">
        <v>0.62050000000000005</v>
      </c>
      <c r="P1142" s="22">
        <v>-0.91349999999999998</v>
      </c>
      <c r="Q1142" s="22">
        <v>-2.4721998388396451</v>
      </c>
      <c r="R1142" s="1">
        <v>2.6777282284276625E-3</v>
      </c>
      <c r="S1142" s="1">
        <v>0.34530252630042274</v>
      </c>
      <c r="T1142" s="1" t="s">
        <v>4808</v>
      </c>
      <c r="U1142" s="1" t="s">
        <v>6</v>
      </c>
      <c r="V1142" s="1" t="s">
        <v>4370</v>
      </c>
    </row>
    <row r="1143" spans="1:22" x14ac:dyDescent="0.35">
      <c r="A1143" s="1" t="s">
        <v>4809</v>
      </c>
      <c r="B1143" s="1" t="s">
        <v>4810</v>
      </c>
      <c r="C1143" s="22">
        <v>5.0874999999999995</v>
      </c>
      <c r="D1143" s="22">
        <v>1.7830000000000001</v>
      </c>
      <c r="E1143" s="22">
        <v>-3.3044999999999991</v>
      </c>
      <c r="F1143" s="22">
        <v>-2.8533370723499716</v>
      </c>
      <c r="G1143" s="1">
        <v>6.037744394657131E-3</v>
      </c>
      <c r="H1143" s="1">
        <v>0.49445470047687717</v>
      </c>
      <c r="I1143" s="1" t="s">
        <v>4811</v>
      </c>
      <c r="J1143" s="1" t="s">
        <v>6</v>
      </c>
      <c r="K1143" s="1" t="s">
        <v>4812</v>
      </c>
      <c r="L1143" s="1" t="s">
        <v>4813</v>
      </c>
      <c r="M1143" s="1" t="s">
        <v>4814</v>
      </c>
      <c r="N1143" s="22">
        <v>15.637500000000001</v>
      </c>
      <c r="O1143" s="22">
        <v>6.3287500000000003</v>
      </c>
      <c r="P1143" s="22">
        <v>-9.3087499999999999</v>
      </c>
      <c r="Q1143" s="22">
        <v>-2.4708670748568045</v>
      </c>
      <c r="R1143" s="1">
        <v>9.2437410840563103E-3</v>
      </c>
      <c r="S1143" s="1">
        <v>0.65600537105856427</v>
      </c>
      <c r="T1143" s="1" t="s">
        <v>4815</v>
      </c>
      <c r="U1143" s="1" t="s">
        <v>6</v>
      </c>
      <c r="V1143" s="1" t="s">
        <v>1090</v>
      </c>
    </row>
    <row r="1144" spans="1:22" x14ac:dyDescent="0.35">
      <c r="A1144" s="1" t="s">
        <v>4816</v>
      </c>
      <c r="B1144" s="1" t="s">
        <v>4817</v>
      </c>
      <c r="C1144" s="22">
        <v>6.0395000000000003</v>
      </c>
      <c r="D1144" s="22">
        <v>2.1189999999999998</v>
      </c>
      <c r="E1144" s="22">
        <v>-3.9205000000000005</v>
      </c>
      <c r="F1144" s="22">
        <v>-2.8501651722510624</v>
      </c>
      <c r="G1144" s="1">
        <v>2.3036112324472135E-3</v>
      </c>
      <c r="H1144" s="1">
        <v>0.29692976449377295</v>
      </c>
      <c r="I1144" s="1" t="s">
        <v>4818</v>
      </c>
      <c r="J1144" s="1" t="s">
        <v>163</v>
      </c>
      <c r="K1144" s="1" t="s">
        <v>164</v>
      </c>
      <c r="L1144" s="1" t="s">
        <v>4819</v>
      </c>
      <c r="M1144" s="1" t="s">
        <v>4820</v>
      </c>
      <c r="N1144" s="22">
        <v>5.2297500000000001</v>
      </c>
      <c r="O1144" s="22">
        <v>2.11775</v>
      </c>
      <c r="P1144" s="22">
        <v>-3.1120000000000001</v>
      </c>
      <c r="Q1144" s="22">
        <v>-2.4694841222996105</v>
      </c>
      <c r="R1144" s="1">
        <v>1.0425800756092568E-2</v>
      </c>
      <c r="S1144" s="1">
        <v>0.70170057490231552</v>
      </c>
      <c r="T1144" s="1" t="s">
        <v>4821</v>
      </c>
      <c r="U1144" s="1" t="s">
        <v>6</v>
      </c>
      <c r="V1144" s="1" t="s">
        <v>4822</v>
      </c>
    </row>
    <row r="1145" spans="1:22" x14ac:dyDescent="0.35">
      <c r="A1145" s="1" t="s">
        <v>4729</v>
      </c>
      <c r="B1145" s="1" t="s">
        <v>4730</v>
      </c>
      <c r="C1145" s="22">
        <v>9.1177499999999991</v>
      </c>
      <c r="D1145" s="22">
        <v>3.2039999999999997</v>
      </c>
      <c r="E1145" s="22">
        <v>-5.9137499999999994</v>
      </c>
      <c r="F1145" s="22">
        <v>-2.8457397003745317</v>
      </c>
      <c r="G1145" s="1">
        <v>1.540652710382798E-5</v>
      </c>
      <c r="H1145" s="1">
        <v>2.0168215514909691E-2</v>
      </c>
      <c r="I1145" s="1" t="s">
        <v>4731</v>
      </c>
      <c r="J1145" s="1" t="s">
        <v>4732</v>
      </c>
      <c r="K1145" s="1" t="s">
        <v>4232</v>
      </c>
      <c r="L1145" s="1" t="s">
        <v>4823</v>
      </c>
      <c r="M1145" s="1" t="s">
        <v>4824</v>
      </c>
      <c r="N1145" s="22">
        <v>214.75975</v>
      </c>
      <c r="O1145" s="22">
        <v>87.034999999999997</v>
      </c>
      <c r="P1145" s="22">
        <v>-127.72475</v>
      </c>
      <c r="Q1145" s="22">
        <v>-2.4675101970471651</v>
      </c>
      <c r="R1145" s="1">
        <v>2.4930689052200519E-3</v>
      </c>
      <c r="S1145" s="1">
        <v>0.33219711835256982</v>
      </c>
      <c r="T1145" s="1" t="s">
        <v>4825</v>
      </c>
      <c r="U1145" s="1" t="s">
        <v>6</v>
      </c>
      <c r="V1145" s="1" t="s">
        <v>1845</v>
      </c>
    </row>
    <row r="1146" spans="1:22" x14ac:dyDescent="0.35">
      <c r="A1146" s="1" t="s">
        <v>4826</v>
      </c>
      <c r="B1146" s="1" t="s">
        <v>4827</v>
      </c>
      <c r="C1146" s="22">
        <v>2.5830000000000002</v>
      </c>
      <c r="D1146" s="22">
        <v>0.90825</v>
      </c>
      <c r="E1146" s="22">
        <v>-1.6747500000000002</v>
      </c>
      <c r="F1146" s="24">
        <v>-2.8439306358381504</v>
      </c>
      <c r="G1146" s="1">
        <v>7.541617827455377E-4</v>
      </c>
      <c r="H1146" s="1">
        <v>0.1610080529524725</v>
      </c>
      <c r="I1146" s="1" t="s">
        <v>4828</v>
      </c>
      <c r="J1146" s="1" t="s">
        <v>6</v>
      </c>
      <c r="K1146" s="1" t="s">
        <v>1380</v>
      </c>
      <c r="L1146" s="1" t="s">
        <v>4829</v>
      </c>
      <c r="M1146" s="1" t="s">
        <v>4830</v>
      </c>
      <c r="N1146" s="22">
        <v>7.3762500000000006</v>
      </c>
      <c r="O1146" s="22">
        <v>2.9990000000000001</v>
      </c>
      <c r="P1146" s="22">
        <v>-4.3772500000000001</v>
      </c>
      <c r="Q1146" s="22">
        <v>-2.4595698566188733</v>
      </c>
      <c r="R1146" s="1">
        <v>1.2242370253565218E-3</v>
      </c>
      <c r="S1146" s="1">
        <v>0.2295500306765573</v>
      </c>
      <c r="T1146" s="1" t="s">
        <v>4831</v>
      </c>
      <c r="U1146" s="1" t="s">
        <v>6</v>
      </c>
      <c r="V1146" s="1" t="s">
        <v>168</v>
      </c>
    </row>
    <row r="1147" spans="1:22" x14ac:dyDescent="0.35">
      <c r="A1147" s="1" t="s">
        <v>4832</v>
      </c>
      <c r="B1147" s="1" t="s">
        <v>4833</v>
      </c>
      <c r="C1147" s="22">
        <v>1.8072500000000002</v>
      </c>
      <c r="D1147" s="22">
        <v>0.63600000000000001</v>
      </c>
      <c r="E1147" s="22">
        <v>-1.1712500000000001</v>
      </c>
      <c r="F1147" s="22">
        <v>-2.8415880503144657</v>
      </c>
      <c r="G1147" s="1">
        <v>1.7560289024805198E-3</v>
      </c>
      <c r="H1147" s="1">
        <v>0.25887018676495999</v>
      </c>
      <c r="I1147" s="1" t="s">
        <v>4834</v>
      </c>
      <c r="J1147" s="1" t="s">
        <v>4835</v>
      </c>
      <c r="K1147" s="1" t="s">
        <v>2776</v>
      </c>
      <c r="L1147" s="1" t="s">
        <v>4836</v>
      </c>
      <c r="M1147" s="1" t="s">
        <v>4837</v>
      </c>
      <c r="N1147" s="22">
        <v>12.0345</v>
      </c>
      <c r="O1147" s="22">
        <v>4.8934999999999995</v>
      </c>
      <c r="P1147" s="22">
        <v>-7.141</v>
      </c>
      <c r="Q1147" s="22">
        <v>-2.4592827219781346</v>
      </c>
      <c r="R1147" s="1">
        <v>2.8489514218250347E-4</v>
      </c>
      <c r="S1147" s="1">
        <v>0.10902813223871285</v>
      </c>
      <c r="T1147" s="1" t="s">
        <v>4838</v>
      </c>
      <c r="U1147" s="1" t="s">
        <v>6</v>
      </c>
      <c r="V1147" s="1" t="s">
        <v>733</v>
      </c>
    </row>
    <row r="1148" spans="1:22" x14ac:dyDescent="0.35">
      <c r="A1148" s="1" t="s">
        <v>4839</v>
      </c>
      <c r="B1148" s="1" t="s">
        <v>4840</v>
      </c>
      <c r="C1148" s="22">
        <v>4.4905000000000008</v>
      </c>
      <c r="D1148" s="22">
        <v>1.58375</v>
      </c>
      <c r="E1148" s="22">
        <v>-2.9067500000000006</v>
      </c>
      <c r="F1148" s="22">
        <v>-2.8353591160220999</v>
      </c>
      <c r="G1148" s="1">
        <v>1.9457409737841274E-3</v>
      </c>
      <c r="H1148" s="1">
        <v>0.2727579225094664</v>
      </c>
      <c r="I1148" s="1" t="s">
        <v>4841</v>
      </c>
      <c r="J1148" s="1" t="s">
        <v>4648</v>
      </c>
      <c r="K1148" s="1" t="s">
        <v>3133</v>
      </c>
      <c r="L1148" s="1" t="s">
        <v>4367</v>
      </c>
      <c r="M1148" s="1" t="s">
        <v>4368</v>
      </c>
      <c r="N1148" s="22">
        <v>126.82725000000001</v>
      </c>
      <c r="O1148" s="22">
        <v>51.58325</v>
      </c>
      <c r="P1148" s="22">
        <v>-75.244</v>
      </c>
      <c r="Q1148" s="22">
        <v>-2.4586905633127034</v>
      </c>
      <c r="R1148" s="1">
        <v>7.7117578426375428E-5</v>
      </c>
      <c r="S1148" s="1">
        <v>5.5638436500734141E-2</v>
      </c>
      <c r="T1148" s="1" t="s">
        <v>4369</v>
      </c>
      <c r="U1148" s="1" t="s">
        <v>6</v>
      </c>
      <c r="V1148" s="1" t="s">
        <v>4370</v>
      </c>
    </row>
    <row r="1149" spans="1:22" x14ac:dyDescent="0.35">
      <c r="A1149" s="1" t="s">
        <v>4842</v>
      </c>
      <c r="B1149" s="1" t="s">
        <v>4843</v>
      </c>
      <c r="C1149" s="22">
        <v>1.0972499999999998</v>
      </c>
      <c r="D1149" s="22">
        <v>0.38700000000000001</v>
      </c>
      <c r="E1149" s="22">
        <v>-0.71024999999999983</v>
      </c>
      <c r="F1149" s="22">
        <v>-2.8352713178294571</v>
      </c>
      <c r="G1149" s="1">
        <v>1.1702290503883715E-2</v>
      </c>
      <c r="H1149" s="1">
        <v>0.71558646993478681</v>
      </c>
      <c r="I1149" s="1" t="s">
        <v>4844</v>
      </c>
      <c r="J1149" s="1" t="s">
        <v>6</v>
      </c>
      <c r="K1149" s="1" t="s">
        <v>4845</v>
      </c>
      <c r="L1149" s="1" t="s">
        <v>4846</v>
      </c>
      <c r="M1149" s="1" t="s">
        <v>4847</v>
      </c>
      <c r="N1149" s="22">
        <v>2.8572500000000001</v>
      </c>
      <c r="O1149" s="22">
        <v>1.1635</v>
      </c>
      <c r="P1149" s="22">
        <v>-1.6937500000000001</v>
      </c>
      <c r="Q1149" s="22">
        <v>-2.4557370004297381</v>
      </c>
      <c r="R1149" s="1">
        <v>5.0927381227971486E-3</v>
      </c>
      <c r="S1149" s="1">
        <v>0.47739918511463414</v>
      </c>
      <c r="T1149" s="1" t="s">
        <v>4848</v>
      </c>
      <c r="U1149" s="1" t="s">
        <v>6</v>
      </c>
      <c r="V1149" s="1" t="s">
        <v>4140</v>
      </c>
    </row>
    <row r="1150" spans="1:22" x14ac:dyDescent="0.35">
      <c r="A1150" s="1" t="s">
        <v>4465</v>
      </c>
      <c r="B1150" s="1" t="s">
        <v>4466</v>
      </c>
      <c r="C1150" s="22">
        <v>7.9352500000000008</v>
      </c>
      <c r="D1150" s="22">
        <v>2.8040000000000003</v>
      </c>
      <c r="E1150" s="22">
        <v>-5.1312500000000005</v>
      </c>
      <c r="F1150" s="22">
        <v>-2.8299750356633382</v>
      </c>
      <c r="G1150" s="1">
        <v>6.089416958660307E-4</v>
      </c>
      <c r="H1150" s="1">
        <v>0.14529869743606874</v>
      </c>
      <c r="I1150" s="1" t="s">
        <v>4467</v>
      </c>
      <c r="J1150" s="1" t="s">
        <v>6</v>
      </c>
      <c r="K1150" s="1" t="s">
        <v>6</v>
      </c>
      <c r="L1150" s="1" t="s">
        <v>4233</v>
      </c>
      <c r="M1150" s="1" t="s">
        <v>4234</v>
      </c>
      <c r="N1150" s="22">
        <v>2.7145000000000001</v>
      </c>
      <c r="O1150" s="22">
        <v>1.1054999999999999</v>
      </c>
      <c r="P1150" s="22">
        <v>-1.6090000000000002</v>
      </c>
      <c r="Q1150" s="22">
        <v>-2.455450022614202</v>
      </c>
      <c r="R1150" s="1">
        <v>6.648917124431393E-3</v>
      </c>
      <c r="S1150" s="1">
        <v>0.55465255849541817</v>
      </c>
      <c r="T1150" s="1" t="s">
        <v>4235</v>
      </c>
      <c r="U1150" s="1" t="s">
        <v>6</v>
      </c>
      <c r="V1150" s="1" t="s">
        <v>4019</v>
      </c>
    </row>
    <row r="1151" spans="1:22" x14ac:dyDescent="0.35">
      <c r="A1151" s="1" t="s">
        <v>4849</v>
      </c>
      <c r="B1151" s="1" t="s">
        <v>4850</v>
      </c>
      <c r="C1151" s="22">
        <v>1.2734999999999999</v>
      </c>
      <c r="D1151" s="22">
        <v>0.45025000000000004</v>
      </c>
      <c r="E1151" s="22">
        <v>-0.82324999999999982</v>
      </c>
      <c r="F1151" s="22">
        <v>-2.8284286507495828</v>
      </c>
      <c r="G1151" s="1">
        <v>9.7974238050752005E-3</v>
      </c>
      <c r="H1151" s="1">
        <v>0.64979383242831368</v>
      </c>
      <c r="I1151" s="1" t="s">
        <v>4851</v>
      </c>
      <c r="J1151" s="1" t="s">
        <v>4852</v>
      </c>
      <c r="K1151" s="1" t="s">
        <v>132</v>
      </c>
      <c r="L1151" s="1" t="s">
        <v>3881</v>
      </c>
      <c r="M1151" s="1" t="s">
        <v>3882</v>
      </c>
      <c r="N1151" s="22">
        <v>16.890750000000001</v>
      </c>
      <c r="O1151" s="22">
        <v>6.8825000000000003</v>
      </c>
      <c r="P1151" s="22">
        <v>-10.00825</v>
      </c>
      <c r="Q1151" s="22">
        <v>-2.4541590991645479</v>
      </c>
      <c r="R1151" s="1">
        <v>2.4753872511212326E-2</v>
      </c>
      <c r="S1151" s="1">
        <v>1</v>
      </c>
      <c r="T1151" s="1" t="s">
        <v>3883</v>
      </c>
      <c r="U1151" s="1" t="s">
        <v>6</v>
      </c>
      <c r="V1151" s="1" t="s">
        <v>3884</v>
      </c>
    </row>
    <row r="1152" spans="1:22" x14ac:dyDescent="0.35">
      <c r="A1152" s="1" t="s">
        <v>4086</v>
      </c>
      <c r="B1152" s="1" t="s">
        <v>4087</v>
      </c>
      <c r="C1152" s="22">
        <v>43.910499999999999</v>
      </c>
      <c r="D1152" s="22">
        <v>15.546749999999998</v>
      </c>
      <c r="E1152" s="22">
        <v>-28.363750000000003</v>
      </c>
      <c r="F1152" s="22">
        <v>-2.8244166787270655</v>
      </c>
      <c r="G1152" s="1">
        <v>5.6072097214099155E-3</v>
      </c>
      <c r="H1152" s="1">
        <v>0.47365050653316065</v>
      </c>
      <c r="I1152" s="1" t="s">
        <v>4088</v>
      </c>
      <c r="J1152" s="1" t="s">
        <v>6</v>
      </c>
      <c r="K1152" s="1" t="s">
        <v>758</v>
      </c>
      <c r="L1152" s="1" t="s">
        <v>4853</v>
      </c>
      <c r="M1152" s="1" t="s">
        <v>4854</v>
      </c>
      <c r="N1152" s="22">
        <v>29.390749999999997</v>
      </c>
      <c r="O1152" s="22">
        <v>12.052499999999998</v>
      </c>
      <c r="P1152" s="22">
        <v>-17.338249999999999</v>
      </c>
      <c r="Q1152" s="22">
        <v>-2.4385604646338934</v>
      </c>
      <c r="R1152" s="1">
        <v>7.7407908993056239E-3</v>
      </c>
      <c r="S1152" s="1">
        <v>0.5975421217341198</v>
      </c>
      <c r="T1152" s="1" t="s">
        <v>4855</v>
      </c>
      <c r="U1152" s="1" t="s">
        <v>6</v>
      </c>
      <c r="V1152" s="1" t="s">
        <v>4856</v>
      </c>
    </row>
    <row r="1153" spans="1:22" x14ac:dyDescent="0.35">
      <c r="A1153" s="1" t="s">
        <v>4857</v>
      </c>
      <c r="B1153" s="1" t="s">
        <v>4858</v>
      </c>
      <c r="C1153" s="22">
        <v>66.622250000000008</v>
      </c>
      <c r="D1153" s="22">
        <v>23.64575</v>
      </c>
      <c r="E1153" s="22">
        <v>-42.976500000000009</v>
      </c>
      <c r="F1153" s="22">
        <v>-2.8175147753824685</v>
      </c>
      <c r="G1153" s="1">
        <v>5.7602028567725191E-3</v>
      </c>
      <c r="H1153" s="1">
        <v>0.48090669216420323</v>
      </c>
      <c r="I1153" s="1" t="s">
        <v>4859</v>
      </c>
      <c r="J1153" s="1" t="s">
        <v>6</v>
      </c>
      <c r="K1153" s="1" t="s">
        <v>4860</v>
      </c>
      <c r="L1153" s="1" t="s">
        <v>4861</v>
      </c>
      <c r="M1153" s="1" t="s">
        <v>4862</v>
      </c>
      <c r="N1153" s="22">
        <v>1.32</v>
      </c>
      <c r="O1153" s="22">
        <v>0.54200000000000004</v>
      </c>
      <c r="P1153" s="22">
        <v>-0.77800000000000002</v>
      </c>
      <c r="Q1153" s="22">
        <v>-2.4354243542435423</v>
      </c>
      <c r="R1153" s="1">
        <v>6.9630410198620943E-3</v>
      </c>
      <c r="S1153" s="1">
        <v>0.56804575791264844</v>
      </c>
      <c r="T1153" s="1" t="s">
        <v>4863</v>
      </c>
      <c r="U1153" s="1" t="s">
        <v>6</v>
      </c>
      <c r="V1153" s="1" t="s">
        <v>6</v>
      </c>
    </row>
    <row r="1154" spans="1:22" x14ac:dyDescent="0.35">
      <c r="A1154" s="1" t="s">
        <v>4864</v>
      </c>
      <c r="B1154" s="1" t="s">
        <v>4865</v>
      </c>
      <c r="C1154" s="22">
        <v>11.64725</v>
      </c>
      <c r="D1154" s="22">
        <v>4.1422499999999998</v>
      </c>
      <c r="E1154" s="22">
        <v>-7.5049999999999999</v>
      </c>
      <c r="F1154" s="22">
        <v>-2.8118172490796067</v>
      </c>
      <c r="G1154" s="1">
        <v>6.5689636280811007E-4</v>
      </c>
      <c r="H1154" s="1">
        <v>0.15023761135136932</v>
      </c>
      <c r="I1154" s="1" t="s">
        <v>4866</v>
      </c>
      <c r="J1154" s="1" t="s">
        <v>6</v>
      </c>
      <c r="K1154" s="1" t="s">
        <v>4867</v>
      </c>
      <c r="L1154" s="1" t="s">
        <v>4868</v>
      </c>
      <c r="M1154" s="1" t="s">
        <v>4869</v>
      </c>
      <c r="N1154" s="22">
        <v>1.1440000000000001</v>
      </c>
      <c r="O1154" s="22">
        <v>0.47</v>
      </c>
      <c r="P1154" s="22">
        <v>-0.67400000000000015</v>
      </c>
      <c r="Q1154" s="22">
        <v>-2.4340425531914898</v>
      </c>
      <c r="R1154" s="1">
        <v>8.8204728225624186E-3</v>
      </c>
      <c r="S1154" s="1">
        <v>0.63891913060117667</v>
      </c>
      <c r="T1154" s="1" t="s">
        <v>4870</v>
      </c>
      <c r="U1154" s="1" t="s">
        <v>6</v>
      </c>
      <c r="V1154" s="1" t="s">
        <v>27</v>
      </c>
    </row>
    <row r="1155" spans="1:22" x14ac:dyDescent="0.35">
      <c r="A1155" s="1" t="s">
        <v>4871</v>
      </c>
      <c r="B1155" s="1" t="s">
        <v>4872</v>
      </c>
      <c r="C1155" s="22">
        <v>3.9494999999999996</v>
      </c>
      <c r="D1155" s="22">
        <v>1.4057499999999998</v>
      </c>
      <c r="E1155" s="22">
        <v>-2.5437499999999997</v>
      </c>
      <c r="F1155" s="22">
        <v>-2.8095322781433398</v>
      </c>
      <c r="G1155" s="1">
        <v>1.0110116592447856E-4</v>
      </c>
      <c r="H1155" s="1">
        <v>5.3747061253476211E-2</v>
      </c>
      <c r="I1155" s="1" t="s">
        <v>4873</v>
      </c>
      <c r="J1155" s="1" t="s">
        <v>4780</v>
      </c>
      <c r="K1155" s="1" t="s">
        <v>27</v>
      </c>
      <c r="L1155" s="1" t="s">
        <v>4410</v>
      </c>
      <c r="M1155" s="1" t="s">
        <v>4411</v>
      </c>
      <c r="N1155" s="22">
        <v>7.218</v>
      </c>
      <c r="O1155" s="22">
        <v>2.9735</v>
      </c>
      <c r="P1155" s="22">
        <v>-4.2445000000000004</v>
      </c>
      <c r="Q1155" s="22">
        <v>-2.4274424079367747</v>
      </c>
      <c r="R1155" s="1">
        <v>5.2908016017803536E-4</v>
      </c>
      <c r="S1155" s="1">
        <v>0.14971346593519341</v>
      </c>
      <c r="T1155" s="1" t="s">
        <v>4412</v>
      </c>
      <c r="U1155" s="1" t="s">
        <v>6</v>
      </c>
      <c r="V1155" s="1" t="s">
        <v>4413</v>
      </c>
    </row>
    <row r="1156" spans="1:22" x14ac:dyDescent="0.35">
      <c r="A1156" s="1" t="s">
        <v>4874</v>
      </c>
      <c r="B1156" s="1" t="s">
        <v>4875</v>
      </c>
      <c r="C1156" s="22">
        <v>20.126750000000001</v>
      </c>
      <c r="D1156" s="22">
        <v>7.1697499999999996</v>
      </c>
      <c r="E1156" s="22">
        <v>-12.957000000000001</v>
      </c>
      <c r="F1156" s="22">
        <v>-2.8071759824261657</v>
      </c>
      <c r="G1156" s="1">
        <v>6.6968443752991663E-4</v>
      </c>
      <c r="H1156" s="1">
        <v>0.15180578320335464</v>
      </c>
      <c r="I1156" s="1" t="s">
        <v>4876</v>
      </c>
      <c r="J1156" s="1" t="s">
        <v>6</v>
      </c>
      <c r="K1156" s="1" t="s">
        <v>586</v>
      </c>
      <c r="L1156" s="1" t="s">
        <v>4877</v>
      </c>
      <c r="M1156" s="1" t="s">
        <v>4878</v>
      </c>
      <c r="N1156" s="22">
        <v>1.8797499999999998</v>
      </c>
      <c r="O1156" s="22">
        <v>0.77550000000000008</v>
      </c>
      <c r="P1156" s="22">
        <v>-1.1042499999999997</v>
      </c>
      <c r="Q1156" s="22">
        <v>-2.4239200515796258</v>
      </c>
      <c r="R1156" s="1">
        <v>1.8639346297197878E-2</v>
      </c>
      <c r="S1156" s="1">
        <v>0.95338260232072891</v>
      </c>
      <c r="T1156" s="1" t="s">
        <v>4879</v>
      </c>
      <c r="U1156" s="1" t="s">
        <v>4880</v>
      </c>
      <c r="V1156" s="1" t="s">
        <v>4881</v>
      </c>
    </row>
    <row r="1157" spans="1:22" x14ac:dyDescent="0.35">
      <c r="A1157" s="1" t="s">
        <v>4795</v>
      </c>
      <c r="B1157" s="1" t="s">
        <v>4796</v>
      </c>
      <c r="C1157" s="22">
        <v>19.704250000000002</v>
      </c>
      <c r="D1157" s="22">
        <v>7.024</v>
      </c>
      <c r="E1157" s="22">
        <v>-12.680250000000001</v>
      </c>
      <c r="F1157" s="22">
        <v>-2.8052747722095677</v>
      </c>
      <c r="G1157" s="1">
        <v>5.1875178112363021E-3</v>
      </c>
      <c r="H1157" s="1">
        <v>0.45706759314067757</v>
      </c>
      <c r="I1157" s="1" t="s">
        <v>4797</v>
      </c>
      <c r="J1157" s="1" t="s">
        <v>6</v>
      </c>
      <c r="K1157" s="1" t="s">
        <v>4798</v>
      </c>
      <c r="L1157" s="1" t="s">
        <v>4882</v>
      </c>
      <c r="M1157" s="1" t="s">
        <v>4883</v>
      </c>
      <c r="N1157" s="22">
        <v>4.0192499999999995</v>
      </c>
      <c r="O1157" s="22">
        <v>1.6592500000000001</v>
      </c>
      <c r="P1157" s="22">
        <v>-2.3599999999999994</v>
      </c>
      <c r="Q1157" s="22">
        <v>-2.4223293656772635</v>
      </c>
      <c r="R1157" s="1">
        <v>2.0725741647218293E-3</v>
      </c>
      <c r="S1157" s="1">
        <v>0.30076500721146188</v>
      </c>
      <c r="T1157" s="1" t="s">
        <v>4884</v>
      </c>
      <c r="U1157" s="1" t="s">
        <v>6</v>
      </c>
      <c r="V1157" s="1" t="s">
        <v>4885</v>
      </c>
    </row>
    <row r="1158" spans="1:22" x14ac:dyDescent="0.35">
      <c r="A1158" s="1" t="s">
        <v>4886</v>
      </c>
      <c r="B1158" s="1" t="s">
        <v>4887</v>
      </c>
      <c r="C1158" s="22">
        <v>10.936999999999999</v>
      </c>
      <c r="D1158" s="22">
        <v>3.9082499999999998</v>
      </c>
      <c r="E1158" s="22">
        <v>-7.0287499999999996</v>
      </c>
      <c r="F1158" s="22">
        <v>-2.7984391991300455</v>
      </c>
      <c r="G1158" s="1">
        <v>2.6249810304743134E-3</v>
      </c>
      <c r="H1158" s="1">
        <v>0.31728941072665351</v>
      </c>
      <c r="I1158" s="1" t="s">
        <v>4888</v>
      </c>
      <c r="J1158" s="1" t="s">
        <v>6</v>
      </c>
      <c r="K1158" s="1" t="s">
        <v>97</v>
      </c>
      <c r="L1158" s="1" t="s">
        <v>4889</v>
      </c>
      <c r="M1158" s="1" t="s">
        <v>4890</v>
      </c>
      <c r="N1158" s="22">
        <v>1.7455000000000001</v>
      </c>
      <c r="O1158" s="22">
        <v>0.72075</v>
      </c>
      <c r="P1158" s="22">
        <v>-1.02475</v>
      </c>
      <c r="Q1158" s="22">
        <v>-2.4217828650711066</v>
      </c>
      <c r="R1158" s="1">
        <v>4.5637505325409939E-4</v>
      </c>
      <c r="S1158" s="1">
        <v>0.13960954359697672</v>
      </c>
      <c r="T1158" s="1" t="s">
        <v>4891</v>
      </c>
      <c r="U1158" s="1" t="s">
        <v>6</v>
      </c>
      <c r="V1158" s="1" t="s">
        <v>1551</v>
      </c>
    </row>
    <row r="1159" spans="1:22" x14ac:dyDescent="0.35">
      <c r="A1159" s="1" t="s">
        <v>4649</v>
      </c>
      <c r="B1159" s="1" t="s">
        <v>4650</v>
      </c>
      <c r="C1159" s="22">
        <v>4.1935000000000002</v>
      </c>
      <c r="D1159" s="22">
        <v>1.5015000000000001</v>
      </c>
      <c r="E1159" s="22">
        <v>-2.6920000000000002</v>
      </c>
      <c r="F1159" s="22">
        <v>-2.792873792873793</v>
      </c>
      <c r="G1159" s="1">
        <v>1.017476847947145E-4</v>
      </c>
      <c r="H1159" s="1">
        <v>5.3898910501387516E-2</v>
      </c>
      <c r="I1159" s="1" t="s">
        <v>4651</v>
      </c>
      <c r="J1159" s="1" t="s">
        <v>6</v>
      </c>
      <c r="K1159" s="1" t="s">
        <v>230</v>
      </c>
      <c r="L1159" s="1" t="s">
        <v>4892</v>
      </c>
      <c r="M1159" s="1" t="s">
        <v>4893</v>
      </c>
      <c r="N1159" s="22">
        <v>45.197499999999998</v>
      </c>
      <c r="O1159" s="22">
        <v>18.673249999999999</v>
      </c>
      <c r="P1159" s="22">
        <v>-26.524249999999999</v>
      </c>
      <c r="Q1159" s="22">
        <v>-2.4204410051812082</v>
      </c>
      <c r="R1159" s="1">
        <v>6.1476721334040492E-5</v>
      </c>
      <c r="S1159" s="1">
        <v>5.1186847409129335E-2</v>
      </c>
      <c r="T1159" s="1" t="s">
        <v>4894</v>
      </c>
      <c r="U1159" s="1" t="s">
        <v>4895</v>
      </c>
      <c r="V1159" s="1" t="s">
        <v>4896</v>
      </c>
    </row>
    <row r="1160" spans="1:22" x14ac:dyDescent="0.35">
      <c r="A1160" s="1" t="s">
        <v>3982</v>
      </c>
      <c r="B1160" s="1" t="s">
        <v>3983</v>
      </c>
      <c r="C1160" s="22">
        <v>110.47199999999999</v>
      </c>
      <c r="D1160" s="22">
        <v>39.700500000000005</v>
      </c>
      <c r="E1160" s="22">
        <v>-70.771499999999989</v>
      </c>
      <c r="F1160" s="22">
        <v>-2.7826349794083192</v>
      </c>
      <c r="G1160" s="1">
        <v>1.0411651598708387E-3</v>
      </c>
      <c r="H1160" s="1">
        <v>0.19183717153194335</v>
      </c>
      <c r="I1160" s="1" t="s">
        <v>3984</v>
      </c>
      <c r="J1160" s="1" t="s">
        <v>6</v>
      </c>
      <c r="K1160" s="1" t="s">
        <v>6</v>
      </c>
      <c r="L1160" s="1" t="s">
        <v>4897</v>
      </c>
      <c r="M1160" s="1" t="s">
        <v>4898</v>
      </c>
      <c r="N1160" s="22">
        <v>1.7069999999999999</v>
      </c>
      <c r="O1160" s="22">
        <v>0.70550000000000002</v>
      </c>
      <c r="P1160" s="22">
        <v>-1.0014999999999998</v>
      </c>
      <c r="Q1160" s="22">
        <v>-2.4195605953224661</v>
      </c>
      <c r="R1160" s="1">
        <v>5.0045975405609809E-3</v>
      </c>
      <c r="S1160" s="1">
        <v>0.47453566153297055</v>
      </c>
      <c r="T1160" s="1" t="s">
        <v>4899</v>
      </c>
      <c r="U1160" s="1" t="s">
        <v>6</v>
      </c>
      <c r="V1160" s="1" t="s">
        <v>4900</v>
      </c>
    </row>
    <row r="1161" spans="1:22" x14ac:dyDescent="0.35">
      <c r="A1161" s="1" t="s">
        <v>4889</v>
      </c>
      <c r="B1161" s="1" t="s">
        <v>4890</v>
      </c>
      <c r="C1161" s="22">
        <v>2.0027499999999998</v>
      </c>
      <c r="D1161" s="22">
        <v>0.72075</v>
      </c>
      <c r="E1161" s="22">
        <v>-1.2819999999999998</v>
      </c>
      <c r="F1161" s="22">
        <v>-2.778702740201179</v>
      </c>
      <c r="G1161" s="1">
        <v>6.3011542364257286E-3</v>
      </c>
      <c r="H1161" s="1">
        <v>0.50631105519448982</v>
      </c>
      <c r="I1161" s="1" t="s">
        <v>4891</v>
      </c>
      <c r="J1161" s="1" t="s">
        <v>6</v>
      </c>
      <c r="K1161" s="1" t="s">
        <v>1551</v>
      </c>
      <c r="L1161" s="1" t="s">
        <v>4901</v>
      </c>
      <c r="M1161" s="1" t="s">
        <v>4902</v>
      </c>
      <c r="N1161" s="22">
        <v>10.811999999999999</v>
      </c>
      <c r="O1161" s="22">
        <v>4.46875</v>
      </c>
      <c r="P1161" s="22">
        <v>-6.3432499999999994</v>
      </c>
      <c r="Q1161" s="22">
        <v>-2.4194685314685311</v>
      </c>
      <c r="R1161" s="1">
        <v>6.2555607324100409E-3</v>
      </c>
      <c r="S1161" s="1">
        <v>0.53569504734073636</v>
      </c>
      <c r="T1161" s="1" t="s">
        <v>4903</v>
      </c>
      <c r="U1161" s="1" t="s">
        <v>6</v>
      </c>
      <c r="V1161" s="1" t="s">
        <v>6</v>
      </c>
    </row>
    <row r="1162" spans="1:22" x14ac:dyDescent="0.35">
      <c r="A1162" s="1" t="s">
        <v>4904</v>
      </c>
      <c r="B1162" s="1" t="s">
        <v>4905</v>
      </c>
      <c r="C1162" s="22">
        <v>6.3010000000000002</v>
      </c>
      <c r="D1162" s="22">
        <v>2.2690000000000001</v>
      </c>
      <c r="E1162" s="22">
        <v>-4.032</v>
      </c>
      <c r="F1162" s="22">
        <v>-2.7769942706037902</v>
      </c>
      <c r="G1162" s="1">
        <v>8.5064196375874892E-3</v>
      </c>
      <c r="H1162" s="1">
        <v>0.59857759199442162</v>
      </c>
      <c r="I1162" s="1" t="s">
        <v>4906</v>
      </c>
      <c r="J1162" s="1" t="s">
        <v>6</v>
      </c>
      <c r="K1162" s="1" t="s">
        <v>2780</v>
      </c>
      <c r="L1162" s="1" t="s">
        <v>4907</v>
      </c>
      <c r="M1162" s="1" t="s">
        <v>4908</v>
      </c>
      <c r="N1162" s="22">
        <v>74.837499999999991</v>
      </c>
      <c r="O1162" s="22">
        <v>30.993749999999999</v>
      </c>
      <c r="P1162" s="22">
        <v>-43.843749999999993</v>
      </c>
      <c r="Q1162" s="22">
        <v>-2.4145997176850171</v>
      </c>
      <c r="R1162" s="1">
        <v>1.6212383204595271E-3</v>
      </c>
      <c r="S1162" s="1">
        <v>0.26508583328292018</v>
      </c>
      <c r="T1162" s="1" t="s">
        <v>4909</v>
      </c>
      <c r="U1162" s="1" t="s">
        <v>4910</v>
      </c>
      <c r="V1162" s="1" t="s">
        <v>4911</v>
      </c>
    </row>
    <row r="1163" spans="1:22" x14ac:dyDescent="0.35">
      <c r="A1163" s="1" t="s">
        <v>4912</v>
      </c>
      <c r="B1163" s="1" t="s">
        <v>4913</v>
      </c>
      <c r="C1163" s="22">
        <v>5.761750000000001</v>
      </c>
      <c r="D1163" s="22">
        <v>2.0852500000000003</v>
      </c>
      <c r="E1163" s="22">
        <v>-3.6765000000000008</v>
      </c>
      <c r="F1163" s="22">
        <v>-2.763097949886105</v>
      </c>
      <c r="G1163" s="1">
        <v>8.3190550203009521E-6</v>
      </c>
      <c r="H1163" s="1">
        <v>1.7922036923804997E-2</v>
      </c>
      <c r="I1163" s="1" t="s">
        <v>4914</v>
      </c>
      <c r="J1163" s="1" t="s">
        <v>6</v>
      </c>
      <c r="K1163" s="1" t="s">
        <v>4915</v>
      </c>
      <c r="L1163" s="1" t="s">
        <v>4916</v>
      </c>
      <c r="M1163" s="1" t="s">
        <v>4917</v>
      </c>
      <c r="N1163" s="22">
        <v>6.8375000000000004</v>
      </c>
      <c r="O1163" s="22">
        <v>2.8345000000000002</v>
      </c>
      <c r="P1163" s="22">
        <v>-4.0030000000000001</v>
      </c>
      <c r="Q1163" s="22">
        <v>-2.4122420179925914</v>
      </c>
      <c r="R1163" s="1">
        <v>2.2336450926372474E-4</v>
      </c>
      <c r="S1163" s="1">
        <v>9.5971972620468166E-2</v>
      </c>
      <c r="T1163" s="1" t="s">
        <v>4918</v>
      </c>
      <c r="U1163" s="1" t="s">
        <v>6</v>
      </c>
      <c r="V1163" s="1" t="s">
        <v>432</v>
      </c>
    </row>
    <row r="1164" spans="1:22" x14ac:dyDescent="0.35">
      <c r="A1164" s="1" t="s">
        <v>4089</v>
      </c>
      <c r="B1164" s="1" t="s">
        <v>4090</v>
      </c>
      <c r="C1164" s="22">
        <v>8.5235000000000003</v>
      </c>
      <c r="D1164" s="22">
        <v>3.0862500000000002</v>
      </c>
      <c r="E1164" s="22">
        <v>-5.4372500000000006</v>
      </c>
      <c r="F1164" s="22">
        <v>-2.761765897124342</v>
      </c>
      <c r="G1164" s="1">
        <v>2.8086515940455689E-3</v>
      </c>
      <c r="H1164" s="1">
        <v>0.32758823568813505</v>
      </c>
      <c r="I1164" s="1" t="s">
        <v>4091</v>
      </c>
      <c r="J1164" s="1" t="s">
        <v>4092</v>
      </c>
      <c r="K1164" s="1" t="s">
        <v>3936</v>
      </c>
      <c r="L1164" s="1" t="s">
        <v>4919</v>
      </c>
      <c r="M1164" s="1" t="s">
        <v>4920</v>
      </c>
      <c r="N1164" s="22">
        <v>1.8107500000000001</v>
      </c>
      <c r="O1164" s="22">
        <v>0.75149999999999995</v>
      </c>
      <c r="P1164" s="22">
        <v>-1.05925</v>
      </c>
      <c r="Q1164" s="22">
        <v>-2.4095143047238858</v>
      </c>
      <c r="R1164" s="1">
        <v>1.024372595777398E-2</v>
      </c>
      <c r="S1164" s="1">
        <v>0.69715277917886154</v>
      </c>
      <c r="T1164" s="1" t="s">
        <v>4921</v>
      </c>
      <c r="U1164" s="1" t="s">
        <v>6</v>
      </c>
      <c r="V1164" s="1" t="s">
        <v>733</v>
      </c>
    </row>
    <row r="1165" spans="1:22" x14ac:dyDescent="0.35">
      <c r="A1165" s="1" t="s">
        <v>3995</v>
      </c>
      <c r="B1165" s="1" t="s">
        <v>3996</v>
      </c>
      <c r="C1165" s="22">
        <v>4.4615</v>
      </c>
      <c r="D1165" s="22">
        <v>1.6160000000000001</v>
      </c>
      <c r="E1165" s="22">
        <v>-2.8454999999999999</v>
      </c>
      <c r="F1165" s="22">
        <v>-2.7608292079207919</v>
      </c>
      <c r="G1165" s="1">
        <v>5.4062007093843272E-3</v>
      </c>
      <c r="H1165" s="1">
        <v>0.46561035855186739</v>
      </c>
      <c r="I1165" s="1" t="s">
        <v>3997</v>
      </c>
      <c r="J1165" s="1" t="s">
        <v>3998</v>
      </c>
      <c r="K1165" s="1" t="s">
        <v>27</v>
      </c>
      <c r="L1165" s="1" t="s">
        <v>4922</v>
      </c>
      <c r="M1165" s="1" t="s">
        <v>4923</v>
      </c>
      <c r="N1165" s="22">
        <v>71.983249999999998</v>
      </c>
      <c r="O1165" s="22">
        <v>30.002500000000005</v>
      </c>
      <c r="P1165" s="22">
        <v>-41.980749999999993</v>
      </c>
      <c r="Q1165" s="22">
        <v>-2.3992417298558451</v>
      </c>
      <c r="R1165" s="1">
        <v>3.5772855094156021E-3</v>
      </c>
      <c r="S1165" s="1">
        <v>0.40098010905322584</v>
      </c>
      <c r="T1165" s="1" t="s">
        <v>4924</v>
      </c>
      <c r="U1165" s="1" t="s">
        <v>6</v>
      </c>
      <c r="V1165" s="1" t="s">
        <v>1643</v>
      </c>
    </row>
    <row r="1166" spans="1:22" x14ac:dyDescent="0.35">
      <c r="A1166" s="1" t="s">
        <v>4063</v>
      </c>
      <c r="B1166" s="1" t="s">
        <v>4064</v>
      </c>
      <c r="C1166" s="22">
        <v>38.486249999999998</v>
      </c>
      <c r="D1166" s="22">
        <v>13.97925</v>
      </c>
      <c r="E1166" s="22">
        <v>-24.506999999999998</v>
      </c>
      <c r="F1166" s="22">
        <v>-2.7530983421857393</v>
      </c>
      <c r="G1166" s="1">
        <v>1.7651158590019339E-3</v>
      </c>
      <c r="H1166" s="1">
        <v>0.25910588100513782</v>
      </c>
      <c r="I1166" s="1" t="s">
        <v>4065</v>
      </c>
      <c r="J1166" s="1" t="s">
        <v>6</v>
      </c>
      <c r="K1166" s="1" t="s">
        <v>2247</v>
      </c>
      <c r="L1166" s="1" t="s">
        <v>4925</v>
      </c>
      <c r="M1166" s="1" t="s">
        <v>4926</v>
      </c>
      <c r="N1166" s="22">
        <v>3.0987500000000003</v>
      </c>
      <c r="O1166" s="22">
        <v>1.2925</v>
      </c>
      <c r="P1166" s="22">
        <v>-1.8062500000000004</v>
      </c>
      <c r="Q1166" s="22">
        <v>-2.3974854932301746</v>
      </c>
      <c r="R1166" s="1">
        <v>6.7941859735214279E-3</v>
      </c>
      <c r="S1166" s="1">
        <v>0.56084803667276151</v>
      </c>
      <c r="T1166" s="1" t="s">
        <v>4927</v>
      </c>
      <c r="U1166" s="1" t="s">
        <v>6</v>
      </c>
      <c r="V1166" s="1" t="s">
        <v>4928</v>
      </c>
    </row>
    <row r="1167" spans="1:22" x14ac:dyDescent="0.35">
      <c r="A1167" s="1" t="s">
        <v>4819</v>
      </c>
      <c r="B1167" s="1" t="s">
        <v>4820</v>
      </c>
      <c r="C1167" s="22">
        <v>5.82125</v>
      </c>
      <c r="D1167" s="22">
        <v>2.11775</v>
      </c>
      <c r="E1167" s="22">
        <v>-3.7035</v>
      </c>
      <c r="F1167" s="22">
        <v>-2.7487899893755166</v>
      </c>
      <c r="G1167" s="1">
        <v>2.102605407836384E-3</v>
      </c>
      <c r="H1167" s="1">
        <v>0.28330155635145909</v>
      </c>
      <c r="I1167" s="1" t="s">
        <v>4821</v>
      </c>
      <c r="J1167" s="1" t="s">
        <v>6</v>
      </c>
      <c r="K1167" s="1" t="s">
        <v>4822</v>
      </c>
      <c r="L1167" s="1" t="s">
        <v>4929</v>
      </c>
      <c r="M1167" s="1" t="s">
        <v>4930</v>
      </c>
      <c r="N1167" s="22">
        <v>5.7677499999999995</v>
      </c>
      <c r="O1167" s="22">
        <v>2.4057500000000003</v>
      </c>
      <c r="P1167" s="22">
        <v>-3.3619999999999992</v>
      </c>
      <c r="Q1167" s="22">
        <v>-2.3974851917281508</v>
      </c>
      <c r="R1167" s="1">
        <v>2.3557477987470865E-4</v>
      </c>
      <c r="S1167" s="1">
        <v>9.9144156333335384E-2</v>
      </c>
      <c r="T1167" s="1" t="s">
        <v>4931</v>
      </c>
      <c r="U1167" s="1" t="s">
        <v>6</v>
      </c>
      <c r="V1167" s="1" t="s">
        <v>6</v>
      </c>
    </row>
    <row r="1168" spans="1:22" x14ac:dyDescent="0.35">
      <c r="A1168" s="1" t="s">
        <v>4932</v>
      </c>
      <c r="B1168" s="1" t="s">
        <v>4933</v>
      </c>
      <c r="C1168" s="22">
        <v>1.1299999999999999</v>
      </c>
      <c r="D1168" s="22">
        <v>0.41150000000000003</v>
      </c>
      <c r="E1168" s="22">
        <v>-0.71849999999999992</v>
      </c>
      <c r="F1168" s="22">
        <v>-2.746051032806804</v>
      </c>
      <c r="G1168" s="1">
        <v>2.1313865145959508E-3</v>
      </c>
      <c r="H1168" s="1">
        <v>0.28474251671794215</v>
      </c>
      <c r="I1168" s="1" t="s">
        <v>4934</v>
      </c>
      <c r="J1168" s="1" t="s">
        <v>6</v>
      </c>
      <c r="K1168" s="1" t="s">
        <v>90</v>
      </c>
      <c r="L1168" s="1" t="s">
        <v>4935</v>
      </c>
      <c r="M1168" s="1" t="s">
        <v>4936</v>
      </c>
      <c r="N1168" s="22">
        <v>6.6372499999999999</v>
      </c>
      <c r="O1168" s="22">
        <v>2.7705000000000002</v>
      </c>
      <c r="P1168" s="22">
        <v>-3.8667499999999997</v>
      </c>
      <c r="Q1168" s="22">
        <v>-2.3956866991517773</v>
      </c>
      <c r="R1168" s="1">
        <v>4.8188817187800239E-3</v>
      </c>
      <c r="S1168" s="1">
        <v>0.46554850578235329</v>
      </c>
      <c r="T1168" s="1" t="s">
        <v>4937</v>
      </c>
      <c r="U1168" s="1" t="s">
        <v>6</v>
      </c>
      <c r="V1168" s="1" t="s">
        <v>6</v>
      </c>
    </row>
    <row r="1169" spans="1:22" x14ac:dyDescent="0.35">
      <c r="A1169" s="1" t="s">
        <v>4938</v>
      </c>
      <c r="B1169" s="1" t="s">
        <v>4939</v>
      </c>
      <c r="C1169" s="22">
        <v>1.1267500000000001</v>
      </c>
      <c r="D1169" s="22">
        <v>0.41049999999999998</v>
      </c>
      <c r="E1169" s="22">
        <v>-0.71625000000000016</v>
      </c>
      <c r="F1169" s="22">
        <v>-2.7448233861144948</v>
      </c>
      <c r="G1169" s="1">
        <v>1.2301365296951394E-2</v>
      </c>
      <c r="H1169" s="1">
        <v>0.73743561140918779</v>
      </c>
      <c r="I1169" s="1" t="s">
        <v>4940</v>
      </c>
      <c r="J1169" s="1" t="s">
        <v>6</v>
      </c>
      <c r="K1169" s="1" t="s">
        <v>132</v>
      </c>
      <c r="L1169" s="1" t="s">
        <v>4941</v>
      </c>
      <c r="M1169" s="1" t="s">
        <v>4942</v>
      </c>
      <c r="N1169" s="22">
        <v>1.5389999999999999</v>
      </c>
      <c r="O1169" s="22">
        <v>0.64275000000000004</v>
      </c>
      <c r="P1169" s="22">
        <v>-0.89624999999999988</v>
      </c>
      <c r="Q1169" s="22">
        <v>-2.394399066511085</v>
      </c>
      <c r="R1169" s="1">
        <v>1.9398839100157546E-4</v>
      </c>
      <c r="S1169" s="1">
        <v>8.9111602730178291E-2</v>
      </c>
      <c r="T1169" s="1" t="s">
        <v>4943</v>
      </c>
      <c r="U1169" s="1" t="s">
        <v>6</v>
      </c>
      <c r="V1169" s="1" t="s">
        <v>6</v>
      </c>
    </row>
    <row r="1170" spans="1:22" x14ac:dyDescent="0.35">
      <c r="A1170" s="1" t="s">
        <v>4944</v>
      </c>
      <c r="B1170" s="1" t="s">
        <v>4945</v>
      </c>
      <c r="C1170" s="22">
        <v>2.5732499999999998</v>
      </c>
      <c r="D1170" s="22">
        <v>0.93925000000000003</v>
      </c>
      <c r="E1170" s="22">
        <v>-1.6339999999999999</v>
      </c>
      <c r="F1170" s="22">
        <v>-2.7396859196167154</v>
      </c>
      <c r="G1170" s="1">
        <v>1.3859712113685615E-4</v>
      </c>
      <c r="H1170" s="1">
        <v>6.316747170813676E-2</v>
      </c>
      <c r="I1170" s="1" t="s">
        <v>4946</v>
      </c>
      <c r="J1170" s="1" t="s">
        <v>6</v>
      </c>
      <c r="K1170" s="1" t="s">
        <v>6</v>
      </c>
      <c r="L1170" s="1" t="s">
        <v>4832</v>
      </c>
      <c r="M1170" s="1" t="s">
        <v>4833</v>
      </c>
      <c r="N1170" s="22">
        <v>1.5222500000000001</v>
      </c>
      <c r="O1170" s="22">
        <v>0.63600000000000001</v>
      </c>
      <c r="P1170" s="22">
        <v>-0.88625000000000009</v>
      </c>
      <c r="Q1170" s="22">
        <v>-2.3934748427672958</v>
      </c>
      <c r="R1170" s="1">
        <v>1.2131241465280782E-2</v>
      </c>
      <c r="S1170" s="1">
        <v>0.76053552263106439</v>
      </c>
      <c r="T1170" s="1" t="s">
        <v>4834</v>
      </c>
      <c r="U1170" s="1" t="s">
        <v>4835</v>
      </c>
      <c r="V1170" s="1" t="s">
        <v>2776</v>
      </c>
    </row>
    <row r="1171" spans="1:22" x14ac:dyDescent="0.35">
      <c r="A1171" s="1" t="s">
        <v>4947</v>
      </c>
      <c r="B1171" s="1" t="s">
        <v>4948</v>
      </c>
      <c r="C1171" s="22">
        <v>24.334250000000001</v>
      </c>
      <c r="D1171" s="22">
        <v>8.9640000000000004</v>
      </c>
      <c r="E1171" s="22">
        <v>-15.37025</v>
      </c>
      <c r="F1171" s="22">
        <v>-2.7146642124051761</v>
      </c>
      <c r="G1171" s="1">
        <v>3.1821559025662334E-3</v>
      </c>
      <c r="H1171" s="1">
        <v>0.34885172360641542</v>
      </c>
      <c r="I1171" s="1" t="s">
        <v>4949</v>
      </c>
      <c r="J1171" s="1" t="s">
        <v>4950</v>
      </c>
      <c r="K1171" s="1" t="s">
        <v>4951</v>
      </c>
      <c r="L1171" s="1" t="s">
        <v>3962</v>
      </c>
      <c r="M1171" s="1" t="s">
        <v>3963</v>
      </c>
      <c r="N1171" s="22">
        <v>1.2462500000000001</v>
      </c>
      <c r="O1171" s="22">
        <v>0.52075000000000005</v>
      </c>
      <c r="P1171" s="22">
        <v>-0.72550000000000003</v>
      </c>
      <c r="Q1171" s="22">
        <v>-2.3931829092654824</v>
      </c>
      <c r="R1171" s="1">
        <v>4.7575450889628716E-2</v>
      </c>
      <c r="S1171" s="1">
        <v>1</v>
      </c>
      <c r="T1171" s="1" t="s">
        <v>3964</v>
      </c>
      <c r="U1171" s="1" t="s">
        <v>6</v>
      </c>
      <c r="V1171" s="1" t="s">
        <v>6</v>
      </c>
    </row>
    <row r="1172" spans="1:22" x14ac:dyDescent="0.35">
      <c r="A1172" s="1" t="s">
        <v>4952</v>
      </c>
      <c r="B1172" s="1" t="s">
        <v>4953</v>
      </c>
      <c r="C1172" s="22">
        <v>11.312999999999999</v>
      </c>
      <c r="D1172" s="22">
        <v>4.1710000000000003</v>
      </c>
      <c r="E1172" s="22">
        <v>-7.1419999999999986</v>
      </c>
      <c r="F1172" s="22">
        <v>-2.7122992088228237</v>
      </c>
      <c r="G1172" s="1">
        <v>1.9709246153557746E-5</v>
      </c>
      <c r="H1172" s="1">
        <v>2.2527820043684955E-2</v>
      </c>
      <c r="I1172" s="1" t="s">
        <v>4954</v>
      </c>
      <c r="J1172" s="1" t="s">
        <v>6</v>
      </c>
      <c r="K1172" s="1" t="s">
        <v>4051</v>
      </c>
      <c r="L1172" s="1" t="s">
        <v>4955</v>
      </c>
      <c r="M1172" s="1" t="s">
        <v>4956</v>
      </c>
      <c r="N1172" s="22">
        <v>32.319749999999999</v>
      </c>
      <c r="O1172" s="22">
        <v>13.515500000000001</v>
      </c>
      <c r="P1172" s="22">
        <v>-18.804249999999996</v>
      </c>
      <c r="Q1172" s="22">
        <v>-2.3913099774333171</v>
      </c>
      <c r="R1172" s="1">
        <v>6.1867293371016107E-4</v>
      </c>
      <c r="S1172" s="1">
        <v>0.15889198428594564</v>
      </c>
      <c r="T1172" s="1" t="s">
        <v>4957</v>
      </c>
      <c r="U1172" s="1" t="s">
        <v>6</v>
      </c>
      <c r="V1172" s="1" t="s">
        <v>3856</v>
      </c>
    </row>
    <row r="1173" spans="1:22" x14ac:dyDescent="0.35">
      <c r="A1173" s="1" t="s">
        <v>4033</v>
      </c>
      <c r="B1173" s="1" t="s">
        <v>4034</v>
      </c>
      <c r="C1173" s="22">
        <v>164.78025</v>
      </c>
      <c r="D1173" s="22">
        <v>60.834000000000003</v>
      </c>
      <c r="E1173" s="22">
        <v>-103.94624999999999</v>
      </c>
      <c r="F1173" s="22">
        <v>-2.7086867541177631</v>
      </c>
      <c r="G1173" s="1">
        <v>1.4199968058816964E-3</v>
      </c>
      <c r="H1173" s="1">
        <v>0.22766871607920469</v>
      </c>
      <c r="I1173" s="1" t="s">
        <v>4035</v>
      </c>
      <c r="J1173" s="1" t="s">
        <v>6</v>
      </c>
      <c r="K1173" s="1" t="s">
        <v>4036</v>
      </c>
      <c r="L1173" s="1" t="s">
        <v>4958</v>
      </c>
      <c r="M1173" s="1" t="s">
        <v>4959</v>
      </c>
      <c r="N1173" s="22">
        <v>3.5887500000000001</v>
      </c>
      <c r="O1173" s="22">
        <v>1.50275</v>
      </c>
      <c r="P1173" s="22">
        <v>-2.0860000000000003</v>
      </c>
      <c r="Q1173" s="22">
        <v>-2.3881217767426386</v>
      </c>
      <c r="R1173" s="1">
        <v>9.4450141555894507E-5</v>
      </c>
      <c r="S1173" s="1">
        <v>6.1171331887511046E-2</v>
      </c>
      <c r="T1173" s="1" t="s">
        <v>4960</v>
      </c>
      <c r="U1173" s="1" t="s">
        <v>4961</v>
      </c>
      <c r="V1173" s="1" t="s">
        <v>4962</v>
      </c>
    </row>
    <row r="1174" spans="1:22" x14ac:dyDescent="0.35">
      <c r="A1174" s="1" t="s">
        <v>4963</v>
      </c>
      <c r="B1174" s="1" t="s">
        <v>4964</v>
      </c>
      <c r="C1174" s="22">
        <v>3.6904999999999997</v>
      </c>
      <c r="D1174" s="22">
        <v>1.3632500000000001</v>
      </c>
      <c r="E1174" s="22">
        <v>-2.3272499999999994</v>
      </c>
      <c r="F1174" s="22">
        <v>-2.7071336878782319</v>
      </c>
      <c r="G1174" s="1">
        <v>5.6062793926200073E-3</v>
      </c>
      <c r="H1174" s="1">
        <v>0.47365050653316065</v>
      </c>
      <c r="I1174" s="1" t="s">
        <v>4965</v>
      </c>
      <c r="J1174" s="1" t="s">
        <v>6</v>
      </c>
      <c r="K1174" s="1" t="s">
        <v>4966</v>
      </c>
      <c r="L1174" s="1" t="s">
        <v>4967</v>
      </c>
      <c r="M1174" s="1" t="s">
        <v>4968</v>
      </c>
      <c r="N1174" s="22">
        <v>4.1682500000000005</v>
      </c>
      <c r="O1174" s="22">
        <v>1.7469999999999999</v>
      </c>
      <c r="P1174" s="22">
        <v>-2.4212500000000006</v>
      </c>
      <c r="Q1174" s="22">
        <v>-2.3859473382942191</v>
      </c>
      <c r="R1174" s="1">
        <v>6.7451708830871984E-4</v>
      </c>
      <c r="S1174" s="1">
        <v>0.16510829693428553</v>
      </c>
      <c r="T1174" s="1" t="s">
        <v>4969</v>
      </c>
      <c r="U1174" s="1" t="s">
        <v>4970</v>
      </c>
      <c r="V1174" s="1" t="s">
        <v>4971</v>
      </c>
    </row>
    <row r="1175" spans="1:22" x14ac:dyDescent="0.35">
      <c r="A1175" s="1" t="s">
        <v>4972</v>
      </c>
      <c r="B1175" s="1" t="s">
        <v>4973</v>
      </c>
      <c r="C1175" s="22">
        <v>9.7779999999999987</v>
      </c>
      <c r="D1175" s="22">
        <v>3.61225</v>
      </c>
      <c r="E1175" s="22">
        <v>-6.1657499999999992</v>
      </c>
      <c r="F1175" s="22">
        <v>-2.7069001314969889</v>
      </c>
      <c r="G1175" s="1">
        <v>2.185740119184619E-4</v>
      </c>
      <c r="H1175" s="1">
        <v>8.3158646320642043E-2</v>
      </c>
      <c r="I1175" s="1" t="s">
        <v>4974</v>
      </c>
      <c r="J1175" s="1" t="s">
        <v>6</v>
      </c>
      <c r="K1175" s="1" t="s">
        <v>63</v>
      </c>
      <c r="L1175" s="1" t="s">
        <v>4975</v>
      </c>
      <c r="M1175" s="1" t="s">
        <v>4976</v>
      </c>
      <c r="N1175" s="22">
        <v>5.0387499999999994</v>
      </c>
      <c r="O1175" s="22">
        <v>2.1142500000000002</v>
      </c>
      <c r="P1175" s="22">
        <v>-2.9244999999999992</v>
      </c>
      <c r="Q1175" s="22">
        <v>-2.3832328248787982</v>
      </c>
      <c r="R1175" s="1">
        <v>2.3463310138476827E-3</v>
      </c>
      <c r="S1175" s="1">
        <v>0.32118868260884875</v>
      </c>
      <c r="T1175" s="1" t="s">
        <v>4977</v>
      </c>
      <c r="U1175" s="1" t="s">
        <v>4978</v>
      </c>
      <c r="V1175" s="1" t="s">
        <v>4979</v>
      </c>
    </row>
    <row r="1176" spans="1:22" x14ac:dyDescent="0.35">
      <c r="A1176" s="1" t="s">
        <v>4980</v>
      </c>
      <c r="B1176" s="1" t="s">
        <v>4981</v>
      </c>
      <c r="C1176" s="22">
        <v>1.29725</v>
      </c>
      <c r="D1176" s="22">
        <v>0.47950000000000004</v>
      </c>
      <c r="E1176" s="22">
        <v>-0.81774999999999998</v>
      </c>
      <c r="F1176" s="22">
        <v>-2.7054223149113659</v>
      </c>
      <c r="G1176" s="1">
        <v>1.1927757143312486E-2</v>
      </c>
      <c r="H1176" s="1">
        <v>0.72405598879611377</v>
      </c>
      <c r="I1176" s="1" t="s">
        <v>4982</v>
      </c>
      <c r="J1176" s="1" t="s">
        <v>6</v>
      </c>
      <c r="K1176" s="1" t="s">
        <v>159</v>
      </c>
      <c r="L1176" s="1" t="s">
        <v>4983</v>
      </c>
      <c r="M1176" s="1" t="s">
        <v>4984</v>
      </c>
      <c r="N1176" s="22">
        <v>20.055500000000002</v>
      </c>
      <c r="O1176" s="22">
        <v>8.4227500000000006</v>
      </c>
      <c r="P1176" s="22">
        <v>-11.632750000000001</v>
      </c>
      <c r="Q1176" s="22">
        <v>-2.3811106823780834</v>
      </c>
      <c r="R1176" s="1">
        <v>5.4434460020295434E-3</v>
      </c>
      <c r="S1176" s="1">
        <v>0.49555626768476402</v>
      </c>
      <c r="T1176" s="1" t="s">
        <v>4985</v>
      </c>
      <c r="U1176" s="1" t="s">
        <v>6</v>
      </c>
      <c r="V1176" s="1" t="s">
        <v>6</v>
      </c>
    </row>
    <row r="1177" spans="1:22" x14ac:dyDescent="0.35">
      <c r="A1177" s="1" t="s">
        <v>4548</v>
      </c>
      <c r="B1177" s="1" t="s">
        <v>4549</v>
      </c>
      <c r="C1177" s="22">
        <v>8.181750000000001</v>
      </c>
      <c r="D1177" s="22">
        <v>3.0304999999999995</v>
      </c>
      <c r="E1177" s="22">
        <v>-5.151250000000001</v>
      </c>
      <c r="F1177" s="22">
        <v>-2.6998020128691644</v>
      </c>
      <c r="G1177" s="1">
        <v>1.0437882008027827E-3</v>
      </c>
      <c r="H1177" s="1">
        <v>0.19195313189166721</v>
      </c>
      <c r="I1177" s="1" t="s">
        <v>4550</v>
      </c>
      <c r="J1177" s="1" t="s">
        <v>4551</v>
      </c>
      <c r="K1177" s="1" t="s">
        <v>4552</v>
      </c>
      <c r="L1177" s="1" t="s">
        <v>4986</v>
      </c>
      <c r="M1177" s="1" t="s">
        <v>4987</v>
      </c>
      <c r="N1177" s="22">
        <v>1.47925</v>
      </c>
      <c r="O1177" s="22">
        <v>0.62224999999999997</v>
      </c>
      <c r="P1177" s="22">
        <v>-0.85699999999999998</v>
      </c>
      <c r="Q1177" s="22">
        <v>-2.3772599437525113</v>
      </c>
      <c r="R1177" s="1">
        <v>4.7937209407206425E-3</v>
      </c>
      <c r="S1177" s="1">
        <v>0.46484155184381754</v>
      </c>
      <c r="T1177" s="1" t="s">
        <v>4988</v>
      </c>
      <c r="U1177" s="1" t="s">
        <v>6</v>
      </c>
      <c r="V1177" s="1" t="s">
        <v>6</v>
      </c>
    </row>
    <row r="1178" spans="1:22" x14ac:dyDescent="0.35">
      <c r="A1178" s="1" t="s">
        <v>4579</v>
      </c>
      <c r="B1178" s="1" t="s">
        <v>4580</v>
      </c>
      <c r="C1178" s="22">
        <v>10.018500000000001</v>
      </c>
      <c r="D1178" s="22">
        <v>3.7149999999999999</v>
      </c>
      <c r="E1178" s="22">
        <v>-6.3035000000000014</v>
      </c>
      <c r="F1178" s="22">
        <v>-2.6967698519515482</v>
      </c>
      <c r="G1178" s="1">
        <v>3.5731987585107281E-4</v>
      </c>
      <c r="H1178" s="1">
        <v>0.10823946327771877</v>
      </c>
      <c r="I1178" s="1" t="s">
        <v>4581</v>
      </c>
      <c r="J1178" s="1" t="s">
        <v>6</v>
      </c>
      <c r="K1178" s="1" t="s">
        <v>1341</v>
      </c>
      <c r="L1178" s="1" t="s">
        <v>4989</v>
      </c>
      <c r="M1178" s="1" t="s">
        <v>4990</v>
      </c>
      <c r="N1178" s="22">
        <v>8.1954999999999991</v>
      </c>
      <c r="O1178" s="22">
        <v>3.4510000000000001</v>
      </c>
      <c r="P1178" s="22">
        <v>-4.7444999999999986</v>
      </c>
      <c r="Q1178" s="22">
        <v>-2.3748188930744707</v>
      </c>
      <c r="R1178" s="1">
        <v>8.6537500991870555E-4</v>
      </c>
      <c r="S1178" s="1">
        <v>0.18974809914993282</v>
      </c>
      <c r="T1178" s="1" t="s">
        <v>4991</v>
      </c>
      <c r="U1178" s="1" t="s">
        <v>6</v>
      </c>
      <c r="V1178" s="1" t="s">
        <v>499</v>
      </c>
    </row>
    <row r="1179" spans="1:22" x14ac:dyDescent="0.35">
      <c r="A1179" s="1" t="s">
        <v>4454</v>
      </c>
      <c r="B1179" s="1" t="s">
        <v>4455</v>
      </c>
      <c r="C1179" s="22">
        <v>6.1094999999999997</v>
      </c>
      <c r="D1179" s="22">
        <v>2.2705000000000002</v>
      </c>
      <c r="E1179" s="22">
        <v>-3.8389999999999995</v>
      </c>
      <c r="F1179" s="22">
        <v>-2.6908170006606471</v>
      </c>
      <c r="G1179" s="1">
        <v>1.3174173438064757E-4</v>
      </c>
      <c r="H1179" s="1">
        <v>6.1307667840855132E-2</v>
      </c>
      <c r="I1179" s="1" t="s">
        <v>4456</v>
      </c>
      <c r="J1179" s="1" t="s">
        <v>6</v>
      </c>
      <c r="K1179" s="1" t="s">
        <v>3439</v>
      </c>
      <c r="L1179" s="1" t="s">
        <v>4992</v>
      </c>
      <c r="M1179" s="1" t="s">
        <v>4993</v>
      </c>
      <c r="N1179" s="22">
        <v>1.022</v>
      </c>
      <c r="O1179" s="22">
        <v>0.43074999999999997</v>
      </c>
      <c r="P1179" s="22">
        <v>-0.59125000000000005</v>
      </c>
      <c r="Q1179" s="22">
        <v>-2.372605919907139</v>
      </c>
      <c r="R1179" s="1">
        <v>1.8623040397585867E-2</v>
      </c>
      <c r="S1179" s="1">
        <v>0.95302326499738843</v>
      </c>
      <c r="T1179" s="1" t="s">
        <v>4994</v>
      </c>
      <c r="U1179" s="1" t="s">
        <v>6</v>
      </c>
      <c r="V1179" s="1" t="s">
        <v>1138</v>
      </c>
    </row>
    <row r="1180" spans="1:22" x14ac:dyDescent="0.35">
      <c r="A1180" s="1" t="s">
        <v>4995</v>
      </c>
      <c r="B1180" s="1" t="s">
        <v>4996</v>
      </c>
      <c r="C1180" s="22">
        <v>4.9762499999999994</v>
      </c>
      <c r="D1180" s="22">
        <v>1.85025</v>
      </c>
      <c r="E1180" s="22">
        <v>-3.1259999999999994</v>
      </c>
      <c r="F1180" s="22">
        <v>-2.6895014187271986</v>
      </c>
      <c r="G1180" s="1">
        <v>7.217847533877416E-5</v>
      </c>
      <c r="H1180" s="1">
        <v>4.5164233475459031E-2</v>
      </c>
      <c r="I1180" s="1" t="s">
        <v>4997</v>
      </c>
      <c r="J1180" s="1" t="s">
        <v>4998</v>
      </c>
      <c r="K1180" s="1" t="s">
        <v>4999</v>
      </c>
      <c r="L1180" s="1" t="s">
        <v>4524</v>
      </c>
      <c r="M1180" s="1" t="s">
        <v>4525</v>
      </c>
      <c r="N1180" s="22">
        <v>7.1619999999999999</v>
      </c>
      <c r="O1180" s="22">
        <v>3.0205000000000002</v>
      </c>
      <c r="P1180" s="22">
        <v>-4.1414999999999997</v>
      </c>
      <c r="Q1180" s="22">
        <v>-2.3711306075153118</v>
      </c>
      <c r="R1180" s="1">
        <v>7.3287807184947587E-4</v>
      </c>
      <c r="S1180" s="1">
        <v>0.17276938065253297</v>
      </c>
      <c r="T1180" s="1" t="s">
        <v>4526</v>
      </c>
      <c r="U1180" s="1" t="s">
        <v>6</v>
      </c>
      <c r="V1180" s="1" t="s">
        <v>1435</v>
      </c>
    </row>
    <row r="1181" spans="1:22" x14ac:dyDescent="0.35">
      <c r="A1181" s="1" t="s">
        <v>5000</v>
      </c>
      <c r="B1181" s="1" t="s">
        <v>5001</v>
      </c>
      <c r="C1181" s="22">
        <v>7.8052499999999991</v>
      </c>
      <c r="D1181" s="22">
        <v>2.907</v>
      </c>
      <c r="E1181" s="22">
        <v>-4.8982499999999991</v>
      </c>
      <c r="F1181" s="22">
        <v>-2.6849845201238387</v>
      </c>
      <c r="G1181" s="1">
        <v>4.6865694870391048E-4</v>
      </c>
      <c r="H1181" s="1">
        <v>0.12664837384843308</v>
      </c>
      <c r="I1181" s="1" t="s">
        <v>5002</v>
      </c>
      <c r="J1181" s="1" t="s">
        <v>6</v>
      </c>
      <c r="K1181" s="1" t="s">
        <v>6</v>
      </c>
      <c r="L1181" s="1" t="s">
        <v>5003</v>
      </c>
      <c r="M1181" s="1" t="s">
        <v>5004</v>
      </c>
      <c r="N1181" s="22">
        <v>1.5925</v>
      </c>
      <c r="O1181" s="22">
        <v>0.67249999999999999</v>
      </c>
      <c r="P1181" s="22">
        <v>-0.92</v>
      </c>
      <c r="Q1181" s="22">
        <v>-2.3680297397769516</v>
      </c>
      <c r="R1181" s="1">
        <v>1.2751746465086804E-2</v>
      </c>
      <c r="S1181" s="1">
        <v>0.78037952592357795</v>
      </c>
      <c r="T1181" s="1" t="s">
        <v>5005</v>
      </c>
      <c r="U1181" s="1" t="s">
        <v>6</v>
      </c>
      <c r="V1181" s="1" t="s">
        <v>6</v>
      </c>
    </row>
    <row r="1182" spans="1:22" x14ac:dyDescent="0.35">
      <c r="A1182" s="1" t="s">
        <v>5006</v>
      </c>
      <c r="B1182" s="1" t="s">
        <v>5007</v>
      </c>
      <c r="C1182" s="22">
        <v>8.5737500000000004</v>
      </c>
      <c r="D1182" s="22">
        <v>3.1955</v>
      </c>
      <c r="E1182" s="22">
        <v>-5.3782500000000004</v>
      </c>
      <c r="F1182" s="22">
        <v>-2.6830699421060866</v>
      </c>
      <c r="G1182" s="1">
        <v>1.0020552871913228E-2</v>
      </c>
      <c r="H1182" s="1">
        <v>0.6569550379336685</v>
      </c>
      <c r="I1182" s="1" t="s">
        <v>5008</v>
      </c>
      <c r="J1182" s="1" t="s">
        <v>6</v>
      </c>
      <c r="K1182" s="1" t="s">
        <v>1849</v>
      </c>
      <c r="L1182" s="1" t="s">
        <v>4153</v>
      </c>
      <c r="M1182" s="1" t="s">
        <v>4154</v>
      </c>
      <c r="N1182" s="22">
        <v>2.92075</v>
      </c>
      <c r="O1182" s="22">
        <v>1.2335000000000003</v>
      </c>
      <c r="P1182" s="22">
        <v>-1.6872499999999997</v>
      </c>
      <c r="Q1182" s="22">
        <v>-2.3678556951763268</v>
      </c>
      <c r="R1182" s="1">
        <v>2.1907941345744593E-2</v>
      </c>
      <c r="S1182" s="1">
        <v>1</v>
      </c>
      <c r="T1182" s="1" t="s">
        <v>4155</v>
      </c>
      <c r="U1182" s="1" t="s">
        <v>6</v>
      </c>
      <c r="V1182" s="1" t="s">
        <v>6</v>
      </c>
    </row>
    <row r="1183" spans="1:22" x14ac:dyDescent="0.35">
      <c r="A1183" s="1" t="s">
        <v>4907</v>
      </c>
      <c r="B1183" s="1" t="s">
        <v>4908</v>
      </c>
      <c r="C1183" s="22">
        <v>83.14</v>
      </c>
      <c r="D1183" s="22">
        <v>30.993749999999999</v>
      </c>
      <c r="E1183" s="22">
        <v>-52.146250000000002</v>
      </c>
      <c r="F1183" s="22">
        <v>-2.6824763057067957</v>
      </c>
      <c r="G1183" s="1">
        <v>1.402491337954541E-4</v>
      </c>
      <c r="H1183" s="1">
        <v>6.316747170813676E-2</v>
      </c>
      <c r="I1183" s="1" t="s">
        <v>4909</v>
      </c>
      <c r="J1183" s="1" t="s">
        <v>4910</v>
      </c>
      <c r="K1183" s="1" t="s">
        <v>4911</v>
      </c>
      <c r="L1183" s="1" t="s">
        <v>4849</v>
      </c>
      <c r="M1183" s="1" t="s">
        <v>4850</v>
      </c>
      <c r="N1183" s="22">
        <v>1.0649999999999999</v>
      </c>
      <c r="O1183" s="22">
        <v>0.45025000000000004</v>
      </c>
      <c r="P1183" s="22">
        <v>-0.61474999999999991</v>
      </c>
      <c r="Q1183" s="22">
        <v>-2.3653525818989447</v>
      </c>
      <c r="R1183" s="1">
        <v>5.0929147152182263E-3</v>
      </c>
      <c r="S1183" s="1">
        <v>0.47739918511463414</v>
      </c>
      <c r="T1183" s="1" t="s">
        <v>4851</v>
      </c>
      <c r="U1183" s="1" t="s">
        <v>4852</v>
      </c>
      <c r="V1183" s="1" t="s">
        <v>132</v>
      </c>
    </row>
    <row r="1184" spans="1:22" x14ac:dyDescent="0.35">
      <c r="A1184" s="1" t="s">
        <v>5009</v>
      </c>
      <c r="B1184" s="1" t="s">
        <v>5010</v>
      </c>
      <c r="C1184" s="22">
        <v>19.817</v>
      </c>
      <c r="D1184" s="22">
        <v>7.3955000000000002</v>
      </c>
      <c r="E1184" s="22">
        <v>-12.4215</v>
      </c>
      <c r="F1184" s="22">
        <v>-2.6796024609559868</v>
      </c>
      <c r="G1184" s="1">
        <v>4.7073553679843937E-3</v>
      </c>
      <c r="H1184" s="1">
        <v>0.43403793867685375</v>
      </c>
      <c r="I1184" s="1" t="s">
        <v>4347</v>
      </c>
      <c r="J1184" s="1" t="s">
        <v>6</v>
      </c>
      <c r="K1184" s="1" t="s">
        <v>159</v>
      </c>
      <c r="L1184" s="1" t="s">
        <v>5011</v>
      </c>
      <c r="M1184" s="1" t="s">
        <v>5012</v>
      </c>
      <c r="N1184" s="22">
        <v>137.73499999999999</v>
      </c>
      <c r="O1184" s="22">
        <v>58.355249999999998</v>
      </c>
      <c r="P1184" s="22">
        <v>-79.379749999999987</v>
      </c>
      <c r="Q1184" s="22">
        <v>-2.3602846359153631</v>
      </c>
      <c r="R1184" s="1">
        <v>4.0320909483945481E-3</v>
      </c>
      <c r="S1184" s="1">
        <v>0.42525376873396381</v>
      </c>
      <c r="T1184" s="1" t="s">
        <v>5013</v>
      </c>
      <c r="U1184" s="1" t="s">
        <v>6</v>
      </c>
      <c r="V1184" s="1" t="s">
        <v>6</v>
      </c>
    </row>
    <row r="1185" spans="1:22" x14ac:dyDescent="0.35">
      <c r="A1185" s="1" t="s">
        <v>4414</v>
      </c>
      <c r="B1185" s="1" t="s">
        <v>4415</v>
      </c>
      <c r="C1185" s="22">
        <v>1.7595000000000001</v>
      </c>
      <c r="D1185" s="22">
        <v>0.65725</v>
      </c>
      <c r="E1185" s="22">
        <v>-1.1022500000000002</v>
      </c>
      <c r="F1185" s="22">
        <v>-2.6770635222518067</v>
      </c>
      <c r="G1185" s="1">
        <v>8.4300685961918604E-3</v>
      </c>
      <c r="H1185" s="1">
        <v>0.59456301108718557</v>
      </c>
      <c r="I1185" s="1" t="s">
        <v>4416</v>
      </c>
      <c r="J1185" s="1" t="s">
        <v>6</v>
      </c>
      <c r="K1185" s="1" t="s">
        <v>1090</v>
      </c>
      <c r="L1185" s="1" t="s">
        <v>4553</v>
      </c>
      <c r="M1185" s="1" t="s">
        <v>4554</v>
      </c>
      <c r="N1185" s="22">
        <v>3.7252500000000004</v>
      </c>
      <c r="O1185" s="22">
        <v>1.5787500000000001</v>
      </c>
      <c r="P1185" s="22">
        <v>-2.1465000000000005</v>
      </c>
      <c r="Q1185" s="22">
        <v>-2.3596199524940618</v>
      </c>
      <c r="R1185" s="1">
        <v>3.3119397662518496E-3</v>
      </c>
      <c r="S1185" s="1">
        <v>0.38392365875197182</v>
      </c>
      <c r="T1185" s="1" t="s">
        <v>4555</v>
      </c>
      <c r="U1185" s="1" t="s">
        <v>6</v>
      </c>
      <c r="V1185" s="1" t="s">
        <v>4556</v>
      </c>
    </row>
    <row r="1186" spans="1:22" x14ac:dyDescent="0.35">
      <c r="A1186" s="1" t="s">
        <v>5014</v>
      </c>
      <c r="B1186" s="1" t="s">
        <v>5015</v>
      </c>
      <c r="C1186" s="22">
        <v>109.65825</v>
      </c>
      <c r="D1186" s="22">
        <v>40.986750000000001</v>
      </c>
      <c r="E1186" s="22">
        <v>-68.671499999999995</v>
      </c>
      <c r="F1186" s="22">
        <v>-2.6754560925177038</v>
      </c>
      <c r="G1186" s="1">
        <v>6.2509393142307929E-3</v>
      </c>
      <c r="H1186" s="1">
        <v>0.50398504960352797</v>
      </c>
      <c r="I1186" s="1" t="s">
        <v>5016</v>
      </c>
      <c r="J1186" s="1" t="s">
        <v>2239</v>
      </c>
      <c r="K1186" s="1" t="s">
        <v>903</v>
      </c>
      <c r="L1186" s="1" t="s">
        <v>5017</v>
      </c>
      <c r="M1186" s="1" t="s">
        <v>5018</v>
      </c>
      <c r="N1186" s="22">
        <v>57.113749999999996</v>
      </c>
      <c r="O1186" s="22">
        <v>24.219250000000002</v>
      </c>
      <c r="P1186" s="22">
        <v>-32.894499999999994</v>
      </c>
      <c r="Q1186" s="22">
        <v>-2.3581964759437222</v>
      </c>
      <c r="R1186" s="1">
        <v>6.8860791062539638E-3</v>
      </c>
      <c r="S1186" s="1">
        <v>0.56544589555155633</v>
      </c>
      <c r="T1186" s="1" t="s">
        <v>5019</v>
      </c>
      <c r="U1186" s="1" t="s">
        <v>6</v>
      </c>
      <c r="V1186" s="1" t="s">
        <v>5020</v>
      </c>
    </row>
    <row r="1187" spans="1:22" x14ac:dyDescent="0.35">
      <c r="A1187" s="1" t="s">
        <v>5021</v>
      </c>
      <c r="B1187" s="1" t="s">
        <v>5022</v>
      </c>
      <c r="C1187" s="22">
        <v>18.613749999999996</v>
      </c>
      <c r="D1187" s="22">
        <v>6.9652500000000002</v>
      </c>
      <c r="E1187" s="22">
        <v>-11.648499999999995</v>
      </c>
      <c r="F1187" s="22">
        <v>-2.6723735687879109</v>
      </c>
      <c r="G1187" s="1">
        <v>2.2375741044392507E-4</v>
      </c>
      <c r="H1187" s="1">
        <v>8.437325022700122E-2</v>
      </c>
      <c r="I1187" s="1" t="s">
        <v>5023</v>
      </c>
      <c r="J1187" s="1" t="s">
        <v>5024</v>
      </c>
      <c r="K1187" s="1" t="s">
        <v>27</v>
      </c>
      <c r="L1187" s="1" t="s">
        <v>5025</v>
      </c>
      <c r="M1187" s="1" t="s">
        <v>5026</v>
      </c>
      <c r="N1187" s="22">
        <v>12.572249999999999</v>
      </c>
      <c r="O1187" s="22">
        <v>5.3315000000000001</v>
      </c>
      <c r="P1187" s="22">
        <v>-7.2407499999999985</v>
      </c>
      <c r="Q1187" s="22">
        <v>-2.3581074744443398</v>
      </c>
      <c r="R1187" s="1">
        <v>2.3035181881586385E-3</v>
      </c>
      <c r="S1187" s="1">
        <v>0.31913088563602804</v>
      </c>
      <c r="T1187" s="1" t="s">
        <v>5027</v>
      </c>
      <c r="U1187" s="1" t="s">
        <v>6</v>
      </c>
      <c r="V1187" s="1" t="s">
        <v>5028</v>
      </c>
    </row>
    <row r="1188" spans="1:22" x14ac:dyDescent="0.35">
      <c r="A1188" s="1" t="s">
        <v>3839</v>
      </c>
      <c r="B1188" s="1" t="s">
        <v>3840</v>
      </c>
      <c r="C1188" s="22">
        <v>11.862</v>
      </c>
      <c r="D1188" s="22">
        <v>4.4435000000000002</v>
      </c>
      <c r="E1188" s="22">
        <v>-7.4184999999999999</v>
      </c>
      <c r="F1188" s="22">
        <v>-2.6695172724203893</v>
      </c>
      <c r="G1188" s="1">
        <v>1.3538170170878171E-3</v>
      </c>
      <c r="H1188" s="1">
        <v>0.22161537647097226</v>
      </c>
      <c r="I1188" s="1" t="s">
        <v>3841</v>
      </c>
      <c r="J1188" s="1" t="s">
        <v>6</v>
      </c>
      <c r="K1188" s="1" t="s">
        <v>432</v>
      </c>
      <c r="L1188" s="1" t="s">
        <v>5029</v>
      </c>
      <c r="M1188" s="1" t="s">
        <v>5030</v>
      </c>
      <c r="N1188" s="22">
        <v>60.402000000000001</v>
      </c>
      <c r="O1188" s="22">
        <v>25.617749999999997</v>
      </c>
      <c r="P1188" s="22">
        <v>-34.78425</v>
      </c>
      <c r="Q1188" s="22">
        <v>-2.3578183095705127</v>
      </c>
      <c r="R1188" s="1">
        <v>1.1957296729089103E-2</v>
      </c>
      <c r="S1188" s="1">
        <v>0.75377213082268868</v>
      </c>
      <c r="T1188" s="1" t="s">
        <v>5031</v>
      </c>
      <c r="U1188" s="1" t="s">
        <v>6</v>
      </c>
      <c r="V1188" s="1" t="s">
        <v>6</v>
      </c>
    </row>
    <row r="1189" spans="1:22" x14ac:dyDescent="0.35">
      <c r="A1189" s="1" t="s">
        <v>5032</v>
      </c>
      <c r="B1189" s="1" t="s">
        <v>5033</v>
      </c>
      <c r="C1189" s="22">
        <v>1.1984999999999999</v>
      </c>
      <c r="D1189" s="22">
        <v>0.44924999999999998</v>
      </c>
      <c r="E1189" s="22">
        <v>-0.74924999999999997</v>
      </c>
      <c r="F1189" s="22">
        <v>-2.667779632721202</v>
      </c>
      <c r="G1189" s="1">
        <v>2.3096041648265987E-2</v>
      </c>
      <c r="H1189" s="1">
        <v>1</v>
      </c>
      <c r="I1189" s="1" t="s">
        <v>5034</v>
      </c>
      <c r="J1189" s="1" t="s">
        <v>966</v>
      </c>
      <c r="K1189" s="1" t="s">
        <v>132</v>
      </c>
      <c r="L1189" s="1" t="s">
        <v>5035</v>
      </c>
      <c r="M1189" s="1" t="s">
        <v>5036</v>
      </c>
      <c r="N1189" s="22">
        <v>1.7679999999999998</v>
      </c>
      <c r="O1189" s="22">
        <v>0.75049999999999994</v>
      </c>
      <c r="P1189" s="22">
        <v>-1.0174999999999998</v>
      </c>
      <c r="Q1189" s="22">
        <v>-2.3557628247834774</v>
      </c>
      <c r="R1189" s="1">
        <v>2.3911891917382153E-4</v>
      </c>
      <c r="S1189" s="1">
        <v>0.10008881172537935</v>
      </c>
      <c r="T1189" s="1" t="s">
        <v>5037</v>
      </c>
      <c r="U1189" s="1" t="s">
        <v>6</v>
      </c>
      <c r="V1189" s="1" t="s">
        <v>1587</v>
      </c>
    </row>
    <row r="1190" spans="1:22" x14ac:dyDescent="0.35">
      <c r="A1190" s="1" t="s">
        <v>4774</v>
      </c>
      <c r="B1190" s="1" t="s">
        <v>4775</v>
      </c>
      <c r="C1190" s="22">
        <v>13.232250000000001</v>
      </c>
      <c r="D1190" s="22">
        <v>4.9632499999999995</v>
      </c>
      <c r="E1190" s="22">
        <v>-8.2690000000000019</v>
      </c>
      <c r="F1190" s="22">
        <v>-2.6660454339394555</v>
      </c>
      <c r="G1190" s="1">
        <v>6.9230334771159564E-3</v>
      </c>
      <c r="H1190" s="1">
        <v>0.53399572441039378</v>
      </c>
      <c r="I1190" s="1" t="s">
        <v>4776</v>
      </c>
      <c r="J1190" s="1" t="s">
        <v>6</v>
      </c>
      <c r="K1190" s="1" t="s">
        <v>292</v>
      </c>
      <c r="L1190" s="1" t="s">
        <v>4886</v>
      </c>
      <c r="M1190" s="1" t="s">
        <v>4887</v>
      </c>
      <c r="N1190" s="22">
        <v>9.2002500000000005</v>
      </c>
      <c r="O1190" s="22">
        <v>3.9082499999999998</v>
      </c>
      <c r="P1190" s="22">
        <v>-5.2920000000000007</v>
      </c>
      <c r="Q1190" s="22">
        <v>-2.3540587219343698</v>
      </c>
      <c r="R1190" s="1">
        <v>1.9567005852137286E-3</v>
      </c>
      <c r="S1190" s="1">
        <v>0.29091707842218978</v>
      </c>
      <c r="T1190" s="1" t="s">
        <v>4888</v>
      </c>
      <c r="U1190" s="1" t="s">
        <v>6</v>
      </c>
      <c r="V1190" s="1" t="s">
        <v>97</v>
      </c>
    </row>
    <row r="1191" spans="1:22" x14ac:dyDescent="0.35">
      <c r="A1191" s="1" t="s">
        <v>5038</v>
      </c>
      <c r="B1191" s="1" t="s">
        <v>5039</v>
      </c>
      <c r="C1191" s="22">
        <v>2.33175</v>
      </c>
      <c r="D1191" s="22">
        <v>0.875</v>
      </c>
      <c r="E1191" s="22">
        <v>-1.45675</v>
      </c>
      <c r="F1191" s="22">
        <v>-2.664857142857143</v>
      </c>
      <c r="G1191" s="1">
        <v>1.3806508413443566E-2</v>
      </c>
      <c r="H1191" s="1">
        <v>0.78555362463734957</v>
      </c>
      <c r="I1191" s="1" t="s">
        <v>5040</v>
      </c>
      <c r="J1191" s="1" t="s">
        <v>6</v>
      </c>
      <c r="K1191" s="1" t="s">
        <v>5041</v>
      </c>
      <c r="L1191" s="1" t="s">
        <v>5042</v>
      </c>
      <c r="M1191" s="1" t="s">
        <v>5043</v>
      </c>
      <c r="N1191" s="22">
        <v>6.0774999999999997</v>
      </c>
      <c r="O1191" s="22">
        <v>2.5822499999999997</v>
      </c>
      <c r="P1191" s="22">
        <v>-3.49525</v>
      </c>
      <c r="Q1191" s="22">
        <v>-2.3535676251331203</v>
      </c>
      <c r="R1191" s="1">
        <v>4.7198813544704369E-3</v>
      </c>
      <c r="S1191" s="1">
        <v>0.46160439646720874</v>
      </c>
      <c r="T1191" s="1" t="s">
        <v>5044</v>
      </c>
      <c r="U1191" s="1" t="s">
        <v>6</v>
      </c>
      <c r="V1191" s="1" t="s">
        <v>5045</v>
      </c>
    </row>
    <row r="1192" spans="1:22" x14ac:dyDescent="0.35">
      <c r="A1192" s="1" t="s">
        <v>5046</v>
      </c>
      <c r="B1192" s="1" t="s">
        <v>5047</v>
      </c>
      <c r="C1192" s="22">
        <v>2.7780000000000005</v>
      </c>
      <c r="D1192" s="22">
        <v>1.04325</v>
      </c>
      <c r="E1192" s="22">
        <v>-1.7347500000000005</v>
      </c>
      <c r="F1192" s="22">
        <v>-2.662832494608196</v>
      </c>
      <c r="G1192" s="1">
        <v>6.155548696092089E-5</v>
      </c>
      <c r="H1192" s="1">
        <v>4.1224780147936735E-2</v>
      </c>
      <c r="I1192" s="1" t="s">
        <v>5048</v>
      </c>
      <c r="J1192" s="1" t="s">
        <v>5049</v>
      </c>
      <c r="K1192" s="1" t="s">
        <v>5050</v>
      </c>
      <c r="L1192" s="1" t="s">
        <v>5051</v>
      </c>
      <c r="M1192" s="1" t="s">
        <v>5052</v>
      </c>
      <c r="N1192" s="22">
        <v>16.32075</v>
      </c>
      <c r="O1192" s="22">
        <v>6.9424999999999999</v>
      </c>
      <c r="P1192" s="22">
        <v>-9.3782500000000013</v>
      </c>
      <c r="Q1192" s="22">
        <v>-2.350846236946345</v>
      </c>
      <c r="R1192" s="1">
        <v>1.1540840183892953E-4</v>
      </c>
      <c r="S1192" s="1">
        <v>6.798062400481647E-2</v>
      </c>
      <c r="T1192" s="1" t="s">
        <v>5053</v>
      </c>
      <c r="U1192" s="1" t="s">
        <v>6</v>
      </c>
      <c r="V1192" s="1" t="s">
        <v>5054</v>
      </c>
    </row>
    <row r="1193" spans="1:22" x14ac:dyDescent="0.35">
      <c r="A1193" s="1" t="s">
        <v>5055</v>
      </c>
      <c r="B1193" s="1" t="s">
        <v>5056</v>
      </c>
      <c r="C1193" s="22">
        <v>24.215749999999996</v>
      </c>
      <c r="D1193" s="22">
        <v>9.1262500000000006</v>
      </c>
      <c r="E1193" s="22">
        <v>-15.089499999999996</v>
      </c>
      <c r="F1193" s="22">
        <v>-2.6534173400903982</v>
      </c>
      <c r="G1193" s="1">
        <v>1.4165896899249148E-2</v>
      </c>
      <c r="H1193" s="1">
        <v>0.7969481113498329</v>
      </c>
      <c r="I1193" s="1" t="s">
        <v>5057</v>
      </c>
      <c r="J1193" s="1" t="s">
        <v>5058</v>
      </c>
      <c r="K1193" s="1" t="s">
        <v>5059</v>
      </c>
      <c r="L1193" s="1" t="s">
        <v>4082</v>
      </c>
      <c r="M1193" s="1" t="s">
        <v>4083</v>
      </c>
      <c r="N1193" s="22">
        <v>1.3635000000000002</v>
      </c>
      <c r="O1193" s="22">
        <v>0.58025000000000004</v>
      </c>
      <c r="P1193" s="22">
        <v>-0.78325000000000011</v>
      </c>
      <c r="Q1193" s="22">
        <v>-2.349849202929772</v>
      </c>
      <c r="R1193" s="1">
        <v>1.2469782662131296E-2</v>
      </c>
      <c r="S1193" s="1">
        <v>0.77062506413696863</v>
      </c>
      <c r="T1193" s="1" t="s">
        <v>4084</v>
      </c>
      <c r="U1193" s="1" t="s">
        <v>4085</v>
      </c>
      <c r="V1193" s="1" t="s">
        <v>3769</v>
      </c>
    </row>
    <row r="1194" spans="1:22" x14ac:dyDescent="0.35">
      <c r="A1194" s="1" t="s">
        <v>5060</v>
      </c>
      <c r="B1194" s="1" t="s">
        <v>5061</v>
      </c>
      <c r="C1194" s="22">
        <v>115.48724999999999</v>
      </c>
      <c r="D1194" s="22">
        <v>43.539000000000001</v>
      </c>
      <c r="E1194" s="22">
        <v>-71.948249999999987</v>
      </c>
      <c r="F1194" s="22">
        <v>-2.6525012058154753</v>
      </c>
      <c r="G1194" s="1">
        <v>7.8884550303646251E-5</v>
      </c>
      <c r="H1194" s="1">
        <v>4.7188278469988937E-2</v>
      </c>
      <c r="I1194" s="1" t="s">
        <v>5062</v>
      </c>
      <c r="J1194" s="1" t="s">
        <v>6</v>
      </c>
      <c r="K1194" s="1" t="s">
        <v>27</v>
      </c>
      <c r="L1194" s="1" t="s">
        <v>5063</v>
      </c>
      <c r="M1194" s="1" t="s">
        <v>5064</v>
      </c>
      <c r="N1194" s="22">
        <v>2.149</v>
      </c>
      <c r="O1194" s="22">
        <v>0.91499999999999981</v>
      </c>
      <c r="P1194" s="22">
        <v>-1.2340000000000002</v>
      </c>
      <c r="Q1194" s="22">
        <v>-2.3486338797814215</v>
      </c>
      <c r="R1194" s="1">
        <v>1.8889433011422313E-3</v>
      </c>
      <c r="S1194" s="1">
        <v>0.28483933567444308</v>
      </c>
      <c r="T1194" s="1" t="s">
        <v>5065</v>
      </c>
      <c r="U1194" s="1" t="s">
        <v>6</v>
      </c>
      <c r="V1194" s="1" t="s">
        <v>676</v>
      </c>
    </row>
    <row r="1195" spans="1:22" x14ac:dyDescent="0.35">
      <c r="A1195" s="1" t="s">
        <v>5066</v>
      </c>
      <c r="B1195" s="1" t="s">
        <v>5067</v>
      </c>
      <c r="C1195" s="22">
        <v>1.93225</v>
      </c>
      <c r="D1195" s="22">
        <v>0.72875000000000001</v>
      </c>
      <c r="E1195" s="22">
        <v>-1.2035</v>
      </c>
      <c r="F1195" s="22">
        <v>-2.6514579759862777</v>
      </c>
      <c r="G1195" s="1">
        <v>3.3289973122551321E-3</v>
      </c>
      <c r="H1195" s="1">
        <v>0.35847684796089613</v>
      </c>
      <c r="I1195" s="1" t="s">
        <v>5068</v>
      </c>
      <c r="J1195" s="1" t="s">
        <v>6</v>
      </c>
      <c r="K1195" s="1" t="s">
        <v>5069</v>
      </c>
      <c r="L1195" s="1" t="s">
        <v>5070</v>
      </c>
      <c r="M1195" s="1" t="s">
        <v>5071</v>
      </c>
      <c r="N1195" s="22">
        <v>1.8009999999999999</v>
      </c>
      <c r="O1195" s="22">
        <v>0.76774999999999993</v>
      </c>
      <c r="P1195" s="22">
        <v>-1.03325</v>
      </c>
      <c r="Q1195" s="22">
        <v>-2.3458156952132856</v>
      </c>
      <c r="R1195" s="1">
        <v>2.7949654704103122E-3</v>
      </c>
      <c r="S1195" s="1">
        <v>0.353757194933979</v>
      </c>
      <c r="T1195" s="1" t="s">
        <v>5072</v>
      </c>
      <c r="U1195" s="1" t="s">
        <v>6</v>
      </c>
      <c r="V1195" s="1" t="s">
        <v>1768</v>
      </c>
    </row>
    <row r="1196" spans="1:22" x14ac:dyDescent="0.35">
      <c r="A1196" s="1" t="s">
        <v>5073</v>
      </c>
      <c r="B1196" s="1" t="s">
        <v>5074</v>
      </c>
      <c r="C1196" s="22">
        <v>6.5564999999999998</v>
      </c>
      <c r="D1196" s="22">
        <v>2.48</v>
      </c>
      <c r="E1196" s="22">
        <v>-4.0764999999999993</v>
      </c>
      <c r="F1196" s="22">
        <v>-2.6437499999999998</v>
      </c>
      <c r="G1196" s="1">
        <v>1.159948283819692E-3</v>
      </c>
      <c r="H1196" s="1">
        <v>0.20349408264525054</v>
      </c>
      <c r="I1196" s="1" t="s">
        <v>5075</v>
      </c>
      <c r="J1196" s="1" t="s">
        <v>6</v>
      </c>
      <c r="K1196" s="1" t="s">
        <v>6</v>
      </c>
      <c r="L1196" s="1" t="s">
        <v>3050</v>
      </c>
      <c r="M1196" s="1" t="s">
        <v>3051</v>
      </c>
      <c r="N1196" s="22">
        <v>7.2159999999999993</v>
      </c>
      <c r="O1196" s="22">
        <v>3.0812499999999998</v>
      </c>
      <c r="P1196" s="22">
        <v>-4.1347499999999995</v>
      </c>
      <c r="Q1196" s="22">
        <v>-2.3419066937119672</v>
      </c>
      <c r="R1196" s="1">
        <v>2.7502656484895253E-2</v>
      </c>
      <c r="S1196" s="1">
        <v>1</v>
      </c>
      <c r="T1196" s="1" t="s">
        <v>3052</v>
      </c>
      <c r="U1196" s="1" t="s">
        <v>3053</v>
      </c>
      <c r="V1196" s="1" t="s">
        <v>3054</v>
      </c>
    </row>
    <row r="1197" spans="1:22" x14ac:dyDescent="0.35">
      <c r="A1197" s="1" t="s">
        <v>5076</v>
      </c>
      <c r="B1197" s="1" t="s">
        <v>5077</v>
      </c>
      <c r="C1197" s="22">
        <v>20.384250000000002</v>
      </c>
      <c r="D1197" s="22">
        <v>7.7147499999999996</v>
      </c>
      <c r="E1197" s="22">
        <v>-12.669500000000003</v>
      </c>
      <c r="F1197" s="22">
        <v>-2.6422437538481485</v>
      </c>
      <c r="G1197" s="1">
        <v>6.2799420982492396E-3</v>
      </c>
      <c r="H1197" s="1">
        <v>0.50536437315253202</v>
      </c>
      <c r="I1197" s="1" t="s">
        <v>5078</v>
      </c>
      <c r="J1197" s="1" t="s">
        <v>6</v>
      </c>
      <c r="K1197" s="1" t="s">
        <v>4051</v>
      </c>
      <c r="L1197" s="1" t="s">
        <v>4952</v>
      </c>
      <c r="M1197" s="1" t="s">
        <v>4953</v>
      </c>
      <c r="N1197" s="22">
        <v>9.7635000000000005</v>
      </c>
      <c r="O1197" s="22">
        <v>4.1710000000000003</v>
      </c>
      <c r="P1197" s="22">
        <v>-5.5925000000000002</v>
      </c>
      <c r="Q1197" s="22">
        <v>-2.3408055622152961</v>
      </c>
      <c r="R1197" s="1">
        <v>2.6663559757013073E-4</v>
      </c>
      <c r="S1197" s="1">
        <v>0.10579089410399591</v>
      </c>
      <c r="T1197" s="1" t="s">
        <v>4954</v>
      </c>
      <c r="U1197" s="1" t="s">
        <v>6</v>
      </c>
      <c r="V1197" s="1" t="s">
        <v>4051</v>
      </c>
    </row>
    <row r="1198" spans="1:22" x14ac:dyDescent="0.35">
      <c r="A1198" s="1" t="s">
        <v>4247</v>
      </c>
      <c r="B1198" s="1" t="s">
        <v>4248</v>
      </c>
      <c r="C1198" s="22">
        <v>6.4275000000000002</v>
      </c>
      <c r="D1198" s="22">
        <v>2.4347500000000002</v>
      </c>
      <c r="E1198" s="22">
        <v>-3.99275</v>
      </c>
      <c r="F1198" s="22">
        <v>-2.6399014272512575</v>
      </c>
      <c r="G1198" s="1">
        <v>7.4256879419203406E-4</v>
      </c>
      <c r="H1198" s="1">
        <v>0.15975081594046084</v>
      </c>
      <c r="I1198" s="1" t="s">
        <v>4249</v>
      </c>
      <c r="J1198" s="1" t="s">
        <v>112</v>
      </c>
      <c r="K1198" s="1" t="s">
        <v>113</v>
      </c>
      <c r="L1198" s="1" t="s">
        <v>5079</v>
      </c>
      <c r="M1198" s="1" t="s">
        <v>5080</v>
      </c>
      <c r="N1198" s="22">
        <v>4.6522500000000004</v>
      </c>
      <c r="O1198" s="22">
        <v>1.9890000000000001</v>
      </c>
      <c r="P1198" s="22">
        <v>-2.6632500000000006</v>
      </c>
      <c r="Q1198" s="22">
        <v>-2.3389894419306185</v>
      </c>
      <c r="R1198" s="1">
        <v>3.4799483163018927E-3</v>
      </c>
      <c r="S1198" s="1">
        <v>0.39414252860408971</v>
      </c>
      <c r="T1198" s="1" t="s">
        <v>5081</v>
      </c>
      <c r="U1198" s="1" t="s">
        <v>6</v>
      </c>
      <c r="V1198" s="1" t="s">
        <v>5082</v>
      </c>
    </row>
    <row r="1199" spans="1:22" x14ac:dyDescent="0.35">
      <c r="A1199" s="1" t="s">
        <v>5083</v>
      </c>
      <c r="B1199" s="1" t="s">
        <v>5084</v>
      </c>
      <c r="C1199" s="22">
        <v>1.20475</v>
      </c>
      <c r="D1199" s="22">
        <v>0.45674999999999999</v>
      </c>
      <c r="E1199" s="22">
        <v>-0.748</v>
      </c>
      <c r="F1199" s="22">
        <v>-2.6376573617952928</v>
      </c>
      <c r="G1199" s="1">
        <v>4.2794156985061949E-2</v>
      </c>
      <c r="H1199" s="1">
        <v>1</v>
      </c>
      <c r="I1199" s="1" t="s">
        <v>5085</v>
      </c>
      <c r="J1199" s="1" t="s">
        <v>6</v>
      </c>
      <c r="K1199" s="1" t="s">
        <v>1090</v>
      </c>
      <c r="L1199" s="1" t="s">
        <v>5086</v>
      </c>
      <c r="M1199" s="1" t="s">
        <v>5087</v>
      </c>
      <c r="N1199" s="22">
        <v>91.454750000000004</v>
      </c>
      <c r="O1199" s="22">
        <v>39.136250000000004</v>
      </c>
      <c r="P1199" s="22">
        <v>-52.3185</v>
      </c>
      <c r="Q1199" s="22">
        <v>-2.3368296655913632</v>
      </c>
      <c r="R1199" s="1">
        <v>8.4271667349509311E-4</v>
      </c>
      <c r="S1199" s="1">
        <v>0.18623796671709708</v>
      </c>
      <c r="T1199" s="1" t="s">
        <v>5088</v>
      </c>
      <c r="U1199" s="1" t="s">
        <v>6</v>
      </c>
      <c r="V1199" s="1" t="s">
        <v>1739</v>
      </c>
    </row>
    <row r="1200" spans="1:22" x14ac:dyDescent="0.35">
      <c r="A1200" s="1" t="s">
        <v>4287</v>
      </c>
      <c r="B1200" s="1" t="s">
        <v>4288</v>
      </c>
      <c r="C1200" s="22">
        <v>17.183500000000002</v>
      </c>
      <c r="D1200" s="22">
        <v>6.5217499999999999</v>
      </c>
      <c r="E1200" s="22">
        <v>-10.661750000000001</v>
      </c>
      <c r="F1200" s="22">
        <v>-2.6347989420017637</v>
      </c>
      <c r="G1200" s="1">
        <v>8.4957937879304567E-5</v>
      </c>
      <c r="H1200" s="1">
        <v>4.9476355240977994E-2</v>
      </c>
      <c r="I1200" s="1" t="s">
        <v>4289</v>
      </c>
      <c r="J1200" s="1" t="s">
        <v>6</v>
      </c>
      <c r="K1200" s="1" t="s">
        <v>4290</v>
      </c>
      <c r="L1200" s="1" t="s">
        <v>5089</v>
      </c>
      <c r="M1200" s="1" t="s">
        <v>5090</v>
      </c>
      <c r="N1200" s="22">
        <v>6.1090000000000009</v>
      </c>
      <c r="O1200" s="22">
        <v>2.61625</v>
      </c>
      <c r="P1200" s="22">
        <v>-3.4927500000000009</v>
      </c>
      <c r="Q1200" s="22">
        <v>-2.3350215002388919</v>
      </c>
      <c r="R1200" s="1">
        <v>1.1754102766236418E-5</v>
      </c>
      <c r="S1200" s="1">
        <v>2.3667231628721915E-2</v>
      </c>
      <c r="T1200" s="1" t="s">
        <v>5091</v>
      </c>
      <c r="U1200" s="1" t="s">
        <v>4794</v>
      </c>
      <c r="V1200" s="1" t="s">
        <v>18</v>
      </c>
    </row>
    <row r="1201" spans="1:22" x14ac:dyDescent="0.35">
      <c r="A1201" s="1" t="s">
        <v>5092</v>
      </c>
      <c r="B1201" s="1" t="s">
        <v>5093</v>
      </c>
      <c r="C1201" s="22">
        <v>2.1702499999999998</v>
      </c>
      <c r="D1201" s="22">
        <v>0.82374999999999998</v>
      </c>
      <c r="E1201" s="22">
        <v>-1.3464999999999998</v>
      </c>
      <c r="F1201" s="22">
        <v>-2.6345978755690438</v>
      </c>
      <c r="G1201" s="1">
        <v>1.8438436925672815E-2</v>
      </c>
      <c r="H1201" s="1">
        <v>0.91327001093347515</v>
      </c>
      <c r="I1201" s="1" t="s">
        <v>5094</v>
      </c>
      <c r="J1201" s="1" t="s">
        <v>6</v>
      </c>
      <c r="K1201" s="1" t="s">
        <v>257</v>
      </c>
      <c r="L1201" s="1" t="s">
        <v>5095</v>
      </c>
      <c r="M1201" s="1" t="s">
        <v>5096</v>
      </c>
      <c r="N1201" s="22">
        <v>61.526249999999997</v>
      </c>
      <c r="O1201" s="22">
        <v>26.35</v>
      </c>
      <c r="P1201" s="22">
        <v>-35.176249999999996</v>
      </c>
      <c r="Q1201" s="22">
        <v>-2.3349620493358634</v>
      </c>
      <c r="R1201" s="1">
        <v>1.0905521172558041E-3</v>
      </c>
      <c r="S1201" s="1">
        <v>0.21386627593811564</v>
      </c>
      <c r="T1201" s="1" t="s">
        <v>5097</v>
      </c>
      <c r="U1201" s="1" t="s">
        <v>6</v>
      </c>
      <c r="V1201" s="1" t="s">
        <v>751</v>
      </c>
    </row>
    <row r="1202" spans="1:22" x14ac:dyDescent="0.35">
      <c r="A1202" s="1" t="s">
        <v>5098</v>
      </c>
      <c r="B1202" s="1" t="s">
        <v>5099</v>
      </c>
      <c r="C1202" s="22">
        <v>1.8630000000000002</v>
      </c>
      <c r="D1202" s="22">
        <v>0.70774999999999999</v>
      </c>
      <c r="E1202" s="22">
        <v>-1.1552500000000001</v>
      </c>
      <c r="F1202" s="22">
        <v>-2.6322854115153658</v>
      </c>
      <c r="G1202" s="1">
        <v>1.5367973986191649E-2</v>
      </c>
      <c r="H1202" s="1">
        <v>0.83103593925330199</v>
      </c>
      <c r="I1202" s="1" t="s">
        <v>5100</v>
      </c>
      <c r="J1202" s="1" t="s">
        <v>6</v>
      </c>
      <c r="K1202" s="1" t="s">
        <v>139</v>
      </c>
      <c r="L1202" s="1" t="s">
        <v>5101</v>
      </c>
      <c r="M1202" s="1" t="s">
        <v>5102</v>
      </c>
      <c r="N1202" s="22">
        <v>2.75325</v>
      </c>
      <c r="O1202" s="22">
        <v>1.18275</v>
      </c>
      <c r="P1202" s="22">
        <v>-1.5705</v>
      </c>
      <c r="Q1202" s="22">
        <v>-2.3278376664552951</v>
      </c>
      <c r="R1202" s="1">
        <v>2.4204944659380052E-3</v>
      </c>
      <c r="S1202" s="1">
        <v>0.32734053122103657</v>
      </c>
      <c r="T1202" s="1" t="s">
        <v>5103</v>
      </c>
      <c r="U1202" s="1" t="s">
        <v>6</v>
      </c>
      <c r="V1202" s="1" t="s">
        <v>5104</v>
      </c>
    </row>
    <row r="1203" spans="1:22" x14ac:dyDescent="0.35">
      <c r="A1203" s="1" t="s">
        <v>5105</v>
      </c>
      <c r="B1203" s="1" t="s">
        <v>5106</v>
      </c>
      <c r="C1203" s="22">
        <v>16.454000000000001</v>
      </c>
      <c r="D1203" s="22">
        <v>6.2614999999999998</v>
      </c>
      <c r="E1203" s="22">
        <v>-10.192500000000001</v>
      </c>
      <c r="F1203" s="22">
        <v>-2.6278048390960635</v>
      </c>
      <c r="G1203" s="1">
        <v>1.525450924081568E-3</v>
      </c>
      <c r="H1203" s="1">
        <v>0.23853207432142215</v>
      </c>
      <c r="I1203" s="1" t="s">
        <v>5107</v>
      </c>
      <c r="J1203" s="1" t="s">
        <v>6</v>
      </c>
      <c r="K1203" s="1" t="s">
        <v>844</v>
      </c>
      <c r="L1203" s="1" t="s">
        <v>5108</v>
      </c>
      <c r="M1203" s="1" t="s">
        <v>5109</v>
      </c>
      <c r="N1203" s="22">
        <v>29.305</v>
      </c>
      <c r="O1203" s="22">
        <v>12.590250000000001</v>
      </c>
      <c r="P1203" s="22">
        <v>-16.714749999999999</v>
      </c>
      <c r="Q1203" s="22">
        <v>-2.3275947657909888</v>
      </c>
      <c r="R1203" s="1">
        <v>6.0893972930831604E-5</v>
      </c>
      <c r="S1203" s="1">
        <v>5.0993201620406908E-2</v>
      </c>
      <c r="T1203" s="1" t="s">
        <v>5110</v>
      </c>
      <c r="U1203" s="1" t="s">
        <v>6</v>
      </c>
      <c r="V1203" s="1" t="s">
        <v>5111</v>
      </c>
    </row>
    <row r="1204" spans="1:22" x14ac:dyDescent="0.35">
      <c r="A1204" s="1" t="s">
        <v>5112</v>
      </c>
      <c r="B1204" s="1" t="s">
        <v>5113</v>
      </c>
      <c r="C1204" s="22">
        <v>7.8222499999999995</v>
      </c>
      <c r="D1204" s="22">
        <v>2.9819999999999998</v>
      </c>
      <c r="E1204" s="22">
        <v>-4.8402499999999993</v>
      </c>
      <c r="F1204" s="22">
        <v>-2.6231556002682765</v>
      </c>
      <c r="G1204" s="1">
        <v>3.2598146759593898E-3</v>
      </c>
      <c r="H1204" s="1">
        <v>0.3551421598463918</v>
      </c>
      <c r="I1204" s="1" t="s">
        <v>5114</v>
      </c>
      <c r="J1204" s="1" t="s">
        <v>6</v>
      </c>
      <c r="K1204" s="1" t="s">
        <v>1739</v>
      </c>
      <c r="L1204" s="1" t="s">
        <v>4325</v>
      </c>
      <c r="M1204" s="1" t="s">
        <v>4326</v>
      </c>
      <c r="N1204" s="22">
        <v>22.731749999999998</v>
      </c>
      <c r="O1204" s="22">
        <v>9.7742499999999986</v>
      </c>
      <c r="P1204" s="22">
        <v>-12.9575</v>
      </c>
      <c r="Q1204" s="22">
        <v>-2.3256771619305829</v>
      </c>
      <c r="R1204" s="1">
        <v>2.0582057574596588E-4</v>
      </c>
      <c r="S1204" s="1">
        <v>9.1496601399797567E-2</v>
      </c>
      <c r="T1204" s="1" t="s">
        <v>4327</v>
      </c>
      <c r="U1204" s="1" t="s">
        <v>6</v>
      </c>
      <c r="V1204" s="1" t="s">
        <v>586</v>
      </c>
    </row>
    <row r="1205" spans="1:22" x14ac:dyDescent="0.35">
      <c r="A1205" s="1" t="s">
        <v>4627</v>
      </c>
      <c r="B1205" s="1" t="s">
        <v>4628</v>
      </c>
      <c r="C1205" s="22">
        <v>1.3009999999999999</v>
      </c>
      <c r="D1205" s="22">
        <v>0.4965</v>
      </c>
      <c r="E1205" s="22">
        <v>-0.80449999999999999</v>
      </c>
      <c r="F1205" s="22">
        <v>-2.620342396777442</v>
      </c>
      <c r="G1205" s="1">
        <v>1.5120444787613894E-2</v>
      </c>
      <c r="H1205" s="1">
        <v>0.8235776919590192</v>
      </c>
      <c r="I1205" s="1" t="s">
        <v>4629</v>
      </c>
      <c r="J1205" s="1" t="s">
        <v>6</v>
      </c>
      <c r="K1205" s="1" t="s">
        <v>972</v>
      </c>
      <c r="L1205" s="1" t="s">
        <v>5115</v>
      </c>
      <c r="M1205" s="1" t="s">
        <v>5116</v>
      </c>
      <c r="N1205" s="22">
        <v>3.6660000000000004</v>
      </c>
      <c r="O1205" s="22">
        <v>1.5772500000000003</v>
      </c>
      <c r="P1205" s="22">
        <v>-2.0887500000000001</v>
      </c>
      <c r="Q1205" s="22">
        <v>-2.3242986210175935</v>
      </c>
      <c r="R1205" s="1">
        <v>2.036606060193348E-3</v>
      </c>
      <c r="S1205" s="1">
        <v>0.29735413694965152</v>
      </c>
      <c r="T1205" s="1" t="s">
        <v>5117</v>
      </c>
      <c r="U1205" s="1" t="s">
        <v>6</v>
      </c>
      <c r="V1205" s="1" t="s">
        <v>733</v>
      </c>
    </row>
    <row r="1206" spans="1:22" x14ac:dyDescent="0.35">
      <c r="A1206" s="1" t="s">
        <v>5118</v>
      </c>
      <c r="B1206" s="1" t="s">
        <v>5119</v>
      </c>
      <c r="C1206" s="22">
        <v>53.573499999999996</v>
      </c>
      <c r="D1206" s="22">
        <v>20.455750000000002</v>
      </c>
      <c r="E1206" s="22">
        <v>-33.117749999999994</v>
      </c>
      <c r="F1206" s="22">
        <v>-2.6189946592034019</v>
      </c>
      <c r="G1206" s="1">
        <v>3.5885464238378845E-4</v>
      </c>
      <c r="H1206" s="1">
        <v>0.10849102029359539</v>
      </c>
      <c r="I1206" s="1" t="s">
        <v>5120</v>
      </c>
      <c r="J1206" s="1" t="s">
        <v>6</v>
      </c>
      <c r="K1206" s="1" t="s">
        <v>5121</v>
      </c>
      <c r="L1206" s="1" t="s">
        <v>4318</v>
      </c>
      <c r="M1206" s="1" t="s">
        <v>4319</v>
      </c>
      <c r="N1206" s="22">
        <v>6.2157499999999999</v>
      </c>
      <c r="O1206" s="22">
        <v>2.6752500000000001</v>
      </c>
      <c r="P1206" s="22">
        <v>-3.5404999999999998</v>
      </c>
      <c r="Q1206" s="22">
        <v>-2.3234277170357909</v>
      </c>
      <c r="R1206" s="1">
        <v>2.1740725557316985E-3</v>
      </c>
      <c r="S1206" s="1">
        <v>0.30850600287621571</v>
      </c>
      <c r="T1206" s="1" t="s">
        <v>4320</v>
      </c>
      <c r="U1206" s="1" t="s">
        <v>2239</v>
      </c>
      <c r="V1206" s="1" t="s">
        <v>903</v>
      </c>
    </row>
    <row r="1207" spans="1:22" x14ac:dyDescent="0.35">
      <c r="A1207" s="1" t="s">
        <v>5122</v>
      </c>
      <c r="B1207" s="1" t="s">
        <v>5123</v>
      </c>
      <c r="C1207" s="22">
        <v>2.1564999999999999</v>
      </c>
      <c r="D1207" s="22">
        <v>0.8234999999999999</v>
      </c>
      <c r="E1207" s="22">
        <v>-1.333</v>
      </c>
      <c r="F1207" s="22">
        <v>-2.6187006678809959</v>
      </c>
      <c r="G1207" s="1">
        <v>1.3420026277861407E-2</v>
      </c>
      <c r="H1207" s="1">
        <v>0.7731984910677443</v>
      </c>
      <c r="I1207" s="1" t="s">
        <v>5124</v>
      </c>
      <c r="J1207" s="1" t="s">
        <v>6</v>
      </c>
      <c r="K1207" s="1" t="s">
        <v>5125</v>
      </c>
      <c r="L1207" s="1" t="s">
        <v>5126</v>
      </c>
      <c r="M1207" s="1" t="s">
        <v>5127</v>
      </c>
      <c r="N1207" s="22">
        <v>2.0442499999999999</v>
      </c>
      <c r="O1207" s="22">
        <v>0.88024999999999998</v>
      </c>
      <c r="P1207" s="22">
        <v>-1.1639999999999999</v>
      </c>
      <c r="Q1207" s="22">
        <v>-2.3223516046577677</v>
      </c>
      <c r="R1207" s="1">
        <v>1.4497719952463276E-2</v>
      </c>
      <c r="S1207" s="1">
        <v>0.83905928719807654</v>
      </c>
      <c r="T1207" s="1" t="s">
        <v>5128</v>
      </c>
      <c r="U1207" s="1" t="s">
        <v>6</v>
      </c>
      <c r="V1207" s="1" t="s">
        <v>6</v>
      </c>
    </row>
    <row r="1208" spans="1:22" x14ac:dyDescent="0.35">
      <c r="A1208" s="1" t="s">
        <v>5035</v>
      </c>
      <c r="B1208" s="1" t="s">
        <v>5036</v>
      </c>
      <c r="C1208" s="22">
        <v>1.9644999999999999</v>
      </c>
      <c r="D1208" s="22">
        <v>0.75049999999999994</v>
      </c>
      <c r="E1208" s="22">
        <v>-1.214</v>
      </c>
      <c r="F1208" s="22">
        <v>-2.6175882744836776</v>
      </c>
      <c r="G1208" s="1">
        <v>8.9100713300010299E-4</v>
      </c>
      <c r="H1208" s="1">
        <v>0.17584872705583313</v>
      </c>
      <c r="I1208" s="1" t="s">
        <v>5037</v>
      </c>
      <c r="J1208" s="1" t="s">
        <v>6</v>
      </c>
      <c r="K1208" s="1" t="s">
        <v>1587</v>
      </c>
      <c r="L1208" s="1" t="s">
        <v>5129</v>
      </c>
      <c r="M1208" s="1" t="s">
        <v>5130</v>
      </c>
      <c r="N1208" s="22">
        <v>43.887999999999998</v>
      </c>
      <c r="O1208" s="22">
        <v>18.918999999999997</v>
      </c>
      <c r="P1208" s="22">
        <v>-24.969000000000001</v>
      </c>
      <c r="Q1208" s="22">
        <v>-2.3197843437813841</v>
      </c>
      <c r="R1208" s="1">
        <v>1.117264273508879E-2</v>
      </c>
      <c r="S1208" s="1">
        <v>0.72784014535817376</v>
      </c>
      <c r="T1208" s="1" t="s">
        <v>5131</v>
      </c>
      <c r="U1208" s="1" t="s">
        <v>6</v>
      </c>
      <c r="V1208" s="1" t="s">
        <v>5132</v>
      </c>
    </row>
    <row r="1209" spans="1:22" x14ac:dyDescent="0.35">
      <c r="A1209" s="1" t="s">
        <v>4328</v>
      </c>
      <c r="B1209" s="1" t="s">
        <v>4329</v>
      </c>
      <c r="C1209" s="22">
        <v>1.30725</v>
      </c>
      <c r="D1209" s="22">
        <v>0.4995</v>
      </c>
      <c r="E1209" s="22">
        <v>-0.80774999999999997</v>
      </c>
      <c r="F1209" s="22">
        <v>-2.6171171171171173</v>
      </c>
      <c r="G1209" s="1">
        <v>5.3244857323276667E-3</v>
      </c>
      <c r="H1209" s="1">
        <v>0.46206037170653075</v>
      </c>
      <c r="I1209" s="1" t="s">
        <v>4330</v>
      </c>
      <c r="J1209" s="1" t="s">
        <v>6</v>
      </c>
      <c r="K1209" s="1" t="s">
        <v>6</v>
      </c>
      <c r="L1209" s="1" t="s">
        <v>4771</v>
      </c>
      <c r="M1209" s="1" t="s">
        <v>4772</v>
      </c>
      <c r="N1209" s="22">
        <v>49.27825</v>
      </c>
      <c r="O1209" s="22">
        <v>21.25825</v>
      </c>
      <c r="P1209" s="22">
        <v>-28.02</v>
      </c>
      <c r="Q1209" s="22">
        <v>-2.3180765114720168</v>
      </c>
      <c r="R1209" s="1">
        <v>2.6276350431232369E-3</v>
      </c>
      <c r="S1209" s="1">
        <v>0.34154751360254465</v>
      </c>
      <c r="T1209" s="1" t="s">
        <v>4773</v>
      </c>
      <c r="U1209" s="1" t="s">
        <v>6</v>
      </c>
      <c r="V1209" s="1" t="s">
        <v>124</v>
      </c>
    </row>
    <row r="1210" spans="1:22" x14ac:dyDescent="0.35">
      <c r="A1210" s="1" t="s">
        <v>5133</v>
      </c>
      <c r="B1210" s="1" t="s">
        <v>5134</v>
      </c>
      <c r="C1210" s="22">
        <v>1.9875</v>
      </c>
      <c r="D1210" s="22">
        <v>0.75949999999999995</v>
      </c>
      <c r="E1210" s="22">
        <v>-1.2280000000000002</v>
      </c>
      <c r="F1210" s="22">
        <v>-2.6168531928900594</v>
      </c>
      <c r="G1210" s="1">
        <v>2.144414124029306E-2</v>
      </c>
      <c r="H1210" s="1">
        <v>0.99582402651448343</v>
      </c>
      <c r="I1210" s="1" t="s">
        <v>5135</v>
      </c>
      <c r="J1210" s="1" t="s">
        <v>6</v>
      </c>
      <c r="K1210" s="1" t="s">
        <v>6</v>
      </c>
      <c r="L1210" s="1" t="s">
        <v>5136</v>
      </c>
      <c r="M1210" s="1" t="s">
        <v>5137</v>
      </c>
      <c r="N1210" s="22">
        <v>5.8505000000000003</v>
      </c>
      <c r="O1210" s="22">
        <v>2.5249999999999999</v>
      </c>
      <c r="P1210" s="22">
        <v>-3.3255000000000003</v>
      </c>
      <c r="Q1210" s="22">
        <v>-2.3170297029702973</v>
      </c>
      <c r="R1210" s="1">
        <v>4.631244561320298E-5</v>
      </c>
      <c r="S1210" s="1">
        <v>4.4146179870676407E-2</v>
      </c>
      <c r="T1210" s="1" t="s">
        <v>5138</v>
      </c>
      <c r="U1210" s="1" t="s">
        <v>6</v>
      </c>
      <c r="V1210" s="1" t="s">
        <v>6</v>
      </c>
    </row>
    <row r="1211" spans="1:22" x14ac:dyDescent="0.35">
      <c r="A1211" s="1" t="s">
        <v>4557</v>
      </c>
      <c r="B1211" s="1" t="s">
        <v>4558</v>
      </c>
      <c r="C1211" s="22">
        <v>2.78925</v>
      </c>
      <c r="D1211" s="22">
        <v>1.0662499999999999</v>
      </c>
      <c r="E1211" s="22">
        <v>-1.7230000000000001</v>
      </c>
      <c r="F1211" s="22">
        <v>-2.6159437280187574</v>
      </c>
      <c r="G1211" s="1">
        <v>4.3896913282706736E-2</v>
      </c>
      <c r="H1211" s="1">
        <v>1</v>
      </c>
      <c r="I1211" s="1" t="s">
        <v>4559</v>
      </c>
      <c r="J1211" s="1" t="s">
        <v>6</v>
      </c>
      <c r="K1211" s="1" t="s">
        <v>6</v>
      </c>
      <c r="L1211" s="1" t="s">
        <v>5139</v>
      </c>
      <c r="M1211" s="1" t="s">
        <v>5140</v>
      </c>
      <c r="N1211" s="22">
        <v>4.9067499999999997</v>
      </c>
      <c r="O1211" s="22">
        <v>2.1182500000000002</v>
      </c>
      <c r="P1211" s="22">
        <v>-2.7884999999999995</v>
      </c>
      <c r="Q1211" s="22">
        <v>-2.3164168535347573</v>
      </c>
      <c r="R1211" s="1">
        <v>1.3265919756650965E-3</v>
      </c>
      <c r="S1211" s="1">
        <v>0.23805496420247635</v>
      </c>
      <c r="T1211" s="1" t="s">
        <v>5141</v>
      </c>
      <c r="U1211" s="1" t="s">
        <v>6</v>
      </c>
      <c r="V1211" s="1" t="s">
        <v>3961</v>
      </c>
    </row>
    <row r="1212" spans="1:22" x14ac:dyDescent="0.35">
      <c r="A1212" s="1" t="s">
        <v>5142</v>
      </c>
      <c r="B1212" s="1" t="s">
        <v>5143</v>
      </c>
      <c r="C1212" s="22">
        <v>104.1155</v>
      </c>
      <c r="D1212" s="22">
        <v>39.815750000000001</v>
      </c>
      <c r="E1212" s="22">
        <v>-64.299749999999989</v>
      </c>
      <c r="F1212" s="22">
        <v>-2.6149325329800392</v>
      </c>
      <c r="G1212" s="1">
        <v>2.0590232621054728E-4</v>
      </c>
      <c r="H1212" s="1">
        <v>8.0185114834109963E-2</v>
      </c>
      <c r="I1212" s="1" t="s">
        <v>5144</v>
      </c>
      <c r="J1212" s="1" t="s">
        <v>6</v>
      </c>
      <c r="K1212" s="1" t="s">
        <v>5145</v>
      </c>
      <c r="L1212" s="1" t="s">
        <v>5146</v>
      </c>
      <c r="M1212" s="1" t="s">
        <v>5147</v>
      </c>
      <c r="N1212" s="22">
        <v>8.8204999999999991</v>
      </c>
      <c r="O1212" s="22">
        <v>3.8099999999999996</v>
      </c>
      <c r="P1212" s="22">
        <v>-5.0104999999999995</v>
      </c>
      <c r="Q1212" s="22">
        <v>-2.3150918635170603</v>
      </c>
      <c r="R1212" s="1">
        <v>9.5168975037093631E-4</v>
      </c>
      <c r="S1212" s="1">
        <v>0.19850173418874364</v>
      </c>
      <c r="T1212" s="1" t="s">
        <v>5148</v>
      </c>
      <c r="U1212" s="1" t="s">
        <v>5149</v>
      </c>
      <c r="V1212" s="1" t="s">
        <v>5150</v>
      </c>
    </row>
    <row r="1213" spans="1:22" x14ac:dyDescent="0.35">
      <c r="A1213" s="1" t="s">
        <v>5151</v>
      </c>
      <c r="B1213" s="1" t="s">
        <v>5152</v>
      </c>
      <c r="C1213" s="22">
        <v>3.1472500000000001</v>
      </c>
      <c r="D1213" s="22">
        <v>1.2037500000000001</v>
      </c>
      <c r="E1213" s="22">
        <v>-1.9435</v>
      </c>
      <c r="F1213" s="22">
        <v>-2.6145379023883697</v>
      </c>
      <c r="G1213" s="1">
        <v>5.7989234650076377E-5</v>
      </c>
      <c r="H1213" s="1">
        <v>4.0145491053143884E-2</v>
      </c>
      <c r="I1213" s="1" t="s">
        <v>5153</v>
      </c>
      <c r="J1213" s="1" t="s">
        <v>6</v>
      </c>
      <c r="K1213" s="1" t="s">
        <v>5154</v>
      </c>
      <c r="L1213" s="1" t="s">
        <v>5155</v>
      </c>
      <c r="M1213" s="1" t="s">
        <v>5156</v>
      </c>
      <c r="N1213" s="22">
        <v>9.5137500000000017</v>
      </c>
      <c r="O1213" s="22">
        <v>4.1185</v>
      </c>
      <c r="P1213" s="22">
        <v>-5.3952500000000017</v>
      </c>
      <c r="Q1213" s="22">
        <v>-2.3100036421027075</v>
      </c>
      <c r="R1213" s="1">
        <v>1.3363889013497342E-3</v>
      </c>
      <c r="S1213" s="1">
        <v>0.23936123769698409</v>
      </c>
      <c r="T1213" s="1" t="s">
        <v>5157</v>
      </c>
      <c r="U1213" s="1" t="s">
        <v>6</v>
      </c>
      <c r="V1213" s="1" t="s">
        <v>6</v>
      </c>
    </row>
    <row r="1214" spans="1:22" x14ac:dyDescent="0.35">
      <c r="A1214" s="1" t="s">
        <v>5158</v>
      </c>
      <c r="B1214" s="1" t="s">
        <v>5159</v>
      </c>
      <c r="C1214" s="22">
        <v>21.998000000000001</v>
      </c>
      <c r="D1214" s="22">
        <v>8.4152500000000003</v>
      </c>
      <c r="E1214" s="22">
        <v>-13.582750000000001</v>
      </c>
      <c r="F1214" s="22">
        <v>-2.614063753305012</v>
      </c>
      <c r="G1214" s="1">
        <v>5.5660427155229224E-3</v>
      </c>
      <c r="H1214" s="1">
        <v>0.47185767181374433</v>
      </c>
      <c r="I1214" s="1" t="s">
        <v>5160</v>
      </c>
      <c r="J1214" s="1" t="s">
        <v>3647</v>
      </c>
      <c r="K1214" s="1" t="s">
        <v>1845</v>
      </c>
      <c r="L1214" s="1" t="s">
        <v>5161</v>
      </c>
      <c r="M1214" s="1" t="s">
        <v>5162</v>
      </c>
      <c r="N1214" s="22">
        <v>10.049250000000001</v>
      </c>
      <c r="O1214" s="22">
        <v>4.3535000000000004</v>
      </c>
      <c r="P1214" s="22">
        <v>-5.6957500000000003</v>
      </c>
      <c r="Q1214" s="22">
        <v>-2.3083151487309062</v>
      </c>
      <c r="R1214" s="1">
        <v>1.9227977210666673E-3</v>
      </c>
      <c r="S1214" s="1">
        <v>0.28825123792165847</v>
      </c>
      <c r="T1214" s="1" t="s">
        <v>5163</v>
      </c>
      <c r="U1214" s="1" t="s">
        <v>5164</v>
      </c>
      <c r="V1214" s="1" t="s">
        <v>5165</v>
      </c>
    </row>
    <row r="1215" spans="1:22" x14ac:dyDescent="0.35">
      <c r="A1215" s="1" t="s">
        <v>5166</v>
      </c>
      <c r="B1215" s="1" t="s">
        <v>5167</v>
      </c>
      <c r="C1215" s="22">
        <v>2.62825</v>
      </c>
      <c r="D1215" s="22">
        <v>1.008</v>
      </c>
      <c r="E1215" s="22">
        <v>-1.62025</v>
      </c>
      <c r="F1215" s="22">
        <v>-2.607390873015873</v>
      </c>
      <c r="G1215" s="1">
        <v>1.9365266388116965E-3</v>
      </c>
      <c r="H1215" s="1">
        <v>0.27191693783897869</v>
      </c>
      <c r="I1215" s="1" t="s">
        <v>5168</v>
      </c>
      <c r="J1215" s="1" t="s">
        <v>268</v>
      </c>
      <c r="K1215" s="1" t="s">
        <v>269</v>
      </c>
      <c r="L1215" s="1" t="s">
        <v>5169</v>
      </c>
      <c r="M1215" s="1" t="s">
        <v>5170</v>
      </c>
      <c r="N1215" s="22">
        <v>2.0172499999999998</v>
      </c>
      <c r="O1215" s="22">
        <v>0.87425000000000008</v>
      </c>
      <c r="P1215" s="22">
        <v>-1.1429999999999998</v>
      </c>
      <c r="Q1215" s="22">
        <v>-2.307406348298541</v>
      </c>
      <c r="R1215" s="1">
        <v>1.1144664802917032E-2</v>
      </c>
      <c r="S1215" s="1">
        <v>0.72678596228506553</v>
      </c>
      <c r="T1215" s="1" t="s">
        <v>5171</v>
      </c>
      <c r="U1215" s="1" t="s">
        <v>6</v>
      </c>
      <c r="V1215" s="1" t="s">
        <v>6</v>
      </c>
    </row>
    <row r="1216" spans="1:22" x14ac:dyDescent="0.35">
      <c r="A1216" s="1" t="s">
        <v>4777</v>
      </c>
      <c r="B1216" s="1" t="s">
        <v>4778</v>
      </c>
      <c r="C1216" s="22">
        <v>6.3302499999999995</v>
      </c>
      <c r="D1216" s="22">
        <v>2.4357500000000001</v>
      </c>
      <c r="E1216" s="22">
        <v>-3.8944999999999994</v>
      </c>
      <c r="F1216" s="22">
        <v>-2.5988915118546645</v>
      </c>
      <c r="G1216" s="1">
        <v>2.758808838659308E-3</v>
      </c>
      <c r="H1216" s="1">
        <v>0.32444781365561937</v>
      </c>
      <c r="I1216" s="1" t="s">
        <v>4779</v>
      </c>
      <c r="J1216" s="1" t="s">
        <v>4780</v>
      </c>
      <c r="K1216" s="1" t="s">
        <v>27</v>
      </c>
      <c r="L1216" s="1" t="s">
        <v>5172</v>
      </c>
      <c r="M1216" s="1" t="s">
        <v>5173</v>
      </c>
      <c r="N1216" s="22">
        <v>7.3870000000000005</v>
      </c>
      <c r="O1216" s="22">
        <v>3.2017500000000001</v>
      </c>
      <c r="P1216" s="22">
        <v>-4.1852499999999999</v>
      </c>
      <c r="Q1216" s="22">
        <v>-2.3071757632544703</v>
      </c>
      <c r="R1216" s="1">
        <v>2.7857883936409089E-2</v>
      </c>
      <c r="S1216" s="1">
        <v>1</v>
      </c>
      <c r="T1216" s="1" t="s">
        <v>5174</v>
      </c>
      <c r="U1216" s="1" t="s">
        <v>6</v>
      </c>
      <c r="V1216" s="1" t="s">
        <v>5175</v>
      </c>
    </row>
    <row r="1217" spans="1:22" x14ac:dyDescent="0.35">
      <c r="A1217" s="1" t="s">
        <v>5176</v>
      </c>
      <c r="B1217" s="1" t="s">
        <v>5177</v>
      </c>
      <c r="C1217" s="22">
        <v>4.5662500000000001</v>
      </c>
      <c r="D1217" s="22">
        <v>1.7574999999999998</v>
      </c>
      <c r="E1217" s="22">
        <v>-2.8087500000000003</v>
      </c>
      <c r="F1217" s="22">
        <v>-2.598150782361309</v>
      </c>
      <c r="G1217" s="1">
        <v>6.3220744494898477E-3</v>
      </c>
      <c r="H1217" s="1">
        <v>0.50704795816280124</v>
      </c>
      <c r="I1217" s="1" t="s">
        <v>5178</v>
      </c>
      <c r="J1217" s="1" t="s">
        <v>6</v>
      </c>
      <c r="K1217" s="1" t="s">
        <v>4019</v>
      </c>
      <c r="L1217" s="1" t="s">
        <v>5179</v>
      </c>
      <c r="M1217" s="1" t="s">
        <v>5180</v>
      </c>
      <c r="N1217" s="22">
        <v>6.3012500000000005</v>
      </c>
      <c r="O1217" s="22">
        <v>2.7355</v>
      </c>
      <c r="P1217" s="22">
        <v>-3.5657500000000004</v>
      </c>
      <c r="Q1217" s="22">
        <v>-2.3035094132699689</v>
      </c>
      <c r="R1217" s="1">
        <v>7.2511570029909194E-3</v>
      </c>
      <c r="S1217" s="1">
        <v>0.57968437367209291</v>
      </c>
      <c r="T1217" s="1" t="s">
        <v>5181</v>
      </c>
      <c r="U1217" s="1" t="s">
        <v>268</v>
      </c>
      <c r="V1217" s="1" t="s">
        <v>269</v>
      </c>
    </row>
    <row r="1218" spans="1:22" x14ac:dyDescent="0.35">
      <c r="A1218" s="1" t="s">
        <v>5182</v>
      </c>
      <c r="B1218" s="1" t="s">
        <v>5183</v>
      </c>
      <c r="C1218" s="22">
        <v>70.551000000000002</v>
      </c>
      <c r="D1218" s="22">
        <v>27.18225</v>
      </c>
      <c r="E1218" s="22">
        <v>-43.368750000000006</v>
      </c>
      <c r="F1218" s="22">
        <v>-2.5954805065805813</v>
      </c>
      <c r="G1218" s="1">
        <v>8.2206914388106215E-4</v>
      </c>
      <c r="H1218" s="1">
        <v>0.16817893212924925</v>
      </c>
      <c r="I1218" s="1" t="s">
        <v>5184</v>
      </c>
      <c r="J1218" s="1" t="s">
        <v>6</v>
      </c>
      <c r="K1218" s="1" t="s">
        <v>1090</v>
      </c>
      <c r="L1218" s="1" t="s">
        <v>5185</v>
      </c>
      <c r="M1218" s="1" t="s">
        <v>5186</v>
      </c>
      <c r="N1218" s="22">
        <v>2.1905000000000001</v>
      </c>
      <c r="O1218" s="22">
        <v>0.95150000000000001</v>
      </c>
      <c r="P1218" s="22">
        <v>-1.2390000000000001</v>
      </c>
      <c r="Q1218" s="22">
        <v>-2.3021544929059381</v>
      </c>
      <c r="R1218" s="1">
        <v>2.7494016072881027E-2</v>
      </c>
      <c r="S1218" s="1">
        <v>1</v>
      </c>
      <c r="T1218" s="1" t="s">
        <v>5187</v>
      </c>
      <c r="U1218" s="1" t="s">
        <v>6</v>
      </c>
      <c r="V1218" s="1" t="s">
        <v>1090</v>
      </c>
    </row>
    <row r="1219" spans="1:22" x14ac:dyDescent="0.35">
      <c r="A1219" s="1" t="s">
        <v>5188</v>
      </c>
      <c r="B1219" s="1" t="s">
        <v>5189</v>
      </c>
      <c r="C1219" s="22">
        <v>2.7442500000000001</v>
      </c>
      <c r="D1219" s="22">
        <v>1.05775</v>
      </c>
      <c r="E1219" s="22">
        <v>-1.6865000000000001</v>
      </c>
      <c r="F1219" s="22">
        <v>-2.5944221224296857</v>
      </c>
      <c r="G1219" s="1">
        <v>2.0452093667745978E-2</v>
      </c>
      <c r="H1219" s="1">
        <v>0.97008106177405751</v>
      </c>
      <c r="I1219" s="1" t="s">
        <v>5190</v>
      </c>
      <c r="J1219" s="1" t="s">
        <v>6</v>
      </c>
      <c r="K1219" s="1" t="s">
        <v>5191</v>
      </c>
      <c r="L1219" s="1" t="s">
        <v>5192</v>
      </c>
      <c r="M1219" s="1" t="s">
        <v>5193</v>
      </c>
      <c r="N1219" s="22">
        <v>2.70675</v>
      </c>
      <c r="O1219" s="22">
        <v>1.1772499999999999</v>
      </c>
      <c r="P1219" s="22">
        <v>-1.5295000000000001</v>
      </c>
      <c r="Q1219" s="22">
        <v>-2.2992142705457637</v>
      </c>
      <c r="R1219" s="1">
        <v>3.1119784588748973E-3</v>
      </c>
      <c r="S1219" s="1">
        <v>0.37015722155428171</v>
      </c>
      <c r="T1219" s="1" t="s">
        <v>5194</v>
      </c>
      <c r="U1219" s="1" t="s">
        <v>6</v>
      </c>
      <c r="V1219" s="1" t="s">
        <v>5195</v>
      </c>
    </row>
    <row r="1220" spans="1:22" x14ac:dyDescent="0.35">
      <c r="A1220" s="1" t="s">
        <v>5196</v>
      </c>
      <c r="B1220" s="1" t="s">
        <v>5197</v>
      </c>
      <c r="C1220" s="22">
        <v>1.9402499999999998</v>
      </c>
      <c r="D1220" s="22">
        <v>0.75050000000000006</v>
      </c>
      <c r="E1220" s="22">
        <v>-1.1897499999999996</v>
      </c>
      <c r="F1220" s="22">
        <v>-2.5852764823451029</v>
      </c>
      <c r="G1220" s="1">
        <v>3.9065540966646047E-3</v>
      </c>
      <c r="H1220" s="1">
        <v>0.3912835449482332</v>
      </c>
      <c r="I1220" s="1" t="s">
        <v>5198</v>
      </c>
      <c r="J1220" s="1" t="s">
        <v>6</v>
      </c>
      <c r="K1220" s="1" t="s">
        <v>6</v>
      </c>
      <c r="L1220" s="1" t="s">
        <v>5199</v>
      </c>
      <c r="M1220" s="1" t="s">
        <v>5200</v>
      </c>
      <c r="N1220" s="22">
        <v>10.545750000000002</v>
      </c>
      <c r="O1220" s="22">
        <v>4.5910000000000002</v>
      </c>
      <c r="P1220" s="22">
        <v>-5.9547500000000015</v>
      </c>
      <c r="Q1220" s="22">
        <v>-2.2970485732955788</v>
      </c>
      <c r="R1220" s="1">
        <v>1.2260329903059287E-4</v>
      </c>
      <c r="S1220" s="1">
        <v>7.0205201361254174E-2</v>
      </c>
      <c r="T1220" s="1" t="s">
        <v>5201</v>
      </c>
      <c r="U1220" s="1" t="s">
        <v>5202</v>
      </c>
      <c r="V1220" s="1" t="s">
        <v>5203</v>
      </c>
    </row>
    <row r="1221" spans="1:22" x14ac:dyDescent="0.35">
      <c r="A1221" s="1" t="s">
        <v>5204</v>
      </c>
      <c r="B1221" s="1" t="s">
        <v>5205</v>
      </c>
      <c r="C1221" s="22">
        <v>4.37425</v>
      </c>
      <c r="D1221" s="22">
        <v>1.6965000000000001</v>
      </c>
      <c r="E1221" s="22">
        <v>-2.6777499999999996</v>
      </c>
      <c r="F1221" s="22">
        <v>-2.5783966990863543</v>
      </c>
      <c r="G1221" s="1">
        <v>4.0626347439843939E-3</v>
      </c>
      <c r="H1221" s="1">
        <v>0.3993541434522247</v>
      </c>
      <c r="I1221" s="1" t="s">
        <v>5206</v>
      </c>
      <c r="J1221" s="1" t="s">
        <v>3818</v>
      </c>
      <c r="K1221" s="1" t="s">
        <v>1341</v>
      </c>
      <c r="L1221" s="1" t="s">
        <v>5207</v>
      </c>
      <c r="M1221" s="1" t="s">
        <v>5208</v>
      </c>
      <c r="N1221" s="22">
        <v>13.75525</v>
      </c>
      <c r="O1221" s="22">
        <v>5.9894999999999996</v>
      </c>
      <c r="P1221" s="22">
        <v>-7.7657500000000006</v>
      </c>
      <c r="Q1221" s="22">
        <v>-2.2965606478003173</v>
      </c>
      <c r="R1221" s="1">
        <v>1.2007114330810195E-3</v>
      </c>
      <c r="S1221" s="1">
        <v>0.22679532261757798</v>
      </c>
      <c r="T1221" s="1" t="s">
        <v>5209</v>
      </c>
      <c r="U1221" s="1" t="s">
        <v>6</v>
      </c>
      <c r="V1221" s="1" t="s">
        <v>124</v>
      </c>
    </row>
    <row r="1222" spans="1:22" x14ac:dyDescent="0.35">
      <c r="A1222" s="1" t="s">
        <v>5210</v>
      </c>
      <c r="B1222" s="1" t="s">
        <v>5211</v>
      </c>
      <c r="C1222" s="22">
        <v>1.9059999999999999</v>
      </c>
      <c r="D1222" s="22">
        <v>0.73924999999999996</v>
      </c>
      <c r="E1222" s="22">
        <v>-1.16675</v>
      </c>
      <c r="F1222" s="22">
        <v>-2.5782888062225227</v>
      </c>
      <c r="G1222" s="1">
        <v>7.4717440038739721E-3</v>
      </c>
      <c r="H1222" s="1">
        <v>0.55662759596783618</v>
      </c>
      <c r="I1222" s="1" t="s">
        <v>5212</v>
      </c>
      <c r="J1222" s="1" t="s">
        <v>10</v>
      </c>
      <c r="K1222" s="1" t="s">
        <v>11</v>
      </c>
      <c r="L1222" s="1" t="s">
        <v>5213</v>
      </c>
      <c r="M1222" s="1" t="s">
        <v>5214</v>
      </c>
      <c r="N1222" s="22">
        <v>18.511500000000002</v>
      </c>
      <c r="O1222" s="22">
        <v>8.0619999999999994</v>
      </c>
      <c r="P1222" s="22">
        <v>-10.449500000000002</v>
      </c>
      <c r="Q1222" s="22">
        <v>-2.2961423964276859</v>
      </c>
      <c r="R1222" s="1">
        <v>1.1646568283184659E-2</v>
      </c>
      <c r="S1222" s="1">
        <v>0.74419186832240092</v>
      </c>
      <c r="T1222" s="1" t="s">
        <v>5215</v>
      </c>
      <c r="U1222" s="1" t="s">
        <v>6</v>
      </c>
      <c r="V1222" s="1" t="s">
        <v>5216</v>
      </c>
    </row>
    <row r="1223" spans="1:22" x14ac:dyDescent="0.35">
      <c r="A1223" s="1" t="s">
        <v>5217</v>
      </c>
      <c r="B1223" s="1" t="s">
        <v>5218</v>
      </c>
      <c r="C1223" s="22">
        <v>19.869499999999999</v>
      </c>
      <c r="D1223" s="22">
        <v>7.7117499999999994</v>
      </c>
      <c r="E1223" s="22">
        <v>-12.15775</v>
      </c>
      <c r="F1223" s="22">
        <v>-2.5765228385256265</v>
      </c>
      <c r="G1223" s="1">
        <v>3.0342391400030151E-2</v>
      </c>
      <c r="H1223" s="1">
        <v>1</v>
      </c>
      <c r="I1223" s="1" t="s">
        <v>5219</v>
      </c>
      <c r="J1223" s="1" t="s">
        <v>6</v>
      </c>
      <c r="K1223" s="1" t="s">
        <v>586</v>
      </c>
      <c r="L1223" s="1" t="s">
        <v>5220</v>
      </c>
      <c r="M1223" s="1" t="s">
        <v>5221</v>
      </c>
      <c r="N1223" s="22">
        <v>26.184249999999999</v>
      </c>
      <c r="O1223" s="22">
        <v>11.404250000000001</v>
      </c>
      <c r="P1223" s="22">
        <v>-14.779999999999998</v>
      </c>
      <c r="Q1223" s="22">
        <v>-2.2960080671679415</v>
      </c>
      <c r="R1223" s="1">
        <v>7.2208277143562705E-4</v>
      </c>
      <c r="S1223" s="1">
        <v>0.17153357042636641</v>
      </c>
      <c r="T1223" s="1" t="s">
        <v>5222</v>
      </c>
      <c r="U1223" s="1" t="s">
        <v>6</v>
      </c>
      <c r="V1223" s="1" t="s">
        <v>6</v>
      </c>
    </row>
    <row r="1224" spans="1:22" x14ac:dyDescent="0.35">
      <c r="A1224" s="1" t="s">
        <v>5223</v>
      </c>
      <c r="B1224" s="1" t="s">
        <v>5224</v>
      </c>
      <c r="C1224" s="22">
        <v>1.1545000000000001</v>
      </c>
      <c r="D1224" s="22">
        <v>0.44850000000000001</v>
      </c>
      <c r="E1224" s="22">
        <v>-0.70600000000000007</v>
      </c>
      <c r="F1224" s="22">
        <v>-2.5741360089186176</v>
      </c>
      <c r="G1224" s="1">
        <v>1.2626518687993285E-3</v>
      </c>
      <c r="H1224" s="1">
        <v>0.21314255409370364</v>
      </c>
      <c r="I1224" s="1" t="s">
        <v>5225</v>
      </c>
      <c r="J1224" s="1" t="s">
        <v>5226</v>
      </c>
      <c r="K1224" s="1" t="s">
        <v>5227</v>
      </c>
      <c r="L1224" s="1" t="s">
        <v>4075</v>
      </c>
      <c r="M1224" s="1" t="s">
        <v>4076</v>
      </c>
      <c r="N1224" s="22">
        <v>358.99124999999998</v>
      </c>
      <c r="O1224" s="22">
        <v>156.40949999999998</v>
      </c>
      <c r="P1224" s="22">
        <v>-202.58175</v>
      </c>
      <c r="Q1224" s="22">
        <v>-2.2952010587592189</v>
      </c>
      <c r="R1224" s="1">
        <v>9.0527093855351341E-3</v>
      </c>
      <c r="S1224" s="1">
        <v>0.64782071554048981</v>
      </c>
      <c r="T1224" s="1" t="s">
        <v>4077</v>
      </c>
      <c r="U1224" s="1" t="s">
        <v>6</v>
      </c>
      <c r="V1224" s="1" t="s">
        <v>261</v>
      </c>
    </row>
    <row r="1225" spans="1:22" x14ac:dyDescent="0.35">
      <c r="A1225" s="1" t="s">
        <v>5228</v>
      </c>
      <c r="B1225" s="1" t="s">
        <v>5229</v>
      </c>
      <c r="C1225" s="22">
        <v>311.54300000000001</v>
      </c>
      <c r="D1225" s="22">
        <v>121.05224999999999</v>
      </c>
      <c r="E1225" s="22">
        <v>-190.49075000000002</v>
      </c>
      <c r="F1225" s="22">
        <v>-2.5736241994675857</v>
      </c>
      <c r="G1225" s="1">
        <v>8.0256727193023618E-3</v>
      </c>
      <c r="H1225" s="1">
        <v>0.57822006422719341</v>
      </c>
      <c r="I1225" s="1" t="s">
        <v>5230</v>
      </c>
      <c r="J1225" s="1" t="s">
        <v>5231</v>
      </c>
      <c r="K1225" s="1" t="s">
        <v>5232</v>
      </c>
      <c r="L1225" s="1" t="s">
        <v>5233</v>
      </c>
      <c r="M1225" s="1" t="s">
        <v>5234</v>
      </c>
      <c r="N1225" s="22">
        <v>1.1875</v>
      </c>
      <c r="O1225" s="22">
        <v>0.51924999999999999</v>
      </c>
      <c r="P1225" s="22">
        <v>-0.66825000000000001</v>
      </c>
      <c r="Q1225" s="22">
        <v>-2.2869523350987002</v>
      </c>
      <c r="R1225" s="1">
        <v>2.428025553078065E-3</v>
      </c>
      <c r="S1225" s="1">
        <v>0.3278903716748815</v>
      </c>
      <c r="T1225" s="1" t="s">
        <v>5235</v>
      </c>
      <c r="U1225" s="1" t="s">
        <v>3415</v>
      </c>
      <c r="V1225" s="1" t="s">
        <v>2695</v>
      </c>
    </row>
    <row r="1226" spans="1:22" x14ac:dyDescent="0.35">
      <c r="A1226" s="1" t="s">
        <v>5236</v>
      </c>
      <c r="B1226" s="1" t="s">
        <v>5237</v>
      </c>
      <c r="C1226" s="22">
        <v>33.637</v>
      </c>
      <c r="D1226" s="22">
        <v>13.071999999999999</v>
      </c>
      <c r="E1226" s="22">
        <v>-20.565000000000001</v>
      </c>
      <c r="F1226" s="22">
        <v>-2.5732099143206857</v>
      </c>
      <c r="G1226" s="1">
        <v>1.1585824089893374E-3</v>
      </c>
      <c r="H1226" s="1">
        <v>0.20349172333942142</v>
      </c>
      <c r="I1226" s="1" t="s">
        <v>5238</v>
      </c>
      <c r="J1226" s="1" t="s">
        <v>6</v>
      </c>
      <c r="K1226" s="1" t="s">
        <v>53</v>
      </c>
      <c r="L1226" s="1" t="s">
        <v>5239</v>
      </c>
      <c r="M1226" s="1" t="s">
        <v>5240</v>
      </c>
      <c r="N1226" s="22">
        <v>2.1269999999999998</v>
      </c>
      <c r="O1226" s="22">
        <v>0.93025000000000002</v>
      </c>
      <c r="P1226" s="22">
        <v>-1.1967499999999998</v>
      </c>
      <c r="Q1226" s="22">
        <v>-2.2864821284600909</v>
      </c>
      <c r="R1226" s="1">
        <v>1.9240245482089004E-2</v>
      </c>
      <c r="S1226" s="1">
        <v>0.97217359778041001</v>
      </c>
      <c r="T1226" s="1" t="s">
        <v>5241</v>
      </c>
      <c r="U1226" s="1" t="s">
        <v>6</v>
      </c>
      <c r="V1226" s="1" t="s">
        <v>257</v>
      </c>
    </row>
    <row r="1227" spans="1:22" x14ac:dyDescent="0.35">
      <c r="A1227" s="1" t="s">
        <v>5242</v>
      </c>
      <c r="B1227" s="1" t="s">
        <v>5243</v>
      </c>
      <c r="C1227" s="22">
        <v>1.6560000000000001</v>
      </c>
      <c r="D1227" s="22">
        <v>0.64374999999999993</v>
      </c>
      <c r="E1227" s="22">
        <v>-1.0122500000000003</v>
      </c>
      <c r="F1227" s="22">
        <v>-2.57242718446602</v>
      </c>
      <c r="G1227" s="1">
        <v>5.6015777362059798E-3</v>
      </c>
      <c r="H1227" s="1">
        <v>0.47356697398270481</v>
      </c>
      <c r="I1227" s="1" t="s">
        <v>5244</v>
      </c>
      <c r="J1227" s="1" t="s">
        <v>3132</v>
      </c>
      <c r="K1227" s="1" t="s">
        <v>3133</v>
      </c>
      <c r="L1227" s="1" t="s">
        <v>5245</v>
      </c>
      <c r="M1227" s="1" t="s">
        <v>5246</v>
      </c>
      <c r="N1227" s="22">
        <v>61.780749999999998</v>
      </c>
      <c r="O1227" s="22">
        <v>27.054750000000002</v>
      </c>
      <c r="P1227" s="22">
        <v>-34.725999999999999</v>
      </c>
      <c r="Q1227" s="22">
        <v>-2.2835454033025622</v>
      </c>
      <c r="R1227" s="1">
        <v>1.0337221865508557E-4</v>
      </c>
      <c r="S1227" s="1">
        <v>6.4076216098736843E-2</v>
      </c>
      <c r="T1227" s="1" t="s">
        <v>5247</v>
      </c>
      <c r="U1227" s="1" t="s">
        <v>6</v>
      </c>
      <c r="V1227" s="1" t="s">
        <v>4915</v>
      </c>
    </row>
    <row r="1228" spans="1:22" x14ac:dyDescent="0.35">
      <c r="A1228" s="1" t="s">
        <v>4967</v>
      </c>
      <c r="B1228" s="1" t="s">
        <v>4968</v>
      </c>
      <c r="C1228" s="22">
        <v>4.4937499999999995</v>
      </c>
      <c r="D1228" s="22">
        <v>1.7469999999999999</v>
      </c>
      <c r="E1228" s="22">
        <v>-2.7467499999999996</v>
      </c>
      <c r="F1228" s="22">
        <v>-2.5722667429879791</v>
      </c>
      <c r="G1228" s="1">
        <v>5.2619685536115911E-4</v>
      </c>
      <c r="H1228" s="1">
        <v>0.13561451905506799</v>
      </c>
      <c r="I1228" s="1" t="s">
        <v>4969</v>
      </c>
      <c r="J1228" s="1" t="s">
        <v>4970</v>
      </c>
      <c r="K1228" s="1" t="s">
        <v>4971</v>
      </c>
      <c r="L1228" s="1" t="s">
        <v>5248</v>
      </c>
      <c r="M1228" s="1" t="s">
        <v>5249</v>
      </c>
      <c r="N1228" s="22">
        <v>22.948</v>
      </c>
      <c r="O1228" s="22">
        <v>10.054250000000001</v>
      </c>
      <c r="P1228" s="22">
        <v>-12.893749999999999</v>
      </c>
      <c r="Q1228" s="22">
        <v>-2.2824178829848072</v>
      </c>
      <c r="R1228" s="1">
        <v>3.2312716458927919E-3</v>
      </c>
      <c r="S1228" s="1">
        <v>0.37820650181481219</v>
      </c>
      <c r="T1228" s="1" t="s">
        <v>5250</v>
      </c>
      <c r="U1228" s="1" t="s">
        <v>4910</v>
      </c>
      <c r="V1228" s="1" t="s">
        <v>4911</v>
      </c>
    </row>
    <row r="1229" spans="1:22" x14ac:dyDescent="0.35">
      <c r="A1229" s="1" t="s">
        <v>5251</v>
      </c>
      <c r="B1229" s="1" t="s">
        <v>5252</v>
      </c>
      <c r="C1229" s="22">
        <v>51.488999999999997</v>
      </c>
      <c r="D1229" s="22">
        <v>20.024749999999997</v>
      </c>
      <c r="E1229" s="22">
        <v>-31.46425</v>
      </c>
      <c r="F1229" s="22">
        <v>-2.5712680557809713</v>
      </c>
      <c r="G1229" s="1">
        <v>1.1333087115983035E-3</v>
      </c>
      <c r="H1229" s="1">
        <v>0.200604860455523</v>
      </c>
      <c r="I1229" s="1" t="s">
        <v>5253</v>
      </c>
      <c r="J1229" s="1" t="s">
        <v>5254</v>
      </c>
      <c r="K1229" s="1" t="s">
        <v>240</v>
      </c>
      <c r="L1229" s="1" t="s">
        <v>5255</v>
      </c>
      <c r="M1229" s="1" t="s">
        <v>5256</v>
      </c>
      <c r="N1229" s="22">
        <v>32.021749999999997</v>
      </c>
      <c r="O1229" s="22">
        <v>14.051500000000001</v>
      </c>
      <c r="P1229" s="22">
        <v>-17.970249999999997</v>
      </c>
      <c r="Q1229" s="22">
        <v>-2.2788848165676261</v>
      </c>
      <c r="R1229" s="1">
        <v>3.6508004147981807E-5</v>
      </c>
      <c r="S1229" s="1">
        <v>4.0487264827238134E-2</v>
      </c>
      <c r="T1229" s="1" t="s">
        <v>5257</v>
      </c>
      <c r="U1229" s="1" t="s">
        <v>3053</v>
      </c>
      <c r="V1229" s="1" t="s">
        <v>3054</v>
      </c>
    </row>
    <row r="1230" spans="1:22" x14ac:dyDescent="0.35">
      <c r="A1230" s="1" t="s">
        <v>5258</v>
      </c>
      <c r="B1230" s="1" t="s">
        <v>5259</v>
      </c>
      <c r="C1230" s="22">
        <v>1.5774999999999999</v>
      </c>
      <c r="D1230" s="22">
        <v>0.61650000000000005</v>
      </c>
      <c r="E1230" s="22">
        <v>-0.96099999999999985</v>
      </c>
      <c r="F1230" s="22">
        <v>-2.5587996755879963</v>
      </c>
      <c r="G1230" s="1">
        <v>2.3397712884025281E-2</v>
      </c>
      <c r="H1230" s="1">
        <v>1</v>
      </c>
      <c r="I1230" s="1" t="s">
        <v>5260</v>
      </c>
      <c r="J1230" s="1" t="s">
        <v>2017</v>
      </c>
      <c r="K1230" s="1" t="s">
        <v>2018</v>
      </c>
      <c r="L1230" s="1" t="s">
        <v>4826</v>
      </c>
      <c r="M1230" s="1" t="s">
        <v>4827</v>
      </c>
      <c r="N1230" s="22">
        <v>2.0695000000000001</v>
      </c>
      <c r="O1230" s="22">
        <v>0.90825</v>
      </c>
      <c r="P1230" s="22">
        <v>-1.1612500000000001</v>
      </c>
      <c r="Q1230" s="22">
        <v>-2.278557665840903</v>
      </c>
      <c r="R1230" s="1">
        <v>8.2764695189282533E-4</v>
      </c>
      <c r="S1230" s="1">
        <v>0.18462939642984991</v>
      </c>
      <c r="T1230" s="1" t="s">
        <v>4828</v>
      </c>
      <c r="U1230" s="1" t="s">
        <v>6</v>
      </c>
      <c r="V1230" s="1" t="s">
        <v>1380</v>
      </c>
    </row>
    <row r="1231" spans="1:22" x14ac:dyDescent="0.35">
      <c r="A1231" s="1" t="s">
        <v>5261</v>
      </c>
      <c r="B1231" s="1" t="s">
        <v>5262</v>
      </c>
      <c r="C1231" s="22">
        <v>3.8939999999999997</v>
      </c>
      <c r="D1231" s="22">
        <v>1.522</v>
      </c>
      <c r="E1231" s="22">
        <v>-2.3719999999999999</v>
      </c>
      <c r="F1231" s="22">
        <v>-2.5584756898817345</v>
      </c>
      <c r="G1231" s="1">
        <v>9.5192636430283736E-3</v>
      </c>
      <c r="H1231" s="1">
        <v>0.63779894530399117</v>
      </c>
      <c r="I1231" s="1" t="s">
        <v>5263</v>
      </c>
      <c r="J1231" s="1" t="s">
        <v>6</v>
      </c>
      <c r="K1231" s="1" t="s">
        <v>5264</v>
      </c>
      <c r="L1231" s="1" t="s">
        <v>5265</v>
      </c>
      <c r="M1231" s="1" t="s">
        <v>5266</v>
      </c>
      <c r="N1231" s="22">
        <v>3.4427499999999998</v>
      </c>
      <c r="O1231" s="22">
        <v>1.5117499999999999</v>
      </c>
      <c r="P1231" s="22">
        <v>-1.9309999999999998</v>
      </c>
      <c r="Q1231" s="22">
        <v>-2.2773276004630394</v>
      </c>
      <c r="R1231" s="1">
        <v>8.2383621159919391E-3</v>
      </c>
      <c r="S1231" s="1">
        <v>0.61721600609767435</v>
      </c>
      <c r="T1231" s="1" t="s">
        <v>5267</v>
      </c>
      <c r="U1231" s="1" t="s">
        <v>6</v>
      </c>
      <c r="V1231" s="1" t="s">
        <v>38</v>
      </c>
    </row>
    <row r="1232" spans="1:22" x14ac:dyDescent="0.35">
      <c r="A1232" s="1" t="s">
        <v>5268</v>
      </c>
      <c r="B1232" s="1" t="s">
        <v>5269</v>
      </c>
      <c r="C1232" s="22">
        <v>1.3322499999999999</v>
      </c>
      <c r="D1232" s="22">
        <v>0.52074999999999994</v>
      </c>
      <c r="E1232" s="22">
        <v>-0.8115</v>
      </c>
      <c r="F1232" s="22">
        <v>-2.5583293326932313</v>
      </c>
      <c r="G1232" s="1">
        <v>4.888320580808897E-2</v>
      </c>
      <c r="H1232" s="1">
        <v>1</v>
      </c>
      <c r="I1232" s="1" t="s">
        <v>5270</v>
      </c>
      <c r="J1232" s="1" t="s">
        <v>6</v>
      </c>
      <c r="K1232" s="1" t="s">
        <v>5271</v>
      </c>
      <c r="L1232" s="1" t="s">
        <v>5223</v>
      </c>
      <c r="M1232" s="1" t="s">
        <v>5224</v>
      </c>
      <c r="N1232" s="22">
        <v>1.02</v>
      </c>
      <c r="O1232" s="22">
        <v>0.44850000000000001</v>
      </c>
      <c r="P1232" s="22">
        <v>-0.57150000000000001</v>
      </c>
      <c r="Q1232" s="22">
        <v>-2.2742474916387958</v>
      </c>
      <c r="R1232" s="1">
        <v>4.7100572265372151E-4</v>
      </c>
      <c r="S1232" s="1">
        <v>0.14138217445016971</v>
      </c>
      <c r="T1232" s="1" t="s">
        <v>5225</v>
      </c>
      <c r="U1232" s="1" t="s">
        <v>5226</v>
      </c>
      <c r="V1232" s="1" t="s">
        <v>5227</v>
      </c>
    </row>
    <row r="1233" spans="1:22" x14ac:dyDescent="0.35">
      <c r="A1233" s="1" t="s">
        <v>4407</v>
      </c>
      <c r="B1233" s="1" t="s">
        <v>4408</v>
      </c>
      <c r="C1233" s="22">
        <v>1.2514999999999998</v>
      </c>
      <c r="D1233" s="22">
        <v>0.48974999999999996</v>
      </c>
      <c r="E1233" s="22">
        <v>-0.76174999999999993</v>
      </c>
      <c r="F1233" s="22">
        <v>-2.5553854007146501</v>
      </c>
      <c r="G1233" s="1">
        <v>1.1776168583028872E-2</v>
      </c>
      <c r="H1233" s="1">
        <v>0.71796640715885707</v>
      </c>
      <c r="I1233" s="1" t="s">
        <v>4409</v>
      </c>
      <c r="J1233" s="1" t="s">
        <v>6</v>
      </c>
      <c r="K1233" s="1" t="s">
        <v>432</v>
      </c>
      <c r="L1233" s="1" t="s">
        <v>5272</v>
      </c>
      <c r="M1233" s="1" t="s">
        <v>5273</v>
      </c>
      <c r="N1233" s="22">
        <v>3.8522499999999997</v>
      </c>
      <c r="O1233" s="22">
        <v>1.6944999999999999</v>
      </c>
      <c r="P1233" s="22">
        <v>-2.1577500000000001</v>
      </c>
      <c r="Q1233" s="22">
        <v>-2.2733844791974032</v>
      </c>
      <c r="R1233" s="1">
        <v>2.0352484038108643E-4</v>
      </c>
      <c r="S1233" s="1">
        <v>9.1063733319721465E-2</v>
      </c>
      <c r="T1233" s="1" t="s">
        <v>5274</v>
      </c>
      <c r="U1233" s="1" t="s">
        <v>6</v>
      </c>
      <c r="V1233" s="1" t="s">
        <v>2280</v>
      </c>
    </row>
    <row r="1234" spans="1:22" x14ac:dyDescent="0.35">
      <c r="A1234" s="1" t="s">
        <v>5275</v>
      </c>
      <c r="B1234" s="1" t="s">
        <v>5276</v>
      </c>
      <c r="C1234" s="22">
        <v>1.1635</v>
      </c>
      <c r="D1234" s="22">
        <v>0.45550000000000002</v>
      </c>
      <c r="E1234" s="22">
        <v>-0.70799999999999996</v>
      </c>
      <c r="F1234" s="22">
        <v>-2.5543358946212953</v>
      </c>
      <c r="G1234" s="1">
        <v>6.7935813690631185E-3</v>
      </c>
      <c r="H1234" s="1">
        <v>0.52771018970430528</v>
      </c>
      <c r="I1234" s="1" t="s">
        <v>5277</v>
      </c>
      <c r="J1234" s="1" t="s">
        <v>6</v>
      </c>
      <c r="K1234" s="1" t="s">
        <v>733</v>
      </c>
      <c r="L1234" s="1" t="s">
        <v>5278</v>
      </c>
      <c r="M1234" s="1" t="s">
        <v>5279</v>
      </c>
      <c r="N1234" s="22">
        <v>2.8679999999999999</v>
      </c>
      <c r="O1234" s="22">
        <v>1.2622499999999999</v>
      </c>
      <c r="P1234" s="22">
        <v>-1.60575</v>
      </c>
      <c r="Q1234" s="22">
        <v>-2.2721330956625074</v>
      </c>
      <c r="R1234" s="1">
        <v>4.1264524013648832E-3</v>
      </c>
      <c r="S1234" s="1">
        <v>0.43136619996215803</v>
      </c>
      <c r="T1234" s="1" t="s">
        <v>5280</v>
      </c>
      <c r="U1234" s="1" t="s">
        <v>6</v>
      </c>
      <c r="V1234" s="1" t="s">
        <v>5281</v>
      </c>
    </row>
    <row r="1235" spans="1:22" x14ac:dyDescent="0.35">
      <c r="A1235" s="1" t="s">
        <v>4259</v>
      </c>
      <c r="B1235" s="1" t="s">
        <v>4260</v>
      </c>
      <c r="C1235" s="22">
        <v>1.9082500000000002</v>
      </c>
      <c r="D1235" s="22">
        <v>0.74775000000000003</v>
      </c>
      <c r="E1235" s="22">
        <v>-1.1605000000000003</v>
      </c>
      <c r="F1235" s="22">
        <v>-2.5519893012370445</v>
      </c>
      <c r="G1235" s="1">
        <v>3.7887316460651278E-2</v>
      </c>
      <c r="H1235" s="1">
        <v>1</v>
      </c>
      <c r="I1235" s="1" t="s">
        <v>4261</v>
      </c>
      <c r="J1235" s="1" t="s">
        <v>6</v>
      </c>
      <c r="K1235" s="1" t="s">
        <v>4262</v>
      </c>
      <c r="L1235" s="1" t="s">
        <v>5282</v>
      </c>
      <c r="M1235" s="1" t="s">
        <v>5283</v>
      </c>
      <c r="N1235" s="22">
        <v>4.5327500000000001</v>
      </c>
      <c r="O1235" s="22">
        <v>1.9987500000000002</v>
      </c>
      <c r="P1235" s="22">
        <v>-2.5339999999999998</v>
      </c>
      <c r="Q1235" s="22">
        <v>-2.2677923702313945</v>
      </c>
      <c r="R1235" s="1">
        <v>1.961653385442266E-3</v>
      </c>
      <c r="S1235" s="1">
        <v>0.29113201740478617</v>
      </c>
      <c r="T1235" s="1" t="s">
        <v>5284</v>
      </c>
      <c r="U1235" s="1" t="s">
        <v>5285</v>
      </c>
      <c r="V1235" s="1" t="s">
        <v>5286</v>
      </c>
    </row>
    <row r="1236" spans="1:22" x14ac:dyDescent="0.35">
      <c r="A1236" s="1" t="s">
        <v>5287</v>
      </c>
      <c r="B1236" s="1" t="s">
        <v>5288</v>
      </c>
      <c r="C1236" s="22">
        <v>2.5215000000000001</v>
      </c>
      <c r="D1236" s="22">
        <v>0.98825000000000007</v>
      </c>
      <c r="E1236" s="22">
        <v>-1.53325</v>
      </c>
      <c r="F1236" s="22">
        <v>-2.5514798886921324</v>
      </c>
      <c r="G1236" s="1">
        <v>4.2589758402896208E-3</v>
      </c>
      <c r="H1236" s="1">
        <v>0.41104720774374165</v>
      </c>
      <c r="I1236" s="1" t="s">
        <v>5289</v>
      </c>
      <c r="J1236" s="1" t="s">
        <v>268</v>
      </c>
      <c r="K1236" s="1" t="s">
        <v>269</v>
      </c>
      <c r="L1236" s="1" t="s">
        <v>5290</v>
      </c>
      <c r="M1236" s="1" t="s">
        <v>5291</v>
      </c>
      <c r="N1236" s="22">
        <v>15.560750000000001</v>
      </c>
      <c r="O1236" s="22">
        <v>6.8642500000000002</v>
      </c>
      <c r="P1236" s="22">
        <v>-8.6965000000000003</v>
      </c>
      <c r="Q1236" s="22">
        <v>-2.2669264668390574</v>
      </c>
      <c r="R1236" s="1">
        <v>6.0913098309831343E-5</v>
      </c>
      <c r="S1236" s="1">
        <v>5.0993201620406908E-2</v>
      </c>
      <c r="T1236" s="1" t="s">
        <v>5292</v>
      </c>
      <c r="U1236" s="1" t="s">
        <v>6</v>
      </c>
      <c r="V1236" s="1" t="s">
        <v>5293</v>
      </c>
    </row>
    <row r="1237" spans="1:22" x14ac:dyDescent="0.35">
      <c r="A1237" s="1" t="s">
        <v>5294</v>
      </c>
      <c r="B1237" s="1" t="s">
        <v>5295</v>
      </c>
      <c r="C1237" s="22">
        <v>61.369249999999994</v>
      </c>
      <c r="D1237" s="22">
        <v>24.065750000000001</v>
      </c>
      <c r="E1237" s="22">
        <v>-37.303499999999993</v>
      </c>
      <c r="F1237" s="22">
        <v>-2.5500659651163993</v>
      </c>
      <c r="G1237" s="1">
        <v>5.6119202985489159E-3</v>
      </c>
      <c r="H1237" s="1">
        <v>0.47366144832163409</v>
      </c>
      <c r="I1237" s="1" t="s">
        <v>5296</v>
      </c>
      <c r="J1237" s="1" t="s">
        <v>6</v>
      </c>
      <c r="K1237" s="1" t="s">
        <v>5297</v>
      </c>
      <c r="L1237" s="1" t="s">
        <v>5298</v>
      </c>
      <c r="M1237" s="1" t="s">
        <v>5299</v>
      </c>
      <c r="N1237" s="22">
        <v>1.9417500000000001</v>
      </c>
      <c r="O1237" s="22">
        <v>0.85724999999999996</v>
      </c>
      <c r="P1237" s="22">
        <v>-1.0845000000000002</v>
      </c>
      <c r="Q1237" s="22">
        <v>-2.2650918635170605</v>
      </c>
      <c r="R1237" s="1">
        <v>2.3452317878688385E-3</v>
      </c>
      <c r="S1237" s="1">
        <v>0.32118868260884875</v>
      </c>
      <c r="T1237" s="1" t="s">
        <v>5300</v>
      </c>
      <c r="U1237" s="1" t="s">
        <v>6</v>
      </c>
      <c r="V1237" s="1" t="s">
        <v>6</v>
      </c>
    </row>
    <row r="1238" spans="1:22" x14ac:dyDescent="0.35">
      <c r="A1238" s="1" t="s">
        <v>4500</v>
      </c>
      <c r="B1238" s="1" t="s">
        <v>4501</v>
      </c>
      <c r="C1238" s="22">
        <v>25.289249999999999</v>
      </c>
      <c r="D1238" s="22">
        <v>9.9402500000000007</v>
      </c>
      <c r="E1238" s="22">
        <v>-15.348999999999998</v>
      </c>
      <c r="F1238" s="22">
        <v>-2.5441261537687683</v>
      </c>
      <c r="G1238" s="1">
        <v>4.7099322523995266E-3</v>
      </c>
      <c r="H1238" s="1">
        <v>0.43403793867685375</v>
      </c>
      <c r="I1238" s="1" t="s">
        <v>4502</v>
      </c>
      <c r="J1238" s="1" t="s">
        <v>6</v>
      </c>
      <c r="K1238" s="1" t="s">
        <v>4503</v>
      </c>
      <c r="L1238" s="1" t="s">
        <v>5301</v>
      </c>
      <c r="M1238" s="1" t="s">
        <v>5302</v>
      </c>
      <c r="N1238" s="22">
        <v>2.1349999999999998</v>
      </c>
      <c r="O1238" s="22">
        <v>0.94274999999999998</v>
      </c>
      <c r="P1238" s="22">
        <v>-1.1922499999999998</v>
      </c>
      <c r="Q1238" s="22">
        <v>-2.2646512861309995</v>
      </c>
      <c r="R1238" s="1">
        <v>1.0202250385042469E-3</v>
      </c>
      <c r="S1238" s="1">
        <v>0.20606259125609577</v>
      </c>
      <c r="T1238" s="1" t="s">
        <v>5303</v>
      </c>
      <c r="U1238" s="1" t="s">
        <v>4092</v>
      </c>
      <c r="V1238" s="1" t="s">
        <v>3936</v>
      </c>
    </row>
    <row r="1239" spans="1:22" x14ac:dyDescent="0.35">
      <c r="A1239" s="1" t="s">
        <v>5304</v>
      </c>
      <c r="B1239" s="1" t="s">
        <v>5305</v>
      </c>
      <c r="C1239" s="22">
        <v>10.016999999999999</v>
      </c>
      <c r="D1239" s="22">
        <v>3.9457499999999999</v>
      </c>
      <c r="E1239" s="22">
        <v>-6.0712499999999991</v>
      </c>
      <c r="F1239" s="22">
        <v>-2.5386808591522523</v>
      </c>
      <c r="G1239" s="1">
        <v>3.2759107383031158E-2</v>
      </c>
      <c r="H1239" s="1">
        <v>1</v>
      </c>
      <c r="I1239" s="1" t="s">
        <v>5306</v>
      </c>
      <c r="J1239" s="1" t="s">
        <v>4575</v>
      </c>
      <c r="K1239" s="1" t="s">
        <v>3485</v>
      </c>
      <c r="L1239" s="1" t="s">
        <v>5307</v>
      </c>
      <c r="M1239" s="1" t="s">
        <v>5308</v>
      </c>
      <c r="N1239" s="22">
        <v>7.8547499999999992</v>
      </c>
      <c r="O1239" s="22">
        <v>3.4734999999999996</v>
      </c>
      <c r="P1239" s="22">
        <v>-4.3812499999999996</v>
      </c>
      <c r="Q1239" s="22">
        <v>-2.2613358284151435</v>
      </c>
      <c r="R1239" s="1">
        <v>2.5525539559546296E-3</v>
      </c>
      <c r="S1239" s="1">
        <v>0.33648493676120789</v>
      </c>
      <c r="T1239" s="1" t="s">
        <v>212</v>
      </c>
      <c r="U1239" s="1" t="s">
        <v>6</v>
      </c>
      <c r="V1239" s="1" t="s">
        <v>6</v>
      </c>
    </row>
    <row r="1240" spans="1:22" x14ac:dyDescent="0.35">
      <c r="A1240" s="1" t="s">
        <v>5309</v>
      </c>
      <c r="B1240" s="1" t="s">
        <v>5310</v>
      </c>
      <c r="C1240" s="22">
        <v>14.204499999999999</v>
      </c>
      <c r="D1240" s="22">
        <v>5.5970000000000004</v>
      </c>
      <c r="E1240" s="22">
        <v>-8.6074999999999982</v>
      </c>
      <c r="F1240" s="22">
        <v>-2.5378774343398245</v>
      </c>
      <c r="G1240" s="1">
        <v>3.5272761933292186E-4</v>
      </c>
      <c r="H1240" s="1">
        <v>0.10737047403099524</v>
      </c>
      <c r="I1240" s="1" t="s">
        <v>5311</v>
      </c>
      <c r="J1240" s="1" t="s">
        <v>2433</v>
      </c>
      <c r="K1240" s="1" t="s">
        <v>132</v>
      </c>
      <c r="L1240" s="1" t="s">
        <v>5312</v>
      </c>
      <c r="M1240" s="1" t="s">
        <v>5313</v>
      </c>
      <c r="N1240" s="22">
        <v>4.0525000000000002</v>
      </c>
      <c r="O1240" s="22">
        <v>1.7955000000000001</v>
      </c>
      <c r="P1240" s="22">
        <v>-2.2570000000000001</v>
      </c>
      <c r="Q1240" s="22">
        <v>-2.2570314675577832</v>
      </c>
      <c r="R1240" s="1">
        <v>5.5124877899119787E-3</v>
      </c>
      <c r="S1240" s="1">
        <v>0.50006834906895858</v>
      </c>
      <c r="T1240" s="1" t="s">
        <v>5314</v>
      </c>
      <c r="U1240" s="1" t="s">
        <v>6</v>
      </c>
      <c r="V1240" s="1" t="s">
        <v>6</v>
      </c>
    </row>
    <row r="1241" spans="1:22" x14ac:dyDescent="0.35">
      <c r="A1241" s="1" t="s">
        <v>5315</v>
      </c>
      <c r="B1241" s="1" t="s">
        <v>5316</v>
      </c>
      <c r="C1241" s="22">
        <v>7.7524999999999995</v>
      </c>
      <c r="D1241" s="22">
        <v>3.0557500000000002</v>
      </c>
      <c r="E1241" s="22">
        <v>-4.6967499999999998</v>
      </c>
      <c r="F1241" s="22">
        <v>-2.5370203714309087</v>
      </c>
      <c r="G1241" s="1">
        <v>3.0257486696031307E-3</v>
      </c>
      <c r="H1241" s="1">
        <v>0.33883765635937352</v>
      </c>
      <c r="I1241" s="1" t="s">
        <v>5317</v>
      </c>
      <c r="J1241" s="1" t="s">
        <v>6</v>
      </c>
      <c r="K1241" s="1" t="s">
        <v>4062</v>
      </c>
      <c r="L1241" s="1" t="s">
        <v>5318</v>
      </c>
      <c r="M1241" s="1" t="s">
        <v>5319</v>
      </c>
      <c r="N1241" s="22">
        <v>21.413</v>
      </c>
      <c r="O1241" s="22">
        <v>9.4919999999999991</v>
      </c>
      <c r="P1241" s="22">
        <v>-11.921000000000001</v>
      </c>
      <c r="Q1241" s="22">
        <v>-2.2558997050147496</v>
      </c>
      <c r="R1241" s="1">
        <v>2.4812807464955526E-3</v>
      </c>
      <c r="S1241" s="1">
        <v>0.33134293869652576</v>
      </c>
      <c r="T1241" s="1" t="s">
        <v>41</v>
      </c>
      <c r="U1241" s="1" t="s">
        <v>6</v>
      </c>
      <c r="V1241" s="1" t="s">
        <v>6</v>
      </c>
    </row>
    <row r="1242" spans="1:22" x14ac:dyDescent="0.35">
      <c r="A1242" s="1" t="s">
        <v>4542</v>
      </c>
      <c r="B1242" s="1" t="s">
        <v>4543</v>
      </c>
      <c r="C1242" s="22">
        <v>5.9554999999999998</v>
      </c>
      <c r="D1242" s="22">
        <v>2.351</v>
      </c>
      <c r="E1242" s="22">
        <v>-3.6044999999999998</v>
      </c>
      <c r="F1242" s="22">
        <v>-2.5331773713313481</v>
      </c>
      <c r="G1242" s="1">
        <v>8.6103701931940766E-4</v>
      </c>
      <c r="H1242" s="1">
        <v>0.17191164908731685</v>
      </c>
      <c r="I1242" s="1" t="s">
        <v>4544</v>
      </c>
      <c r="J1242" s="1" t="s">
        <v>6</v>
      </c>
      <c r="K1242" s="1" t="s">
        <v>2312</v>
      </c>
      <c r="L1242" s="1" t="s">
        <v>3999</v>
      </c>
      <c r="M1242" s="1" t="s">
        <v>4000</v>
      </c>
      <c r="N1242" s="22">
        <v>228.03975</v>
      </c>
      <c r="O1242" s="22">
        <v>101.08974999999998</v>
      </c>
      <c r="P1242" s="22">
        <v>-126.95000000000002</v>
      </c>
      <c r="Q1242" s="22">
        <v>-2.2558147586674222</v>
      </c>
      <c r="R1242" s="1">
        <v>1.1586325884288892E-2</v>
      </c>
      <c r="S1242" s="1">
        <v>0.74269650752660821</v>
      </c>
      <c r="T1242" s="1" t="s">
        <v>4001</v>
      </c>
      <c r="U1242" s="1" t="s">
        <v>4002</v>
      </c>
      <c r="V1242" s="1" t="s">
        <v>1509</v>
      </c>
    </row>
    <row r="1243" spans="1:22" x14ac:dyDescent="0.35">
      <c r="A1243" s="1" t="s">
        <v>4662</v>
      </c>
      <c r="B1243" s="1" t="s">
        <v>4663</v>
      </c>
      <c r="C1243" s="22">
        <v>4.7302499999999998</v>
      </c>
      <c r="D1243" s="22">
        <v>1.8679999999999999</v>
      </c>
      <c r="E1243" s="22">
        <v>-2.86225</v>
      </c>
      <c r="F1243" s="22">
        <v>-2.5322537473233404</v>
      </c>
      <c r="G1243" s="1">
        <v>6.8833897072425774E-4</v>
      </c>
      <c r="H1243" s="1">
        <v>0.15370448217727611</v>
      </c>
      <c r="I1243" s="1" t="s">
        <v>4664</v>
      </c>
      <c r="J1243" s="1" t="s">
        <v>6</v>
      </c>
      <c r="K1243" s="1" t="s">
        <v>3961</v>
      </c>
      <c r="L1243" s="1" t="s">
        <v>5320</v>
      </c>
      <c r="M1243" s="1" t="s">
        <v>5321</v>
      </c>
      <c r="N1243" s="22">
        <v>6.3410000000000002</v>
      </c>
      <c r="O1243" s="22">
        <v>2.8112500000000002</v>
      </c>
      <c r="P1243" s="22">
        <v>-3.5297499999999999</v>
      </c>
      <c r="Q1243" s="22">
        <v>-2.2555802578923965</v>
      </c>
      <c r="R1243" s="1">
        <v>4.3456290282135653E-3</v>
      </c>
      <c r="S1243" s="1">
        <v>0.44429079031496438</v>
      </c>
      <c r="T1243" s="1" t="s">
        <v>5322</v>
      </c>
      <c r="U1243" s="1" t="s">
        <v>6</v>
      </c>
      <c r="V1243" s="1" t="s">
        <v>3165</v>
      </c>
    </row>
    <row r="1244" spans="1:22" x14ac:dyDescent="0.35">
      <c r="A1244" s="1" t="s">
        <v>5323</v>
      </c>
      <c r="B1244" s="1" t="s">
        <v>5324</v>
      </c>
      <c r="C1244" s="22">
        <v>1.4695</v>
      </c>
      <c r="D1244" s="22">
        <v>0.58050000000000002</v>
      </c>
      <c r="E1244" s="22">
        <v>-0.88900000000000001</v>
      </c>
      <c r="F1244" s="22">
        <v>-2.5314384151593452</v>
      </c>
      <c r="G1244" s="1">
        <v>2.6223823083751819E-4</v>
      </c>
      <c r="H1244" s="1">
        <v>9.2300844620231151E-2</v>
      </c>
      <c r="I1244" s="1" t="s">
        <v>5325</v>
      </c>
      <c r="J1244" s="1" t="s">
        <v>6</v>
      </c>
      <c r="K1244" s="1" t="s">
        <v>276</v>
      </c>
      <c r="L1244" s="1" t="s">
        <v>5204</v>
      </c>
      <c r="M1244" s="1" t="s">
        <v>5205</v>
      </c>
      <c r="N1244" s="22">
        <v>3.82375</v>
      </c>
      <c r="O1244" s="22">
        <v>1.6965000000000001</v>
      </c>
      <c r="P1244" s="22">
        <v>-2.1272500000000001</v>
      </c>
      <c r="Q1244" s="22">
        <v>-2.2539050987326847</v>
      </c>
      <c r="R1244" s="1">
        <v>2.744700722735165E-2</v>
      </c>
      <c r="S1244" s="1">
        <v>1</v>
      </c>
      <c r="T1244" s="1" t="s">
        <v>5206</v>
      </c>
      <c r="U1244" s="1" t="s">
        <v>3818</v>
      </c>
      <c r="V1244" s="1" t="s">
        <v>1341</v>
      </c>
    </row>
    <row r="1245" spans="1:22" x14ac:dyDescent="0.35">
      <c r="A1245" s="1" t="s">
        <v>5326</v>
      </c>
      <c r="B1245" s="1" t="s">
        <v>5327</v>
      </c>
      <c r="C1245" s="22">
        <v>38.941500000000005</v>
      </c>
      <c r="D1245" s="22">
        <v>15.386749999999999</v>
      </c>
      <c r="E1245" s="22">
        <v>-23.554750000000006</v>
      </c>
      <c r="F1245" s="22">
        <v>-2.5308463450696221</v>
      </c>
      <c r="G1245" s="1">
        <v>1.9174251787953116E-2</v>
      </c>
      <c r="H1245" s="1">
        <v>0.9361698007392395</v>
      </c>
      <c r="I1245" s="1" t="s">
        <v>5328</v>
      </c>
      <c r="J1245" s="1" t="s">
        <v>6</v>
      </c>
      <c r="K1245" s="1" t="s">
        <v>5329</v>
      </c>
      <c r="L1245" s="1" t="s">
        <v>5330</v>
      </c>
      <c r="M1245" s="1" t="s">
        <v>5331</v>
      </c>
      <c r="N1245" s="22">
        <v>2.21225</v>
      </c>
      <c r="O1245" s="22">
        <v>0.98224999999999996</v>
      </c>
      <c r="P1245" s="22">
        <v>-1.23</v>
      </c>
      <c r="Q1245" s="22">
        <v>-2.2522270297785698</v>
      </c>
      <c r="R1245" s="1">
        <v>5.5590222524988112E-3</v>
      </c>
      <c r="S1245" s="1">
        <v>0.50300927224748071</v>
      </c>
      <c r="T1245" s="1" t="s">
        <v>5332</v>
      </c>
      <c r="U1245" s="1" t="s">
        <v>6</v>
      </c>
      <c r="V1245" s="1" t="s">
        <v>1735</v>
      </c>
    </row>
    <row r="1246" spans="1:22" x14ac:dyDescent="0.35">
      <c r="A1246" s="1" t="s">
        <v>5333</v>
      </c>
      <c r="B1246" s="1" t="s">
        <v>5334</v>
      </c>
      <c r="C1246" s="22">
        <v>18.398500000000002</v>
      </c>
      <c r="D1246" s="22">
        <v>7.2702499999999999</v>
      </c>
      <c r="E1246" s="22">
        <v>-11.128250000000001</v>
      </c>
      <c r="F1246" s="22">
        <v>-2.5306557546164163</v>
      </c>
      <c r="G1246" s="1">
        <v>6.0513686317350666E-6</v>
      </c>
      <c r="H1246" s="1">
        <v>1.6071078744643294E-2</v>
      </c>
      <c r="I1246" s="1" t="s">
        <v>5335</v>
      </c>
      <c r="J1246" s="1" t="s">
        <v>6</v>
      </c>
      <c r="K1246" s="1" t="s">
        <v>5336</v>
      </c>
      <c r="L1246" s="1" t="s">
        <v>5337</v>
      </c>
      <c r="M1246" s="1" t="s">
        <v>5338</v>
      </c>
      <c r="N1246" s="22">
        <v>1.5702500000000001</v>
      </c>
      <c r="O1246" s="22">
        <v>0.69750000000000001</v>
      </c>
      <c r="P1246" s="22">
        <v>-0.87275000000000014</v>
      </c>
      <c r="Q1246" s="22">
        <v>-2.2512544802867387</v>
      </c>
      <c r="R1246" s="1">
        <v>1.9827386780285586E-4</v>
      </c>
      <c r="S1246" s="1">
        <v>8.9949776160818326E-2</v>
      </c>
      <c r="T1246" s="1" t="s">
        <v>5339</v>
      </c>
      <c r="U1246" s="1" t="s">
        <v>6</v>
      </c>
      <c r="V1246" s="1" t="s">
        <v>201</v>
      </c>
    </row>
    <row r="1247" spans="1:22" x14ac:dyDescent="0.35">
      <c r="A1247" s="1" t="s">
        <v>5340</v>
      </c>
      <c r="B1247" s="1" t="s">
        <v>5341</v>
      </c>
      <c r="C1247" s="22">
        <v>1.589</v>
      </c>
      <c r="D1247" s="22">
        <v>0.62799999999999989</v>
      </c>
      <c r="E1247" s="22">
        <v>-0.96100000000000008</v>
      </c>
      <c r="F1247" s="22">
        <v>-2.5302547770700641</v>
      </c>
      <c r="G1247" s="1">
        <v>5.4940855571070819E-3</v>
      </c>
      <c r="H1247" s="1">
        <v>0.46898391177001353</v>
      </c>
      <c r="I1247" s="1" t="s">
        <v>5342</v>
      </c>
      <c r="J1247" s="1" t="s">
        <v>6</v>
      </c>
      <c r="K1247" s="1" t="s">
        <v>4140</v>
      </c>
      <c r="L1247" s="1" t="s">
        <v>5343</v>
      </c>
      <c r="M1247" s="1" t="s">
        <v>5344</v>
      </c>
      <c r="N1247" s="22">
        <v>11.705500000000001</v>
      </c>
      <c r="O1247" s="22">
        <v>5.2044999999999995</v>
      </c>
      <c r="P1247" s="22">
        <v>-6.5010000000000012</v>
      </c>
      <c r="Q1247" s="22">
        <v>-2.2491113459506202</v>
      </c>
      <c r="R1247" s="1">
        <v>7.5176717503421558E-5</v>
      </c>
      <c r="S1247" s="1">
        <v>5.5630901298543263E-2</v>
      </c>
      <c r="T1247" s="1" t="s">
        <v>5345</v>
      </c>
      <c r="U1247" s="1" t="s">
        <v>6</v>
      </c>
      <c r="V1247" s="1" t="s">
        <v>6</v>
      </c>
    </row>
    <row r="1248" spans="1:22" x14ac:dyDescent="0.35">
      <c r="A1248" s="1" t="s">
        <v>4846</v>
      </c>
      <c r="B1248" s="1" t="s">
        <v>4847</v>
      </c>
      <c r="C1248" s="22">
        <v>2.94075</v>
      </c>
      <c r="D1248" s="22">
        <v>1.1635</v>
      </c>
      <c r="E1248" s="22">
        <v>-1.77725</v>
      </c>
      <c r="F1248" s="22">
        <v>-2.5275032230339494</v>
      </c>
      <c r="G1248" s="1">
        <v>1.0104614794175456E-3</v>
      </c>
      <c r="H1248" s="1">
        <v>0.1891004058492263</v>
      </c>
      <c r="I1248" s="1" t="s">
        <v>4848</v>
      </c>
      <c r="J1248" s="1" t="s">
        <v>6</v>
      </c>
      <c r="K1248" s="1" t="s">
        <v>4140</v>
      </c>
      <c r="L1248" s="1" t="s">
        <v>5346</v>
      </c>
      <c r="M1248" s="1" t="s">
        <v>5347</v>
      </c>
      <c r="N1248" s="22">
        <v>8.0917499999999993</v>
      </c>
      <c r="O1248" s="22">
        <v>3.5992499999999996</v>
      </c>
      <c r="P1248" s="22">
        <v>-4.4924999999999997</v>
      </c>
      <c r="Q1248" s="22">
        <v>-2.2481767034798916</v>
      </c>
      <c r="R1248" s="1">
        <v>1.1541787200251036E-3</v>
      </c>
      <c r="S1248" s="1">
        <v>0.2208495889926296</v>
      </c>
      <c r="T1248" s="1" t="s">
        <v>5348</v>
      </c>
      <c r="U1248" s="1" t="s">
        <v>5349</v>
      </c>
      <c r="V1248" s="1" t="s">
        <v>18</v>
      </c>
    </row>
    <row r="1249" spans="1:22" x14ac:dyDescent="0.35">
      <c r="A1249" s="1" t="s">
        <v>5350</v>
      </c>
      <c r="B1249" s="1" t="s">
        <v>5351</v>
      </c>
      <c r="C1249" s="22">
        <v>4.2782499999999999</v>
      </c>
      <c r="D1249" s="22">
        <v>1.6930000000000001</v>
      </c>
      <c r="E1249" s="22">
        <v>-2.5852499999999998</v>
      </c>
      <c r="F1249" s="22">
        <v>-2.5270230360307147</v>
      </c>
      <c r="G1249" s="1">
        <v>2.8359003555973671E-2</v>
      </c>
      <c r="H1249" s="1">
        <v>1</v>
      </c>
      <c r="I1249" s="1" t="s">
        <v>5352</v>
      </c>
      <c r="J1249" s="1" t="s">
        <v>6</v>
      </c>
      <c r="K1249" s="1" t="s">
        <v>5353</v>
      </c>
      <c r="L1249" s="1" t="s">
        <v>5354</v>
      </c>
      <c r="M1249" s="1" t="s">
        <v>5355</v>
      </c>
      <c r="N1249" s="22">
        <v>1.25125</v>
      </c>
      <c r="O1249" s="22">
        <v>0.5575</v>
      </c>
      <c r="P1249" s="22">
        <v>-0.69374999999999998</v>
      </c>
      <c r="Q1249" s="22">
        <v>-2.2443946188340806</v>
      </c>
      <c r="R1249" s="1">
        <v>8.2611996342504337E-3</v>
      </c>
      <c r="S1249" s="1">
        <v>0.6178751569127291</v>
      </c>
      <c r="T1249" s="1" t="s">
        <v>5356</v>
      </c>
      <c r="U1249" s="1" t="s">
        <v>6</v>
      </c>
      <c r="V1249" s="1" t="s">
        <v>5357</v>
      </c>
    </row>
    <row r="1250" spans="1:22" x14ac:dyDescent="0.35">
      <c r="A1250" s="1" t="s">
        <v>4656</v>
      </c>
      <c r="B1250" s="1" t="s">
        <v>4657</v>
      </c>
      <c r="C1250" s="22">
        <v>8.9042500000000011</v>
      </c>
      <c r="D1250" s="22">
        <v>3.5244999999999997</v>
      </c>
      <c r="E1250" s="22">
        <v>-5.3797500000000014</v>
      </c>
      <c r="F1250" s="22">
        <v>-2.5263867215207836</v>
      </c>
      <c r="G1250" s="1">
        <v>3.7168949631223472E-4</v>
      </c>
      <c r="H1250" s="1">
        <v>0.11117124575622345</v>
      </c>
      <c r="I1250" s="1" t="s">
        <v>4658</v>
      </c>
      <c r="J1250" s="1" t="s">
        <v>6</v>
      </c>
      <c r="K1250" s="1" t="s">
        <v>499</v>
      </c>
      <c r="L1250" s="1" t="s">
        <v>5340</v>
      </c>
      <c r="M1250" s="1" t="s">
        <v>5341</v>
      </c>
      <c r="N1250" s="22">
        <v>1.4077500000000001</v>
      </c>
      <c r="O1250" s="22">
        <v>0.62799999999999989</v>
      </c>
      <c r="P1250" s="22">
        <v>-0.77975000000000017</v>
      </c>
      <c r="Q1250" s="22">
        <v>-2.2416401273885356</v>
      </c>
      <c r="R1250" s="1">
        <v>2.2642853956593309E-2</v>
      </c>
      <c r="S1250" s="1">
        <v>1</v>
      </c>
      <c r="T1250" s="1" t="s">
        <v>5342</v>
      </c>
      <c r="U1250" s="1" t="s">
        <v>6</v>
      </c>
      <c r="V1250" s="1" t="s">
        <v>4140</v>
      </c>
    </row>
    <row r="1251" spans="1:22" x14ac:dyDescent="0.35">
      <c r="A1251" s="1" t="s">
        <v>5358</v>
      </c>
      <c r="B1251" s="1" t="s">
        <v>5359</v>
      </c>
      <c r="C1251" s="22">
        <v>2.4232500000000003</v>
      </c>
      <c r="D1251" s="22">
        <v>0.95924999999999994</v>
      </c>
      <c r="E1251" s="22">
        <v>-1.4640000000000004</v>
      </c>
      <c r="F1251" s="22">
        <v>-2.5261923377638786</v>
      </c>
      <c r="G1251" s="1">
        <v>1.5931736466604618E-2</v>
      </c>
      <c r="H1251" s="1">
        <v>0.84826997118335379</v>
      </c>
      <c r="I1251" s="1" t="s">
        <v>5360</v>
      </c>
      <c r="J1251" s="1" t="s">
        <v>6</v>
      </c>
      <c r="K1251" s="1" t="s">
        <v>870</v>
      </c>
      <c r="L1251" s="1" t="s">
        <v>5361</v>
      </c>
      <c r="M1251" s="1" t="s">
        <v>5362</v>
      </c>
      <c r="N1251" s="22">
        <v>3.37575</v>
      </c>
      <c r="O1251" s="22">
        <v>1.5065000000000002</v>
      </c>
      <c r="P1251" s="22">
        <v>-1.8692499999999999</v>
      </c>
      <c r="Q1251" s="22">
        <v>-2.2407899103883171</v>
      </c>
      <c r="R1251" s="1">
        <v>2.3435005858511338E-3</v>
      </c>
      <c r="S1251" s="1">
        <v>0.32118868260884875</v>
      </c>
      <c r="T1251" s="1" t="s">
        <v>5363</v>
      </c>
      <c r="U1251" s="1" t="s">
        <v>6</v>
      </c>
      <c r="V1251" s="1" t="s">
        <v>5364</v>
      </c>
    </row>
    <row r="1252" spans="1:22" x14ac:dyDescent="0.35">
      <c r="A1252" s="1" t="s">
        <v>5365</v>
      </c>
      <c r="B1252" s="1" t="s">
        <v>5366</v>
      </c>
      <c r="C1252" s="22">
        <v>1.361</v>
      </c>
      <c r="D1252" s="22">
        <v>0.53900000000000003</v>
      </c>
      <c r="E1252" s="22">
        <v>-0.82199999999999995</v>
      </c>
      <c r="F1252" s="22">
        <v>-2.525046382189239</v>
      </c>
      <c r="G1252" s="1">
        <v>7.7542722931821587E-3</v>
      </c>
      <c r="H1252" s="1">
        <v>0.56709526177424785</v>
      </c>
      <c r="I1252" s="1" t="s">
        <v>5367</v>
      </c>
      <c r="J1252" s="1" t="s">
        <v>6</v>
      </c>
      <c r="K1252" s="1" t="s">
        <v>5368</v>
      </c>
      <c r="L1252" s="1" t="s">
        <v>5369</v>
      </c>
      <c r="M1252" s="1" t="s">
        <v>5370</v>
      </c>
      <c r="N1252" s="22">
        <v>61.917999999999999</v>
      </c>
      <c r="O1252" s="22">
        <v>27.646500000000003</v>
      </c>
      <c r="P1252" s="22">
        <v>-34.271499999999996</v>
      </c>
      <c r="Q1252" s="22">
        <v>-2.2396325032101712</v>
      </c>
      <c r="R1252" s="1">
        <v>1.1296881682463305E-3</v>
      </c>
      <c r="S1252" s="1">
        <v>0.21805954510754827</v>
      </c>
      <c r="T1252" s="1" t="s">
        <v>5371</v>
      </c>
      <c r="U1252" s="1" t="s">
        <v>6</v>
      </c>
      <c r="V1252" s="1" t="s">
        <v>5372</v>
      </c>
    </row>
    <row r="1253" spans="1:22" x14ac:dyDescent="0.35">
      <c r="A1253" s="1" t="s">
        <v>5373</v>
      </c>
      <c r="B1253" s="1" t="s">
        <v>5374</v>
      </c>
      <c r="C1253" s="22">
        <v>2.9827499999999998</v>
      </c>
      <c r="D1253" s="22">
        <v>1.1855</v>
      </c>
      <c r="E1253" s="22">
        <v>-1.7972499999999998</v>
      </c>
      <c r="F1253" s="22">
        <v>-2.5160269928300294</v>
      </c>
      <c r="G1253" s="1">
        <v>1.0744972039366651E-3</v>
      </c>
      <c r="H1253" s="1">
        <v>0.19448904442818357</v>
      </c>
      <c r="I1253" s="1" t="s">
        <v>5375</v>
      </c>
      <c r="J1253" s="1" t="s">
        <v>6</v>
      </c>
      <c r="K1253" s="1" t="s">
        <v>6</v>
      </c>
      <c r="L1253" s="1" t="s">
        <v>5376</v>
      </c>
      <c r="M1253" s="1" t="s">
        <v>5377</v>
      </c>
      <c r="N1253" s="22">
        <v>12.128500000000001</v>
      </c>
      <c r="O1253" s="22">
        <v>5.4169999999999998</v>
      </c>
      <c r="P1253" s="22">
        <v>-6.7115000000000009</v>
      </c>
      <c r="Q1253" s="22">
        <v>-2.2389699095440281</v>
      </c>
      <c r="R1253" s="1">
        <v>1.3629477353833258E-4</v>
      </c>
      <c r="S1253" s="1">
        <v>7.405349362249404E-2</v>
      </c>
      <c r="T1253" s="1" t="s">
        <v>5378</v>
      </c>
      <c r="U1253" s="1" t="s">
        <v>6</v>
      </c>
      <c r="V1253" s="1" t="s">
        <v>676</v>
      </c>
    </row>
    <row r="1254" spans="1:22" x14ac:dyDescent="0.35">
      <c r="A1254" s="1" t="s">
        <v>4128</v>
      </c>
      <c r="B1254" s="1" t="s">
        <v>4129</v>
      </c>
      <c r="C1254" s="22">
        <v>2.0165000000000002</v>
      </c>
      <c r="D1254" s="22">
        <v>0.80149999999999999</v>
      </c>
      <c r="E1254" s="22">
        <v>-1.2150000000000003</v>
      </c>
      <c r="F1254" s="22">
        <v>-2.5159076731129137</v>
      </c>
      <c r="G1254" s="1">
        <v>9.3773396892321559E-3</v>
      </c>
      <c r="H1254" s="1">
        <v>0.63394273382965771</v>
      </c>
      <c r="I1254" s="1" t="s">
        <v>4130</v>
      </c>
      <c r="J1254" s="1" t="s">
        <v>268</v>
      </c>
      <c r="K1254" s="1" t="s">
        <v>269</v>
      </c>
      <c r="L1254" s="1" t="s">
        <v>4682</v>
      </c>
      <c r="M1254" s="1" t="s">
        <v>4683</v>
      </c>
      <c r="N1254" s="22">
        <v>13.077250000000001</v>
      </c>
      <c r="O1254" s="22">
        <v>5.84375</v>
      </c>
      <c r="P1254" s="22">
        <v>-7.2335000000000012</v>
      </c>
      <c r="Q1254" s="22">
        <v>-2.2378181818181822</v>
      </c>
      <c r="R1254" s="1">
        <v>1.2345997331255634E-4</v>
      </c>
      <c r="S1254" s="1">
        <v>7.0331193759236757E-2</v>
      </c>
      <c r="T1254" s="1" t="s">
        <v>4684</v>
      </c>
      <c r="U1254" s="1" t="s">
        <v>6</v>
      </c>
      <c r="V1254" s="1" t="s">
        <v>6</v>
      </c>
    </row>
    <row r="1255" spans="1:22" x14ac:dyDescent="0.35">
      <c r="A1255" s="1" t="s">
        <v>5379</v>
      </c>
      <c r="B1255" s="1" t="s">
        <v>5380</v>
      </c>
      <c r="C1255" s="22">
        <v>17.707750000000001</v>
      </c>
      <c r="D1255" s="22">
        <v>7.0432499999999996</v>
      </c>
      <c r="E1255" s="22">
        <v>-10.6645</v>
      </c>
      <c r="F1255" s="22">
        <v>-2.5141447485180848</v>
      </c>
      <c r="G1255" s="1">
        <v>1.414668356682882E-3</v>
      </c>
      <c r="H1255" s="1">
        <v>0.22751726137996847</v>
      </c>
      <c r="I1255" s="1" t="s">
        <v>5381</v>
      </c>
      <c r="J1255" s="1" t="s">
        <v>6</v>
      </c>
      <c r="K1255" s="1" t="s">
        <v>346</v>
      </c>
      <c r="L1255" s="1" t="s">
        <v>5382</v>
      </c>
      <c r="M1255" s="1" t="s">
        <v>5383</v>
      </c>
      <c r="N1255" s="22">
        <v>21.245750000000001</v>
      </c>
      <c r="O1255" s="22">
        <v>9.5024999999999995</v>
      </c>
      <c r="P1255" s="22">
        <v>-11.743250000000002</v>
      </c>
      <c r="Q1255" s="22">
        <v>-2.2358063667455936</v>
      </c>
      <c r="R1255" s="1">
        <v>5.2922376214310264E-4</v>
      </c>
      <c r="S1255" s="1">
        <v>0.14971346593519341</v>
      </c>
      <c r="T1255" s="1" t="s">
        <v>5384</v>
      </c>
      <c r="U1255" s="1" t="s">
        <v>6</v>
      </c>
      <c r="V1255" s="1" t="s">
        <v>5385</v>
      </c>
    </row>
    <row r="1256" spans="1:22" x14ac:dyDescent="0.35">
      <c r="A1256" s="1" t="s">
        <v>5386</v>
      </c>
      <c r="B1256" s="1" t="s">
        <v>5387</v>
      </c>
      <c r="C1256" s="22">
        <v>7.5102499999999992</v>
      </c>
      <c r="D1256" s="22">
        <v>2.9892500000000002</v>
      </c>
      <c r="E1256" s="22">
        <v>-4.520999999999999</v>
      </c>
      <c r="F1256" s="22">
        <v>-2.5124195032198706</v>
      </c>
      <c r="G1256" s="1">
        <v>2.4958708087639592E-4</v>
      </c>
      <c r="H1256" s="1">
        <v>8.9433245162622688E-2</v>
      </c>
      <c r="I1256" s="1" t="s">
        <v>5388</v>
      </c>
      <c r="J1256" s="1" t="s">
        <v>6</v>
      </c>
      <c r="K1256" s="1" t="s">
        <v>432</v>
      </c>
      <c r="L1256" s="1" t="s">
        <v>5389</v>
      </c>
      <c r="M1256" s="1" t="s">
        <v>5390</v>
      </c>
      <c r="N1256" s="22">
        <v>4.1805000000000003</v>
      </c>
      <c r="O1256" s="22">
        <v>1.871</v>
      </c>
      <c r="P1256" s="22">
        <v>-2.3095000000000003</v>
      </c>
      <c r="Q1256" s="22">
        <v>-2.234366648850882</v>
      </c>
      <c r="R1256" s="1">
        <v>4.4632500194410852E-3</v>
      </c>
      <c r="S1256" s="1">
        <v>0.45102783527658713</v>
      </c>
      <c r="T1256" s="1" t="s">
        <v>5391</v>
      </c>
      <c r="U1256" s="1" t="s">
        <v>6</v>
      </c>
      <c r="V1256" s="1" t="s">
        <v>269</v>
      </c>
    </row>
    <row r="1257" spans="1:22" x14ac:dyDescent="0.35">
      <c r="A1257" s="1" t="s">
        <v>5392</v>
      </c>
      <c r="B1257" s="1" t="s">
        <v>5393</v>
      </c>
      <c r="C1257" s="22">
        <v>4.0750000000000002</v>
      </c>
      <c r="D1257" s="22">
        <v>1.6232500000000001</v>
      </c>
      <c r="E1257" s="22">
        <v>-2.4517500000000001</v>
      </c>
      <c r="F1257" s="22">
        <v>-2.510395810873248</v>
      </c>
      <c r="G1257" s="1">
        <v>3.0977092352546358E-3</v>
      </c>
      <c r="H1257" s="1">
        <v>0.34352458031133754</v>
      </c>
      <c r="I1257" s="1" t="s">
        <v>5394</v>
      </c>
      <c r="J1257" s="1" t="s">
        <v>6</v>
      </c>
      <c r="K1257" s="1" t="s">
        <v>432</v>
      </c>
      <c r="L1257" s="1" t="s">
        <v>5395</v>
      </c>
      <c r="M1257" s="1" t="s">
        <v>5396</v>
      </c>
      <c r="N1257" s="22">
        <v>2.39025</v>
      </c>
      <c r="O1257" s="22">
        <v>1.0702500000000001</v>
      </c>
      <c r="P1257" s="22">
        <v>-1.3199999999999998</v>
      </c>
      <c r="Q1257" s="22">
        <v>-2.2333566923615975</v>
      </c>
      <c r="R1257" s="1">
        <v>3.8094456947199516E-3</v>
      </c>
      <c r="S1257" s="1">
        <v>0.41381379942608443</v>
      </c>
      <c r="T1257" s="1" t="s">
        <v>5397</v>
      </c>
      <c r="U1257" s="1" t="s">
        <v>6</v>
      </c>
      <c r="V1257" s="1" t="s">
        <v>27</v>
      </c>
    </row>
    <row r="1258" spans="1:22" x14ac:dyDescent="0.35">
      <c r="A1258" s="1" t="s">
        <v>4404</v>
      </c>
      <c r="B1258" s="1" t="s">
        <v>4405</v>
      </c>
      <c r="C1258" s="22">
        <v>3.3192500000000003</v>
      </c>
      <c r="D1258" s="22">
        <v>1.3225</v>
      </c>
      <c r="E1258" s="22">
        <v>-1.9967500000000002</v>
      </c>
      <c r="F1258" s="22">
        <v>-2.5098298676748585</v>
      </c>
      <c r="G1258" s="1">
        <v>7.6909658189859877E-3</v>
      </c>
      <c r="H1258" s="1">
        <v>0.56507413304436271</v>
      </c>
      <c r="I1258" s="1" t="s">
        <v>4406</v>
      </c>
      <c r="J1258" s="1" t="s">
        <v>6</v>
      </c>
      <c r="K1258" s="1" t="s">
        <v>6</v>
      </c>
      <c r="L1258" s="1" t="s">
        <v>5398</v>
      </c>
      <c r="M1258" s="1" t="s">
        <v>5399</v>
      </c>
      <c r="N1258" s="22">
        <v>1.7550000000000001</v>
      </c>
      <c r="O1258" s="22">
        <v>0.78674999999999995</v>
      </c>
      <c r="P1258" s="22">
        <v>-0.96825000000000017</v>
      </c>
      <c r="Q1258" s="22">
        <v>-2.2306959008579601</v>
      </c>
      <c r="R1258" s="1">
        <v>6.2747674404365818E-3</v>
      </c>
      <c r="S1258" s="1">
        <v>0.53650093158054424</v>
      </c>
      <c r="T1258" s="1" t="s">
        <v>5400</v>
      </c>
      <c r="U1258" s="1" t="s">
        <v>6</v>
      </c>
      <c r="V1258" s="1" t="s">
        <v>6</v>
      </c>
    </row>
    <row r="1259" spans="1:22" x14ac:dyDescent="0.35">
      <c r="A1259" s="1" t="s">
        <v>5401</v>
      </c>
      <c r="B1259" s="1" t="s">
        <v>5402</v>
      </c>
      <c r="C1259" s="22">
        <v>1.3185000000000002</v>
      </c>
      <c r="D1259" s="22">
        <v>0.52625</v>
      </c>
      <c r="E1259" s="22">
        <v>-0.79225000000000023</v>
      </c>
      <c r="F1259" s="22">
        <v>-2.5054631828978629</v>
      </c>
      <c r="G1259" s="1">
        <v>1.5998836085762758E-3</v>
      </c>
      <c r="H1259" s="1">
        <v>0.24496826207459907</v>
      </c>
      <c r="I1259" s="1" t="s">
        <v>5403</v>
      </c>
      <c r="J1259" s="1" t="s">
        <v>5404</v>
      </c>
      <c r="K1259" s="1" t="s">
        <v>4464</v>
      </c>
      <c r="L1259" s="1" t="s">
        <v>4802</v>
      </c>
      <c r="M1259" s="1" t="s">
        <v>4803</v>
      </c>
      <c r="N1259" s="22">
        <v>11.653500000000001</v>
      </c>
      <c r="O1259" s="22">
        <v>5.2262500000000003</v>
      </c>
      <c r="P1259" s="22">
        <v>-6.4272500000000008</v>
      </c>
      <c r="Q1259" s="22">
        <v>-2.2298014828988282</v>
      </c>
      <c r="R1259" s="1">
        <v>4.0683298826092182E-3</v>
      </c>
      <c r="S1259" s="1">
        <v>0.42834257926706143</v>
      </c>
      <c r="T1259" s="1" t="s">
        <v>4804</v>
      </c>
      <c r="U1259" s="1" t="s">
        <v>6</v>
      </c>
      <c r="V1259" s="1" t="s">
        <v>4805</v>
      </c>
    </row>
    <row r="1260" spans="1:22" x14ac:dyDescent="0.35">
      <c r="A1260" s="1" t="s">
        <v>4423</v>
      </c>
      <c r="B1260" s="1" t="s">
        <v>4424</v>
      </c>
      <c r="C1260" s="22">
        <v>32.222749999999998</v>
      </c>
      <c r="D1260" s="22">
        <v>12.863250000000001</v>
      </c>
      <c r="E1260" s="22">
        <v>-19.359499999999997</v>
      </c>
      <c r="F1260" s="22">
        <v>-2.5050240024877071</v>
      </c>
      <c r="G1260" s="1">
        <v>1.1016460333492266E-2</v>
      </c>
      <c r="H1260" s="1">
        <v>0.69205565557482918</v>
      </c>
      <c r="I1260" s="1" t="s">
        <v>4425</v>
      </c>
      <c r="J1260" s="1" t="s">
        <v>6</v>
      </c>
      <c r="K1260" s="1" t="s">
        <v>3391</v>
      </c>
      <c r="L1260" s="1" t="s">
        <v>4355</v>
      </c>
      <c r="M1260" s="1" t="s">
        <v>4356</v>
      </c>
      <c r="N1260" s="22">
        <v>62.778499999999994</v>
      </c>
      <c r="O1260" s="22">
        <v>28.26125</v>
      </c>
      <c r="P1260" s="22">
        <v>-34.51724999999999</v>
      </c>
      <c r="Q1260" s="22">
        <v>-2.2213631739572732</v>
      </c>
      <c r="R1260" s="1">
        <v>1.8815975147326715E-3</v>
      </c>
      <c r="S1260" s="1">
        <v>0.28438215162996844</v>
      </c>
      <c r="T1260" s="1" t="s">
        <v>4357</v>
      </c>
      <c r="U1260" s="1" t="s">
        <v>636</v>
      </c>
      <c r="V1260" s="1" t="s">
        <v>637</v>
      </c>
    </row>
    <row r="1261" spans="1:22" x14ac:dyDescent="0.35">
      <c r="A1261" s="1" t="s">
        <v>3885</v>
      </c>
      <c r="B1261" s="1" t="s">
        <v>3886</v>
      </c>
      <c r="C1261" s="22">
        <v>2.9350000000000001</v>
      </c>
      <c r="D1261" s="22">
        <v>1.17225</v>
      </c>
      <c r="E1261" s="22">
        <v>-1.76275</v>
      </c>
      <c r="F1261" s="22">
        <v>-2.5037321390488376</v>
      </c>
      <c r="G1261" s="1">
        <v>5.3770147515226872E-3</v>
      </c>
      <c r="H1261" s="1">
        <v>0.46446273199766092</v>
      </c>
      <c r="I1261" s="1" t="s">
        <v>3887</v>
      </c>
      <c r="J1261" s="1" t="s">
        <v>6</v>
      </c>
      <c r="K1261" s="1" t="s">
        <v>6</v>
      </c>
      <c r="L1261" s="1" t="s">
        <v>5405</v>
      </c>
      <c r="M1261" s="1" t="s">
        <v>5406</v>
      </c>
      <c r="N1261" s="22">
        <v>1.41025</v>
      </c>
      <c r="O1261" s="22">
        <v>0.63524999999999998</v>
      </c>
      <c r="P1261" s="22">
        <v>-0.77500000000000002</v>
      </c>
      <c r="Q1261" s="22">
        <v>-2.2199921290830384</v>
      </c>
      <c r="R1261" s="1">
        <v>3.6617114675049221E-3</v>
      </c>
      <c r="S1261" s="1">
        <v>0.40490432584143626</v>
      </c>
      <c r="T1261" s="1" t="s">
        <v>5407</v>
      </c>
      <c r="U1261" s="1" t="s">
        <v>6</v>
      </c>
      <c r="V1261" s="1" t="s">
        <v>5408</v>
      </c>
    </row>
    <row r="1262" spans="1:22" x14ac:dyDescent="0.35">
      <c r="A1262" s="1" t="s">
        <v>5409</v>
      </c>
      <c r="B1262" s="1" t="s">
        <v>5410</v>
      </c>
      <c r="C1262" s="22">
        <v>2.3552499999999998</v>
      </c>
      <c r="D1262" s="22">
        <v>0.94099999999999995</v>
      </c>
      <c r="E1262" s="22">
        <v>-1.41425</v>
      </c>
      <c r="F1262" s="22">
        <v>-2.5029224229543039</v>
      </c>
      <c r="G1262" s="1">
        <v>5.2858163190778419E-3</v>
      </c>
      <c r="H1262" s="1">
        <v>0.46115159386465299</v>
      </c>
      <c r="I1262" s="1" t="s">
        <v>5411</v>
      </c>
      <c r="J1262" s="1" t="s">
        <v>6</v>
      </c>
      <c r="K1262" s="1" t="s">
        <v>5412</v>
      </c>
      <c r="L1262" s="1" t="s">
        <v>5413</v>
      </c>
      <c r="M1262" s="1" t="s">
        <v>5414</v>
      </c>
      <c r="N1262" s="22">
        <v>5.911999999999999</v>
      </c>
      <c r="O1262" s="22">
        <v>2.6657500000000001</v>
      </c>
      <c r="P1262" s="22">
        <v>-3.246249999999999</v>
      </c>
      <c r="Q1262" s="22">
        <v>-2.2177623558098092</v>
      </c>
      <c r="R1262" s="1">
        <v>1.6376196725992889E-3</v>
      </c>
      <c r="S1262" s="1">
        <v>0.26647537306221142</v>
      </c>
      <c r="T1262" s="1" t="s">
        <v>5415</v>
      </c>
      <c r="U1262" s="1" t="s">
        <v>6</v>
      </c>
      <c r="V1262" s="1" t="s">
        <v>6</v>
      </c>
    </row>
    <row r="1263" spans="1:22" x14ac:dyDescent="0.35">
      <c r="A1263" s="1" t="s">
        <v>4787</v>
      </c>
      <c r="B1263" s="1" t="s">
        <v>4788</v>
      </c>
      <c r="C1263" s="22">
        <v>1.1312499999999999</v>
      </c>
      <c r="D1263" s="22">
        <v>0.45250000000000001</v>
      </c>
      <c r="E1263" s="22">
        <v>-0.67874999999999985</v>
      </c>
      <c r="F1263" s="22">
        <v>-2.4999999999999996</v>
      </c>
      <c r="G1263" s="1">
        <v>2.2081735911309006E-3</v>
      </c>
      <c r="H1263" s="1">
        <v>0.28960069741153538</v>
      </c>
      <c r="I1263" s="1" t="s">
        <v>4789</v>
      </c>
      <c r="J1263" s="1" t="s">
        <v>6</v>
      </c>
      <c r="K1263" s="1" t="s">
        <v>4790</v>
      </c>
      <c r="L1263" s="1" t="s">
        <v>5416</v>
      </c>
      <c r="M1263" s="1" t="s">
        <v>5417</v>
      </c>
      <c r="N1263" s="22">
        <v>3.1717500000000003</v>
      </c>
      <c r="O1263" s="22">
        <v>1.431</v>
      </c>
      <c r="P1263" s="22">
        <v>-1.7407500000000002</v>
      </c>
      <c r="Q1263" s="22">
        <v>-2.2164570230607969</v>
      </c>
      <c r="R1263" s="1">
        <v>1.4359575132885945E-2</v>
      </c>
      <c r="S1263" s="1">
        <v>0.8356166058156731</v>
      </c>
      <c r="T1263" s="1" t="s">
        <v>5418</v>
      </c>
      <c r="U1263" s="1" t="s">
        <v>6</v>
      </c>
      <c r="V1263" s="1" t="s">
        <v>733</v>
      </c>
    </row>
    <row r="1264" spans="1:22" x14ac:dyDescent="0.35">
      <c r="A1264" s="1" t="s">
        <v>5199</v>
      </c>
      <c r="B1264" s="1" t="s">
        <v>5200</v>
      </c>
      <c r="C1264" s="22">
        <v>11.467750000000001</v>
      </c>
      <c r="D1264" s="22">
        <v>4.5910000000000002</v>
      </c>
      <c r="E1264" s="22">
        <v>-6.8767500000000004</v>
      </c>
      <c r="F1264" s="22">
        <v>-2.4978762796776302</v>
      </c>
      <c r="G1264" s="1">
        <v>2.3750674306630171E-5</v>
      </c>
      <c r="H1264" s="1">
        <v>2.4354041362022821E-2</v>
      </c>
      <c r="I1264" s="1" t="s">
        <v>5201</v>
      </c>
      <c r="J1264" s="1" t="s">
        <v>5202</v>
      </c>
      <c r="K1264" s="1" t="s">
        <v>5203</v>
      </c>
      <c r="L1264" s="1" t="s">
        <v>5419</v>
      </c>
      <c r="M1264" s="1" t="s">
        <v>5420</v>
      </c>
      <c r="N1264" s="22">
        <v>12.125999999999999</v>
      </c>
      <c r="O1264" s="22">
        <v>5.4737500000000008</v>
      </c>
      <c r="P1264" s="22">
        <v>-6.6522499999999987</v>
      </c>
      <c r="Q1264" s="22">
        <v>-2.2153002968714315</v>
      </c>
      <c r="R1264" s="1">
        <v>4.6350932921189758E-5</v>
      </c>
      <c r="S1264" s="1">
        <v>4.4146179870676407E-2</v>
      </c>
      <c r="T1264" s="1" t="s">
        <v>5421</v>
      </c>
      <c r="U1264" s="1" t="s">
        <v>6</v>
      </c>
      <c r="V1264" s="1" t="s">
        <v>5357</v>
      </c>
    </row>
    <row r="1265" spans="1:22" x14ac:dyDescent="0.35">
      <c r="A1265" s="1" t="s">
        <v>5422</v>
      </c>
      <c r="B1265" s="1" t="s">
        <v>5423</v>
      </c>
      <c r="C1265" s="22">
        <v>5.0830000000000002</v>
      </c>
      <c r="D1265" s="22">
        <v>2.0380000000000003</v>
      </c>
      <c r="E1265" s="22">
        <v>-3.0449999999999999</v>
      </c>
      <c r="F1265" s="22">
        <v>-2.4941118743866535</v>
      </c>
      <c r="G1265" s="1">
        <v>3.1006387226405966E-4</v>
      </c>
      <c r="H1265" s="1">
        <v>0.10006241184434463</v>
      </c>
      <c r="I1265" s="1" t="s">
        <v>5424</v>
      </c>
      <c r="J1265" s="1" t="s">
        <v>6</v>
      </c>
      <c r="K1265" s="1" t="s">
        <v>499</v>
      </c>
      <c r="L1265" s="1" t="s">
        <v>5425</v>
      </c>
      <c r="M1265" s="1" t="s">
        <v>5426</v>
      </c>
      <c r="N1265" s="22">
        <v>9.0972499999999989</v>
      </c>
      <c r="O1265" s="22">
        <v>4.1099999999999994</v>
      </c>
      <c r="P1265" s="22">
        <v>-4.9872499999999995</v>
      </c>
      <c r="Q1265" s="22">
        <v>-2.2134428223844282</v>
      </c>
      <c r="R1265" s="1">
        <v>1.434511998264858E-3</v>
      </c>
      <c r="S1265" s="1">
        <v>0.24777152116134202</v>
      </c>
      <c r="T1265" s="1" t="s">
        <v>5427</v>
      </c>
      <c r="U1265" s="1" t="s">
        <v>6</v>
      </c>
      <c r="V1265" s="1" t="s">
        <v>310</v>
      </c>
    </row>
    <row r="1266" spans="1:22" x14ac:dyDescent="0.35">
      <c r="A1266" s="1" t="s">
        <v>3925</v>
      </c>
      <c r="B1266" s="1" t="s">
        <v>3926</v>
      </c>
      <c r="C1266" s="22">
        <v>12.256500000000001</v>
      </c>
      <c r="D1266" s="22">
        <v>4.9172499999999992</v>
      </c>
      <c r="E1266" s="22">
        <v>-7.3392500000000016</v>
      </c>
      <c r="F1266" s="22">
        <v>-2.4925517311505421</v>
      </c>
      <c r="G1266" s="1">
        <v>2.6650604441519365E-4</v>
      </c>
      <c r="H1266" s="1">
        <v>9.2912876821930765E-2</v>
      </c>
      <c r="I1266" s="1" t="s">
        <v>3927</v>
      </c>
      <c r="J1266" s="1" t="s">
        <v>6</v>
      </c>
      <c r="K1266" s="1" t="s">
        <v>537</v>
      </c>
      <c r="L1266" s="1" t="s">
        <v>5428</v>
      </c>
      <c r="M1266" s="1" t="s">
        <v>5429</v>
      </c>
      <c r="N1266" s="22">
        <v>197.39950000000002</v>
      </c>
      <c r="O1266" s="22">
        <v>89.207499999999996</v>
      </c>
      <c r="P1266" s="22">
        <v>-108.19200000000002</v>
      </c>
      <c r="Q1266" s="22">
        <v>-2.212812824033854</v>
      </c>
      <c r="R1266" s="1">
        <v>6.2545362221839062E-4</v>
      </c>
      <c r="S1266" s="1">
        <v>0.15937427410820479</v>
      </c>
      <c r="T1266" s="1" t="s">
        <v>5430</v>
      </c>
      <c r="U1266" s="1" t="s">
        <v>6</v>
      </c>
      <c r="V1266" s="1" t="s">
        <v>360</v>
      </c>
    </row>
    <row r="1267" spans="1:22" x14ac:dyDescent="0.35">
      <c r="A1267" s="1" t="s">
        <v>5431</v>
      </c>
      <c r="B1267" s="1" t="s">
        <v>5432</v>
      </c>
      <c r="C1267" s="22">
        <v>1.962</v>
      </c>
      <c r="D1267" s="22">
        <v>0.78774999999999995</v>
      </c>
      <c r="E1267" s="22">
        <v>-1.17425</v>
      </c>
      <c r="F1267" s="22">
        <v>-2.4906378927324662</v>
      </c>
      <c r="G1267" s="1">
        <v>1.7771248343041824E-2</v>
      </c>
      <c r="H1267" s="1">
        <v>0.89662438208989426</v>
      </c>
      <c r="I1267" s="1" t="s">
        <v>5433</v>
      </c>
      <c r="J1267" s="1" t="s">
        <v>6</v>
      </c>
      <c r="K1267" s="1" t="s">
        <v>6</v>
      </c>
      <c r="L1267" s="1" t="s">
        <v>5434</v>
      </c>
      <c r="M1267" s="1" t="s">
        <v>5435</v>
      </c>
      <c r="N1267" s="22">
        <v>7.0694999999999997</v>
      </c>
      <c r="O1267" s="22">
        <v>3.1969999999999996</v>
      </c>
      <c r="P1267" s="22">
        <v>-3.8725000000000001</v>
      </c>
      <c r="Q1267" s="22">
        <v>-2.2112918360963403</v>
      </c>
      <c r="R1267" s="1">
        <v>6.3934433753333388E-4</v>
      </c>
      <c r="S1267" s="1">
        <v>0.16047460006835973</v>
      </c>
      <c r="T1267" s="1" t="s">
        <v>5436</v>
      </c>
      <c r="U1267" s="1" t="s">
        <v>6</v>
      </c>
      <c r="V1267" s="1" t="s">
        <v>90</v>
      </c>
    </row>
    <row r="1268" spans="1:22" x14ac:dyDescent="0.35">
      <c r="A1268" s="1" t="s">
        <v>5437</v>
      </c>
      <c r="B1268" s="1" t="s">
        <v>5438</v>
      </c>
      <c r="C1268" s="22">
        <v>3.5185</v>
      </c>
      <c r="D1268" s="22">
        <v>1.4137499999999998</v>
      </c>
      <c r="E1268" s="22">
        <v>-2.1047500000000001</v>
      </c>
      <c r="F1268" s="22">
        <v>-2.4887709991158271</v>
      </c>
      <c r="G1268" s="1">
        <v>3.2667530034085577E-4</v>
      </c>
      <c r="H1268" s="1">
        <v>0.10300804480655827</v>
      </c>
      <c r="I1268" s="1" t="s">
        <v>5439</v>
      </c>
      <c r="J1268" s="1" t="s">
        <v>6</v>
      </c>
      <c r="K1268" s="1" t="s">
        <v>5440</v>
      </c>
      <c r="L1268" s="1" t="s">
        <v>5441</v>
      </c>
      <c r="M1268" s="1" t="s">
        <v>5442</v>
      </c>
      <c r="N1268" s="22">
        <v>2.1515</v>
      </c>
      <c r="O1268" s="22">
        <v>0.97399999999999998</v>
      </c>
      <c r="P1268" s="22">
        <v>-1.1775</v>
      </c>
      <c r="Q1268" s="22">
        <v>-2.2089322381930185</v>
      </c>
      <c r="R1268" s="1">
        <v>2.9470639674417966E-2</v>
      </c>
      <c r="S1268" s="1">
        <v>1</v>
      </c>
      <c r="T1268" s="1" t="s">
        <v>5443</v>
      </c>
      <c r="U1268" s="1" t="s">
        <v>268</v>
      </c>
      <c r="V1268" s="1" t="s">
        <v>269</v>
      </c>
    </row>
    <row r="1269" spans="1:22" x14ac:dyDescent="0.35">
      <c r="A1269" s="1" t="s">
        <v>4925</v>
      </c>
      <c r="B1269" s="1" t="s">
        <v>4926</v>
      </c>
      <c r="C1269" s="22">
        <v>3.21225</v>
      </c>
      <c r="D1269" s="22">
        <v>1.2925</v>
      </c>
      <c r="E1269" s="22">
        <v>-1.9197500000000001</v>
      </c>
      <c r="F1269" s="22">
        <v>-2.4852998065764025</v>
      </c>
      <c r="G1269" s="1">
        <v>6.0396437105024467E-3</v>
      </c>
      <c r="H1269" s="1">
        <v>0.49445470047687717</v>
      </c>
      <c r="I1269" s="1" t="s">
        <v>4927</v>
      </c>
      <c r="J1269" s="1" t="s">
        <v>6</v>
      </c>
      <c r="K1269" s="1" t="s">
        <v>4928</v>
      </c>
      <c r="L1269" s="1" t="s">
        <v>4125</v>
      </c>
      <c r="M1269" s="1" t="s">
        <v>4126</v>
      </c>
      <c r="N1269" s="22">
        <v>2.5549999999999997</v>
      </c>
      <c r="O1269" s="22">
        <v>1.1567499999999999</v>
      </c>
      <c r="P1269" s="22">
        <v>-1.3982499999999998</v>
      </c>
      <c r="Q1269" s="22">
        <v>-2.2087745839636912</v>
      </c>
      <c r="R1269" s="1">
        <v>2.1125824613198372E-4</v>
      </c>
      <c r="S1269" s="1">
        <v>9.2842122519087328E-2</v>
      </c>
      <c r="T1269" s="1" t="s">
        <v>4127</v>
      </c>
      <c r="U1269" s="1" t="s">
        <v>6</v>
      </c>
      <c r="V1269" s="1" t="s">
        <v>558</v>
      </c>
    </row>
    <row r="1270" spans="1:22" x14ac:dyDescent="0.35">
      <c r="A1270" s="1" t="s">
        <v>4266</v>
      </c>
      <c r="B1270" s="1" t="s">
        <v>4267</v>
      </c>
      <c r="C1270" s="22">
        <v>1.0887499999999999</v>
      </c>
      <c r="D1270" s="22">
        <v>0.43824999999999997</v>
      </c>
      <c r="E1270" s="22">
        <v>-0.65049999999999986</v>
      </c>
      <c r="F1270" s="22">
        <v>-2.4843126069594978</v>
      </c>
      <c r="G1270" s="1">
        <v>5.75510591699373E-3</v>
      </c>
      <c r="H1270" s="1">
        <v>0.4807851203345877</v>
      </c>
      <c r="I1270" s="1" t="s">
        <v>4268</v>
      </c>
      <c r="J1270" s="1" t="s">
        <v>6</v>
      </c>
      <c r="K1270" s="1" t="s">
        <v>432</v>
      </c>
      <c r="L1270" s="1" t="s">
        <v>5444</v>
      </c>
      <c r="M1270" s="1" t="s">
        <v>5445</v>
      </c>
      <c r="N1270" s="22">
        <v>3.7162500000000005</v>
      </c>
      <c r="O1270" s="22">
        <v>1.6835</v>
      </c>
      <c r="P1270" s="22">
        <v>-2.0327500000000005</v>
      </c>
      <c r="Q1270" s="22">
        <v>-2.207454707454708</v>
      </c>
      <c r="R1270" s="1">
        <v>1.094172188448022E-2</v>
      </c>
      <c r="S1270" s="1">
        <v>0.71964480378988493</v>
      </c>
      <c r="T1270" s="1" t="s">
        <v>5446</v>
      </c>
      <c r="U1270" s="1" t="s">
        <v>6</v>
      </c>
      <c r="V1270" s="1" t="s">
        <v>38</v>
      </c>
    </row>
    <row r="1271" spans="1:22" x14ac:dyDescent="0.35">
      <c r="A1271" s="1" t="s">
        <v>5447</v>
      </c>
      <c r="B1271" s="1" t="s">
        <v>5448</v>
      </c>
      <c r="C1271" s="22">
        <v>2.12</v>
      </c>
      <c r="D1271" s="22">
        <v>0.85350000000000004</v>
      </c>
      <c r="E1271" s="22">
        <v>-1.2665000000000002</v>
      </c>
      <c r="F1271" s="22">
        <v>-2.4838898652606911</v>
      </c>
      <c r="G1271" s="1">
        <v>7.9911915312512634E-3</v>
      </c>
      <c r="H1271" s="1">
        <v>0.57667987234307261</v>
      </c>
      <c r="I1271" s="1" t="s">
        <v>5449</v>
      </c>
      <c r="J1271" s="1" t="s">
        <v>6</v>
      </c>
      <c r="K1271" s="1" t="s">
        <v>6</v>
      </c>
      <c r="L1271" s="1" t="s">
        <v>5450</v>
      </c>
      <c r="M1271" s="1" t="s">
        <v>5451</v>
      </c>
      <c r="N1271" s="22">
        <v>25.980249999999998</v>
      </c>
      <c r="O1271" s="22">
        <v>11.789249999999999</v>
      </c>
      <c r="P1271" s="22">
        <v>-14.190999999999999</v>
      </c>
      <c r="Q1271" s="22">
        <v>-2.203723731365439</v>
      </c>
      <c r="R1271" s="1">
        <v>1.6342041878729045E-3</v>
      </c>
      <c r="S1271" s="1">
        <v>0.26646785685562224</v>
      </c>
      <c r="T1271" s="1" t="s">
        <v>5452</v>
      </c>
      <c r="U1271" s="1" t="s">
        <v>4429</v>
      </c>
      <c r="V1271" s="1" t="s">
        <v>4430</v>
      </c>
    </row>
    <row r="1272" spans="1:22" x14ac:dyDescent="0.35">
      <c r="A1272" s="1" t="s">
        <v>4210</v>
      </c>
      <c r="B1272" s="1" t="s">
        <v>4211</v>
      </c>
      <c r="C1272" s="22">
        <v>7.1792499999999997</v>
      </c>
      <c r="D1272" s="22">
        <v>2.8964999999999996</v>
      </c>
      <c r="E1272" s="22">
        <v>-4.2827500000000001</v>
      </c>
      <c r="F1272" s="22">
        <v>-2.4785948558605213</v>
      </c>
      <c r="G1272" s="1">
        <v>1.0493834342477793E-2</v>
      </c>
      <c r="H1272" s="1">
        <v>0.67266657217793047</v>
      </c>
      <c r="I1272" s="1" t="s">
        <v>4212</v>
      </c>
      <c r="J1272" s="1" t="s">
        <v>6</v>
      </c>
      <c r="K1272" s="1" t="s">
        <v>4213</v>
      </c>
      <c r="L1272" s="1" t="s">
        <v>5453</v>
      </c>
      <c r="M1272" s="1" t="s">
        <v>5454</v>
      </c>
      <c r="N1272" s="22">
        <v>7.5407500000000001</v>
      </c>
      <c r="O1272" s="22">
        <v>3.4220000000000002</v>
      </c>
      <c r="P1272" s="22">
        <v>-4.1187500000000004</v>
      </c>
      <c r="Q1272" s="22">
        <v>-2.2036090005844535</v>
      </c>
      <c r="R1272" s="1">
        <v>2.8000210764886981E-4</v>
      </c>
      <c r="S1272" s="1">
        <v>0.10870997725685072</v>
      </c>
      <c r="T1272" s="1" t="s">
        <v>5455</v>
      </c>
      <c r="U1272" s="1" t="s">
        <v>5456</v>
      </c>
      <c r="V1272" s="1" t="s">
        <v>5457</v>
      </c>
    </row>
    <row r="1273" spans="1:22" x14ac:dyDescent="0.35">
      <c r="A1273" s="1" t="s">
        <v>5413</v>
      </c>
      <c r="B1273" s="1" t="s">
        <v>5414</v>
      </c>
      <c r="C1273" s="22">
        <v>6.6</v>
      </c>
      <c r="D1273" s="22">
        <v>2.6657500000000001</v>
      </c>
      <c r="E1273" s="22">
        <v>-3.9342499999999996</v>
      </c>
      <c r="F1273" s="22">
        <v>-2.4758510738066208</v>
      </c>
      <c r="G1273" s="1">
        <v>8.7831654249945403E-3</v>
      </c>
      <c r="H1273" s="1">
        <v>0.6095584078571904</v>
      </c>
      <c r="I1273" s="1" t="s">
        <v>5415</v>
      </c>
      <c r="J1273" s="1" t="s">
        <v>6</v>
      </c>
      <c r="K1273" s="1" t="s">
        <v>6</v>
      </c>
      <c r="L1273" s="1" t="s">
        <v>5458</v>
      </c>
      <c r="M1273" s="1" t="s">
        <v>5459</v>
      </c>
      <c r="N1273" s="22">
        <v>11.971499999999999</v>
      </c>
      <c r="O1273" s="22">
        <v>5.4329999999999998</v>
      </c>
      <c r="P1273" s="22">
        <v>-6.5384999999999991</v>
      </c>
      <c r="Q1273" s="22">
        <v>-2.2034787410270567</v>
      </c>
      <c r="R1273" s="1">
        <v>1.6930841434579847E-3</v>
      </c>
      <c r="S1273" s="1">
        <v>0.27083323741923865</v>
      </c>
      <c r="T1273" s="1" t="s">
        <v>5460</v>
      </c>
      <c r="U1273" s="1" t="s">
        <v>6</v>
      </c>
      <c r="V1273" s="1" t="s">
        <v>6</v>
      </c>
    </row>
    <row r="1274" spans="1:22" x14ac:dyDescent="0.35">
      <c r="A1274" s="1" t="s">
        <v>4709</v>
      </c>
      <c r="B1274" s="1" t="s">
        <v>4710</v>
      </c>
      <c r="C1274" s="22">
        <v>10.856</v>
      </c>
      <c r="D1274" s="22">
        <v>4.3854999999999995</v>
      </c>
      <c r="E1274" s="22">
        <v>-6.4705000000000004</v>
      </c>
      <c r="F1274" s="22">
        <v>-2.4754303956219363</v>
      </c>
      <c r="G1274" s="1">
        <v>8.4745592555759909E-4</v>
      </c>
      <c r="H1274" s="1">
        <v>0.17086109095977065</v>
      </c>
      <c r="I1274" s="1" t="s">
        <v>4711</v>
      </c>
      <c r="J1274" s="1" t="s">
        <v>6</v>
      </c>
      <c r="K1274" s="1" t="s">
        <v>3537</v>
      </c>
      <c r="L1274" s="1" t="s">
        <v>5461</v>
      </c>
      <c r="M1274" s="1" t="s">
        <v>5462</v>
      </c>
      <c r="N1274" s="22">
        <v>98.713750000000005</v>
      </c>
      <c r="O1274" s="22">
        <v>44.866250000000008</v>
      </c>
      <c r="P1274" s="22">
        <v>-53.847499999999997</v>
      </c>
      <c r="Q1274" s="22">
        <v>-2.2001783077480286</v>
      </c>
      <c r="R1274" s="1">
        <v>3.5338143184446849E-4</v>
      </c>
      <c r="S1274" s="1">
        <v>0.12171181951640178</v>
      </c>
      <c r="T1274" s="1" t="s">
        <v>5463</v>
      </c>
      <c r="U1274" s="1" t="s">
        <v>4895</v>
      </c>
      <c r="V1274" s="1" t="s">
        <v>4896</v>
      </c>
    </row>
    <row r="1275" spans="1:22" x14ac:dyDescent="0.35">
      <c r="A1275" s="1" t="s">
        <v>4105</v>
      </c>
      <c r="B1275" s="1" t="s">
        <v>4106</v>
      </c>
      <c r="C1275" s="22">
        <v>9.197750000000001</v>
      </c>
      <c r="D1275" s="22">
        <v>3.7215000000000003</v>
      </c>
      <c r="E1275" s="22">
        <v>-5.4762500000000003</v>
      </c>
      <c r="F1275" s="22">
        <v>-2.4715168614805858</v>
      </c>
      <c r="G1275" s="1">
        <v>8.271566372595001E-3</v>
      </c>
      <c r="H1275" s="1">
        <v>0.58811930417135627</v>
      </c>
      <c r="I1275" s="1" t="s">
        <v>4107</v>
      </c>
      <c r="J1275" s="1" t="s">
        <v>6</v>
      </c>
      <c r="K1275" s="1" t="s">
        <v>4108</v>
      </c>
      <c r="L1275" s="1" t="s">
        <v>4995</v>
      </c>
      <c r="M1275" s="1" t="s">
        <v>4996</v>
      </c>
      <c r="N1275" s="22">
        <v>4.0680000000000005</v>
      </c>
      <c r="O1275" s="22">
        <v>1.85025</v>
      </c>
      <c r="P1275" s="22">
        <v>-2.2177500000000006</v>
      </c>
      <c r="Q1275" s="22">
        <v>-2.1986218078638027</v>
      </c>
      <c r="R1275" s="1">
        <v>1.608402530246582E-3</v>
      </c>
      <c r="S1275" s="1">
        <v>0.26425018883325069</v>
      </c>
      <c r="T1275" s="1" t="s">
        <v>4997</v>
      </c>
      <c r="U1275" s="1" t="s">
        <v>4998</v>
      </c>
      <c r="V1275" s="1" t="s">
        <v>4999</v>
      </c>
    </row>
    <row r="1276" spans="1:22" x14ac:dyDescent="0.35">
      <c r="A1276" s="1" t="s">
        <v>5464</v>
      </c>
      <c r="B1276" s="1" t="s">
        <v>5465</v>
      </c>
      <c r="C1276" s="22">
        <v>5.6455000000000002</v>
      </c>
      <c r="D1276" s="22">
        <v>2.2847500000000003</v>
      </c>
      <c r="E1276" s="22">
        <v>-3.3607499999999999</v>
      </c>
      <c r="F1276" s="22">
        <v>-2.4709486814749972</v>
      </c>
      <c r="G1276" s="1">
        <v>1.0731331857893073E-3</v>
      </c>
      <c r="H1276" s="1">
        <v>0.19444742137143922</v>
      </c>
      <c r="I1276" s="1" t="s">
        <v>5466</v>
      </c>
      <c r="J1276" s="1" t="s">
        <v>163</v>
      </c>
      <c r="K1276" s="1" t="s">
        <v>164</v>
      </c>
      <c r="L1276" s="1" t="s">
        <v>5467</v>
      </c>
      <c r="M1276" s="1" t="s">
        <v>5468</v>
      </c>
      <c r="N1276" s="22">
        <v>2.8107499999999996</v>
      </c>
      <c r="O1276" s="22">
        <v>1.2795000000000001</v>
      </c>
      <c r="P1276" s="22">
        <v>-1.5312499999999996</v>
      </c>
      <c r="Q1276" s="22">
        <v>-2.1967565455255955</v>
      </c>
      <c r="R1276" s="1">
        <v>8.5503701021823874E-3</v>
      </c>
      <c r="S1276" s="1">
        <v>0.62834960460395084</v>
      </c>
      <c r="T1276" s="1" t="s">
        <v>5469</v>
      </c>
      <c r="U1276" s="1" t="s">
        <v>6</v>
      </c>
      <c r="V1276" s="1" t="s">
        <v>310</v>
      </c>
    </row>
    <row r="1277" spans="1:22" x14ac:dyDescent="0.35">
      <c r="A1277" s="1" t="s">
        <v>4481</v>
      </c>
      <c r="B1277" s="1" t="s">
        <v>4482</v>
      </c>
      <c r="C1277" s="22">
        <v>21.684249999999999</v>
      </c>
      <c r="D1277" s="22">
        <v>8.7985000000000007</v>
      </c>
      <c r="E1277" s="22">
        <v>-12.885749999999998</v>
      </c>
      <c r="F1277" s="22">
        <v>-2.4645394101267257</v>
      </c>
      <c r="G1277" s="1">
        <v>2.2481434252154579E-4</v>
      </c>
      <c r="H1277" s="1">
        <v>8.446991505424116E-2</v>
      </c>
      <c r="I1277" s="1" t="s">
        <v>4483</v>
      </c>
      <c r="J1277" s="1" t="s">
        <v>6</v>
      </c>
      <c r="K1277" s="1" t="s">
        <v>4484</v>
      </c>
      <c r="L1277" s="1" t="s">
        <v>5076</v>
      </c>
      <c r="M1277" s="1" t="s">
        <v>5077</v>
      </c>
      <c r="N1277" s="22">
        <v>16.94575</v>
      </c>
      <c r="O1277" s="22">
        <v>7.7147499999999996</v>
      </c>
      <c r="P1277" s="22">
        <v>-9.2310000000000016</v>
      </c>
      <c r="Q1277" s="22">
        <v>-2.1965390971839658</v>
      </c>
      <c r="R1277" s="1">
        <v>2.0737549209984787E-2</v>
      </c>
      <c r="S1277" s="1">
        <v>1</v>
      </c>
      <c r="T1277" s="1" t="s">
        <v>5078</v>
      </c>
      <c r="U1277" s="1" t="s">
        <v>6</v>
      </c>
      <c r="V1277" s="1" t="s">
        <v>4051</v>
      </c>
    </row>
    <row r="1278" spans="1:22" x14ac:dyDescent="0.35">
      <c r="A1278" s="1" t="s">
        <v>5470</v>
      </c>
      <c r="B1278" s="1" t="s">
        <v>5471</v>
      </c>
      <c r="C1278" s="22">
        <v>7.3685</v>
      </c>
      <c r="D1278" s="22">
        <v>2.99675</v>
      </c>
      <c r="E1278" s="22">
        <v>-4.3717500000000005</v>
      </c>
      <c r="F1278" s="22">
        <v>-2.4588303995995662</v>
      </c>
      <c r="G1278" s="1">
        <v>2.003124133864947E-4</v>
      </c>
      <c r="H1278" s="1">
        <v>7.8812573680686365E-2</v>
      </c>
      <c r="I1278" s="1" t="s">
        <v>5472</v>
      </c>
      <c r="J1278" s="1" t="s">
        <v>6</v>
      </c>
      <c r="K1278" s="1" t="s">
        <v>2590</v>
      </c>
      <c r="L1278" s="1" t="s">
        <v>5473</v>
      </c>
      <c r="M1278" s="1" t="s">
        <v>5474</v>
      </c>
      <c r="N1278" s="22">
        <v>4.7542499999999999</v>
      </c>
      <c r="O1278" s="22">
        <v>2.1665000000000001</v>
      </c>
      <c r="P1278" s="22">
        <v>-2.5877499999999998</v>
      </c>
      <c r="Q1278" s="22">
        <v>-2.1944380336948996</v>
      </c>
      <c r="R1278" s="1">
        <v>2.1711922454244161E-2</v>
      </c>
      <c r="S1278" s="1">
        <v>1</v>
      </c>
      <c r="T1278" s="1" t="s">
        <v>5475</v>
      </c>
      <c r="U1278" s="1" t="s">
        <v>6</v>
      </c>
      <c r="V1278" s="1" t="s">
        <v>1336</v>
      </c>
    </row>
    <row r="1279" spans="1:22" x14ac:dyDescent="0.35">
      <c r="A1279" s="1" t="s">
        <v>5169</v>
      </c>
      <c r="B1279" s="1" t="s">
        <v>5170</v>
      </c>
      <c r="C1279" s="22">
        <v>2.149</v>
      </c>
      <c r="D1279" s="22">
        <v>0.87425000000000008</v>
      </c>
      <c r="E1279" s="22">
        <v>-1.27475</v>
      </c>
      <c r="F1279" s="22">
        <v>-2.4581069488132683</v>
      </c>
      <c r="G1279" s="1">
        <v>4.0280480827089134E-2</v>
      </c>
      <c r="H1279" s="1">
        <v>1</v>
      </c>
      <c r="I1279" s="1" t="s">
        <v>5171</v>
      </c>
      <c r="J1279" s="1" t="s">
        <v>6</v>
      </c>
      <c r="K1279" s="1" t="s">
        <v>6</v>
      </c>
      <c r="L1279" s="1" t="s">
        <v>5476</v>
      </c>
      <c r="M1279" s="1" t="s">
        <v>5477</v>
      </c>
      <c r="N1279" s="22">
        <v>7.3425000000000002</v>
      </c>
      <c r="O1279" s="22">
        <v>3.3494999999999999</v>
      </c>
      <c r="P1279" s="22">
        <v>-3.9930000000000003</v>
      </c>
      <c r="Q1279" s="22">
        <v>-2.1921182266009853</v>
      </c>
      <c r="R1279" s="1">
        <v>2.8176208111107339E-4</v>
      </c>
      <c r="S1279" s="1">
        <v>0.10877499289209071</v>
      </c>
      <c r="T1279" s="1" t="s">
        <v>5478</v>
      </c>
      <c r="U1279" s="1" t="s">
        <v>6</v>
      </c>
      <c r="V1279" s="1" t="s">
        <v>6</v>
      </c>
    </row>
    <row r="1280" spans="1:22" x14ac:dyDescent="0.35">
      <c r="A1280" s="1" t="s">
        <v>5479</v>
      </c>
      <c r="B1280" s="1" t="s">
        <v>5480</v>
      </c>
      <c r="C1280" s="22">
        <v>6.8697499999999998</v>
      </c>
      <c r="D1280" s="22">
        <v>2.8024999999999998</v>
      </c>
      <c r="E1280" s="22">
        <v>-4.0672499999999996</v>
      </c>
      <c r="F1280" s="22">
        <v>-2.451293487957181</v>
      </c>
      <c r="G1280" s="1">
        <v>2.3696612168696007E-3</v>
      </c>
      <c r="H1280" s="1">
        <v>0.30128829182047789</v>
      </c>
      <c r="I1280" s="1" t="s">
        <v>5481</v>
      </c>
      <c r="J1280" s="1" t="s">
        <v>6</v>
      </c>
      <c r="K1280" s="1" t="s">
        <v>5357</v>
      </c>
      <c r="L1280" s="1" t="s">
        <v>5482</v>
      </c>
      <c r="M1280" s="1" t="s">
        <v>5483</v>
      </c>
      <c r="N1280" s="22">
        <v>20.77975</v>
      </c>
      <c r="O1280" s="22">
        <v>9.4915000000000003</v>
      </c>
      <c r="P1280" s="22">
        <v>-11.28825</v>
      </c>
      <c r="Q1280" s="22">
        <v>-2.1893009534846968</v>
      </c>
      <c r="R1280" s="1">
        <v>1.0069684972800212E-3</v>
      </c>
      <c r="S1280" s="1">
        <v>0.20554185834746</v>
      </c>
      <c r="T1280" s="1" t="s">
        <v>5484</v>
      </c>
      <c r="U1280" s="1" t="s">
        <v>6</v>
      </c>
      <c r="V1280" s="1" t="s">
        <v>676</v>
      </c>
    </row>
    <row r="1281" spans="1:22" x14ac:dyDescent="0.35">
      <c r="A1281" s="1" t="s">
        <v>5485</v>
      </c>
      <c r="B1281" s="1" t="s">
        <v>5486</v>
      </c>
      <c r="C1281" s="22">
        <v>3.88775</v>
      </c>
      <c r="D1281" s="22">
        <v>1.5862499999999999</v>
      </c>
      <c r="E1281" s="22">
        <v>-2.3014999999999999</v>
      </c>
      <c r="F1281" s="22">
        <v>-2.4509062253743106</v>
      </c>
      <c r="G1281" s="1">
        <v>1.5477627000167076E-3</v>
      </c>
      <c r="H1281" s="1">
        <v>0.24099144653976035</v>
      </c>
      <c r="I1281" s="1" t="s">
        <v>5487</v>
      </c>
      <c r="J1281" s="1" t="s">
        <v>6</v>
      </c>
      <c r="K1281" s="1" t="s">
        <v>432</v>
      </c>
      <c r="L1281" s="1" t="s">
        <v>5488</v>
      </c>
      <c r="M1281" s="1" t="s">
        <v>5489</v>
      </c>
      <c r="N1281" s="22">
        <v>13.522499999999999</v>
      </c>
      <c r="O1281" s="22">
        <v>6.1777500000000005</v>
      </c>
      <c r="P1281" s="22">
        <v>-7.3447499999999986</v>
      </c>
      <c r="Q1281" s="22">
        <v>-2.1889037270851035</v>
      </c>
      <c r="R1281" s="1">
        <v>1.7867265240330121E-3</v>
      </c>
      <c r="S1281" s="1">
        <v>0.27715852983829303</v>
      </c>
      <c r="T1281" s="1" t="s">
        <v>5490</v>
      </c>
      <c r="U1281" s="1" t="s">
        <v>6</v>
      </c>
      <c r="V1281" s="1" t="s">
        <v>6</v>
      </c>
    </row>
    <row r="1282" spans="1:22" x14ac:dyDescent="0.35">
      <c r="A1282" s="1" t="s">
        <v>5491</v>
      </c>
      <c r="B1282" s="1" t="s">
        <v>5492</v>
      </c>
      <c r="C1282" s="22">
        <v>1.5010000000000001</v>
      </c>
      <c r="D1282" s="22">
        <v>0.61324999999999996</v>
      </c>
      <c r="E1282" s="22">
        <v>-0.88775000000000015</v>
      </c>
      <c r="F1282" s="22">
        <v>-2.4476151651039548</v>
      </c>
      <c r="G1282" s="1">
        <v>1.0959394926748188E-2</v>
      </c>
      <c r="H1282" s="1">
        <v>0.69015960651743946</v>
      </c>
      <c r="I1282" s="1" t="s">
        <v>5493</v>
      </c>
      <c r="J1282" s="1" t="s">
        <v>6</v>
      </c>
      <c r="K1282" s="1" t="s">
        <v>5494</v>
      </c>
      <c r="L1282" s="1" t="s">
        <v>5495</v>
      </c>
      <c r="M1282" s="1" t="s">
        <v>5496</v>
      </c>
      <c r="N1282" s="22">
        <v>1.9922499999999999</v>
      </c>
      <c r="O1282" s="22">
        <v>0.91125</v>
      </c>
      <c r="P1282" s="22">
        <v>-1.081</v>
      </c>
      <c r="Q1282" s="22">
        <v>-2.1862825788751712</v>
      </c>
      <c r="R1282" s="1">
        <v>1.3889228088509297E-2</v>
      </c>
      <c r="S1282" s="1">
        <v>0.8212772547460766</v>
      </c>
      <c r="T1282" s="1" t="s">
        <v>5497</v>
      </c>
      <c r="U1282" s="1" t="s">
        <v>6</v>
      </c>
      <c r="V1282" s="1" t="s">
        <v>432</v>
      </c>
    </row>
    <row r="1283" spans="1:22" x14ac:dyDescent="0.35">
      <c r="A1283" s="1" t="s">
        <v>5450</v>
      </c>
      <c r="B1283" s="1" t="s">
        <v>5451</v>
      </c>
      <c r="C1283" s="22">
        <v>28.846750000000004</v>
      </c>
      <c r="D1283" s="22">
        <v>11.789249999999999</v>
      </c>
      <c r="E1283" s="22">
        <v>-17.057500000000005</v>
      </c>
      <c r="F1283" s="22">
        <v>-2.4468689696121473</v>
      </c>
      <c r="G1283" s="1">
        <v>4.2235514342910905E-4</v>
      </c>
      <c r="H1283" s="1">
        <v>0.11946421138552456</v>
      </c>
      <c r="I1283" s="1" t="s">
        <v>5452</v>
      </c>
      <c r="J1283" s="1" t="s">
        <v>4429</v>
      </c>
      <c r="K1283" s="1" t="s">
        <v>4430</v>
      </c>
      <c r="L1283" s="1" t="s">
        <v>5470</v>
      </c>
      <c r="M1283" s="1" t="s">
        <v>5471</v>
      </c>
      <c r="N1283" s="22">
        <v>6.5510000000000002</v>
      </c>
      <c r="O1283" s="22">
        <v>2.99675</v>
      </c>
      <c r="P1283" s="22">
        <v>-3.5542500000000001</v>
      </c>
      <c r="Q1283" s="22">
        <v>-2.1860348711103694</v>
      </c>
      <c r="R1283" s="1">
        <v>2.8810657323499632E-3</v>
      </c>
      <c r="S1283" s="1">
        <v>0.3579998384109464</v>
      </c>
      <c r="T1283" s="1" t="s">
        <v>5472</v>
      </c>
      <c r="U1283" s="1" t="s">
        <v>6</v>
      </c>
      <c r="V1283" s="1" t="s">
        <v>2590</v>
      </c>
    </row>
    <row r="1284" spans="1:22" x14ac:dyDescent="0.35">
      <c r="A1284" s="1" t="s">
        <v>5498</v>
      </c>
      <c r="B1284" s="1" t="s">
        <v>5499</v>
      </c>
      <c r="C1284" s="22">
        <v>2.2589999999999999</v>
      </c>
      <c r="D1284" s="22">
        <v>0.92449999999999999</v>
      </c>
      <c r="E1284" s="22">
        <v>-1.3344999999999998</v>
      </c>
      <c r="F1284" s="22">
        <v>-2.4434829637641968</v>
      </c>
      <c r="G1284" s="1">
        <v>1.7851126608879203E-3</v>
      </c>
      <c r="H1284" s="1">
        <v>0.26043256465018089</v>
      </c>
      <c r="I1284" s="1" t="s">
        <v>5500</v>
      </c>
      <c r="J1284" s="1" t="s">
        <v>5501</v>
      </c>
      <c r="K1284" s="1" t="s">
        <v>132</v>
      </c>
      <c r="L1284" s="1" t="s">
        <v>5502</v>
      </c>
      <c r="M1284" s="1" t="s">
        <v>5503</v>
      </c>
      <c r="N1284" s="22">
        <v>1.1212499999999999</v>
      </c>
      <c r="O1284" s="22">
        <v>0.51300000000000001</v>
      </c>
      <c r="P1284" s="22">
        <v>-0.60824999999999985</v>
      </c>
      <c r="Q1284" s="22">
        <v>-2.1856725146198825</v>
      </c>
      <c r="R1284" s="1">
        <v>4.7472432287697666E-4</v>
      </c>
      <c r="S1284" s="1">
        <v>0.14175728511714694</v>
      </c>
      <c r="T1284" s="1" t="s">
        <v>5504</v>
      </c>
      <c r="U1284" s="1" t="s">
        <v>6</v>
      </c>
      <c r="V1284" s="1" t="s">
        <v>6</v>
      </c>
    </row>
    <row r="1285" spans="1:22" x14ac:dyDescent="0.35">
      <c r="A1285" s="1" t="s">
        <v>5346</v>
      </c>
      <c r="B1285" s="1" t="s">
        <v>5347</v>
      </c>
      <c r="C1285" s="22">
        <v>8.790750000000001</v>
      </c>
      <c r="D1285" s="22">
        <v>3.5992499999999996</v>
      </c>
      <c r="E1285" s="22">
        <v>-5.1915000000000013</v>
      </c>
      <c r="F1285" s="22">
        <v>-2.4423838299645766</v>
      </c>
      <c r="G1285" s="1">
        <v>5.69046867323176E-3</v>
      </c>
      <c r="H1285" s="1">
        <v>0.47754363502111369</v>
      </c>
      <c r="I1285" s="1" t="s">
        <v>5348</v>
      </c>
      <c r="J1285" s="1" t="s">
        <v>5349</v>
      </c>
      <c r="K1285" s="1" t="s">
        <v>18</v>
      </c>
      <c r="L1285" s="1" t="s">
        <v>5505</v>
      </c>
      <c r="M1285" s="1" t="s">
        <v>5506</v>
      </c>
      <c r="N1285" s="22">
        <v>1.7270000000000001</v>
      </c>
      <c r="O1285" s="22">
        <v>0.79074999999999995</v>
      </c>
      <c r="P1285" s="22">
        <v>-0.93625000000000014</v>
      </c>
      <c r="Q1285" s="22">
        <v>-2.1840025292443883</v>
      </c>
      <c r="R1285" s="1">
        <v>7.7163645431977141E-3</v>
      </c>
      <c r="S1285" s="1">
        <v>0.59668183353988946</v>
      </c>
      <c r="T1285" s="1" t="s">
        <v>5507</v>
      </c>
      <c r="U1285" s="1" t="s">
        <v>5508</v>
      </c>
      <c r="V1285" s="1" t="s">
        <v>5509</v>
      </c>
    </row>
    <row r="1286" spans="1:22" x14ac:dyDescent="0.35">
      <c r="A1286" s="1" t="s">
        <v>4806</v>
      </c>
      <c r="B1286" s="1" t="s">
        <v>4807</v>
      </c>
      <c r="C1286" s="22">
        <v>1.5147500000000003</v>
      </c>
      <c r="D1286" s="22">
        <v>0.62050000000000005</v>
      </c>
      <c r="E1286" s="22">
        <v>-0.89425000000000021</v>
      </c>
      <c r="F1286" s="22">
        <v>-2.4411764705882355</v>
      </c>
      <c r="G1286" s="1">
        <v>3.7211779751121872E-3</v>
      </c>
      <c r="H1286" s="1">
        <v>0.38090035389372712</v>
      </c>
      <c r="I1286" s="1" t="s">
        <v>4808</v>
      </c>
      <c r="J1286" s="1" t="s">
        <v>6</v>
      </c>
      <c r="K1286" s="1" t="s">
        <v>4370</v>
      </c>
      <c r="L1286" s="1" t="s">
        <v>5510</v>
      </c>
      <c r="M1286" s="1" t="s">
        <v>5511</v>
      </c>
      <c r="N1286" s="22">
        <v>22.776999999999997</v>
      </c>
      <c r="O1286" s="22">
        <v>10.442250000000001</v>
      </c>
      <c r="P1286" s="22">
        <v>-12.334749999999996</v>
      </c>
      <c r="Q1286" s="22">
        <v>-2.1812348871172396</v>
      </c>
      <c r="R1286" s="1">
        <v>1.1231880362062485E-3</v>
      </c>
      <c r="S1286" s="1">
        <v>0.21734958436812749</v>
      </c>
      <c r="T1286" s="1" t="s">
        <v>5512</v>
      </c>
      <c r="U1286" s="1" t="s">
        <v>6</v>
      </c>
      <c r="V1286" s="1" t="s">
        <v>269</v>
      </c>
    </row>
    <row r="1287" spans="1:22" x14ac:dyDescent="0.35">
      <c r="A1287" s="1" t="s">
        <v>5513</v>
      </c>
      <c r="B1287" s="1" t="s">
        <v>5514</v>
      </c>
      <c r="C1287" s="22">
        <v>2.4922499999999999</v>
      </c>
      <c r="D1287" s="22">
        <v>1.0242499999999999</v>
      </c>
      <c r="E1287" s="22">
        <v>-1.468</v>
      </c>
      <c r="F1287" s="22">
        <v>-2.4332438369538689</v>
      </c>
      <c r="G1287" s="1">
        <v>1.9954868965286386E-2</v>
      </c>
      <c r="H1287" s="1">
        <v>0.95710250484601889</v>
      </c>
      <c r="I1287" s="1" t="s">
        <v>5515</v>
      </c>
      <c r="J1287" s="1" t="s">
        <v>1501</v>
      </c>
      <c r="K1287" s="1" t="s">
        <v>870</v>
      </c>
      <c r="L1287" s="1" t="s">
        <v>5516</v>
      </c>
      <c r="M1287" s="1" t="s">
        <v>5517</v>
      </c>
      <c r="N1287" s="22">
        <v>1.2857499999999999</v>
      </c>
      <c r="O1287" s="22">
        <v>0.58950000000000002</v>
      </c>
      <c r="P1287" s="22">
        <v>-0.69624999999999992</v>
      </c>
      <c r="Q1287" s="22">
        <v>-2.1810856658184901</v>
      </c>
      <c r="R1287" s="1">
        <v>1.3672740686304466E-2</v>
      </c>
      <c r="S1287" s="1">
        <v>0.81362975144481686</v>
      </c>
      <c r="T1287" s="1" t="s">
        <v>5518</v>
      </c>
      <c r="U1287" s="1" t="s">
        <v>4429</v>
      </c>
      <c r="V1287" s="1" t="s">
        <v>4430</v>
      </c>
    </row>
    <row r="1288" spans="1:22" x14ac:dyDescent="0.35">
      <c r="A1288" s="1" t="s">
        <v>4193</v>
      </c>
      <c r="B1288" s="1" t="s">
        <v>4194</v>
      </c>
      <c r="C1288" s="22">
        <v>21.201499999999999</v>
      </c>
      <c r="D1288" s="22">
        <v>8.730500000000001</v>
      </c>
      <c r="E1288" s="22">
        <v>-12.470999999999998</v>
      </c>
      <c r="F1288" s="22">
        <v>-2.4284405245976743</v>
      </c>
      <c r="G1288" s="1">
        <v>5.2908926123659732E-3</v>
      </c>
      <c r="H1288" s="1">
        <v>0.46115159386465299</v>
      </c>
      <c r="I1288" s="1" t="s">
        <v>4195</v>
      </c>
      <c r="J1288" s="1" t="s">
        <v>6</v>
      </c>
      <c r="K1288" s="1" t="s">
        <v>1294</v>
      </c>
      <c r="L1288" s="1" t="s">
        <v>5386</v>
      </c>
      <c r="M1288" s="1" t="s">
        <v>5387</v>
      </c>
      <c r="N1288" s="22">
        <v>6.5197500000000002</v>
      </c>
      <c r="O1288" s="22">
        <v>2.9892500000000002</v>
      </c>
      <c r="P1288" s="22">
        <v>-3.5305</v>
      </c>
      <c r="Q1288" s="22">
        <v>-2.1810654846533413</v>
      </c>
      <c r="R1288" s="1">
        <v>7.2312793011430629E-3</v>
      </c>
      <c r="S1288" s="1">
        <v>0.57893456712659652</v>
      </c>
      <c r="T1288" s="1" t="s">
        <v>5388</v>
      </c>
      <c r="U1288" s="1" t="s">
        <v>6</v>
      </c>
      <c r="V1288" s="1" t="s">
        <v>432</v>
      </c>
    </row>
    <row r="1289" spans="1:22" x14ac:dyDescent="0.35">
      <c r="A1289" s="1" t="s">
        <v>5519</v>
      </c>
      <c r="B1289" s="1" t="s">
        <v>5520</v>
      </c>
      <c r="C1289" s="22">
        <v>14.721999999999998</v>
      </c>
      <c r="D1289" s="22">
        <v>6.0629999999999997</v>
      </c>
      <c r="E1289" s="22">
        <v>-8.6589999999999989</v>
      </c>
      <c r="F1289" s="22">
        <v>-2.4281708725053601</v>
      </c>
      <c r="G1289" s="1">
        <v>5.2004760519852771E-3</v>
      </c>
      <c r="H1289" s="1">
        <v>0.45735388448047515</v>
      </c>
      <c r="I1289" s="1" t="s">
        <v>5521</v>
      </c>
      <c r="J1289" s="1" t="s">
        <v>6</v>
      </c>
      <c r="K1289" s="1" t="s">
        <v>6</v>
      </c>
      <c r="L1289" s="1" t="s">
        <v>5522</v>
      </c>
      <c r="M1289" s="1" t="s">
        <v>5523</v>
      </c>
      <c r="N1289" s="22">
        <v>1.123</v>
      </c>
      <c r="O1289" s="22">
        <v>0.51500000000000001</v>
      </c>
      <c r="P1289" s="22">
        <v>-0.60799999999999998</v>
      </c>
      <c r="Q1289" s="22">
        <v>-2.1805825242718444</v>
      </c>
      <c r="R1289" s="1">
        <v>6.4215375772430586E-3</v>
      </c>
      <c r="S1289" s="1">
        <v>0.54453153906448371</v>
      </c>
      <c r="T1289" s="1" t="s">
        <v>41</v>
      </c>
      <c r="U1289" s="1" t="s">
        <v>6</v>
      </c>
      <c r="V1289" s="1" t="s">
        <v>6</v>
      </c>
    </row>
    <row r="1290" spans="1:22" x14ac:dyDescent="0.35">
      <c r="A1290" s="1" t="s">
        <v>5524</v>
      </c>
      <c r="B1290" s="1" t="s">
        <v>5525</v>
      </c>
      <c r="C1290" s="22">
        <v>113.024</v>
      </c>
      <c r="D1290" s="22">
        <v>46.610749999999996</v>
      </c>
      <c r="E1290" s="22">
        <v>-66.413250000000005</v>
      </c>
      <c r="F1290" s="22">
        <v>-2.4248483450706115</v>
      </c>
      <c r="G1290" s="1">
        <v>1.1819100309062122E-4</v>
      </c>
      <c r="H1290" s="1">
        <v>5.7721613838632738E-2</v>
      </c>
      <c r="I1290" s="1" t="s">
        <v>5526</v>
      </c>
      <c r="J1290" s="1" t="s">
        <v>5527</v>
      </c>
      <c r="K1290" s="1" t="s">
        <v>5028</v>
      </c>
      <c r="L1290" s="1" t="s">
        <v>5528</v>
      </c>
      <c r="M1290" s="1" t="s">
        <v>5529</v>
      </c>
      <c r="N1290" s="22">
        <v>38.199249999999999</v>
      </c>
      <c r="O1290" s="22">
        <v>17.558</v>
      </c>
      <c r="P1290" s="22">
        <v>-20.641249999999999</v>
      </c>
      <c r="Q1290" s="22">
        <v>-2.1756037134069941</v>
      </c>
      <c r="R1290" s="1">
        <v>1.9656323084128038E-4</v>
      </c>
      <c r="S1290" s="1">
        <v>8.9446432090507011E-2</v>
      </c>
      <c r="T1290" s="1" t="s">
        <v>5530</v>
      </c>
      <c r="U1290" s="1" t="s">
        <v>5531</v>
      </c>
      <c r="V1290" s="1" t="s">
        <v>5532</v>
      </c>
    </row>
    <row r="1291" spans="1:22" x14ac:dyDescent="0.35">
      <c r="A1291" s="1" t="s">
        <v>5533</v>
      </c>
      <c r="B1291" s="1" t="s">
        <v>5534</v>
      </c>
      <c r="C1291" s="22">
        <v>85.365250000000003</v>
      </c>
      <c r="D1291" s="22">
        <v>35.226750000000003</v>
      </c>
      <c r="E1291" s="22">
        <v>-50.138500000000001</v>
      </c>
      <c r="F1291" s="22">
        <v>-2.4233075716607408</v>
      </c>
      <c r="G1291" s="1">
        <v>8.8557555366726454E-3</v>
      </c>
      <c r="H1291" s="1">
        <v>0.61321479167964532</v>
      </c>
      <c r="I1291" s="1" t="s">
        <v>5535</v>
      </c>
      <c r="J1291" s="1" t="s">
        <v>6</v>
      </c>
      <c r="K1291" s="1" t="s">
        <v>765</v>
      </c>
      <c r="L1291" s="1" t="s">
        <v>5536</v>
      </c>
      <c r="M1291" s="1" t="s">
        <v>5537</v>
      </c>
      <c r="N1291" s="22">
        <v>3.4527499999999995</v>
      </c>
      <c r="O1291" s="22">
        <v>1.5874999999999999</v>
      </c>
      <c r="P1291" s="22">
        <v>-1.8652499999999996</v>
      </c>
      <c r="Q1291" s="22">
        <v>-2.1749606299212596</v>
      </c>
      <c r="R1291" s="1">
        <v>1.1239369931215944E-2</v>
      </c>
      <c r="S1291" s="1">
        <v>0.73064205416959183</v>
      </c>
      <c r="T1291" s="1" t="s">
        <v>41</v>
      </c>
      <c r="U1291" s="1" t="s">
        <v>6</v>
      </c>
      <c r="V1291" s="1" t="s">
        <v>6</v>
      </c>
    </row>
    <row r="1292" spans="1:22" x14ac:dyDescent="0.35">
      <c r="A1292" s="1" t="s">
        <v>5538</v>
      </c>
      <c r="B1292" s="1" t="s">
        <v>5539</v>
      </c>
      <c r="C1292" s="22">
        <v>4.798</v>
      </c>
      <c r="D1292" s="22">
        <v>1.9837500000000001</v>
      </c>
      <c r="E1292" s="22">
        <v>-2.8142499999999999</v>
      </c>
      <c r="F1292" s="22">
        <v>-2.4186515437933207</v>
      </c>
      <c r="G1292" s="1">
        <v>9.8767101877488797E-4</v>
      </c>
      <c r="H1292" s="1">
        <v>0.18644106051101703</v>
      </c>
      <c r="I1292" s="1" t="s">
        <v>5540</v>
      </c>
      <c r="J1292" s="1" t="s">
        <v>5541</v>
      </c>
      <c r="K1292" s="1" t="s">
        <v>27</v>
      </c>
      <c r="L1292" s="1" t="s">
        <v>5542</v>
      </c>
      <c r="M1292" s="1" t="s">
        <v>5543</v>
      </c>
      <c r="N1292" s="22">
        <v>1.2275</v>
      </c>
      <c r="O1292" s="22">
        <v>0.56524999999999992</v>
      </c>
      <c r="P1292" s="22">
        <v>-0.66225000000000012</v>
      </c>
      <c r="Q1292" s="22">
        <v>-2.1716054842989831</v>
      </c>
      <c r="R1292" s="1">
        <v>7.6014472891839484E-3</v>
      </c>
      <c r="S1292" s="1">
        <v>0.59240522802400686</v>
      </c>
      <c r="T1292" s="1" t="s">
        <v>5544</v>
      </c>
      <c r="U1292" s="1" t="s">
        <v>5545</v>
      </c>
      <c r="V1292" s="1" t="s">
        <v>5546</v>
      </c>
    </row>
    <row r="1293" spans="1:22" x14ac:dyDescent="0.35">
      <c r="A1293" s="1" t="s">
        <v>4868</v>
      </c>
      <c r="B1293" s="1" t="s">
        <v>4869</v>
      </c>
      <c r="C1293" s="22">
        <v>1.13625</v>
      </c>
      <c r="D1293" s="22">
        <v>0.47</v>
      </c>
      <c r="E1293" s="22">
        <v>-0.66625000000000001</v>
      </c>
      <c r="F1293" s="22">
        <v>-2.417553191489362</v>
      </c>
      <c r="G1293" s="1">
        <v>2.0602864224881043E-2</v>
      </c>
      <c r="H1293" s="1">
        <v>0.97378404138679087</v>
      </c>
      <c r="I1293" s="1" t="s">
        <v>4870</v>
      </c>
      <c r="J1293" s="1" t="s">
        <v>6</v>
      </c>
      <c r="K1293" s="1" t="s">
        <v>27</v>
      </c>
      <c r="L1293" s="1" t="s">
        <v>5547</v>
      </c>
      <c r="M1293" s="1" t="s">
        <v>5548</v>
      </c>
      <c r="N1293" s="22">
        <v>132.43975</v>
      </c>
      <c r="O1293" s="22">
        <v>60.992750000000001</v>
      </c>
      <c r="P1293" s="22">
        <v>-71.447000000000003</v>
      </c>
      <c r="Q1293" s="22">
        <v>-2.171401519033</v>
      </c>
      <c r="R1293" s="1">
        <v>2.1247292530053469E-4</v>
      </c>
      <c r="S1293" s="1">
        <v>9.3110290323379405E-2</v>
      </c>
      <c r="T1293" s="1" t="s">
        <v>5549</v>
      </c>
      <c r="U1293" s="1" t="s">
        <v>5550</v>
      </c>
      <c r="V1293" s="1" t="s">
        <v>5551</v>
      </c>
    </row>
    <row r="1294" spans="1:22" x14ac:dyDescent="0.35">
      <c r="A1294" s="1" t="s">
        <v>5552</v>
      </c>
      <c r="B1294" s="1" t="s">
        <v>5553</v>
      </c>
      <c r="C1294" s="22">
        <v>5.7309999999999999</v>
      </c>
      <c r="D1294" s="22">
        <v>2.3727499999999999</v>
      </c>
      <c r="E1294" s="22">
        <v>-3.35825</v>
      </c>
      <c r="F1294" s="22">
        <v>-2.4153408492255823</v>
      </c>
      <c r="G1294" s="1">
        <v>7.9232270513718739E-4</v>
      </c>
      <c r="H1294" s="1">
        <v>0.16492625389973872</v>
      </c>
      <c r="I1294" s="1" t="s">
        <v>5554</v>
      </c>
      <c r="J1294" s="1" t="s">
        <v>418</v>
      </c>
      <c r="K1294" s="1" t="s">
        <v>419</v>
      </c>
      <c r="L1294" s="1" t="s">
        <v>5555</v>
      </c>
      <c r="M1294" s="1" t="s">
        <v>5556</v>
      </c>
      <c r="N1294" s="22">
        <v>3.8072499999999998</v>
      </c>
      <c r="O1294" s="22">
        <v>1.7550000000000001</v>
      </c>
      <c r="P1294" s="22">
        <v>-2.0522499999999999</v>
      </c>
      <c r="Q1294" s="22">
        <v>-2.1693732193732189</v>
      </c>
      <c r="R1294" s="1">
        <v>2.3163829403832679E-3</v>
      </c>
      <c r="S1294" s="1">
        <v>0.31986019383409831</v>
      </c>
      <c r="T1294" s="1" t="s">
        <v>5557</v>
      </c>
      <c r="U1294" s="1" t="s">
        <v>6</v>
      </c>
      <c r="V1294" s="1" t="s">
        <v>5558</v>
      </c>
    </row>
    <row r="1295" spans="1:22" x14ac:dyDescent="0.35">
      <c r="A1295" s="1" t="s">
        <v>4183</v>
      </c>
      <c r="B1295" s="1" t="s">
        <v>4184</v>
      </c>
      <c r="C1295" s="22">
        <v>67.314750000000004</v>
      </c>
      <c r="D1295" s="22">
        <v>27.87425</v>
      </c>
      <c r="E1295" s="22">
        <v>-39.4405</v>
      </c>
      <c r="F1295" s="22">
        <v>-2.4149438998358703</v>
      </c>
      <c r="G1295" s="1">
        <v>2.016152362056042E-2</v>
      </c>
      <c r="H1295" s="1">
        <v>0.961170182559557</v>
      </c>
      <c r="I1295" s="1" t="s">
        <v>4185</v>
      </c>
      <c r="J1295" s="1" t="s">
        <v>6</v>
      </c>
      <c r="K1295" s="1" t="s">
        <v>4186</v>
      </c>
      <c r="L1295" s="1" t="s">
        <v>5559</v>
      </c>
      <c r="M1295" s="1" t="s">
        <v>5560</v>
      </c>
      <c r="N1295" s="22">
        <v>1.6004999999999998</v>
      </c>
      <c r="O1295" s="22">
        <v>0.73825000000000007</v>
      </c>
      <c r="P1295" s="22">
        <v>-0.86224999999999974</v>
      </c>
      <c r="Q1295" s="22">
        <v>-2.1679647815780556</v>
      </c>
      <c r="R1295" s="1">
        <v>4.3467148440591514E-3</v>
      </c>
      <c r="S1295" s="1">
        <v>0.44429079031496438</v>
      </c>
      <c r="T1295" s="1" t="s">
        <v>5561</v>
      </c>
      <c r="U1295" s="1" t="s">
        <v>6</v>
      </c>
      <c r="V1295" s="1" t="s">
        <v>6</v>
      </c>
    </row>
    <row r="1296" spans="1:22" x14ac:dyDescent="0.35">
      <c r="A1296" s="1" t="s">
        <v>5562</v>
      </c>
      <c r="B1296" s="1" t="s">
        <v>5563</v>
      </c>
      <c r="C1296" s="22">
        <v>18.307500000000001</v>
      </c>
      <c r="D1296" s="22">
        <v>7.5832499999999996</v>
      </c>
      <c r="E1296" s="22">
        <v>-10.724250000000001</v>
      </c>
      <c r="F1296" s="22">
        <v>-2.414202353872021</v>
      </c>
      <c r="G1296" s="1">
        <v>2.8606157074372116E-2</v>
      </c>
      <c r="H1296" s="1">
        <v>1</v>
      </c>
      <c r="I1296" s="1" t="s">
        <v>5564</v>
      </c>
      <c r="J1296" s="1" t="s">
        <v>6</v>
      </c>
      <c r="K1296" s="1" t="s">
        <v>6</v>
      </c>
      <c r="L1296" s="1" t="s">
        <v>5565</v>
      </c>
      <c r="M1296" s="1" t="s">
        <v>5566</v>
      </c>
      <c r="N1296" s="22">
        <v>1.2437500000000001</v>
      </c>
      <c r="O1296" s="22">
        <v>0.57374999999999998</v>
      </c>
      <c r="P1296" s="22">
        <v>-0.67000000000000015</v>
      </c>
      <c r="Q1296" s="22">
        <v>-2.1677559912854032</v>
      </c>
      <c r="R1296" s="1">
        <v>1.5628259509129095E-2</v>
      </c>
      <c r="S1296" s="1">
        <v>0.87060984825713505</v>
      </c>
      <c r="T1296" s="1" t="s">
        <v>5567</v>
      </c>
      <c r="U1296" s="1" t="s">
        <v>6</v>
      </c>
      <c r="V1296" s="1" t="s">
        <v>5568</v>
      </c>
    </row>
    <row r="1297" spans="1:22" x14ac:dyDescent="0.35">
      <c r="A1297" s="1" t="s">
        <v>5569</v>
      </c>
      <c r="B1297" s="1" t="s">
        <v>5570</v>
      </c>
      <c r="C1297" s="22">
        <v>1.45625</v>
      </c>
      <c r="D1297" s="22">
        <v>0.60324999999999995</v>
      </c>
      <c r="E1297" s="22">
        <v>-0.85300000000000009</v>
      </c>
      <c r="F1297" s="22">
        <v>-2.4140074595938668</v>
      </c>
      <c r="G1297" s="1">
        <v>3.0497335679705861E-2</v>
      </c>
      <c r="H1297" s="1">
        <v>1</v>
      </c>
      <c r="I1297" s="1" t="s">
        <v>5571</v>
      </c>
      <c r="J1297" s="1" t="s">
        <v>6</v>
      </c>
      <c r="K1297" s="1" t="s">
        <v>5572</v>
      </c>
      <c r="L1297" s="1" t="s">
        <v>4864</v>
      </c>
      <c r="M1297" s="1" t="s">
        <v>4865</v>
      </c>
      <c r="N1297" s="22">
        <v>8.9727499999999996</v>
      </c>
      <c r="O1297" s="22">
        <v>4.1422499999999998</v>
      </c>
      <c r="P1297" s="22">
        <v>-4.8304999999999998</v>
      </c>
      <c r="Q1297" s="22">
        <v>-2.1661536604502385</v>
      </c>
      <c r="R1297" s="1">
        <v>5.6311999759256701E-3</v>
      </c>
      <c r="S1297" s="1">
        <v>0.50679644414729186</v>
      </c>
      <c r="T1297" s="1" t="s">
        <v>4866</v>
      </c>
      <c r="U1297" s="1" t="s">
        <v>6</v>
      </c>
      <c r="V1297" s="1" t="s">
        <v>4867</v>
      </c>
    </row>
    <row r="1298" spans="1:22" x14ac:dyDescent="0.35">
      <c r="A1298" s="1" t="s">
        <v>5573</v>
      </c>
      <c r="B1298" s="1" t="s">
        <v>5574</v>
      </c>
      <c r="C1298" s="22">
        <v>22.572749999999999</v>
      </c>
      <c r="D1298" s="22">
        <v>9.353250000000001</v>
      </c>
      <c r="E1298" s="22">
        <v>-13.219499999999998</v>
      </c>
      <c r="F1298" s="22">
        <v>-2.4133589928634427</v>
      </c>
      <c r="G1298" s="1">
        <v>1.0752013866140861E-5</v>
      </c>
      <c r="H1298" s="1">
        <v>2.0033701385748646E-2</v>
      </c>
      <c r="I1298" s="1" t="s">
        <v>5575</v>
      </c>
      <c r="J1298" s="1" t="s">
        <v>6</v>
      </c>
      <c r="K1298" s="1" t="s">
        <v>5576</v>
      </c>
      <c r="L1298" s="1" t="s">
        <v>5577</v>
      </c>
      <c r="M1298" s="1" t="s">
        <v>5578</v>
      </c>
      <c r="N1298" s="22">
        <v>18.924499999999998</v>
      </c>
      <c r="O1298" s="22">
        <v>8.7462499999999999</v>
      </c>
      <c r="P1298" s="22">
        <v>-10.178249999999998</v>
      </c>
      <c r="Q1298" s="22">
        <v>-2.1637273117050162</v>
      </c>
      <c r="R1298" s="1">
        <v>1.3879972689561589E-2</v>
      </c>
      <c r="S1298" s="1">
        <v>0.82088753819797255</v>
      </c>
      <c r="T1298" s="1" t="s">
        <v>5579</v>
      </c>
      <c r="U1298" s="1" t="s">
        <v>6</v>
      </c>
      <c r="V1298" s="1" t="s">
        <v>1242</v>
      </c>
    </row>
    <row r="1299" spans="1:22" x14ac:dyDescent="0.35">
      <c r="A1299" s="1" t="s">
        <v>4723</v>
      </c>
      <c r="B1299" s="1" t="s">
        <v>4724</v>
      </c>
      <c r="C1299" s="22">
        <v>7.6687500000000002</v>
      </c>
      <c r="D1299" s="22">
        <v>3.1782500000000002</v>
      </c>
      <c r="E1299" s="22">
        <v>-4.4904999999999999</v>
      </c>
      <c r="F1299" s="22">
        <v>-2.4128844489892236</v>
      </c>
      <c r="G1299" s="1">
        <v>6.7375602667070448E-5</v>
      </c>
      <c r="H1299" s="1">
        <v>4.3697688239251353E-2</v>
      </c>
      <c r="I1299" s="1" t="s">
        <v>4725</v>
      </c>
      <c r="J1299" s="1" t="s">
        <v>6</v>
      </c>
      <c r="K1299" s="1" t="s">
        <v>2969</v>
      </c>
      <c r="L1299" s="1" t="s">
        <v>5524</v>
      </c>
      <c r="M1299" s="1" t="s">
        <v>5525</v>
      </c>
      <c r="N1299" s="22">
        <v>100.79299999999999</v>
      </c>
      <c r="O1299" s="22">
        <v>46.610749999999996</v>
      </c>
      <c r="P1299" s="22">
        <v>-54.182249999999996</v>
      </c>
      <c r="Q1299" s="22">
        <v>-2.1624410677794286</v>
      </c>
      <c r="R1299" s="1">
        <v>1.9535491054040619E-4</v>
      </c>
      <c r="S1299" s="1">
        <v>8.9197632129627627E-2</v>
      </c>
      <c r="T1299" s="1" t="s">
        <v>5526</v>
      </c>
      <c r="U1299" s="1" t="s">
        <v>5527</v>
      </c>
      <c r="V1299" s="1" t="s">
        <v>5028</v>
      </c>
    </row>
    <row r="1300" spans="1:22" x14ac:dyDescent="0.35">
      <c r="A1300" s="1" t="s">
        <v>5580</v>
      </c>
      <c r="B1300" s="1" t="s">
        <v>5581</v>
      </c>
      <c r="C1300" s="22">
        <v>1.4410000000000001</v>
      </c>
      <c r="D1300" s="22">
        <v>0.59775</v>
      </c>
      <c r="E1300" s="22">
        <v>-0.84325000000000006</v>
      </c>
      <c r="F1300" s="22">
        <v>-2.4107068172312842</v>
      </c>
      <c r="G1300" s="1">
        <v>2.0469898583200523E-4</v>
      </c>
      <c r="H1300" s="1">
        <v>7.9964129859861011E-2</v>
      </c>
      <c r="I1300" s="1" t="s">
        <v>5582</v>
      </c>
      <c r="J1300" s="1" t="s">
        <v>6</v>
      </c>
      <c r="K1300" s="1" t="s">
        <v>5583</v>
      </c>
      <c r="L1300" s="1" t="s">
        <v>5584</v>
      </c>
      <c r="M1300" s="1" t="s">
        <v>5585</v>
      </c>
      <c r="N1300" s="22">
        <v>17.851999999999997</v>
      </c>
      <c r="O1300" s="22">
        <v>8.2554999999999996</v>
      </c>
      <c r="P1300" s="22">
        <v>-9.5964999999999971</v>
      </c>
      <c r="Q1300" s="22">
        <v>-2.1624371631033852</v>
      </c>
      <c r="R1300" s="1">
        <v>1.0077860625272148E-3</v>
      </c>
      <c r="S1300" s="1">
        <v>0.20554185834746</v>
      </c>
      <c r="T1300" s="1" t="s">
        <v>5586</v>
      </c>
      <c r="U1300" s="1" t="s">
        <v>6</v>
      </c>
      <c r="V1300" s="1" t="s">
        <v>5121</v>
      </c>
    </row>
    <row r="1301" spans="1:22" x14ac:dyDescent="0.35">
      <c r="A1301" s="1" t="s">
        <v>5587</v>
      </c>
      <c r="B1301" s="1" t="s">
        <v>5588</v>
      </c>
      <c r="C1301" s="22">
        <v>1.5967499999999999</v>
      </c>
      <c r="D1301" s="22">
        <v>0.66249999999999998</v>
      </c>
      <c r="E1301" s="22">
        <v>-0.93424999999999991</v>
      </c>
      <c r="F1301" s="22">
        <v>-2.4101886792452829</v>
      </c>
      <c r="G1301" s="1">
        <v>1.3777666488979269E-2</v>
      </c>
      <c r="H1301" s="1">
        <v>0.78456267405504287</v>
      </c>
      <c r="I1301" s="1" t="s">
        <v>5589</v>
      </c>
      <c r="J1301" s="1" t="s">
        <v>5590</v>
      </c>
      <c r="K1301" s="1" t="s">
        <v>5590</v>
      </c>
      <c r="L1301" s="1" t="s">
        <v>5591</v>
      </c>
      <c r="M1301" s="1" t="s">
        <v>5592</v>
      </c>
      <c r="N1301" s="22">
        <v>5.47</v>
      </c>
      <c r="O1301" s="22">
        <v>2.5315000000000003</v>
      </c>
      <c r="P1301" s="22">
        <v>-2.9384999999999994</v>
      </c>
      <c r="Q1301" s="24">
        <v>-2.1607742445190596</v>
      </c>
      <c r="R1301" s="1">
        <v>2.6661433519836416E-3</v>
      </c>
      <c r="S1301" s="1">
        <v>0.3443852337298115</v>
      </c>
      <c r="T1301" s="1" t="s">
        <v>5593</v>
      </c>
      <c r="U1301" s="1" t="s">
        <v>6</v>
      </c>
      <c r="V1301" s="1" t="s">
        <v>2060</v>
      </c>
    </row>
    <row r="1302" spans="1:22" x14ac:dyDescent="0.35">
      <c r="A1302" s="1" t="s">
        <v>5594</v>
      </c>
      <c r="B1302" s="1" t="s">
        <v>5595</v>
      </c>
      <c r="C1302" s="22">
        <v>1.0350000000000001</v>
      </c>
      <c r="D1302" s="22">
        <v>0.42950000000000005</v>
      </c>
      <c r="E1302" s="22">
        <v>-0.60550000000000015</v>
      </c>
      <c r="F1302" s="22">
        <v>-2.4097788125727591</v>
      </c>
      <c r="G1302" s="1">
        <v>5.3560003803226255E-3</v>
      </c>
      <c r="H1302" s="1">
        <v>0.46363459589146877</v>
      </c>
      <c r="I1302" s="1" t="s">
        <v>5596</v>
      </c>
      <c r="J1302" s="1" t="s">
        <v>5597</v>
      </c>
      <c r="K1302" s="1" t="s">
        <v>5598</v>
      </c>
      <c r="L1302" s="1" t="s">
        <v>5599</v>
      </c>
      <c r="M1302" s="1" t="s">
        <v>5600</v>
      </c>
      <c r="N1302" s="22">
        <v>2.8905000000000003</v>
      </c>
      <c r="O1302" s="22">
        <v>1.3379999999999999</v>
      </c>
      <c r="P1302" s="22">
        <v>-1.5525000000000004</v>
      </c>
      <c r="Q1302" s="22">
        <v>-2.1603139013452921</v>
      </c>
      <c r="R1302" s="1">
        <v>1.9650586627719319E-2</v>
      </c>
      <c r="S1302" s="1">
        <v>0.98403059531883774</v>
      </c>
      <c r="T1302" s="1" t="s">
        <v>5601</v>
      </c>
      <c r="U1302" s="1" t="s">
        <v>5602</v>
      </c>
      <c r="V1302" s="1" t="s">
        <v>1109</v>
      </c>
    </row>
    <row r="1303" spans="1:22" x14ac:dyDescent="0.35">
      <c r="A1303" s="1" t="s">
        <v>5115</v>
      </c>
      <c r="B1303" s="1" t="s">
        <v>5116</v>
      </c>
      <c r="C1303" s="22">
        <v>3.7975000000000003</v>
      </c>
      <c r="D1303" s="22">
        <v>1.5772500000000003</v>
      </c>
      <c r="E1303" s="22">
        <v>-2.2202500000000001</v>
      </c>
      <c r="F1303" s="22">
        <v>-2.4076715802821362</v>
      </c>
      <c r="G1303" s="1">
        <v>4.7285714001801165E-3</v>
      </c>
      <c r="H1303" s="1">
        <v>0.43536491071532835</v>
      </c>
      <c r="I1303" s="1" t="s">
        <v>5117</v>
      </c>
      <c r="J1303" s="1" t="s">
        <v>6</v>
      </c>
      <c r="K1303" s="1" t="s">
        <v>733</v>
      </c>
      <c r="L1303" s="1" t="s">
        <v>5603</v>
      </c>
      <c r="M1303" s="1" t="s">
        <v>5604</v>
      </c>
      <c r="N1303" s="22">
        <v>1.0587499999999999</v>
      </c>
      <c r="O1303" s="22">
        <v>0.49024999999999996</v>
      </c>
      <c r="P1303" s="22">
        <v>-0.56849999999999989</v>
      </c>
      <c r="Q1303" s="22">
        <v>-2.1596124426313104</v>
      </c>
      <c r="R1303" s="1">
        <v>1.7061124508830211E-3</v>
      </c>
      <c r="S1303" s="1">
        <v>0.27129780214628341</v>
      </c>
      <c r="T1303" s="1" t="s">
        <v>5605</v>
      </c>
      <c r="U1303" s="1" t="s">
        <v>6</v>
      </c>
      <c r="V1303" s="1" t="s">
        <v>6</v>
      </c>
    </row>
    <row r="1304" spans="1:22" x14ac:dyDescent="0.35">
      <c r="A1304" s="1" t="s">
        <v>4679</v>
      </c>
      <c r="B1304" s="1" t="s">
        <v>4680</v>
      </c>
      <c r="C1304" s="22">
        <v>10.949</v>
      </c>
      <c r="D1304" s="22">
        <v>4.5497499999999995</v>
      </c>
      <c r="E1304" s="22">
        <v>-6.3992500000000003</v>
      </c>
      <c r="F1304" s="22">
        <v>-2.4065058519698885</v>
      </c>
      <c r="G1304" s="1">
        <v>8.5602176523583329E-6</v>
      </c>
      <c r="H1304" s="1">
        <v>1.8099089150445984E-2</v>
      </c>
      <c r="I1304" s="1" t="s">
        <v>4681</v>
      </c>
      <c r="J1304" s="1" t="s">
        <v>6</v>
      </c>
      <c r="K1304" s="1" t="s">
        <v>672</v>
      </c>
      <c r="L1304" s="1" t="s">
        <v>5060</v>
      </c>
      <c r="M1304" s="1" t="s">
        <v>5061</v>
      </c>
      <c r="N1304" s="22">
        <v>93.866749999999996</v>
      </c>
      <c r="O1304" s="22">
        <v>43.539000000000001</v>
      </c>
      <c r="P1304" s="22">
        <v>-50.327749999999995</v>
      </c>
      <c r="Q1304" s="22">
        <v>-2.1559234249753092</v>
      </c>
      <c r="R1304" s="1">
        <v>2.7657941415814739E-4</v>
      </c>
      <c r="S1304" s="1">
        <v>0.10793804447744572</v>
      </c>
      <c r="T1304" s="1" t="s">
        <v>5062</v>
      </c>
      <c r="U1304" s="1" t="s">
        <v>6</v>
      </c>
      <c r="V1304" s="1" t="s">
        <v>27</v>
      </c>
    </row>
    <row r="1305" spans="1:22" x14ac:dyDescent="0.35">
      <c r="A1305" s="1" t="s">
        <v>5606</v>
      </c>
      <c r="B1305" s="1" t="s">
        <v>5607</v>
      </c>
      <c r="C1305" s="22">
        <v>1.72</v>
      </c>
      <c r="D1305" s="22">
        <v>0.71524999999999994</v>
      </c>
      <c r="E1305" s="22">
        <v>-1.00475</v>
      </c>
      <c r="F1305" s="22">
        <v>-2.4047535826634046</v>
      </c>
      <c r="G1305" s="1">
        <v>3.8503216773243328E-3</v>
      </c>
      <c r="H1305" s="1">
        <v>0.38850074868839135</v>
      </c>
      <c r="I1305" s="1" t="s">
        <v>5608</v>
      </c>
      <c r="J1305" s="1" t="s">
        <v>6</v>
      </c>
      <c r="K1305" s="1" t="s">
        <v>5494</v>
      </c>
      <c r="L1305" s="1" t="s">
        <v>5609</v>
      </c>
      <c r="M1305" s="1" t="s">
        <v>5610</v>
      </c>
      <c r="N1305" s="22">
        <v>1.0879999999999999</v>
      </c>
      <c r="O1305" s="22">
        <v>0.505</v>
      </c>
      <c r="P1305" s="22">
        <v>-0.58299999999999985</v>
      </c>
      <c r="Q1305" s="22">
        <v>-2.1544554455445541</v>
      </c>
      <c r="R1305" s="1">
        <v>3.2105803812540738E-2</v>
      </c>
      <c r="S1305" s="1">
        <v>1</v>
      </c>
      <c r="T1305" s="1" t="s">
        <v>5611</v>
      </c>
      <c r="U1305" s="1" t="s">
        <v>6</v>
      </c>
      <c r="V1305" s="1" t="s">
        <v>5612</v>
      </c>
    </row>
    <row r="1306" spans="1:22" x14ac:dyDescent="0.35">
      <c r="A1306" s="1" t="s">
        <v>5613</v>
      </c>
      <c r="B1306" s="1" t="s">
        <v>5614</v>
      </c>
      <c r="C1306" s="22">
        <v>90.155000000000001</v>
      </c>
      <c r="D1306" s="22">
        <v>37.496749999999999</v>
      </c>
      <c r="E1306" s="22">
        <v>-52.658250000000002</v>
      </c>
      <c r="F1306" s="22">
        <v>-2.4043417096148332</v>
      </c>
      <c r="G1306" s="1">
        <v>6.7402204508125981E-3</v>
      </c>
      <c r="H1306" s="1">
        <v>0.52515420189221973</v>
      </c>
      <c r="I1306" s="1" t="s">
        <v>5615</v>
      </c>
      <c r="J1306" s="1" t="s">
        <v>6</v>
      </c>
      <c r="K1306" s="1" t="s">
        <v>2175</v>
      </c>
      <c r="L1306" s="1" t="s">
        <v>5616</v>
      </c>
      <c r="M1306" s="1" t="s">
        <v>5617</v>
      </c>
      <c r="N1306" s="22">
        <v>2.7149999999999999</v>
      </c>
      <c r="O1306" s="22">
        <v>1.2615000000000001</v>
      </c>
      <c r="P1306" s="22">
        <v>-1.4534999999999998</v>
      </c>
      <c r="Q1306" s="22">
        <v>-2.1521997621878715</v>
      </c>
      <c r="R1306" s="1">
        <v>8.6002946537505221E-3</v>
      </c>
      <c r="S1306" s="1">
        <v>0.63008151580996985</v>
      </c>
      <c r="T1306" s="1" t="s">
        <v>5618</v>
      </c>
      <c r="U1306" s="1" t="s">
        <v>6</v>
      </c>
      <c r="V1306" s="1" t="s">
        <v>53</v>
      </c>
    </row>
    <row r="1307" spans="1:22" x14ac:dyDescent="0.35">
      <c r="A1307" s="1" t="s">
        <v>5619</v>
      </c>
      <c r="B1307" s="1" t="s">
        <v>5620</v>
      </c>
      <c r="C1307" s="22">
        <v>1.15625</v>
      </c>
      <c r="D1307" s="22">
        <v>0.48099999999999998</v>
      </c>
      <c r="E1307" s="22">
        <v>-0.67525000000000002</v>
      </c>
      <c r="F1307" s="22">
        <v>-2.4038461538461537</v>
      </c>
      <c r="G1307" s="1">
        <v>9.0588137392946921E-3</v>
      </c>
      <c r="H1307" s="1">
        <v>0.6214092070061269</v>
      </c>
      <c r="I1307" s="1" t="s">
        <v>5621</v>
      </c>
      <c r="J1307" s="1" t="s">
        <v>3132</v>
      </c>
      <c r="K1307" s="1" t="s">
        <v>3133</v>
      </c>
      <c r="L1307" s="1" t="s">
        <v>5622</v>
      </c>
      <c r="M1307" s="1" t="s">
        <v>5623</v>
      </c>
      <c r="N1307" s="22">
        <v>14.42075</v>
      </c>
      <c r="O1307" s="22">
        <v>6.702</v>
      </c>
      <c r="P1307" s="22">
        <v>-7.71875</v>
      </c>
      <c r="Q1307" s="22">
        <v>-2.1517084452402266</v>
      </c>
      <c r="R1307" s="1">
        <v>1.3094041297520968E-3</v>
      </c>
      <c r="S1307" s="1">
        <v>0.23673012338775143</v>
      </c>
      <c r="T1307" s="1" t="s">
        <v>5624</v>
      </c>
      <c r="U1307" s="1" t="s">
        <v>1052</v>
      </c>
      <c r="V1307" s="1" t="s">
        <v>18</v>
      </c>
    </row>
    <row r="1308" spans="1:22" x14ac:dyDescent="0.35">
      <c r="A1308" s="1" t="s">
        <v>4958</v>
      </c>
      <c r="B1308" s="1" t="s">
        <v>4959</v>
      </c>
      <c r="C1308" s="22">
        <v>3.6072499999999996</v>
      </c>
      <c r="D1308" s="22">
        <v>1.50275</v>
      </c>
      <c r="E1308" s="22">
        <v>-2.1044999999999998</v>
      </c>
      <c r="F1308" s="22">
        <v>-2.4004325403427047</v>
      </c>
      <c r="G1308" s="1">
        <v>1.1197550683208714E-5</v>
      </c>
      <c r="H1308" s="1">
        <v>2.0055985110326212E-2</v>
      </c>
      <c r="I1308" s="1" t="s">
        <v>4960</v>
      </c>
      <c r="J1308" s="1" t="s">
        <v>4961</v>
      </c>
      <c r="K1308" s="1" t="s">
        <v>4962</v>
      </c>
      <c r="L1308" s="1" t="s">
        <v>5625</v>
      </c>
      <c r="M1308" s="1" t="s">
        <v>5626</v>
      </c>
      <c r="N1308" s="22">
        <v>693.46424999999999</v>
      </c>
      <c r="O1308" s="22">
        <v>322.36650000000003</v>
      </c>
      <c r="P1308" s="22">
        <v>-371.09774999999996</v>
      </c>
      <c r="Q1308" s="22">
        <v>-2.1511672273638851</v>
      </c>
      <c r="R1308" s="1">
        <v>2.9700815023072174E-3</v>
      </c>
      <c r="S1308" s="1">
        <v>0.36208666735883832</v>
      </c>
      <c r="T1308" s="1" t="s">
        <v>5627</v>
      </c>
      <c r="U1308" s="1" t="s">
        <v>6</v>
      </c>
      <c r="V1308" s="1" t="s">
        <v>3884</v>
      </c>
    </row>
    <row r="1309" spans="1:22" x14ac:dyDescent="0.35">
      <c r="A1309" s="1" t="s">
        <v>5628</v>
      </c>
      <c r="B1309" s="1" t="s">
        <v>5629</v>
      </c>
      <c r="C1309" s="22">
        <v>23.597249999999999</v>
      </c>
      <c r="D1309" s="22">
        <v>9.8317499999999995</v>
      </c>
      <c r="E1309" s="22">
        <v>-13.765499999999999</v>
      </c>
      <c r="F1309" s="22">
        <v>-2.4001067968571212</v>
      </c>
      <c r="G1309" s="1">
        <v>1.8545024016702672E-5</v>
      </c>
      <c r="H1309" s="1">
        <v>2.1943356061453236E-2</v>
      </c>
      <c r="I1309" s="1" t="s">
        <v>5630</v>
      </c>
      <c r="J1309" s="1" t="s">
        <v>6</v>
      </c>
      <c r="K1309" s="1" t="s">
        <v>3195</v>
      </c>
      <c r="L1309" s="1" t="s">
        <v>5631</v>
      </c>
      <c r="M1309" s="1" t="s">
        <v>5632</v>
      </c>
      <c r="N1309" s="22">
        <v>7.2410000000000005</v>
      </c>
      <c r="O1309" s="22">
        <v>3.3672500000000003</v>
      </c>
      <c r="P1309" s="22">
        <v>-3.8737500000000002</v>
      </c>
      <c r="Q1309" s="22">
        <v>-2.1504194817729601</v>
      </c>
      <c r="R1309" s="1">
        <v>9.4042533631755534E-4</v>
      </c>
      <c r="S1309" s="1">
        <v>0.19775893062071623</v>
      </c>
      <c r="T1309" s="1" t="s">
        <v>5633</v>
      </c>
      <c r="U1309" s="1" t="s">
        <v>6</v>
      </c>
      <c r="V1309" s="1" t="s">
        <v>5634</v>
      </c>
    </row>
    <row r="1310" spans="1:22" x14ac:dyDescent="0.35">
      <c r="A1310" s="1" t="s">
        <v>5635</v>
      </c>
      <c r="B1310" s="1" t="s">
        <v>5636</v>
      </c>
      <c r="C1310" s="22">
        <v>51.939499999999995</v>
      </c>
      <c r="D1310" s="22">
        <v>21.659500000000001</v>
      </c>
      <c r="E1310" s="22">
        <v>-30.279999999999994</v>
      </c>
      <c r="F1310" s="22">
        <v>-2.3980008772132315</v>
      </c>
      <c r="G1310" s="1">
        <v>2.5342459126518786E-2</v>
      </c>
      <c r="H1310" s="1">
        <v>1</v>
      </c>
      <c r="I1310" s="1" t="s">
        <v>5637</v>
      </c>
      <c r="J1310" s="1" t="s">
        <v>6</v>
      </c>
      <c r="K1310" s="1" t="s">
        <v>5638</v>
      </c>
      <c r="L1310" s="1" t="s">
        <v>5639</v>
      </c>
      <c r="M1310" s="1" t="s">
        <v>5640</v>
      </c>
      <c r="N1310" s="22">
        <v>10.059249999999999</v>
      </c>
      <c r="O1310" s="22">
        <v>4.6804999999999994</v>
      </c>
      <c r="P1310" s="22">
        <v>-5.3787499999999993</v>
      </c>
      <c r="Q1310" s="22">
        <v>-2.1491827796175622</v>
      </c>
      <c r="R1310" s="1">
        <v>1.9849341039201857E-3</v>
      </c>
      <c r="S1310" s="1">
        <v>0.29262252691870477</v>
      </c>
      <c r="T1310" s="1" t="s">
        <v>5641</v>
      </c>
      <c r="U1310" s="1" t="s">
        <v>6</v>
      </c>
      <c r="V1310" s="1" t="s">
        <v>4108</v>
      </c>
    </row>
    <row r="1311" spans="1:22" x14ac:dyDescent="0.35">
      <c r="A1311" s="1" t="s">
        <v>4397</v>
      </c>
      <c r="B1311" s="1" t="s">
        <v>4398</v>
      </c>
      <c r="C1311" s="22">
        <v>4.4525000000000006</v>
      </c>
      <c r="D1311" s="22">
        <v>1.8574999999999999</v>
      </c>
      <c r="E1311" s="22">
        <v>-2.5950000000000006</v>
      </c>
      <c r="F1311" s="22">
        <v>-2.397039030955586</v>
      </c>
      <c r="G1311" s="1">
        <v>7.9568966663762525E-3</v>
      </c>
      <c r="H1311" s="1">
        <v>0.57501633652362372</v>
      </c>
      <c r="I1311" s="1" t="s">
        <v>4399</v>
      </c>
      <c r="J1311" s="1" t="s">
        <v>6</v>
      </c>
      <c r="K1311" s="1" t="s">
        <v>4400</v>
      </c>
      <c r="L1311" s="1" t="s">
        <v>5642</v>
      </c>
      <c r="M1311" s="1" t="s">
        <v>5643</v>
      </c>
      <c r="N1311" s="22">
        <v>10.060749999999999</v>
      </c>
      <c r="O1311" s="22">
        <v>4.6817500000000001</v>
      </c>
      <c r="P1311" s="22">
        <v>-5.3789999999999987</v>
      </c>
      <c r="Q1311" s="22">
        <v>-2.148929353340097</v>
      </c>
      <c r="R1311" s="1">
        <v>2.4916624868005261E-3</v>
      </c>
      <c r="S1311" s="1">
        <v>0.33215338048837645</v>
      </c>
      <c r="T1311" s="1" t="s">
        <v>5644</v>
      </c>
      <c r="U1311" s="1" t="s">
        <v>5645</v>
      </c>
      <c r="V1311" s="1" t="s">
        <v>5646</v>
      </c>
    </row>
    <row r="1312" spans="1:22" x14ac:dyDescent="0.35">
      <c r="A1312" s="1" t="s">
        <v>5647</v>
      </c>
      <c r="B1312" s="1" t="s">
        <v>5648</v>
      </c>
      <c r="C1312" s="22">
        <v>6.1632499999999997</v>
      </c>
      <c r="D1312" s="22">
        <v>2.5724999999999998</v>
      </c>
      <c r="E1312" s="22">
        <v>-3.5907499999999999</v>
      </c>
      <c r="F1312" s="22">
        <v>-2.3958211856171041</v>
      </c>
      <c r="G1312" s="1">
        <v>1.2407651943579316E-4</v>
      </c>
      <c r="H1312" s="1">
        <v>5.9170670808954801E-2</v>
      </c>
      <c r="I1312" s="1" t="s">
        <v>5649</v>
      </c>
      <c r="J1312" s="1" t="s">
        <v>6</v>
      </c>
      <c r="K1312" s="1" t="s">
        <v>3387</v>
      </c>
      <c r="L1312" s="1" t="s">
        <v>5650</v>
      </c>
      <c r="M1312" s="1" t="s">
        <v>5651</v>
      </c>
      <c r="N1312" s="22">
        <v>3.3859999999999997</v>
      </c>
      <c r="O1312" s="22">
        <v>1.5760000000000001</v>
      </c>
      <c r="P1312" s="22">
        <v>-1.8099999999999996</v>
      </c>
      <c r="Q1312" s="22">
        <v>-2.1484771573604058</v>
      </c>
      <c r="R1312" s="1">
        <v>1.4682987390712938E-3</v>
      </c>
      <c r="S1312" s="1">
        <v>0.25094196582831502</v>
      </c>
      <c r="T1312" s="1" t="s">
        <v>5652</v>
      </c>
      <c r="U1312" s="1" t="s">
        <v>6</v>
      </c>
      <c r="V1312" s="1" t="s">
        <v>5653</v>
      </c>
    </row>
    <row r="1313" spans="1:22" x14ac:dyDescent="0.35">
      <c r="A1313" s="1" t="s">
        <v>5547</v>
      </c>
      <c r="B1313" s="1" t="s">
        <v>5548</v>
      </c>
      <c r="C1313" s="22">
        <v>145.77674999999999</v>
      </c>
      <c r="D1313" s="22">
        <v>60.992750000000001</v>
      </c>
      <c r="E1313" s="22">
        <v>-84.783999999999992</v>
      </c>
      <c r="F1313" s="22">
        <v>-2.3900668522078443</v>
      </c>
      <c r="G1313" s="1">
        <v>5.5950280430021098E-4</v>
      </c>
      <c r="H1313" s="1">
        <v>0.140557412508206</v>
      </c>
      <c r="I1313" s="1" t="s">
        <v>5549</v>
      </c>
      <c r="J1313" s="1" t="s">
        <v>5550</v>
      </c>
      <c r="K1313" s="1" t="s">
        <v>5551</v>
      </c>
      <c r="L1313" s="1" t="s">
        <v>5654</v>
      </c>
      <c r="M1313" s="1" t="s">
        <v>5655</v>
      </c>
      <c r="N1313" s="22">
        <v>36.953249999999997</v>
      </c>
      <c r="O1313" s="22">
        <v>17.22175</v>
      </c>
      <c r="P1313" s="22">
        <v>-19.731499999999997</v>
      </c>
      <c r="Q1313" s="22">
        <v>-2.1457314152162237</v>
      </c>
      <c r="R1313" s="1">
        <v>2.9641520425320287E-5</v>
      </c>
      <c r="S1313" s="1">
        <v>3.6225289528959183E-2</v>
      </c>
      <c r="T1313" s="1" t="s">
        <v>5656</v>
      </c>
      <c r="U1313" s="1" t="s">
        <v>5657</v>
      </c>
      <c r="V1313" s="1" t="s">
        <v>5658</v>
      </c>
    </row>
    <row r="1314" spans="1:22" x14ac:dyDescent="0.35">
      <c r="A1314" s="1" t="s">
        <v>5659</v>
      </c>
      <c r="B1314" s="1" t="s">
        <v>5660</v>
      </c>
      <c r="C1314" s="22">
        <v>1.0129999999999999</v>
      </c>
      <c r="D1314" s="22">
        <v>0.42400000000000004</v>
      </c>
      <c r="E1314" s="22">
        <v>-0.58899999999999986</v>
      </c>
      <c r="F1314" s="22">
        <v>-2.3891509433962259</v>
      </c>
      <c r="G1314" s="1">
        <v>3.7111018667137563E-2</v>
      </c>
      <c r="H1314" s="1">
        <v>1</v>
      </c>
      <c r="I1314" s="1" t="s">
        <v>5661</v>
      </c>
      <c r="J1314" s="1" t="s">
        <v>6</v>
      </c>
      <c r="K1314" s="1" t="s">
        <v>5662</v>
      </c>
      <c r="L1314" s="1" t="s">
        <v>5663</v>
      </c>
      <c r="M1314" s="1" t="s">
        <v>5664</v>
      </c>
      <c r="N1314" s="22">
        <v>4.2154999999999996</v>
      </c>
      <c r="O1314" s="22">
        <v>1.9657500000000001</v>
      </c>
      <c r="P1314" s="22">
        <v>-2.2497499999999997</v>
      </c>
      <c r="Q1314" s="22">
        <v>-2.1444741192928904</v>
      </c>
      <c r="R1314" s="1">
        <v>1.05093091154454E-3</v>
      </c>
      <c r="S1314" s="1">
        <v>0.2099612749153868</v>
      </c>
      <c r="T1314" s="1" t="s">
        <v>5665</v>
      </c>
      <c r="U1314" s="1" t="s">
        <v>6</v>
      </c>
      <c r="V1314" s="1" t="s">
        <v>3856</v>
      </c>
    </row>
    <row r="1315" spans="1:22" x14ac:dyDescent="0.35">
      <c r="A1315" s="1" t="s">
        <v>5666</v>
      </c>
      <c r="B1315" s="1" t="s">
        <v>5667</v>
      </c>
      <c r="C1315" s="22">
        <v>13.069749999999999</v>
      </c>
      <c r="D1315" s="22">
        <v>5.4745000000000008</v>
      </c>
      <c r="E1315" s="22">
        <v>-7.5952499999999983</v>
      </c>
      <c r="F1315" s="22">
        <v>-2.387386975979541</v>
      </c>
      <c r="G1315" s="1">
        <v>9.5486309316957993E-5</v>
      </c>
      <c r="H1315" s="1">
        <v>5.2435770608333779E-2</v>
      </c>
      <c r="I1315" s="1" t="s">
        <v>5668</v>
      </c>
      <c r="J1315" s="1" t="s">
        <v>6</v>
      </c>
      <c r="K1315" s="1" t="s">
        <v>6</v>
      </c>
      <c r="L1315" s="1" t="s">
        <v>5669</v>
      </c>
      <c r="M1315" s="1" t="s">
        <v>5670</v>
      </c>
      <c r="N1315" s="22">
        <v>1.7802500000000001</v>
      </c>
      <c r="O1315" s="22">
        <v>0.83025000000000004</v>
      </c>
      <c r="P1315" s="22">
        <v>-0.95000000000000007</v>
      </c>
      <c r="Q1315" s="22">
        <v>-2.1442336645588678</v>
      </c>
      <c r="R1315" s="1">
        <v>5.202803985233979E-4</v>
      </c>
      <c r="S1315" s="1">
        <v>0.14840998367879926</v>
      </c>
      <c r="T1315" s="1" t="s">
        <v>5671</v>
      </c>
      <c r="U1315" s="1" t="s">
        <v>3913</v>
      </c>
      <c r="V1315" s="1" t="s">
        <v>3914</v>
      </c>
    </row>
    <row r="1316" spans="1:22" x14ac:dyDescent="0.35">
      <c r="A1316" s="1" t="s">
        <v>5672</v>
      </c>
      <c r="B1316" s="1" t="s">
        <v>5673</v>
      </c>
      <c r="C1316" s="22">
        <v>3.1324999999999998</v>
      </c>
      <c r="D1316" s="22">
        <v>1.3129999999999999</v>
      </c>
      <c r="E1316" s="22">
        <v>-1.8194999999999999</v>
      </c>
      <c r="F1316" s="22">
        <v>-2.3857578065498859</v>
      </c>
      <c r="G1316" s="1">
        <v>2.2637017599105814E-3</v>
      </c>
      <c r="H1316" s="1">
        <v>0.2940044692983359</v>
      </c>
      <c r="I1316" s="1" t="s">
        <v>5674</v>
      </c>
      <c r="J1316" s="1" t="s">
        <v>6</v>
      </c>
      <c r="K1316" s="1" t="s">
        <v>5675</v>
      </c>
      <c r="L1316" s="1" t="s">
        <v>4306</v>
      </c>
      <c r="M1316" s="1" t="s">
        <v>4307</v>
      </c>
      <c r="N1316" s="22">
        <v>2.89175</v>
      </c>
      <c r="O1316" s="22">
        <v>1.349</v>
      </c>
      <c r="P1316" s="22">
        <v>-1.5427500000000001</v>
      </c>
      <c r="Q1316" s="22">
        <v>-2.1436249073387694</v>
      </c>
      <c r="R1316" s="1">
        <v>4.4410485390242302E-3</v>
      </c>
      <c r="S1316" s="1">
        <v>0.44977057858684588</v>
      </c>
      <c r="T1316" s="1" t="s">
        <v>4308</v>
      </c>
      <c r="U1316" s="1" t="s">
        <v>268</v>
      </c>
      <c r="V1316" s="1" t="s">
        <v>269</v>
      </c>
    </row>
    <row r="1317" spans="1:22" x14ac:dyDescent="0.35">
      <c r="A1317" s="1" t="s">
        <v>5676</v>
      </c>
      <c r="B1317" s="1" t="s">
        <v>5677</v>
      </c>
      <c r="C1317" s="22">
        <v>7.1675000000000004</v>
      </c>
      <c r="D1317" s="22">
        <v>3.0047499999999996</v>
      </c>
      <c r="E1317" s="22">
        <v>-4.1627500000000008</v>
      </c>
      <c r="F1317" s="22">
        <v>-2.3853897994841504</v>
      </c>
      <c r="G1317" s="1">
        <v>9.2867536982190434E-4</v>
      </c>
      <c r="H1317" s="1">
        <v>0.18027537566542789</v>
      </c>
      <c r="I1317" s="1" t="s">
        <v>5678</v>
      </c>
      <c r="J1317" s="1" t="s">
        <v>6</v>
      </c>
      <c r="K1317" s="1" t="s">
        <v>5679</v>
      </c>
      <c r="L1317" s="1" t="s">
        <v>5680</v>
      </c>
      <c r="M1317" s="1" t="s">
        <v>5681</v>
      </c>
      <c r="N1317" s="22">
        <v>8.5489999999999995</v>
      </c>
      <c r="O1317" s="22">
        <v>3.9902499999999996</v>
      </c>
      <c r="P1317" s="22">
        <v>-4.5587499999999999</v>
      </c>
      <c r="Q1317" s="22">
        <v>-2.142472276173172</v>
      </c>
      <c r="R1317" s="1">
        <v>3.5885484670299603E-3</v>
      </c>
      <c r="S1317" s="1">
        <v>0.4011335726552685</v>
      </c>
      <c r="T1317" s="1" t="s">
        <v>5682</v>
      </c>
      <c r="U1317" s="1" t="s">
        <v>6</v>
      </c>
      <c r="V1317" s="1" t="s">
        <v>1615</v>
      </c>
    </row>
    <row r="1318" spans="1:22" x14ac:dyDescent="0.35">
      <c r="A1318" s="1" t="s">
        <v>4315</v>
      </c>
      <c r="B1318" s="1" t="s">
        <v>4316</v>
      </c>
      <c r="C1318" s="22">
        <v>4.8187499999999996</v>
      </c>
      <c r="D1318" s="22">
        <v>2.0220000000000002</v>
      </c>
      <c r="E1318" s="22">
        <v>-2.7967499999999994</v>
      </c>
      <c r="F1318" s="22">
        <v>-2.3831602373887235</v>
      </c>
      <c r="G1318" s="1">
        <v>5.8412949509486427E-4</v>
      </c>
      <c r="H1318" s="1">
        <v>0.14255998001366615</v>
      </c>
      <c r="I1318" s="1" t="s">
        <v>4317</v>
      </c>
      <c r="J1318" s="1" t="s">
        <v>3415</v>
      </c>
      <c r="K1318" s="1" t="s">
        <v>2695</v>
      </c>
      <c r="L1318" s="1" t="s">
        <v>5683</v>
      </c>
      <c r="M1318" s="1" t="s">
        <v>5684</v>
      </c>
      <c r="N1318" s="22">
        <v>4.9089999999999998</v>
      </c>
      <c r="O1318" s="22">
        <v>2.2925</v>
      </c>
      <c r="P1318" s="22">
        <v>-2.6164999999999998</v>
      </c>
      <c r="Q1318" s="22">
        <v>-2.1413304252998908</v>
      </c>
      <c r="R1318" s="1">
        <v>2.9789015024788198E-3</v>
      </c>
      <c r="S1318" s="1">
        <v>0.36253198458210362</v>
      </c>
      <c r="T1318" s="1" t="s">
        <v>5685</v>
      </c>
      <c r="U1318" s="1" t="s">
        <v>6</v>
      </c>
      <c r="V1318" s="1" t="s">
        <v>5364</v>
      </c>
    </row>
    <row r="1319" spans="1:22" x14ac:dyDescent="0.35">
      <c r="A1319" s="1" t="s">
        <v>5686</v>
      </c>
      <c r="B1319" s="1" t="s">
        <v>5687</v>
      </c>
      <c r="C1319" s="22">
        <v>2.2072499999999997</v>
      </c>
      <c r="D1319" s="22">
        <v>0.92674999999999996</v>
      </c>
      <c r="E1319" s="22">
        <v>-1.2804999999999997</v>
      </c>
      <c r="F1319" s="22">
        <v>-2.3817102778527111</v>
      </c>
      <c r="G1319" s="1">
        <v>7.1160677680199794E-3</v>
      </c>
      <c r="H1319" s="1">
        <v>0.54209866401926687</v>
      </c>
      <c r="I1319" s="1" t="s">
        <v>5688</v>
      </c>
      <c r="J1319" s="1" t="s">
        <v>5689</v>
      </c>
      <c r="K1319" s="1" t="s">
        <v>5690</v>
      </c>
      <c r="L1319" s="1" t="s">
        <v>5691</v>
      </c>
      <c r="M1319" s="1" t="s">
        <v>5692</v>
      </c>
      <c r="N1319" s="22">
        <v>1.5305</v>
      </c>
      <c r="O1319" s="22">
        <v>0.71475</v>
      </c>
      <c r="P1319" s="22">
        <v>-0.81574999999999998</v>
      </c>
      <c r="Q1319" s="22">
        <v>-2.1413081497026933</v>
      </c>
      <c r="R1319" s="1">
        <v>1.9623482347789004E-2</v>
      </c>
      <c r="S1319" s="1">
        <v>0.98315274140240005</v>
      </c>
      <c r="T1319" s="1" t="s">
        <v>5693</v>
      </c>
      <c r="U1319" s="1" t="s">
        <v>6</v>
      </c>
      <c r="V1319" s="1" t="s">
        <v>4051</v>
      </c>
    </row>
    <row r="1320" spans="1:22" x14ac:dyDescent="0.35">
      <c r="A1320" s="1" t="s">
        <v>4595</v>
      </c>
      <c r="B1320" s="1" t="s">
        <v>4596</v>
      </c>
      <c r="C1320" s="22">
        <v>83.218499999999992</v>
      </c>
      <c r="D1320" s="22">
        <v>34.948999999999998</v>
      </c>
      <c r="E1320" s="22">
        <v>-48.269499999999994</v>
      </c>
      <c r="F1320" s="22">
        <v>-2.3811410913044719</v>
      </c>
      <c r="G1320" s="1">
        <v>4.1959152072421405E-4</v>
      </c>
      <c r="H1320" s="1">
        <v>0.11935693424700705</v>
      </c>
      <c r="I1320" s="1" t="s">
        <v>4597</v>
      </c>
      <c r="J1320" s="1" t="s">
        <v>6</v>
      </c>
      <c r="K1320" s="1" t="s">
        <v>4290</v>
      </c>
      <c r="L1320" s="1" t="s">
        <v>5158</v>
      </c>
      <c r="M1320" s="1" t="s">
        <v>5159</v>
      </c>
      <c r="N1320" s="22">
        <v>18.001000000000001</v>
      </c>
      <c r="O1320" s="22">
        <v>8.4152500000000003</v>
      </c>
      <c r="P1320" s="22">
        <v>-9.5857500000000009</v>
      </c>
      <c r="Q1320" s="22">
        <v>-2.1390927185763942</v>
      </c>
      <c r="R1320" s="1">
        <v>7.1206283486670427E-3</v>
      </c>
      <c r="S1320" s="1">
        <v>0.57485638767658698</v>
      </c>
      <c r="T1320" s="1" t="s">
        <v>5160</v>
      </c>
      <c r="U1320" s="1" t="s">
        <v>3647</v>
      </c>
      <c r="V1320" s="1" t="s">
        <v>1845</v>
      </c>
    </row>
    <row r="1321" spans="1:22" x14ac:dyDescent="0.35">
      <c r="A1321" s="1" t="s">
        <v>4892</v>
      </c>
      <c r="B1321" s="1" t="s">
        <v>4893</v>
      </c>
      <c r="C1321" s="22">
        <v>44.409500000000001</v>
      </c>
      <c r="D1321" s="22">
        <v>18.673249999999999</v>
      </c>
      <c r="E1321" s="22">
        <v>-25.736250000000002</v>
      </c>
      <c r="F1321" s="22">
        <v>-2.3782416022920487</v>
      </c>
      <c r="G1321" s="1">
        <v>8.5334066160503048E-4</v>
      </c>
      <c r="H1321" s="1">
        <v>0.17130262678328823</v>
      </c>
      <c r="I1321" s="1" t="s">
        <v>4894</v>
      </c>
      <c r="J1321" s="1" t="s">
        <v>4895</v>
      </c>
      <c r="K1321" s="1" t="s">
        <v>4896</v>
      </c>
      <c r="L1321" s="1" t="s">
        <v>5498</v>
      </c>
      <c r="M1321" s="1" t="s">
        <v>5499</v>
      </c>
      <c r="N1321" s="22">
        <v>1.976</v>
      </c>
      <c r="O1321" s="22">
        <v>0.92449999999999999</v>
      </c>
      <c r="P1321" s="22">
        <v>-1.0514999999999999</v>
      </c>
      <c r="Q1321" s="22">
        <v>-2.1373715521903733</v>
      </c>
      <c r="R1321" s="1">
        <v>7.5426990401951182E-4</v>
      </c>
      <c r="S1321" s="1">
        <v>0.1753720221368234</v>
      </c>
      <c r="T1321" s="1" t="s">
        <v>5500</v>
      </c>
      <c r="U1321" s="1" t="s">
        <v>5501</v>
      </c>
      <c r="V1321" s="1" t="s">
        <v>132</v>
      </c>
    </row>
    <row r="1322" spans="1:22" x14ac:dyDescent="0.35">
      <c r="A1322" s="1" t="s">
        <v>5694</v>
      </c>
      <c r="B1322" s="1" t="s">
        <v>5695</v>
      </c>
      <c r="C1322" s="22">
        <v>5.4584999999999999</v>
      </c>
      <c r="D1322" s="22">
        <v>2.2962500000000001</v>
      </c>
      <c r="E1322" s="22">
        <v>-3.1622499999999998</v>
      </c>
      <c r="F1322" s="22">
        <v>-2.3771366358192703</v>
      </c>
      <c r="G1322" s="1">
        <v>1.5607018667068088E-3</v>
      </c>
      <c r="H1322" s="1">
        <v>0.24211924258774095</v>
      </c>
      <c r="I1322" s="1" t="s">
        <v>5696</v>
      </c>
      <c r="J1322" s="1" t="s">
        <v>5697</v>
      </c>
      <c r="K1322" s="1" t="s">
        <v>2524</v>
      </c>
      <c r="L1322" s="1" t="s">
        <v>5698</v>
      </c>
      <c r="M1322" s="1" t="s">
        <v>5699</v>
      </c>
      <c r="N1322" s="22">
        <v>32.642749999999999</v>
      </c>
      <c r="O1322" s="22">
        <v>15.273499999999999</v>
      </c>
      <c r="P1322" s="22">
        <v>-17.369250000000001</v>
      </c>
      <c r="Q1322" s="22">
        <v>-2.1372147837758209</v>
      </c>
      <c r="R1322" s="1">
        <v>1.5395286612576359E-2</v>
      </c>
      <c r="S1322" s="1">
        <v>0.86406011053678244</v>
      </c>
      <c r="T1322" s="1" t="s">
        <v>5700</v>
      </c>
      <c r="U1322" s="1" t="s">
        <v>6</v>
      </c>
      <c r="V1322" s="1" t="s">
        <v>6</v>
      </c>
    </row>
    <row r="1323" spans="1:22" x14ac:dyDescent="0.35">
      <c r="A1323" s="1" t="s">
        <v>5701</v>
      </c>
      <c r="B1323" s="1" t="s">
        <v>5702</v>
      </c>
      <c r="C1323" s="22">
        <v>1.3545000000000003</v>
      </c>
      <c r="D1323" s="22">
        <v>0.57050000000000001</v>
      </c>
      <c r="E1323" s="22">
        <v>-0.78400000000000025</v>
      </c>
      <c r="F1323" s="22">
        <v>-2.3742331288343563</v>
      </c>
      <c r="G1323" s="1">
        <v>1.6228524649173445E-2</v>
      </c>
      <c r="H1323" s="1">
        <v>0.85531526277556169</v>
      </c>
      <c r="I1323" s="1" t="s">
        <v>5703</v>
      </c>
      <c r="J1323" s="1" t="s">
        <v>6</v>
      </c>
      <c r="K1323" s="1" t="s">
        <v>257</v>
      </c>
      <c r="L1323" s="1" t="s">
        <v>4791</v>
      </c>
      <c r="M1323" s="1" t="s">
        <v>4792</v>
      </c>
      <c r="N1323" s="22">
        <v>5.2192500000000006</v>
      </c>
      <c r="O1323" s="22">
        <v>2.4457499999999999</v>
      </c>
      <c r="P1323" s="22">
        <v>-2.7735000000000007</v>
      </c>
      <c r="Q1323" s="22">
        <v>-2.134007973014413</v>
      </c>
      <c r="R1323" s="1">
        <v>1.3019276438206934E-2</v>
      </c>
      <c r="S1323" s="1">
        <v>0.79258399363671395</v>
      </c>
      <c r="T1323" s="1" t="s">
        <v>4793</v>
      </c>
      <c r="U1323" s="1" t="s">
        <v>4794</v>
      </c>
      <c r="V1323" s="1" t="s">
        <v>18</v>
      </c>
    </row>
    <row r="1324" spans="1:22" x14ac:dyDescent="0.35">
      <c r="A1324" s="1" t="s">
        <v>5704</v>
      </c>
      <c r="B1324" s="1" t="s">
        <v>5705</v>
      </c>
      <c r="C1324" s="22">
        <v>1.9070000000000003</v>
      </c>
      <c r="D1324" s="22">
        <v>0.80325000000000002</v>
      </c>
      <c r="E1324" s="22">
        <v>-1.1037500000000002</v>
      </c>
      <c r="F1324" s="22">
        <v>-2.3741051976346097</v>
      </c>
      <c r="G1324" s="1">
        <v>2.1258737773865791E-2</v>
      </c>
      <c r="H1324" s="1">
        <v>0.99126408315830605</v>
      </c>
      <c r="I1324" s="1" t="s">
        <v>5706</v>
      </c>
      <c r="J1324" s="1" t="s">
        <v>5707</v>
      </c>
      <c r="K1324" s="1" t="s">
        <v>5708</v>
      </c>
      <c r="L1324" s="1" t="s">
        <v>5485</v>
      </c>
      <c r="M1324" s="1" t="s">
        <v>5486</v>
      </c>
      <c r="N1324" s="22">
        <v>3.3847500000000004</v>
      </c>
      <c r="O1324" s="22">
        <v>1.5862499999999999</v>
      </c>
      <c r="P1324" s="22">
        <v>-1.7985000000000004</v>
      </c>
      <c r="Q1324" s="22">
        <v>-2.1338061465721045</v>
      </c>
      <c r="R1324" s="1">
        <v>5.4018053243878299E-3</v>
      </c>
      <c r="S1324" s="1">
        <v>0.49275036426371094</v>
      </c>
      <c r="T1324" s="1" t="s">
        <v>5487</v>
      </c>
      <c r="U1324" s="1" t="s">
        <v>6</v>
      </c>
      <c r="V1324" s="1" t="s">
        <v>432</v>
      </c>
    </row>
    <row r="1325" spans="1:22" x14ac:dyDescent="0.35">
      <c r="A1325" s="1" t="s">
        <v>5709</v>
      </c>
      <c r="B1325" s="1" t="s">
        <v>5710</v>
      </c>
      <c r="C1325" s="22">
        <v>3.9702499999999996</v>
      </c>
      <c r="D1325" s="22">
        <v>1.6732499999999999</v>
      </c>
      <c r="E1325" s="22">
        <v>-2.2969999999999997</v>
      </c>
      <c r="F1325" s="22">
        <v>-2.3727775287613926</v>
      </c>
      <c r="G1325" s="1">
        <v>2.3244384589470517E-3</v>
      </c>
      <c r="H1325" s="1">
        <v>0.29764772792138477</v>
      </c>
      <c r="I1325" s="1" t="s">
        <v>5711</v>
      </c>
      <c r="J1325" s="1" t="s">
        <v>6</v>
      </c>
      <c r="K1325" s="1" t="s">
        <v>2475</v>
      </c>
      <c r="L1325" s="1" t="s">
        <v>5712</v>
      </c>
      <c r="M1325" s="1" t="s">
        <v>5713</v>
      </c>
      <c r="N1325" s="22">
        <v>2.387</v>
      </c>
      <c r="O1325" s="22">
        <v>1.1200000000000001</v>
      </c>
      <c r="P1325" s="22">
        <v>-1.2669999999999999</v>
      </c>
      <c r="Q1325" s="22">
        <v>-2.1312499999999996</v>
      </c>
      <c r="R1325" s="1">
        <v>1.3481814352242914E-2</v>
      </c>
      <c r="S1325" s="1">
        <v>0.80718352837613849</v>
      </c>
      <c r="T1325" s="1" t="s">
        <v>5714</v>
      </c>
      <c r="U1325" s="1" t="s">
        <v>6</v>
      </c>
      <c r="V1325" s="1" t="s">
        <v>6</v>
      </c>
    </row>
    <row r="1326" spans="1:22" x14ac:dyDescent="0.35">
      <c r="A1326" s="1" t="s">
        <v>5272</v>
      </c>
      <c r="B1326" s="1" t="s">
        <v>5273</v>
      </c>
      <c r="C1326" s="22">
        <v>4.0190000000000001</v>
      </c>
      <c r="D1326" s="22">
        <v>1.6944999999999999</v>
      </c>
      <c r="E1326" s="22">
        <v>-2.3245000000000005</v>
      </c>
      <c r="F1326" s="22">
        <v>-2.3717910888167602</v>
      </c>
      <c r="G1326" s="1">
        <v>6.0556095686923181E-3</v>
      </c>
      <c r="H1326" s="1">
        <v>0.49510393838297306</v>
      </c>
      <c r="I1326" s="1" t="s">
        <v>5274</v>
      </c>
      <c r="J1326" s="1" t="s">
        <v>6</v>
      </c>
      <c r="K1326" s="1" t="s">
        <v>2280</v>
      </c>
      <c r="L1326" s="1" t="s">
        <v>5715</v>
      </c>
      <c r="M1326" s="1" t="s">
        <v>5716</v>
      </c>
      <c r="N1326" s="22">
        <v>55.564749999999997</v>
      </c>
      <c r="O1326" s="22">
        <v>26.106999999999999</v>
      </c>
      <c r="P1326" s="22">
        <v>-29.457749999999997</v>
      </c>
      <c r="Q1326" s="22">
        <v>-2.1283468035392805</v>
      </c>
      <c r="R1326" s="1">
        <v>5.0531033431328266E-3</v>
      </c>
      <c r="S1326" s="1">
        <v>0.47647748765931458</v>
      </c>
      <c r="T1326" s="1" t="s">
        <v>5717</v>
      </c>
      <c r="U1326" s="1" t="s">
        <v>6</v>
      </c>
      <c r="V1326" s="1" t="s">
        <v>4220</v>
      </c>
    </row>
    <row r="1327" spans="1:22" x14ac:dyDescent="0.35">
      <c r="A1327" s="1" t="s">
        <v>5718</v>
      </c>
      <c r="B1327" s="1" t="s">
        <v>5719</v>
      </c>
      <c r="C1327" s="22">
        <v>15.90325</v>
      </c>
      <c r="D1327" s="22">
        <v>6.7197499999999994</v>
      </c>
      <c r="E1327" s="22">
        <v>-9.1835000000000004</v>
      </c>
      <c r="F1327" s="22">
        <v>-2.3666431042821534</v>
      </c>
      <c r="G1327" s="1">
        <v>4.2196452167339138E-4</v>
      </c>
      <c r="H1327" s="1">
        <v>0.11946421138552456</v>
      </c>
      <c r="I1327" s="1" t="s">
        <v>5720</v>
      </c>
      <c r="J1327" s="1" t="s">
        <v>6</v>
      </c>
      <c r="K1327" s="1" t="s">
        <v>5721</v>
      </c>
      <c r="L1327" s="1" t="s">
        <v>5722</v>
      </c>
      <c r="M1327" s="1" t="s">
        <v>5723</v>
      </c>
      <c r="N1327" s="22">
        <v>6.6029999999999998</v>
      </c>
      <c r="O1327" s="22">
        <v>3.1032500000000001</v>
      </c>
      <c r="P1327" s="22">
        <v>-3.4997499999999997</v>
      </c>
      <c r="Q1327" s="22">
        <v>-2.1277692741480703</v>
      </c>
      <c r="R1327" s="1">
        <v>2.5647601123591407E-2</v>
      </c>
      <c r="S1327" s="1">
        <v>1</v>
      </c>
      <c r="T1327" s="1" t="s">
        <v>5724</v>
      </c>
      <c r="U1327" s="1" t="s">
        <v>6</v>
      </c>
      <c r="V1327" s="1" t="s">
        <v>432</v>
      </c>
    </row>
    <row r="1328" spans="1:22" x14ac:dyDescent="0.35">
      <c r="A1328" s="1" t="s">
        <v>5725</v>
      </c>
      <c r="B1328" s="1" t="s">
        <v>5726</v>
      </c>
      <c r="C1328" s="22">
        <v>13.730249999999998</v>
      </c>
      <c r="D1328" s="22">
        <v>5.8020000000000005</v>
      </c>
      <c r="E1328" s="22">
        <v>-7.9282499999999976</v>
      </c>
      <c r="F1328" s="22">
        <v>-2.3664684591520162</v>
      </c>
      <c r="G1328" s="1">
        <v>1.0507396853468435E-2</v>
      </c>
      <c r="H1328" s="1">
        <v>0.67325577134942194</v>
      </c>
      <c r="I1328" s="1" t="s">
        <v>5727</v>
      </c>
      <c r="J1328" s="1" t="s">
        <v>5728</v>
      </c>
      <c r="K1328" s="1" t="s">
        <v>5729</v>
      </c>
      <c r="L1328" s="1" t="s">
        <v>5073</v>
      </c>
      <c r="M1328" s="1" t="s">
        <v>5074</v>
      </c>
      <c r="N1328" s="22">
        <v>5.2714999999999996</v>
      </c>
      <c r="O1328" s="22">
        <v>2.48</v>
      </c>
      <c r="P1328" s="22">
        <v>-2.7914999999999996</v>
      </c>
      <c r="Q1328" s="22">
        <v>-2.1256048387096773</v>
      </c>
      <c r="R1328" s="1">
        <v>2.2490822330363228E-3</v>
      </c>
      <c r="S1328" s="1">
        <v>0.31609250161108576</v>
      </c>
      <c r="T1328" s="1" t="s">
        <v>5075</v>
      </c>
      <c r="U1328" s="1" t="s">
        <v>6</v>
      </c>
      <c r="V1328" s="1" t="s">
        <v>6</v>
      </c>
    </row>
    <row r="1329" spans="1:22" x14ac:dyDescent="0.35">
      <c r="A1329" s="1" t="s">
        <v>4420</v>
      </c>
      <c r="B1329" s="1" t="s">
        <v>4421</v>
      </c>
      <c r="C1329" s="22">
        <v>5.0662500000000001</v>
      </c>
      <c r="D1329" s="22">
        <v>2.1427499999999999</v>
      </c>
      <c r="E1329" s="22">
        <v>-2.9235000000000002</v>
      </c>
      <c r="F1329" s="22">
        <v>-2.3643682184109207</v>
      </c>
      <c r="G1329" s="1">
        <v>2.2022665578700858E-2</v>
      </c>
      <c r="H1329" s="1">
        <v>1</v>
      </c>
      <c r="I1329" s="1" t="s">
        <v>4422</v>
      </c>
      <c r="J1329" s="1" t="s">
        <v>6</v>
      </c>
      <c r="K1329" s="1" t="s">
        <v>3537</v>
      </c>
      <c r="L1329" s="1" t="s">
        <v>5730</v>
      </c>
      <c r="M1329" s="1" t="s">
        <v>5731</v>
      </c>
      <c r="N1329" s="22">
        <v>6.9742500000000005</v>
      </c>
      <c r="O1329" s="22">
        <v>3.2835000000000001</v>
      </c>
      <c r="P1329" s="22">
        <v>-3.6907500000000004</v>
      </c>
      <c r="Q1329" s="22">
        <v>-2.1240292370945637</v>
      </c>
      <c r="R1329" s="1">
        <v>2.1197751027897865E-2</v>
      </c>
      <c r="S1329" s="1">
        <v>1</v>
      </c>
      <c r="T1329" s="1" t="s">
        <v>5732</v>
      </c>
      <c r="U1329" s="1" t="s">
        <v>6</v>
      </c>
      <c r="V1329" s="1" t="s">
        <v>733</v>
      </c>
    </row>
    <row r="1330" spans="1:22" x14ac:dyDescent="0.35">
      <c r="A1330" s="1" t="s">
        <v>5733</v>
      </c>
      <c r="B1330" s="1" t="s">
        <v>5734</v>
      </c>
      <c r="C1330" s="22">
        <v>4.6094999999999997</v>
      </c>
      <c r="D1330" s="22">
        <v>1.9510000000000003</v>
      </c>
      <c r="E1330" s="22">
        <v>-2.6584999999999992</v>
      </c>
      <c r="F1330" s="22">
        <v>-2.362634546386468</v>
      </c>
      <c r="G1330" s="1">
        <v>4.1455294521139611E-3</v>
      </c>
      <c r="H1330" s="1">
        <v>0.4046619956631014</v>
      </c>
      <c r="I1330" s="1" t="s">
        <v>5735</v>
      </c>
      <c r="J1330" s="1" t="s">
        <v>6</v>
      </c>
      <c r="K1330" s="1" t="s">
        <v>1138</v>
      </c>
      <c r="L1330" s="1" t="s">
        <v>5736</v>
      </c>
      <c r="M1330" s="1" t="s">
        <v>5737</v>
      </c>
      <c r="N1330" s="22">
        <v>6.05375</v>
      </c>
      <c r="O1330" s="22">
        <v>2.8515000000000001</v>
      </c>
      <c r="P1330" s="22">
        <v>-3.2022499999999998</v>
      </c>
      <c r="Q1330" s="22">
        <v>-2.1230054357355774</v>
      </c>
      <c r="R1330" s="1">
        <v>7.0634813461087119E-3</v>
      </c>
      <c r="S1330" s="1">
        <v>0.57204171879487664</v>
      </c>
      <c r="T1330" s="1" t="s">
        <v>5738</v>
      </c>
      <c r="U1330" s="1" t="s">
        <v>6</v>
      </c>
      <c r="V1330" s="1" t="s">
        <v>6</v>
      </c>
    </row>
    <row r="1331" spans="1:22" x14ac:dyDescent="0.35">
      <c r="A1331" s="1" t="s">
        <v>4196</v>
      </c>
      <c r="B1331" s="1" t="s">
        <v>4197</v>
      </c>
      <c r="C1331" s="22">
        <v>30.160250000000005</v>
      </c>
      <c r="D1331" s="22">
        <v>12.770000000000001</v>
      </c>
      <c r="E1331" s="22">
        <v>-17.390250000000002</v>
      </c>
      <c r="F1331" s="22">
        <v>-2.3618050117462803</v>
      </c>
      <c r="G1331" s="1">
        <v>8.9651569268440611E-4</v>
      </c>
      <c r="H1331" s="1">
        <v>0.17626070861496596</v>
      </c>
      <c r="I1331" s="1" t="s">
        <v>4198</v>
      </c>
      <c r="J1331" s="1" t="s">
        <v>4199</v>
      </c>
      <c r="K1331" s="1" t="s">
        <v>432</v>
      </c>
      <c r="L1331" s="1" t="s">
        <v>5739</v>
      </c>
      <c r="M1331" s="1" t="s">
        <v>5740</v>
      </c>
      <c r="N1331" s="22">
        <v>8.5957500000000007</v>
      </c>
      <c r="O1331" s="22">
        <v>4.0502500000000001</v>
      </c>
      <c r="P1331" s="22">
        <v>-4.5455000000000005</v>
      </c>
      <c r="Q1331" s="22">
        <v>-2.1222764026911922</v>
      </c>
      <c r="R1331" s="1">
        <v>2.0495487656084572E-4</v>
      </c>
      <c r="S1331" s="1">
        <v>9.1375468628219603E-2</v>
      </c>
      <c r="T1331" s="1" t="s">
        <v>5741</v>
      </c>
      <c r="U1331" s="1" t="s">
        <v>5742</v>
      </c>
      <c r="V1331" s="1" t="s">
        <v>2695</v>
      </c>
    </row>
    <row r="1332" spans="1:22" x14ac:dyDescent="0.35">
      <c r="A1332" s="1" t="s">
        <v>5743</v>
      </c>
      <c r="B1332" s="1" t="s">
        <v>5744</v>
      </c>
      <c r="C1332" s="22">
        <v>1.1919999999999999</v>
      </c>
      <c r="D1332" s="22">
        <v>0.50475000000000003</v>
      </c>
      <c r="E1332" s="22">
        <v>-0.68724999999999992</v>
      </c>
      <c r="F1332" s="22">
        <v>-2.3615651312530952</v>
      </c>
      <c r="G1332" s="1">
        <v>1.5005030444152352E-3</v>
      </c>
      <c r="H1332" s="1">
        <v>0.23645011401176549</v>
      </c>
      <c r="I1332" s="1" t="s">
        <v>5745</v>
      </c>
      <c r="J1332" s="1" t="s">
        <v>3053</v>
      </c>
      <c r="K1332" s="1" t="s">
        <v>3054</v>
      </c>
      <c r="L1332" s="1" t="s">
        <v>5746</v>
      </c>
      <c r="M1332" s="1" t="s">
        <v>5747</v>
      </c>
      <c r="N1332" s="22">
        <v>2.3185000000000002</v>
      </c>
      <c r="O1332" s="22">
        <v>1.0927500000000001</v>
      </c>
      <c r="P1332" s="22">
        <v>-1.2257500000000001</v>
      </c>
      <c r="Q1332" s="22">
        <v>-2.1217112788835508</v>
      </c>
      <c r="R1332" s="1">
        <v>1.9365330750623748E-3</v>
      </c>
      <c r="S1332" s="1">
        <v>0.28890460822804082</v>
      </c>
      <c r="T1332" s="1" t="s">
        <v>5748</v>
      </c>
      <c r="U1332" s="1" t="s">
        <v>6</v>
      </c>
      <c r="V1332" s="1" t="s">
        <v>5749</v>
      </c>
    </row>
    <row r="1333" spans="1:22" x14ac:dyDescent="0.35">
      <c r="A1333" s="1" t="s">
        <v>3965</v>
      </c>
      <c r="B1333" s="1" t="s">
        <v>3966</v>
      </c>
      <c r="C1333" s="22">
        <v>222.21474999999998</v>
      </c>
      <c r="D1333" s="22">
        <v>94.097500000000011</v>
      </c>
      <c r="E1333" s="22">
        <v>-128.11724999999996</v>
      </c>
      <c r="F1333" s="22">
        <v>-2.3615372353144339</v>
      </c>
      <c r="G1333" s="1">
        <v>1.2876696128705275E-3</v>
      </c>
      <c r="H1333" s="1">
        <v>0.2153198197681013</v>
      </c>
      <c r="I1333" s="1" t="s">
        <v>3967</v>
      </c>
      <c r="J1333" s="1" t="s">
        <v>6</v>
      </c>
      <c r="K1333" s="1" t="s">
        <v>1694</v>
      </c>
      <c r="L1333" s="1" t="s">
        <v>4912</v>
      </c>
      <c r="M1333" s="1" t="s">
        <v>4913</v>
      </c>
      <c r="N1333" s="22">
        <v>4.4149999999999991</v>
      </c>
      <c r="O1333" s="22">
        <v>2.0852500000000003</v>
      </c>
      <c r="P1333" s="22">
        <v>-2.3297499999999989</v>
      </c>
      <c r="Q1333" s="22">
        <v>-2.1172521280422005</v>
      </c>
      <c r="R1333" s="1">
        <v>7.2630223677245902E-4</v>
      </c>
      <c r="S1333" s="1">
        <v>0.17211686929422418</v>
      </c>
      <c r="T1333" s="1" t="s">
        <v>4914</v>
      </c>
      <c r="U1333" s="1" t="s">
        <v>6</v>
      </c>
      <c r="V1333" s="1" t="s">
        <v>4915</v>
      </c>
    </row>
    <row r="1334" spans="1:22" x14ac:dyDescent="0.35">
      <c r="A1334" s="1" t="s">
        <v>5722</v>
      </c>
      <c r="B1334" s="1" t="s">
        <v>5723</v>
      </c>
      <c r="C1334" s="22">
        <v>7.3229999999999995</v>
      </c>
      <c r="D1334" s="22">
        <v>3.1032500000000001</v>
      </c>
      <c r="E1334" s="22">
        <v>-4.2197499999999994</v>
      </c>
      <c r="F1334" s="22">
        <v>-2.3597840973173283</v>
      </c>
      <c r="G1334" s="1">
        <v>6.3213121097816455E-3</v>
      </c>
      <c r="H1334" s="1">
        <v>0.50704795816280124</v>
      </c>
      <c r="I1334" s="1" t="s">
        <v>5724</v>
      </c>
      <c r="J1334" s="1" t="s">
        <v>6</v>
      </c>
      <c r="K1334" s="1" t="s">
        <v>432</v>
      </c>
      <c r="L1334" s="1" t="s">
        <v>5750</v>
      </c>
      <c r="M1334" s="1" t="s">
        <v>5751</v>
      </c>
      <c r="N1334" s="22">
        <v>13.947500000000002</v>
      </c>
      <c r="O1334" s="22">
        <v>6.6025</v>
      </c>
      <c r="P1334" s="22">
        <v>-7.3450000000000015</v>
      </c>
      <c r="Q1334" s="22">
        <v>-2.1124574024990537</v>
      </c>
      <c r="R1334" s="1">
        <v>7.1662070050275096E-3</v>
      </c>
      <c r="S1334" s="1">
        <v>0.57612747631279815</v>
      </c>
      <c r="T1334" s="1" t="s">
        <v>5752</v>
      </c>
      <c r="U1334" s="1" t="s">
        <v>6</v>
      </c>
      <c r="V1334" s="1" t="s">
        <v>6</v>
      </c>
    </row>
    <row r="1335" spans="1:22" x14ac:dyDescent="0.35">
      <c r="A1335" s="1" t="s">
        <v>5753</v>
      </c>
      <c r="B1335" s="1" t="s">
        <v>5754</v>
      </c>
      <c r="C1335" s="22">
        <v>2.3450000000000002</v>
      </c>
      <c r="D1335" s="22">
        <v>0.99375000000000002</v>
      </c>
      <c r="E1335" s="22">
        <v>-1.3512500000000003</v>
      </c>
      <c r="F1335" s="22">
        <v>-2.3597484276729563</v>
      </c>
      <c r="G1335" s="1">
        <v>1.4600953056513977E-2</v>
      </c>
      <c r="H1335" s="1">
        <v>0.81164121402386513</v>
      </c>
      <c r="I1335" s="1" t="s">
        <v>5755</v>
      </c>
      <c r="J1335" s="1" t="s">
        <v>6</v>
      </c>
      <c r="K1335" s="1" t="s">
        <v>6</v>
      </c>
      <c r="L1335" s="1" t="s">
        <v>5756</v>
      </c>
      <c r="M1335" s="1" t="s">
        <v>5757</v>
      </c>
      <c r="N1335" s="22">
        <v>1.1124999999999998</v>
      </c>
      <c r="O1335" s="22">
        <v>0.52675000000000005</v>
      </c>
      <c r="P1335" s="22">
        <v>-0.58574999999999977</v>
      </c>
      <c r="Q1335" s="22">
        <v>-2.1120075937351679</v>
      </c>
      <c r="R1335" s="1">
        <v>9.8761483268506667E-4</v>
      </c>
      <c r="S1335" s="1">
        <v>0.20324281997681262</v>
      </c>
      <c r="T1335" s="1" t="s">
        <v>5758</v>
      </c>
      <c r="U1335" s="1" t="s">
        <v>6</v>
      </c>
      <c r="V1335" s="1" t="s">
        <v>5408</v>
      </c>
    </row>
    <row r="1336" spans="1:22" x14ac:dyDescent="0.35">
      <c r="A1336" s="1" t="s">
        <v>5759</v>
      </c>
      <c r="B1336" s="1" t="s">
        <v>5760</v>
      </c>
      <c r="C1336" s="22">
        <v>1.024</v>
      </c>
      <c r="D1336" s="22">
        <v>0.43425000000000002</v>
      </c>
      <c r="E1336" s="22">
        <v>-0.58975</v>
      </c>
      <c r="F1336" s="22">
        <v>-2.3580886586067931</v>
      </c>
      <c r="G1336" s="1">
        <v>1.3182512318276871E-2</v>
      </c>
      <c r="H1336" s="1">
        <v>0.76515603179932046</v>
      </c>
      <c r="I1336" s="1" t="s">
        <v>5761</v>
      </c>
      <c r="J1336" s="1" t="s">
        <v>6</v>
      </c>
      <c r="K1336" s="1" t="s">
        <v>53</v>
      </c>
      <c r="L1336" s="1" t="s">
        <v>5762</v>
      </c>
      <c r="M1336" s="1" t="s">
        <v>5763</v>
      </c>
      <c r="N1336" s="22">
        <v>1.5634999999999999</v>
      </c>
      <c r="O1336" s="22">
        <v>0.74099999999999999</v>
      </c>
      <c r="P1336" s="22">
        <v>-0.8224999999999999</v>
      </c>
      <c r="Q1336" s="22">
        <v>-2.1099865047233468</v>
      </c>
      <c r="R1336" s="1">
        <v>3.044901149245044E-2</v>
      </c>
      <c r="S1336" s="1">
        <v>1</v>
      </c>
      <c r="T1336" s="1" t="s">
        <v>5764</v>
      </c>
      <c r="U1336" s="1" t="s">
        <v>6</v>
      </c>
      <c r="V1336" s="1" t="s">
        <v>6</v>
      </c>
    </row>
    <row r="1337" spans="1:22" x14ac:dyDescent="0.35">
      <c r="A1337" s="1" t="s">
        <v>5765</v>
      </c>
      <c r="B1337" s="1" t="s">
        <v>5766</v>
      </c>
      <c r="C1337" s="22">
        <v>1.9849999999999999</v>
      </c>
      <c r="D1337" s="22">
        <v>0.84200000000000008</v>
      </c>
      <c r="E1337" s="22">
        <v>-1.1429999999999998</v>
      </c>
      <c r="F1337" s="22">
        <v>-2.3574821852731587</v>
      </c>
      <c r="G1337" s="1">
        <v>1.4101986720098678E-3</v>
      </c>
      <c r="H1337" s="1">
        <v>0.22715369215181397</v>
      </c>
      <c r="I1337" s="1" t="s">
        <v>5767</v>
      </c>
      <c r="J1337" s="1" t="s">
        <v>6</v>
      </c>
      <c r="K1337" s="1" t="s">
        <v>6</v>
      </c>
      <c r="L1337" s="1" t="s">
        <v>4871</v>
      </c>
      <c r="M1337" s="1" t="s">
        <v>4872</v>
      </c>
      <c r="N1337" s="22">
        <v>2.9660000000000002</v>
      </c>
      <c r="O1337" s="22">
        <v>1.4057499999999998</v>
      </c>
      <c r="P1337" s="22">
        <v>-1.5602500000000004</v>
      </c>
      <c r="Q1337" s="22">
        <v>-2.1099057442646276</v>
      </c>
      <c r="R1337" s="1">
        <v>5.3415910200919621E-4</v>
      </c>
      <c r="S1337" s="1">
        <v>0.1500076522843875</v>
      </c>
      <c r="T1337" s="1" t="s">
        <v>4873</v>
      </c>
      <c r="U1337" s="1" t="s">
        <v>4780</v>
      </c>
      <c r="V1337" s="1" t="s">
        <v>27</v>
      </c>
    </row>
    <row r="1338" spans="1:22" x14ac:dyDescent="0.35">
      <c r="A1338" s="1" t="s">
        <v>5768</v>
      </c>
      <c r="B1338" s="1" t="s">
        <v>5769</v>
      </c>
      <c r="C1338" s="22">
        <v>16.548750000000002</v>
      </c>
      <c r="D1338" s="22">
        <v>7.0280000000000005</v>
      </c>
      <c r="E1338" s="22">
        <v>-9.5207500000000014</v>
      </c>
      <c r="F1338" s="22">
        <v>-2.3546883892999433</v>
      </c>
      <c r="G1338" s="1">
        <v>5.8779114015931081E-3</v>
      </c>
      <c r="H1338" s="1">
        <v>0.48667491246968347</v>
      </c>
      <c r="I1338" s="1" t="s">
        <v>5770</v>
      </c>
      <c r="J1338" s="1" t="s">
        <v>6</v>
      </c>
      <c r="K1338" s="1" t="s">
        <v>261</v>
      </c>
      <c r="L1338" s="1" t="s">
        <v>5771</v>
      </c>
      <c r="M1338" s="1" t="s">
        <v>5772</v>
      </c>
      <c r="N1338" s="22">
        <v>3.4067499999999997</v>
      </c>
      <c r="O1338" s="22">
        <v>1.61625</v>
      </c>
      <c r="P1338" s="22">
        <v>-1.7904999999999998</v>
      </c>
      <c r="Q1338" s="22">
        <v>-2.107811291569992</v>
      </c>
      <c r="R1338" s="1">
        <v>9.3690683900580194E-4</v>
      </c>
      <c r="S1338" s="1">
        <v>0.19743150447115948</v>
      </c>
      <c r="T1338" s="1" t="s">
        <v>5773</v>
      </c>
      <c r="U1338" s="1" t="s">
        <v>966</v>
      </c>
      <c r="V1338" s="1" t="s">
        <v>132</v>
      </c>
    </row>
    <row r="1339" spans="1:22" x14ac:dyDescent="0.35">
      <c r="A1339" s="1" t="s">
        <v>5774</v>
      </c>
      <c r="B1339" s="1" t="s">
        <v>5775</v>
      </c>
      <c r="C1339" s="22">
        <v>5.1857500000000005</v>
      </c>
      <c r="D1339" s="22">
        <v>2.20275</v>
      </c>
      <c r="E1339" s="22">
        <v>-2.9830000000000005</v>
      </c>
      <c r="F1339" s="22">
        <v>-2.3542163205084554</v>
      </c>
      <c r="G1339" s="1">
        <v>1.232990654136004E-2</v>
      </c>
      <c r="H1339" s="1">
        <v>0.73828460800715012</v>
      </c>
      <c r="I1339" s="1" t="s">
        <v>5776</v>
      </c>
      <c r="J1339" s="1" t="s">
        <v>6</v>
      </c>
      <c r="K1339" s="1" t="s">
        <v>6</v>
      </c>
      <c r="L1339" s="1" t="s">
        <v>5777</v>
      </c>
      <c r="M1339" s="1" t="s">
        <v>5778</v>
      </c>
      <c r="N1339" s="22">
        <v>7.4560000000000004</v>
      </c>
      <c r="O1339" s="22">
        <v>3.5402499999999999</v>
      </c>
      <c r="P1339" s="22">
        <v>-3.9157500000000005</v>
      </c>
      <c r="Q1339" s="22">
        <v>-2.1060659557940826</v>
      </c>
      <c r="R1339" s="1">
        <v>4.7525299126954402E-3</v>
      </c>
      <c r="S1339" s="1">
        <v>0.46331030860252898</v>
      </c>
      <c r="T1339" s="1" t="s">
        <v>5779</v>
      </c>
      <c r="U1339" s="1" t="s">
        <v>6</v>
      </c>
      <c r="V1339" s="1" t="s">
        <v>1294</v>
      </c>
    </row>
    <row r="1340" spans="1:22" x14ac:dyDescent="0.35">
      <c r="A1340" s="1" t="s">
        <v>5780</v>
      </c>
      <c r="B1340" s="1" t="s">
        <v>5781</v>
      </c>
      <c r="C1340" s="22">
        <v>4.8089999999999993</v>
      </c>
      <c r="D1340" s="22">
        <v>2.0437499999999997</v>
      </c>
      <c r="E1340" s="22">
        <v>-2.7652499999999995</v>
      </c>
      <c r="F1340" s="22">
        <v>-2.3530275229357795</v>
      </c>
      <c r="G1340" s="1">
        <v>4.9500067301879612E-3</v>
      </c>
      <c r="H1340" s="1">
        <v>0.44733017699296129</v>
      </c>
      <c r="I1340" s="1" t="s">
        <v>5782</v>
      </c>
      <c r="J1340" s="1" t="s">
        <v>6</v>
      </c>
      <c r="K1340" s="1" t="s">
        <v>6</v>
      </c>
      <c r="L1340" s="1" t="s">
        <v>5783</v>
      </c>
      <c r="M1340" s="1" t="s">
        <v>5784</v>
      </c>
      <c r="N1340" s="22">
        <v>2.2907500000000001</v>
      </c>
      <c r="O1340" s="22">
        <v>1.0880000000000001</v>
      </c>
      <c r="P1340" s="22">
        <v>-1.20275</v>
      </c>
      <c r="Q1340" s="22">
        <v>-2.10546875</v>
      </c>
      <c r="R1340" s="1">
        <v>2.6865516602793756E-3</v>
      </c>
      <c r="S1340" s="1">
        <v>0.34615055206284706</v>
      </c>
      <c r="T1340" s="1" t="s">
        <v>5785</v>
      </c>
      <c r="U1340" s="1" t="s">
        <v>6</v>
      </c>
      <c r="V1340" s="1" t="s">
        <v>6</v>
      </c>
    </row>
    <row r="1341" spans="1:22" x14ac:dyDescent="0.35">
      <c r="A1341" s="1" t="s">
        <v>5461</v>
      </c>
      <c r="B1341" s="1" t="s">
        <v>5462</v>
      </c>
      <c r="C1341" s="22">
        <v>105.50274999999999</v>
      </c>
      <c r="D1341" s="22">
        <v>44.866250000000008</v>
      </c>
      <c r="E1341" s="22">
        <v>-60.636499999999984</v>
      </c>
      <c r="F1341" s="22">
        <v>-2.3514947204190224</v>
      </c>
      <c r="G1341" s="1">
        <v>2.4943093514184843E-3</v>
      </c>
      <c r="H1341" s="1">
        <v>0.30960066840423817</v>
      </c>
      <c r="I1341" s="1" t="s">
        <v>5463</v>
      </c>
      <c r="J1341" s="1" t="s">
        <v>4895</v>
      </c>
      <c r="K1341" s="1" t="s">
        <v>4896</v>
      </c>
      <c r="L1341" s="1" t="s">
        <v>5786</v>
      </c>
      <c r="M1341" s="1" t="s">
        <v>5787</v>
      </c>
      <c r="N1341" s="22">
        <v>19.624749999999999</v>
      </c>
      <c r="O1341" s="22">
        <v>9.3422499999999999</v>
      </c>
      <c r="P1341" s="22">
        <v>-10.282499999999999</v>
      </c>
      <c r="Q1341" s="22">
        <v>-2.1006449195857528</v>
      </c>
      <c r="R1341" s="1">
        <v>1.1257751776706728E-2</v>
      </c>
      <c r="S1341" s="1">
        <v>0.73137401726065832</v>
      </c>
      <c r="T1341" s="1" t="s">
        <v>5788</v>
      </c>
      <c r="U1341" s="1" t="s">
        <v>6</v>
      </c>
      <c r="V1341" s="1" t="s">
        <v>5789</v>
      </c>
    </row>
    <row r="1342" spans="1:22" x14ac:dyDescent="0.35">
      <c r="A1342" s="1" t="s">
        <v>5790</v>
      </c>
      <c r="B1342" s="1" t="s">
        <v>5791</v>
      </c>
      <c r="C1342" s="22">
        <v>10.342500000000001</v>
      </c>
      <c r="D1342" s="22">
        <v>4.4005000000000001</v>
      </c>
      <c r="E1342" s="22">
        <v>-5.9420000000000011</v>
      </c>
      <c r="F1342" s="22">
        <v>-2.3503011021474833</v>
      </c>
      <c r="G1342" s="1">
        <v>1.1846668074578946E-3</v>
      </c>
      <c r="H1342" s="1">
        <v>0.20561143852031188</v>
      </c>
      <c r="I1342" s="1" t="s">
        <v>5792</v>
      </c>
      <c r="J1342" s="1" t="s">
        <v>4648</v>
      </c>
      <c r="K1342" s="1" t="s">
        <v>3133</v>
      </c>
      <c r="L1342" s="1" t="s">
        <v>5793</v>
      </c>
      <c r="M1342" s="1" t="s">
        <v>5794</v>
      </c>
      <c r="N1342" s="22">
        <v>113.18325</v>
      </c>
      <c r="O1342" s="22">
        <v>53.899249999999995</v>
      </c>
      <c r="P1342" s="22">
        <v>-59.284000000000006</v>
      </c>
      <c r="Q1342" s="22">
        <v>-2.0999039875322945</v>
      </c>
      <c r="R1342" s="1">
        <v>2.171459194076064E-3</v>
      </c>
      <c r="S1342" s="1">
        <v>0.30841928719179951</v>
      </c>
      <c r="T1342" s="1" t="s">
        <v>5795</v>
      </c>
      <c r="U1342" s="1" t="s">
        <v>5796</v>
      </c>
      <c r="V1342" s="1" t="s">
        <v>5797</v>
      </c>
    </row>
    <row r="1343" spans="1:22" x14ac:dyDescent="0.35">
      <c r="A1343" s="1" t="s">
        <v>5798</v>
      </c>
      <c r="B1343" s="1" t="s">
        <v>5799</v>
      </c>
      <c r="C1343" s="22">
        <v>2.1052499999999998</v>
      </c>
      <c r="D1343" s="22">
        <v>0.89875000000000005</v>
      </c>
      <c r="E1343" s="22">
        <v>-1.2064999999999997</v>
      </c>
      <c r="F1343" s="22">
        <v>-2.3424200278164116</v>
      </c>
      <c r="G1343" s="1">
        <v>4.6600538186678513E-3</v>
      </c>
      <c r="H1343" s="1">
        <v>0.43099074834332418</v>
      </c>
      <c r="I1343" s="1" t="s">
        <v>5800</v>
      </c>
      <c r="J1343" s="1" t="s">
        <v>6</v>
      </c>
      <c r="K1343" s="1" t="s">
        <v>5801</v>
      </c>
      <c r="L1343" s="1" t="s">
        <v>5802</v>
      </c>
      <c r="M1343" s="1" t="s">
        <v>5803</v>
      </c>
      <c r="N1343" s="22">
        <v>7.4830000000000005</v>
      </c>
      <c r="O1343" s="22">
        <v>3.5634999999999994</v>
      </c>
      <c r="P1343" s="22">
        <v>-3.9195000000000011</v>
      </c>
      <c r="Q1343" s="22">
        <v>-2.0999017819559427</v>
      </c>
      <c r="R1343" s="1">
        <v>8.7762183701333351E-4</v>
      </c>
      <c r="S1343" s="1">
        <v>0.1910734694902457</v>
      </c>
      <c r="T1343" s="1" t="s">
        <v>5804</v>
      </c>
      <c r="U1343" s="1" t="s">
        <v>6</v>
      </c>
      <c r="V1343" s="1" t="s">
        <v>5805</v>
      </c>
    </row>
    <row r="1344" spans="1:22" x14ac:dyDescent="0.35">
      <c r="A1344" s="1" t="s">
        <v>4916</v>
      </c>
      <c r="B1344" s="1" t="s">
        <v>4917</v>
      </c>
      <c r="C1344" s="22">
        <v>6.6395</v>
      </c>
      <c r="D1344" s="22">
        <v>2.8345000000000002</v>
      </c>
      <c r="E1344" s="22">
        <v>-3.8049999999999997</v>
      </c>
      <c r="F1344" s="22">
        <v>-2.3423884282942318</v>
      </c>
      <c r="G1344" s="1">
        <v>1.5138482799191636E-4</v>
      </c>
      <c r="H1344" s="1">
        <v>6.6340147879757713E-2</v>
      </c>
      <c r="I1344" s="1" t="s">
        <v>4918</v>
      </c>
      <c r="J1344" s="1" t="s">
        <v>6</v>
      </c>
      <c r="K1344" s="1" t="s">
        <v>432</v>
      </c>
      <c r="L1344" s="1" t="s">
        <v>5780</v>
      </c>
      <c r="M1344" s="1" t="s">
        <v>5781</v>
      </c>
      <c r="N1344" s="22">
        <v>4.2885</v>
      </c>
      <c r="O1344" s="22">
        <v>2.0437499999999997</v>
      </c>
      <c r="P1344" s="22">
        <v>-2.2447500000000002</v>
      </c>
      <c r="Q1344" s="22">
        <v>-2.0983486238532114</v>
      </c>
      <c r="R1344" s="1">
        <v>6.1603012591023715E-3</v>
      </c>
      <c r="S1344" s="1">
        <v>0.53259505455259015</v>
      </c>
      <c r="T1344" s="1" t="s">
        <v>5782</v>
      </c>
      <c r="U1344" s="1" t="s">
        <v>6</v>
      </c>
      <c r="V1344" s="1" t="s">
        <v>6</v>
      </c>
    </row>
    <row r="1345" spans="1:22" x14ac:dyDescent="0.35">
      <c r="A1345" s="1" t="s">
        <v>3933</v>
      </c>
      <c r="B1345" s="1" t="s">
        <v>3934</v>
      </c>
      <c r="C1345" s="22">
        <v>66.721500000000006</v>
      </c>
      <c r="D1345" s="22">
        <v>28.486000000000001</v>
      </c>
      <c r="E1345" s="22">
        <v>-38.235500000000002</v>
      </c>
      <c r="F1345" s="22">
        <v>-2.3422558449764797</v>
      </c>
      <c r="G1345" s="1">
        <v>7.7810931427526476E-3</v>
      </c>
      <c r="H1345" s="1">
        <v>0.56776915312359266</v>
      </c>
      <c r="I1345" s="1" t="s">
        <v>3935</v>
      </c>
      <c r="J1345" s="1" t="s">
        <v>6</v>
      </c>
      <c r="K1345" s="1" t="s">
        <v>3936</v>
      </c>
      <c r="L1345" s="1" t="s">
        <v>5806</v>
      </c>
      <c r="M1345" s="1" t="s">
        <v>5807</v>
      </c>
      <c r="N1345" s="22">
        <v>10.0435</v>
      </c>
      <c r="O1345" s="22">
        <v>4.7880000000000003</v>
      </c>
      <c r="P1345" s="22">
        <v>-5.2554999999999996</v>
      </c>
      <c r="Q1345" s="22">
        <v>-2.0976399331662487</v>
      </c>
      <c r="R1345" s="1">
        <v>7.0379263442601073E-3</v>
      </c>
      <c r="S1345" s="1">
        <v>0.57132383896606365</v>
      </c>
      <c r="T1345" s="1" t="s">
        <v>5808</v>
      </c>
      <c r="U1345" s="1" t="s">
        <v>6</v>
      </c>
      <c r="V1345" s="1" t="s">
        <v>333</v>
      </c>
    </row>
    <row r="1346" spans="1:22" x14ac:dyDescent="0.35">
      <c r="A1346" s="1" t="s">
        <v>5809</v>
      </c>
      <c r="B1346" s="1" t="s">
        <v>5810</v>
      </c>
      <c r="C1346" s="22">
        <v>1.7349999999999999</v>
      </c>
      <c r="D1346" s="22">
        <v>0.74075000000000002</v>
      </c>
      <c r="E1346" s="22">
        <v>-0.99424999999999986</v>
      </c>
      <c r="F1346" s="22">
        <v>-2.3422207222409717</v>
      </c>
      <c r="G1346" s="1">
        <v>1.5161591996308569E-2</v>
      </c>
      <c r="H1346" s="1">
        <v>0.82465882021570203</v>
      </c>
      <c r="I1346" s="1" t="s">
        <v>5811</v>
      </c>
      <c r="J1346" s="1" t="s">
        <v>6</v>
      </c>
      <c r="K1346" s="1" t="s">
        <v>676</v>
      </c>
      <c r="L1346" s="1" t="s">
        <v>5812</v>
      </c>
      <c r="M1346" s="1" t="s">
        <v>5813</v>
      </c>
      <c r="N1346" s="22">
        <v>2.8517499999999996</v>
      </c>
      <c r="O1346" s="22">
        <v>1.3599999999999999</v>
      </c>
      <c r="P1346" s="22">
        <v>-1.4917499999999997</v>
      </c>
      <c r="Q1346" s="22">
        <v>-2.0968749999999998</v>
      </c>
      <c r="R1346" s="1">
        <v>1.91438683295778E-2</v>
      </c>
      <c r="S1346" s="1">
        <v>0.96984895844318908</v>
      </c>
      <c r="T1346" s="1" t="s">
        <v>5814</v>
      </c>
      <c r="U1346" s="1" t="s">
        <v>6</v>
      </c>
      <c r="V1346" s="1" t="s">
        <v>432</v>
      </c>
    </row>
    <row r="1347" spans="1:22" x14ac:dyDescent="0.35">
      <c r="A1347" s="1" t="s">
        <v>5815</v>
      </c>
      <c r="B1347" s="1" t="s">
        <v>5816</v>
      </c>
      <c r="C1347" s="22">
        <v>16.581499999999998</v>
      </c>
      <c r="D1347" s="22">
        <v>7.0845000000000002</v>
      </c>
      <c r="E1347" s="22">
        <v>-9.4969999999999981</v>
      </c>
      <c r="F1347" s="22">
        <v>-2.3405321476462699</v>
      </c>
      <c r="G1347" s="1">
        <v>8.0435989900991198E-3</v>
      </c>
      <c r="H1347" s="1">
        <v>0.57875650287940328</v>
      </c>
      <c r="I1347" s="1" t="s">
        <v>5817</v>
      </c>
      <c r="J1347" s="1" t="s">
        <v>6</v>
      </c>
      <c r="K1347" s="1" t="s">
        <v>1735</v>
      </c>
      <c r="L1347" s="1" t="s">
        <v>5818</v>
      </c>
      <c r="M1347" s="1" t="s">
        <v>5819</v>
      </c>
      <c r="N1347" s="22">
        <v>1.4657499999999999</v>
      </c>
      <c r="O1347" s="22">
        <v>0.69925000000000004</v>
      </c>
      <c r="P1347" s="22">
        <v>-0.76649999999999985</v>
      </c>
      <c r="Q1347" s="22">
        <v>-2.0961744726492668</v>
      </c>
      <c r="R1347" s="1">
        <v>3.5727677974786666E-3</v>
      </c>
      <c r="S1347" s="1">
        <v>0.40082395315704766</v>
      </c>
      <c r="T1347" s="1" t="s">
        <v>5820</v>
      </c>
      <c r="U1347" s="1" t="s">
        <v>6</v>
      </c>
      <c r="V1347" s="1" t="s">
        <v>4370</v>
      </c>
    </row>
    <row r="1348" spans="1:22" x14ac:dyDescent="0.35">
      <c r="A1348" s="1" t="s">
        <v>5622</v>
      </c>
      <c r="B1348" s="1" t="s">
        <v>5623</v>
      </c>
      <c r="C1348" s="22">
        <v>15.665749999999999</v>
      </c>
      <c r="D1348" s="22">
        <v>6.702</v>
      </c>
      <c r="E1348" s="22">
        <v>-8.9637499999999992</v>
      </c>
      <c r="F1348" s="22">
        <v>-2.3374738883915249</v>
      </c>
      <c r="G1348" s="1">
        <v>6.3948103727691063E-4</v>
      </c>
      <c r="H1348" s="1">
        <v>0.14846034141305445</v>
      </c>
      <c r="I1348" s="1" t="s">
        <v>5624</v>
      </c>
      <c r="J1348" s="1" t="s">
        <v>1052</v>
      </c>
      <c r="K1348" s="1" t="s">
        <v>18</v>
      </c>
      <c r="L1348" s="1" t="s">
        <v>5821</v>
      </c>
      <c r="M1348" s="1" t="s">
        <v>5822</v>
      </c>
      <c r="N1348" s="22">
        <v>69.124000000000009</v>
      </c>
      <c r="O1348" s="22">
        <v>33.013249999999999</v>
      </c>
      <c r="P1348" s="22">
        <v>-36.11075000000001</v>
      </c>
      <c r="Q1348" s="22">
        <v>-2.0938259638175585</v>
      </c>
      <c r="R1348" s="1">
        <v>2.7310823886658041E-3</v>
      </c>
      <c r="S1348" s="1">
        <v>0.34839111862371608</v>
      </c>
      <c r="T1348" s="1" t="s">
        <v>5823</v>
      </c>
      <c r="U1348" s="1" t="s">
        <v>6</v>
      </c>
      <c r="V1348" s="1" t="s">
        <v>5824</v>
      </c>
    </row>
    <row r="1349" spans="1:22" x14ac:dyDescent="0.35">
      <c r="A1349" s="1" t="s">
        <v>5825</v>
      </c>
      <c r="B1349" s="1" t="s">
        <v>5826</v>
      </c>
      <c r="C1349" s="22">
        <v>3.3272499999999998</v>
      </c>
      <c r="D1349" s="22">
        <v>1.4245000000000001</v>
      </c>
      <c r="E1349" s="22">
        <v>-1.9027499999999997</v>
      </c>
      <c r="F1349" s="22">
        <v>-2.3357318357318353</v>
      </c>
      <c r="G1349" s="1">
        <v>6.6184765598116036E-4</v>
      </c>
      <c r="H1349" s="1">
        <v>0.15081021255777816</v>
      </c>
      <c r="I1349" s="1" t="s">
        <v>5827</v>
      </c>
      <c r="J1349" s="1" t="s">
        <v>6</v>
      </c>
      <c r="K1349" s="1" t="s">
        <v>5828</v>
      </c>
      <c r="L1349" s="1" t="s">
        <v>4591</v>
      </c>
      <c r="M1349" s="1" t="s">
        <v>4592</v>
      </c>
      <c r="N1349" s="22">
        <v>1.45675</v>
      </c>
      <c r="O1349" s="22">
        <v>0.69599999999999995</v>
      </c>
      <c r="P1349" s="22">
        <v>-0.76075000000000004</v>
      </c>
      <c r="Q1349" s="22">
        <v>-2.0930316091954024</v>
      </c>
      <c r="R1349" s="1">
        <v>8.0584681530753658E-3</v>
      </c>
      <c r="S1349" s="1">
        <v>0.60996862012725506</v>
      </c>
      <c r="T1349" s="1" t="s">
        <v>4593</v>
      </c>
      <c r="U1349" s="1" t="s">
        <v>4594</v>
      </c>
      <c r="V1349" s="1" t="s">
        <v>2695</v>
      </c>
    </row>
    <row r="1350" spans="1:22" x14ac:dyDescent="0.35">
      <c r="A1350" s="1" t="s">
        <v>5829</v>
      </c>
      <c r="B1350" s="1" t="s">
        <v>5830</v>
      </c>
      <c r="C1350" s="22">
        <v>21.313499999999998</v>
      </c>
      <c r="D1350" s="22">
        <v>9.12575</v>
      </c>
      <c r="E1350" s="22">
        <v>-12.187749999999998</v>
      </c>
      <c r="F1350" s="22">
        <v>-2.3355340656932304</v>
      </c>
      <c r="G1350" s="1">
        <v>1.3989015245342231E-3</v>
      </c>
      <c r="H1350" s="1">
        <v>0.22637332740319049</v>
      </c>
      <c r="I1350" s="1" t="s">
        <v>5831</v>
      </c>
      <c r="J1350" s="1" t="s">
        <v>6</v>
      </c>
      <c r="K1350" s="1" t="s">
        <v>2888</v>
      </c>
      <c r="L1350" s="1" t="s">
        <v>5832</v>
      </c>
      <c r="M1350" s="1" t="s">
        <v>5833</v>
      </c>
      <c r="N1350" s="22">
        <v>6.3875000000000002</v>
      </c>
      <c r="O1350" s="22">
        <v>3.0527500000000001</v>
      </c>
      <c r="P1350" s="22">
        <v>-3.3347500000000001</v>
      </c>
      <c r="Q1350" s="22">
        <v>-2.0923757268037018</v>
      </c>
      <c r="R1350" s="1">
        <v>1.7507913349963475E-2</v>
      </c>
      <c r="S1350" s="1">
        <v>0.92152107734892319</v>
      </c>
      <c r="T1350" s="1" t="s">
        <v>5834</v>
      </c>
      <c r="U1350" s="1" t="s">
        <v>6</v>
      </c>
      <c r="V1350" s="1" t="s">
        <v>5835</v>
      </c>
    </row>
    <row r="1351" spans="1:22" x14ac:dyDescent="0.35">
      <c r="A1351" s="1" t="s">
        <v>4513</v>
      </c>
      <c r="B1351" s="1" t="s">
        <v>4514</v>
      </c>
      <c r="C1351" s="22">
        <v>10.90875</v>
      </c>
      <c r="D1351" s="22">
        <v>4.6750000000000007</v>
      </c>
      <c r="E1351" s="22">
        <v>-6.2337499999999988</v>
      </c>
      <c r="F1351" s="22">
        <v>-2.3334224598930478</v>
      </c>
      <c r="G1351" s="1">
        <v>2.9328823018585977E-2</v>
      </c>
      <c r="H1351" s="1">
        <v>1</v>
      </c>
      <c r="I1351" s="1" t="s">
        <v>4515</v>
      </c>
      <c r="J1351" s="1" t="s">
        <v>6</v>
      </c>
      <c r="K1351" s="1" t="s">
        <v>733</v>
      </c>
      <c r="L1351" s="1" t="s">
        <v>5365</v>
      </c>
      <c r="M1351" s="1" t="s">
        <v>5366</v>
      </c>
      <c r="N1351" s="22">
        <v>1.127</v>
      </c>
      <c r="O1351" s="22">
        <v>0.53900000000000003</v>
      </c>
      <c r="P1351" s="22">
        <v>-0.58799999999999997</v>
      </c>
      <c r="Q1351" s="22">
        <v>-2.0909090909090908</v>
      </c>
      <c r="R1351" s="1">
        <v>2.6780595965014638E-2</v>
      </c>
      <c r="S1351" s="1">
        <v>1</v>
      </c>
      <c r="T1351" s="1" t="s">
        <v>5367</v>
      </c>
      <c r="U1351" s="1" t="s">
        <v>6</v>
      </c>
      <c r="V1351" s="1" t="s">
        <v>5368</v>
      </c>
    </row>
    <row r="1352" spans="1:22" x14ac:dyDescent="0.35">
      <c r="A1352" s="1" t="s">
        <v>5836</v>
      </c>
      <c r="B1352" s="1" t="s">
        <v>5837</v>
      </c>
      <c r="C1352" s="22">
        <v>3.5272499999999996</v>
      </c>
      <c r="D1352" s="22">
        <v>1.512</v>
      </c>
      <c r="E1352" s="22">
        <v>-2.0152499999999995</v>
      </c>
      <c r="F1352" s="22">
        <v>-2.3328373015873014</v>
      </c>
      <c r="G1352" s="1">
        <v>5.2218139827165857E-3</v>
      </c>
      <c r="H1352" s="1">
        <v>0.45822521770731395</v>
      </c>
      <c r="I1352" s="1" t="s">
        <v>5838</v>
      </c>
      <c r="J1352" s="1" t="s">
        <v>6</v>
      </c>
      <c r="K1352" s="1" t="s">
        <v>403</v>
      </c>
      <c r="L1352" s="1" t="s">
        <v>5839</v>
      </c>
      <c r="M1352" s="1" t="s">
        <v>5840</v>
      </c>
      <c r="N1352" s="22">
        <v>4.1502499999999998</v>
      </c>
      <c r="O1352" s="22">
        <v>1.9854999999999998</v>
      </c>
      <c r="P1352" s="22">
        <v>-2.1647499999999997</v>
      </c>
      <c r="Q1352" s="22">
        <v>-2.0902795265676151</v>
      </c>
      <c r="R1352" s="1">
        <v>3.5453841935413193E-4</v>
      </c>
      <c r="S1352" s="1">
        <v>0.12173098376983987</v>
      </c>
      <c r="T1352" s="1" t="s">
        <v>5841</v>
      </c>
      <c r="U1352" s="1" t="s">
        <v>6</v>
      </c>
      <c r="V1352" s="1" t="s">
        <v>5842</v>
      </c>
    </row>
    <row r="1353" spans="1:22" x14ac:dyDescent="0.35">
      <c r="A1353" s="1" t="s">
        <v>5843</v>
      </c>
      <c r="B1353" s="1" t="s">
        <v>5844</v>
      </c>
      <c r="C1353" s="22">
        <v>1.1677499999999998</v>
      </c>
      <c r="D1353" s="22">
        <v>0.50075000000000003</v>
      </c>
      <c r="E1353" s="22">
        <v>-0.66699999999999982</v>
      </c>
      <c r="F1353" s="22">
        <v>-2.3320019970044927</v>
      </c>
      <c r="G1353" s="1">
        <v>3.0447277566174875E-3</v>
      </c>
      <c r="H1353" s="1">
        <v>0.33948218602285535</v>
      </c>
      <c r="I1353" s="1" t="s">
        <v>5845</v>
      </c>
      <c r="J1353" s="1" t="s">
        <v>6</v>
      </c>
      <c r="K1353" s="1" t="s">
        <v>5846</v>
      </c>
      <c r="L1353" s="1" t="s">
        <v>5847</v>
      </c>
      <c r="M1353" s="1" t="s">
        <v>5848</v>
      </c>
      <c r="N1353" s="22">
        <v>30.760000000000005</v>
      </c>
      <c r="O1353" s="22">
        <v>14.722499999999998</v>
      </c>
      <c r="P1353" s="22">
        <v>-16.037500000000009</v>
      </c>
      <c r="Q1353" s="22">
        <v>-2.0893190694515202</v>
      </c>
      <c r="R1353" s="1">
        <v>1.4799453455403987E-3</v>
      </c>
      <c r="S1353" s="1">
        <v>0.25133779636197939</v>
      </c>
      <c r="T1353" s="1" t="s">
        <v>5849</v>
      </c>
      <c r="U1353" s="1" t="s">
        <v>6</v>
      </c>
      <c r="V1353" s="1" t="s">
        <v>5850</v>
      </c>
    </row>
    <row r="1354" spans="1:22" x14ac:dyDescent="0.35">
      <c r="A1354" s="1" t="s">
        <v>5851</v>
      </c>
      <c r="B1354" s="1" t="s">
        <v>5852</v>
      </c>
      <c r="C1354" s="22">
        <v>7.1877500000000003</v>
      </c>
      <c r="D1354" s="22">
        <v>3.0870000000000002</v>
      </c>
      <c r="E1354" s="22">
        <v>-4.1007499999999997</v>
      </c>
      <c r="F1354" s="22">
        <v>-2.3283932620667316</v>
      </c>
      <c r="G1354" s="1">
        <v>8.0232537307685354E-6</v>
      </c>
      <c r="H1354" s="1">
        <v>1.750590815635213E-2</v>
      </c>
      <c r="I1354" s="1" t="s">
        <v>5853</v>
      </c>
      <c r="J1354" s="1" t="s">
        <v>6</v>
      </c>
      <c r="K1354" s="1" t="s">
        <v>6</v>
      </c>
      <c r="L1354" s="1" t="s">
        <v>5854</v>
      </c>
      <c r="M1354" s="1" t="s">
        <v>5855</v>
      </c>
      <c r="N1354" s="22">
        <v>1.61375</v>
      </c>
      <c r="O1354" s="22">
        <v>0.77249999999999996</v>
      </c>
      <c r="P1354" s="22">
        <v>-0.84125000000000005</v>
      </c>
      <c r="Q1354" s="22">
        <v>-2.0889967637540456</v>
      </c>
      <c r="R1354" s="1">
        <v>8.0101422805951651E-5</v>
      </c>
      <c r="S1354" s="1">
        <v>5.689917680788889E-2</v>
      </c>
      <c r="T1354" s="1" t="s">
        <v>5856</v>
      </c>
      <c r="U1354" s="1" t="s">
        <v>6</v>
      </c>
      <c r="V1354" s="1" t="s">
        <v>676</v>
      </c>
    </row>
    <row r="1355" spans="1:22" x14ac:dyDescent="0.35">
      <c r="A1355" s="1" t="s">
        <v>5857</v>
      </c>
      <c r="B1355" s="1" t="s">
        <v>5858</v>
      </c>
      <c r="C1355" s="22">
        <v>30.10425</v>
      </c>
      <c r="D1355" s="22">
        <v>12.9335</v>
      </c>
      <c r="E1355" s="22">
        <v>-17.170749999999998</v>
      </c>
      <c r="F1355" s="22">
        <v>-2.3276182007963815</v>
      </c>
      <c r="G1355" s="1">
        <v>6.8720377127417609E-4</v>
      </c>
      <c r="H1355" s="1">
        <v>0.15370448217727611</v>
      </c>
      <c r="I1355" s="1" t="s">
        <v>5859</v>
      </c>
      <c r="J1355" s="1" t="s">
        <v>6</v>
      </c>
      <c r="K1355" s="1" t="s">
        <v>4108</v>
      </c>
      <c r="L1355" s="1" t="s">
        <v>5860</v>
      </c>
      <c r="M1355" s="1" t="s">
        <v>5861</v>
      </c>
      <c r="N1355" s="22">
        <v>1.35375</v>
      </c>
      <c r="O1355" s="22">
        <v>0.64824999999999999</v>
      </c>
      <c r="P1355" s="22">
        <v>-0.70550000000000002</v>
      </c>
      <c r="Q1355" s="22">
        <v>-2.0883146934053221</v>
      </c>
      <c r="R1355" s="1">
        <v>1.8191892790390119E-2</v>
      </c>
      <c r="S1355" s="1">
        <v>0.94033161274085297</v>
      </c>
      <c r="T1355" s="1" t="s">
        <v>5862</v>
      </c>
      <c r="U1355" s="1" t="s">
        <v>6</v>
      </c>
      <c r="V1355" s="1" t="s">
        <v>5059</v>
      </c>
    </row>
    <row r="1356" spans="1:22" x14ac:dyDescent="0.35">
      <c r="A1356" s="1" t="s">
        <v>5863</v>
      </c>
      <c r="B1356" s="1" t="s">
        <v>5864</v>
      </c>
      <c r="C1356" s="22">
        <v>1.4085000000000001</v>
      </c>
      <c r="D1356" s="22">
        <v>0.60550000000000004</v>
      </c>
      <c r="E1356" s="22">
        <v>-0.80300000000000005</v>
      </c>
      <c r="F1356" s="22">
        <v>-2.3261767134599505</v>
      </c>
      <c r="G1356" s="1">
        <v>5.1898024501122802E-3</v>
      </c>
      <c r="H1356" s="1">
        <v>0.45706759314067757</v>
      </c>
      <c r="I1356" s="1" t="s">
        <v>5865</v>
      </c>
      <c r="J1356" s="1" t="s">
        <v>6</v>
      </c>
      <c r="K1356" s="1" t="s">
        <v>4370</v>
      </c>
      <c r="L1356" s="1" t="s">
        <v>5694</v>
      </c>
      <c r="M1356" s="1" t="s">
        <v>5695</v>
      </c>
      <c r="N1356" s="22">
        <v>4.7932499999999996</v>
      </c>
      <c r="O1356" s="22">
        <v>2.2962500000000001</v>
      </c>
      <c r="P1356" s="22">
        <v>-2.4969999999999994</v>
      </c>
      <c r="Q1356" s="22">
        <v>-2.0874251497005987</v>
      </c>
      <c r="R1356" s="1">
        <v>1.3904234204094455E-3</v>
      </c>
      <c r="S1356" s="1">
        <v>0.24421194020840245</v>
      </c>
      <c r="T1356" s="1" t="s">
        <v>5696</v>
      </c>
      <c r="U1356" s="1" t="s">
        <v>5697</v>
      </c>
      <c r="V1356" s="1" t="s">
        <v>2524</v>
      </c>
    </row>
    <row r="1357" spans="1:22" x14ac:dyDescent="0.35">
      <c r="A1357" s="1" t="s">
        <v>5866</v>
      </c>
      <c r="B1357" s="1" t="s">
        <v>5867</v>
      </c>
      <c r="C1357" s="22">
        <v>1.4264999999999999</v>
      </c>
      <c r="D1357" s="22">
        <v>0.61325000000000007</v>
      </c>
      <c r="E1357" s="22">
        <v>-0.81324999999999981</v>
      </c>
      <c r="F1357" s="22">
        <v>-2.3261312678353034</v>
      </c>
      <c r="G1357" s="1">
        <v>2.2119795281525176E-3</v>
      </c>
      <c r="H1357" s="1">
        <v>0.28979781585010128</v>
      </c>
      <c r="I1357" s="1" t="s">
        <v>5868</v>
      </c>
      <c r="J1357" s="1" t="s">
        <v>6</v>
      </c>
      <c r="K1357" s="1" t="s">
        <v>257</v>
      </c>
      <c r="L1357" s="1" t="s">
        <v>5869</v>
      </c>
      <c r="M1357" s="1" t="s">
        <v>5870</v>
      </c>
      <c r="N1357" s="22">
        <v>8.9184999999999999</v>
      </c>
      <c r="O1357" s="22">
        <v>4.274</v>
      </c>
      <c r="P1357" s="22">
        <v>-4.6444999999999999</v>
      </c>
      <c r="Q1357" s="22">
        <v>-2.0866869443144593</v>
      </c>
      <c r="R1357" s="1">
        <v>2.9543115577055534E-3</v>
      </c>
      <c r="S1357" s="1">
        <v>0.36113197740012942</v>
      </c>
      <c r="T1357" s="1" t="s">
        <v>5871</v>
      </c>
      <c r="U1357" s="1" t="s">
        <v>6</v>
      </c>
      <c r="V1357" s="1" t="s">
        <v>1694</v>
      </c>
    </row>
    <row r="1358" spans="1:22" x14ac:dyDescent="0.35">
      <c r="A1358" s="1" t="s">
        <v>5872</v>
      </c>
      <c r="B1358" s="1" t="s">
        <v>5873</v>
      </c>
      <c r="C1358" s="22">
        <v>1.585</v>
      </c>
      <c r="D1358" s="22">
        <v>0.68249999999999988</v>
      </c>
      <c r="E1358" s="22">
        <v>-0.90250000000000008</v>
      </c>
      <c r="F1358" s="22">
        <v>-2.3223443223443225</v>
      </c>
      <c r="G1358" s="1">
        <v>2.9791753454082602E-2</v>
      </c>
      <c r="H1358" s="1">
        <v>1</v>
      </c>
      <c r="I1358" s="1" t="s">
        <v>5874</v>
      </c>
      <c r="J1358" s="1" t="s">
        <v>5875</v>
      </c>
      <c r="K1358" s="1" t="s">
        <v>2675</v>
      </c>
      <c r="L1358" s="1" t="s">
        <v>5876</v>
      </c>
      <c r="M1358" s="1" t="s">
        <v>5877</v>
      </c>
      <c r="N1358" s="22">
        <v>10.904500000000001</v>
      </c>
      <c r="O1358" s="22">
        <v>5.2257499999999997</v>
      </c>
      <c r="P1358" s="22">
        <v>-5.6787500000000009</v>
      </c>
      <c r="Q1358" s="22">
        <v>-2.0866861216093384</v>
      </c>
      <c r="R1358" s="1">
        <v>3.512684717773809E-3</v>
      </c>
      <c r="S1358" s="1">
        <v>0.39654548009187851</v>
      </c>
      <c r="T1358" s="1" t="s">
        <v>5878</v>
      </c>
      <c r="U1358" s="1" t="s">
        <v>6</v>
      </c>
      <c r="V1358" s="1" t="s">
        <v>3914</v>
      </c>
    </row>
    <row r="1359" spans="1:22" x14ac:dyDescent="0.35">
      <c r="A1359" s="1" t="s">
        <v>4992</v>
      </c>
      <c r="B1359" s="1" t="s">
        <v>4993</v>
      </c>
      <c r="C1359" s="22">
        <v>1.0002500000000001</v>
      </c>
      <c r="D1359" s="22">
        <v>0.43074999999999997</v>
      </c>
      <c r="E1359" s="22">
        <v>-0.56950000000000012</v>
      </c>
      <c r="F1359" s="22">
        <v>-2.3221125943122463</v>
      </c>
      <c r="G1359" s="1">
        <v>2.5517428587636847E-2</v>
      </c>
      <c r="H1359" s="1">
        <v>1</v>
      </c>
      <c r="I1359" s="1" t="s">
        <v>4994</v>
      </c>
      <c r="J1359" s="1" t="s">
        <v>6</v>
      </c>
      <c r="K1359" s="1" t="s">
        <v>1138</v>
      </c>
      <c r="L1359" s="1" t="s">
        <v>5879</v>
      </c>
      <c r="M1359" s="1" t="s">
        <v>5880</v>
      </c>
      <c r="N1359" s="22">
        <v>1.8754999999999999</v>
      </c>
      <c r="O1359" s="22">
        <v>0.89975000000000005</v>
      </c>
      <c r="P1359" s="22">
        <v>-0.9757499999999999</v>
      </c>
      <c r="Q1359" s="22">
        <v>-2.0844679077521531</v>
      </c>
      <c r="R1359" s="1">
        <v>1.1486826615500703E-2</v>
      </c>
      <c r="S1359" s="1">
        <v>0.73954998441740882</v>
      </c>
      <c r="T1359" s="1" t="s">
        <v>5881</v>
      </c>
      <c r="U1359" s="1" t="s">
        <v>6</v>
      </c>
      <c r="V1359" s="1" t="s">
        <v>5882</v>
      </c>
    </row>
    <row r="1360" spans="1:22" x14ac:dyDescent="0.35">
      <c r="A1360" s="1" t="s">
        <v>5883</v>
      </c>
      <c r="B1360" s="1" t="s">
        <v>5884</v>
      </c>
      <c r="C1360" s="22">
        <v>27.325249999999997</v>
      </c>
      <c r="D1360" s="22">
        <v>11.7805</v>
      </c>
      <c r="E1360" s="22">
        <v>-15.544749999999997</v>
      </c>
      <c r="F1360" s="22">
        <v>-2.3195322779168963</v>
      </c>
      <c r="G1360" s="1">
        <v>6.4648217497284403E-4</v>
      </c>
      <c r="H1360" s="1">
        <v>0.14907317638015274</v>
      </c>
      <c r="I1360" s="1" t="s">
        <v>5885</v>
      </c>
      <c r="J1360" s="1" t="s">
        <v>6</v>
      </c>
      <c r="K1360" s="1" t="s">
        <v>132</v>
      </c>
      <c r="L1360" s="1" t="s">
        <v>5886</v>
      </c>
      <c r="M1360" s="1" t="s">
        <v>5887</v>
      </c>
      <c r="N1360" s="22">
        <v>1.48475</v>
      </c>
      <c r="O1360" s="22">
        <v>0.71274999999999999</v>
      </c>
      <c r="P1360" s="22">
        <v>-0.77200000000000002</v>
      </c>
      <c r="Q1360" s="22">
        <v>-2.0831287267625394</v>
      </c>
      <c r="R1360" s="1">
        <v>5.6499463886311736E-3</v>
      </c>
      <c r="S1360" s="1">
        <v>0.50781832321645626</v>
      </c>
      <c r="T1360" s="1" t="s">
        <v>41</v>
      </c>
      <c r="U1360" s="1" t="s">
        <v>6</v>
      </c>
      <c r="V1360" s="1" t="s">
        <v>6</v>
      </c>
    </row>
    <row r="1361" spans="1:22" x14ac:dyDescent="0.35">
      <c r="A1361" s="1" t="s">
        <v>5888</v>
      </c>
      <c r="B1361" s="1" t="s">
        <v>5889</v>
      </c>
      <c r="C1361" s="22">
        <v>9.7330000000000005</v>
      </c>
      <c r="D1361" s="22">
        <v>4.1967499999999998</v>
      </c>
      <c r="E1361" s="22">
        <v>-5.5362500000000008</v>
      </c>
      <c r="F1361" s="22">
        <v>-2.3191755525108717</v>
      </c>
      <c r="G1361" s="1">
        <v>1.8002507149589687E-4</v>
      </c>
      <c r="H1361" s="1">
        <v>7.4089149741579846E-2</v>
      </c>
      <c r="I1361" s="1" t="s">
        <v>5890</v>
      </c>
      <c r="J1361" s="1" t="s">
        <v>6</v>
      </c>
      <c r="K1361" s="1" t="s">
        <v>5891</v>
      </c>
      <c r="L1361" s="1" t="s">
        <v>5892</v>
      </c>
      <c r="M1361" s="1" t="s">
        <v>5893</v>
      </c>
      <c r="N1361" s="22">
        <v>1.0462499999999999</v>
      </c>
      <c r="O1361" s="22">
        <v>0.50224999999999997</v>
      </c>
      <c r="P1361" s="22">
        <v>-0.54399999999999993</v>
      </c>
      <c r="Q1361" s="22">
        <v>-2.0831259333001491</v>
      </c>
      <c r="R1361" s="1">
        <v>2.7851875528969641E-2</v>
      </c>
      <c r="S1361" s="1">
        <v>1</v>
      </c>
      <c r="T1361" s="1" t="s">
        <v>5894</v>
      </c>
      <c r="U1361" s="1" t="s">
        <v>6</v>
      </c>
      <c r="V1361" s="1" t="s">
        <v>5895</v>
      </c>
    </row>
    <row r="1362" spans="1:22" x14ac:dyDescent="0.35">
      <c r="A1362" s="1" t="s">
        <v>4620</v>
      </c>
      <c r="B1362" s="1" t="s">
        <v>4621</v>
      </c>
      <c r="C1362" s="22">
        <v>4.3422499999999999</v>
      </c>
      <c r="D1362" s="22">
        <v>1.8739999999999999</v>
      </c>
      <c r="E1362" s="22">
        <v>-2.4682500000000003</v>
      </c>
      <c r="F1362" s="22">
        <v>-2.3171024546424759</v>
      </c>
      <c r="G1362" s="1">
        <v>4.0487823722934653E-4</v>
      </c>
      <c r="H1362" s="1">
        <v>0.11733851227022087</v>
      </c>
      <c r="I1362" s="1" t="s">
        <v>4622</v>
      </c>
      <c r="J1362" s="1" t="s">
        <v>4623</v>
      </c>
      <c r="K1362" s="1" t="s">
        <v>816</v>
      </c>
      <c r="L1362" s="1" t="s">
        <v>5896</v>
      </c>
      <c r="M1362" s="1" t="s">
        <v>5897</v>
      </c>
      <c r="N1362" s="22">
        <v>21.651</v>
      </c>
      <c r="O1362" s="22">
        <v>10.395999999999999</v>
      </c>
      <c r="P1362" s="22">
        <v>-11.255000000000001</v>
      </c>
      <c r="Q1362" s="22">
        <v>-2.0826279338207003</v>
      </c>
      <c r="R1362" s="1">
        <v>2.0881578517356503E-4</v>
      </c>
      <c r="S1362" s="1">
        <v>9.2427986980488763E-2</v>
      </c>
      <c r="T1362" s="1" t="s">
        <v>5898</v>
      </c>
      <c r="U1362" s="1" t="s">
        <v>5899</v>
      </c>
      <c r="V1362" s="1" t="s">
        <v>5900</v>
      </c>
    </row>
    <row r="1363" spans="1:22" x14ac:dyDescent="0.35">
      <c r="A1363" s="1" t="s">
        <v>5265</v>
      </c>
      <c r="B1363" s="1" t="s">
        <v>5266</v>
      </c>
      <c r="C1363" s="22">
        <v>3.5015000000000001</v>
      </c>
      <c r="D1363" s="22">
        <v>1.5117499999999999</v>
      </c>
      <c r="E1363" s="22">
        <v>-1.9897500000000001</v>
      </c>
      <c r="F1363" s="22">
        <v>-2.3161898462047299</v>
      </c>
      <c r="G1363" s="1">
        <v>7.7087413108597571E-3</v>
      </c>
      <c r="H1363" s="1">
        <v>0.56543617515156319</v>
      </c>
      <c r="I1363" s="1" t="s">
        <v>5267</v>
      </c>
      <c r="J1363" s="1" t="s">
        <v>6</v>
      </c>
      <c r="K1363" s="1" t="s">
        <v>38</v>
      </c>
      <c r="L1363" s="1" t="s">
        <v>5901</v>
      </c>
      <c r="M1363" s="1" t="s">
        <v>5902</v>
      </c>
      <c r="N1363" s="22">
        <v>1.8835</v>
      </c>
      <c r="O1363" s="22">
        <v>0.90449999999999997</v>
      </c>
      <c r="P1363" s="22">
        <v>-0.97899999999999998</v>
      </c>
      <c r="Q1363" s="22">
        <v>-2.08236594803759</v>
      </c>
      <c r="R1363" s="1">
        <v>5.5357869980899145E-3</v>
      </c>
      <c r="S1363" s="1">
        <v>0.50144366377581895</v>
      </c>
      <c r="T1363" s="1" t="s">
        <v>5903</v>
      </c>
      <c r="U1363" s="1" t="s">
        <v>5904</v>
      </c>
      <c r="V1363" s="1" t="s">
        <v>994</v>
      </c>
    </row>
    <row r="1364" spans="1:22" x14ac:dyDescent="0.35">
      <c r="A1364" s="1" t="s">
        <v>5905</v>
      </c>
      <c r="B1364" s="1" t="s">
        <v>5906</v>
      </c>
      <c r="C1364" s="22">
        <v>1.0775000000000001</v>
      </c>
      <c r="D1364" s="22">
        <v>0.46549999999999997</v>
      </c>
      <c r="E1364" s="22">
        <v>-0.6120000000000001</v>
      </c>
      <c r="F1364" s="22">
        <v>-2.314715359828142</v>
      </c>
      <c r="G1364" s="1">
        <v>1.6356011635438671E-2</v>
      </c>
      <c r="H1364" s="1">
        <v>0.85898337956522186</v>
      </c>
      <c r="I1364" s="1" t="s">
        <v>5907</v>
      </c>
      <c r="J1364" s="1" t="s">
        <v>6</v>
      </c>
      <c r="K1364" s="1" t="s">
        <v>3195</v>
      </c>
      <c r="L1364" s="1" t="s">
        <v>5000</v>
      </c>
      <c r="M1364" s="1" t="s">
        <v>5001</v>
      </c>
      <c r="N1364" s="22">
        <v>6.0469999999999997</v>
      </c>
      <c r="O1364" s="22">
        <v>2.907</v>
      </c>
      <c r="P1364" s="22">
        <v>-3.1399999999999997</v>
      </c>
      <c r="Q1364" s="22">
        <v>-2.0801513587891294</v>
      </c>
      <c r="R1364" s="1">
        <v>4.3597294314250109E-3</v>
      </c>
      <c r="S1364" s="1">
        <v>0.44497903509476588</v>
      </c>
      <c r="T1364" s="1" t="s">
        <v>5002</v>
      </c>
      <c r="U1364" s="1" t="s">
        <v>6</v>
      </c>
      <c r="V1364" s="1" t="s">
        <v>6</v>
      </c>
    </row>
    <row r="1365" spans="1:22" x14ac:dyDescent="0.35">
      <c r="A1365" s="1" t="s">
        <v>5739</v>
      </c>
      <c r="B1365" s="1" t="s">
        <v>5740</v>
      </c>
      <c r="C1365" s="22">
        <v>9.3717500000000005</v>
      </c>
      <c r="D1365" s="22">
        <v>4.0502500000000001</v>
      </c>
      <c r="E1365" s="22">
        <v>-5.3215000000000003</v>
      </c>
      <c r="F1365" s="22">
        <v>-2.313869514227517</v>
      </c>
      <c r="G1365" s="1">
        <v>5.4619419021550587E-3</v>
      </c>
      <c r="H1365" s="1">
        <v>0.46806072449381925</v>
      </c>
      <c r="I1365" s="1" t="s">
        <v>5741</v>
      </c>
      <c r="J1365" s="1" t="s">
        <v>5742</v>
      </c>
      <c r="K1365" s="1" t="s">
        <v>2695</v>
      </c>
      <c r="L1365" s="1" t="s">
        <v>5908</v>
      </c>
      <c r="M1365" s="1" t="s">
        <v>5909</v>
      </c>
      <c r="N1365" s="22">
        <v>7.6535000000000002</v>
      </c>
      <c r="O1365" s="22">
        <v>3.6829999999999998</v>
      </c>
      <c r="P1365" s="22">
        <v>-3.9705000000000004</v>
      </c>
      <c r="Q1365" s="22">
        <v>-2.0780613630192781</v>
      </c>
      <c r="R1365" s="1">
        <v>5.0248366140234302E-4</v>
      </c>
      <c r="S1365" s="1">
        <v>0.14576284516781526</v>
      </c>
      <c r="T1365" s="1" t="s">
        <v>5910</v>
      </c>
      <c r="U1365" s="1" t="s">
        <v>5911</v>
      </c>
      <c r="V1365" s="1" t="s">
        <v>5912</v>
      </c>
    </row>
    <row r="1366" spans="1:22" x14ac:dyDescent="0.35">
      <c r="A1366" s="1" t="s">
        <v>5913</v>
      </c>
      <c r="B1366" s="1" t="s">
        <v>5914</v>
      </c>
      <c r="C1366" s="22">
        <v>7.0187499999999998</v>
      </c>
      <c r="D1366" s="22">
        <v>3.0334999999999996</v>
      </c>
      <c r="E1366" s="22">
        <v>-3.9852500000000002</v>
      </c>
      <c r="F1366" s="22">
        <v>-2.3137464974451953</v>
      </c>
      <c r="G1366" s="1">
        <v>6.0548890542410272E-4</v>
      </c>
      <c r="H1366" s="1">
        <v>0.14516184209650063</v>
      </c>
      <c r="I1366" s="1" t="s">
        <v>5915</v>
      </c>
      <c r="J1366" s="1" t="s">
        <v>6</v>
      </c>
      <c r="K1366" s="1" t="s">
        <v>6</v>
      </c>
      <c r="L1366" s="1" t="s">
        <v>5916</v>
      </c>
      <c r="M1366" s="1" t="s">
        <v>5917</v>
      </c>
      <c r="N1366" s="22">
        <v>13.5275</v>
      </c>
      <c r="O1366" s="22">
        <v>6.5197500000000002</v>
      </c>
      <c r="P1366" s="22">
        <v>-7.0077499999999997</v>
      </c>
      <c r="Q1366" s="22">
        <v>-2.0748494957628743</v>
      </c>
      <c r="R1366" s="1">
        <v>1.2628211396495923E-2</v>
      </c>
      <c r="S1366" s="1">
        <v>0.7761060850623196</v>
      </c>
      <c r="T1366" s="1" t="s">
        <v>5918</v>
      </c>
      <c r="U1366" s="1" t="s">
        <v>6</v>
      </c>
      <c r="V1366" s="1" t="s">
        <v>403</v>
      </c>
    </row>
    <row r="1367" spans="1:22" x14ac:dyDescent="0.35">
      <c r="A1367" s="1" t="s">
        <v>5919</v>
      </c>
      <c r="B1367" s="1" t="s">
        <v>5920</v>
      </c>
      <c r="C1367" s="22">
        <v>1.0629999999999999</v>
      </c>
      <c r="D1367" s="22">
        <v>0.45974999999999999</v>
      </c>
      <c r="E1367" s="22">
        <v>-0.60324999999999995</v>
      </c>
      <c r="F1367" s="22">
        <v>-2.3121261555193038</v>
      </c>
      <c r="G1367" s="1">
        <v>1.7253126196842859E-2</v>
      </c>
      <c r="H1367" s="1">
        <v>0.88247892868360933</v>
      </c>
      <c r="I1367" s="1" t="s">
        <v>5921</v>
      </c>
      <c r="J1367" s="1" t="s">
        <v>6</v>
      </c>
      <c r="K1367" s="1" t="s">
        <v>5922</v>
      </c>
      <c r="L1367" s="1" t="s">
        <v>5923</v>
      </c>
      <c r="M1367" s="1" t="s">
        <v>5924</v>
      </c>
      <c r="N1367" s="22">
        <v>2.3537499999999998</v>
      </c>
      <c r="O1367" s="22">
        <v>1.1345000000000001</v>
      </c>
      <c r="P1367" s="22">
        <v>-1.2192499999999997</v>
      </c>
      <c r="Q1367" s="22">
        <v>-2.0747025121198761</v>
      </c>
      <c r="R1367" s="1">
        <v>1.5950793602010769E-2</v>
      </c>
      <c r="S1367" s="1">
        <v>0.88016496238070174</v>
      </c>
      <c r="T1367" s="1" t="s">
        <v>5925</v>
      </c>
      <c r="U1367" s="1" t="s">
        <v>6</v>
      </c>
      <c r="V1367" s="1" t="s">
        <v>90</v>
      </c>
    </row>
    <row r="1368" spans="1:22" x14ac:dyDescent="0.35">
      <c r="A1368" s="1" t="s">
        <v>5192</v>
      </c>
      <c r="B1368" s="1" t="s">
        <v>5193</v>
      </c>
      <c r="C1368" s="22">
        <v>2.7185000000000001</v>
      </c>
      <c r="D1368" s="22">
        <v>1.1772499999999999</v>
      </c>
      <c r="E1368" s="22">
        <v>-1.5412500000000002</v>
      </c>
      <c r="F1368" s="22">
        <v>-2.3091951582076877</v>
      </c>
      <c r="G1368" s="1">
        <v>7.4920315105507264E-3</v>
      </c>
      <c r="H1368" s="1">
        <v>0.5576124162719458</v>
      </c>
      <c r="I1368" s="1" t="s">
        <v>5194</v>
      </c>
      <c r="J1368" s="1" t="s">
        <v>6</v>
      </c>
      <c r="K1368" s="1" t="s">
        <v>5195</v>
      </c>
      <c r="L1368" s="1" t="s">
        <v>5491</v>
      </c>
      <c r="M1368" s="1" t="s">
        <v>5492</v>
      </c>
      <c r="N1368" s="22">
        <v>1.2722499999999999</v>
      </c>
      <c r="O1368" s="22">
        <v>0.61324999999999996</v>
      </c>
      <c r="P1368" s="22">
        <v>-0.65899999999999992</v>
      </c>
      <c r="Q1368" s="22">
        <v>-2.0746025275173259</v>
      </c>
      <c r="R1368" s="1">
        <v>1.4867308139127058E-2</v>
      </c>
      <c r="S1368" s="1">
        <v>0.84945165792470168</v>
      </c>
      <c r="T1368" s="1" t="s">
        <v>5493</v>
      </c>
      <c r="U1368" s="1" t="s">
        <v>6</v>
      </c>
      <c r="V1368" s="1" t="s">
        <v>5494</v>
      </c>
    </row>
    <row r="1369" spans="1:22" x14ac:dyDescent="0.35">
      <c r="A1369" s="1" t="s">
        <v>5926</v>
      </c>
      <c r="B1369" s="1" t="s">
        <v>5927</v>
      </c>
      <c r="C1369" s="22">
        <v>5.3032500000000002</v>
      </c>
      <c r="D1369" s="22">
        <v>2.2967499999999998</v>
      </c>
      <c r="E1369" s="22">
        <v>-3.0065000000000004</v>
      </c>
      <c r="F1369" s="22">
        <v>-2.3090236203330794</v>
      </c>
      <c r="G1369" s="1">
        <v>3.3443676797352426E-2</v>
      </c>
      <c r="H1369" s="1">
        <v>1</v>
      </c>
      <c r="I1369" s="1" t="s">
        <v>5928</v>
      </c>
      <c r="J1369" s="1" t="s">
        <v>5929</v>
      </c>
      <c r="K1369" s="1" t="s">
        <v>3902</v>
      </c>
      <c r="L1369" s="1" t="s">
        <v>5930</v>
      </c>
      <c r="M1369" s="1" t="s">
        <v>5931</v>
      </c>
      <c r="N1369" s="22">
        <v>17.486000000000001</v>
      </c>
      <c r="O1369" s="22">
        <v>8.4327500000000004</v>
      </c>
      <c r="P1369" s="22">
        <v>-9.0532500000000002</v>
      </c>
      <c r="Q1369" s="22">
        <v>-2.0735821647742432</v>
      </c>
      <c r="R1369" s="1">
        <v>1.0046009749821538E-3</v>
      </c>
      <c r="S1369" s="1">
        <v>0.20550293649585133</v>
      </c>
      <c r="T1369" s="1" t="s">
        <v>5932</v>
      </c>
      <c r="U1369" s="1" t="s">
        <v>6</v>
      </c>
      <c r="V1369" s="1" t="s">
        <v>18</v>
      </c>
    </row>
    <row r="1370" spans="1:22" x14ac:dyDescent="0.35">
      <c r="A1370" s="1" t="s">
        <v>5616</v>
      </c>
      <c r="B1370" s="1" t="s">
        <v>5617</v>
      </c>
      <c r="C1370" s="22">
        <v>2.9112499999999999</v>
      </c>
      <c r="D1370" s="22">
        <v>1.2615000000000001</v>
      </c>
      <c r="E1370" s="22">
        <v>-1.6497499999999998</v>
      </c>
      <c r="F1370" s="22">
        <v>-2.3077685295283392</v>
      </c>
      <c r="G1370" s="1">
        <v>1.6034794520663213E-3</v>
      </c>
      <c r="H1370" s="1">
        <v>0.24539687769402466</v>
      </c>
      <c r="I1370" s="1" t="s">
        <v>5618</v>
      </c>
      <c r="J1370" s="1" t="s">
        <v>6</v>
      </c>
      <c r="K1370" s="1" t="s">
        <v>53</v>
      </c>
      <c r="L1370" s="1" t="s">
        <v>5647</v>
      </c>
      <c r="M1370" s="1" t="s">
        <v>5648</v>
      </c>
      <c r="N1370" s="22">
        <v>5.3312499999999998</v>
      </c>
      <c r="O1370" s="22">
        <v>2.5724999999999998</v>
      </c>
      <c r="P1370" s="22">
        <v>-2.75875</v>
      </c>
      <c r="Q1370" s="22">
        <v>-2.0724003887269196</v>
      </c>
      <c r="R1370" s="1">
        <v>5.5399250923866686E-4</v>
      </c>
      <c r="S1370" s="1">
        <v>0.15197548737413721</v>
      </c>
      <c r="T1370" s="1" t="s">
        <v>5649</v>
      </c>
      <c r="U1370" s="1" t="s">
        <v>6</v>
      </c>
      <c r="V1370" s="1" t="s">
        <v>3387</v>
      </c>
    </row>
    <row r="1371" spans="1:22" x14ac:dyDescent="0.35">
      <c r="A1371" s="1" t="s">
        <v>4882</v>
      </c>
      <c r="B1371" s="1" t="s">
        <v>4883</v>
      </c>
      <c r="C1371" s="22">
        <v>3.8255000000000003</v>
      </c>
      <c r="D1371" s="22">
        <v>1.6592500000000001</v>
      </c>
      <c r="E1371" s="22">
        <v>-2.1662500000000002</v>
      </c>
      <c r="F1371" s="22">
        <v>-2.3055597408467681</v>
      </c>
      <c r="G1371" s="1">
        <v>4.7538786886836722E-3</v>
      </c>
      <c r="H1371" s="1">
        <v>0.43633455509400537</v>
      </c>
      <c r="I1371" s="1" t="s">
        <v>4884</v>
      </c>
      <c r="J1371" s="1" t="s">
        <v>6</v>
      </c>
      <c r="K1371" s="1" t="s">
        <v>4885</v>
      </c>
      <c r="L1371" s="1" t="s">
        <v>5552</v>
      </c>
      <c r="M1371" s="1" t="s">
        <v>5553</v>
      </c>
      <c r="N1371" s="22">
        <v>4.9139999999999997</v>
      </c>
      <c r="O1371" s="22">
        <v>2.3727499999999999</v>
      </c>
      <c r="P1371" s="22">
        <v>-2.5412499999999998</v>
      </c>
      <c r="Q1371" s="22">
        <v>-2.0710146454535874</v>
      </c>
      <c r="R1371" s="1">
        <v>1.8837429606061154E-4</v>
      </c>
      <c r="S1371" s="1">
        <v>8.7157718136366691E-2</v>
      </c>
      <c r="T1371" s="1" t="s">
        <v>5554</v>
      </c>
      <c r="U1371" s="1" t="s">
        <v>418</v>
      </c>
      <c r="V1371" s="1" t="s">
        <v>419</v>
      </c>
    </row>
    <row r="1372" spans="1:22" x14ac:dyDescent="0.35">
      <c r="A1372" s="1" t="s">
        <v>5933</v>
      </c>
      <c r="B1372" s="1" t="s">
        <v>5934</v>
      </c>
      <c r="C1372" s="22">
        <v>3.55525</v>
      </c>
      <c r="D1372" s="22">
        <v>1.5430000000000001</v>
      </c>
      <c r="E1372" s="22">
        <v>-2.0122499999999999</v>
      </c>
      <c r="F1372" s="22">
        <v>-2.3041153596889177</v>
      </c>
      <c r="G1372" s="1">
        <v>2.1448575595424753E-3</v>
      </c>
      <c r="H1372" s="1">
        <v>0.28567499713283634</v>
      </c>
      <c r="I1372" s="1" t="s">
        <v>5935</v>
      </c>
      <c r="J1372" s="1" t="s">
        <v>5541</v>
      </c>
      <c r="K1372" s="1" t="s">
        <v>27</v>
      </c>
      <c r="L1372" s="1" t="s">
        <v>5936</v>
      </c>
      <c r="M1372" s="1" t="s">
        <v>5937</v>
      </c>
      <c r="N1372" s="22">
        <v>4.3685</v>
      </c>
      <c r="O1372" s="22">
        <v>2.1095000000000002</v>
      </c>
      <c r="P1372" s="22">
        <v>-2.2589999999999999</v>
      </c>
      <c r="Q1372" s="22">
        <v>-2.0708698743778147</v>
      </c>
      <c r="R1372" s="1">
        <v>6.5925135782406955E-4</v>
      </c>
      <c r="S1372" s="1">
        <v>0.16226125185382931</v>
      </c>
      <c r="T1372" s="1" t="s">
        <v>5938</v>
      </c>
      <c r="U1372" s="1" t="s">
        <v>6</v>
      </c>
      <c r="V1372" s="1" t="s">
        <v>4019</v>
      </c>
    </row>
    <row r="1373" spans="1:22" x14ac:dyDescent="0.35">
      <c r="A1373" s="1" t="s">
        <v>5625</v>
      </c>
      <c r="B1373" s="1" t="s">
        <v>5626</v>
      </c>
      <c r="C1373" s="22">
        <v>742.75850000000003</v>
      </c>
      <c r="D1373" s="22">
        <v>322.36650000000003</v>
      </c>
      <c r="E1373" s="22">
        <v>-420.392</v>
      </c>
      <c r="F1373" s="22">
        <v>-2.3040809141148348</v>
      </c>
      <c r="G1373" s="1">
        <v>7.2441244626999504E-4</v>
      </c>
      <c r="H1373" s="1">
        <v>0.15791890097662836</v>
      </c>
      <c r="I1373" s="1" t="s">
        <v>5627</v>
      </c>
      <c r="J1373" s="1" t="s">
        <v>6</v>
      </c>
      <c r="K1373" s="1" t="s">
        <v>3884</v>
      </c>
      <c r="L1373" s="1" t="s">
        <v>4857</v>
      </c>
      <c r="M1373" s="1" t="s">
        <v>4858</v>
      </c>
      <c r="N1373" s="22">
        <v>48.876249999999999</v>
      </c>
      <c r="O1373" s="22">
        <v>23.64575</v>
      </c>
      <c r="P1373" s="22">
        <v>-25.230499999999999</v>
      </c>
      <c r="Q1373" s="22">
        <v>-2.0670205005127773</v>
      </c>
      <c r="R1373" s="1">
        <v>7.3186206997033745E-5</v>
      </c>
      <c r="S1373" s="1">
        <v>5.5248686996065825E-2</v>
      </c>
      <c r="T1373" s="1" t="s">
        <v>4859</v>
      </c>
      <c r="U1373" s="1" t="s">
        <v>6</v>
      </c>
      <c r="V1373" s="1" t="s">
        <v>4860</v>
      </c>
    </row>
    <row r="1374" spans="1:22" x14ac:dyDescent="0.35">
      <c r="A1374" s="1" t="s">
        <v>5939</v>
      </c>
      <c r="B1374" s="1" t="s">
        <v>5940</v>
      </c>
      <c r="C1374" s="22">
        <v>33.075000000000003</v>
      </c>
      <c r="D1374" s="22">
        <v>14.357250000000001</v>
      </c>
      <c r="E1374" s="22">
        <v>-18.717750000000002</v>
      </c>
      <c r="F1374" s="22">
        <v>-2.3037141513869299</v>
      </c>
      <c r="G1374" s="1">
        <v>4.1978760172768324E-2</v>
      </c>
      <c r="H1374" s="1">
        <v>1</v>
      </c>
      <c r="I1374" s="1" t="s">
        <v>5941</v>
      </c>
      <c r="J1374" s="1" t="s">
        <v>5942</v>
      </c>
      <c r="K1374" s="1" t="s">
        <v>5943</v>
      </c>
      <c r="L1374" s="1" t="s">
        <v>5944</v>
      </c>
      <c r="M1374" s="1" t="s">
        <v>5945</v>
      </c>
      <c r="N1374" s="22">
        <v>4.5362499999999999</v>
      </c>
      <c r="O1374" s="22">
        <v>2.19625</v>
      </c>
      <c r="P1374" s="22">
        <v>-2.34</v>
      </c>
      <c r="Q1374" s="22">
        <v>-2.0654524758110413</v>
      </c>
      <c r="R1374" s="1">
        <v>2.774045279508463E-3</v>
      </c>
      <c r="S1374" s="1">
        <v>0.35154262824276927</v>
      </c>
      <c r="T1374" s="1" t="s">
        <v>5946</v>
      </c>
      <c r="U1374" s="1" t="s">
        <v>6</v>
      </c>
      <c r="V1374" s="1" t="s">
        <v>5368</v>
      </c>
    </row>
    <row r="1375" spans="1:22" x14ac:dyDescent="0.35">
      <c r="A1375" s="1" t="s">
        <v>5172</v>
      </c>
      <c r="B1375" s="1" t="s">
        <v>5173</v>
      </c>
      <c r="C1375" s="22">
        <v>7.3722499999999993</v>
      </c>
      <c r="D1375" s="22">
        <v>3.2017500000000001</v>
      </c>
      <c r="E1375" s="22">
        <v>-4.1704999999999988</v>
      </c>
      <c r="F1375" s="22">
        <v>-2.3025689076286402</v>
      </c>
      <c r="G1375" s="1">
        <v>3.2813075322627012E-2</v>
      </c>
      <c r="H1375" s="1">
        <v>1</v>
      </c>
      <c r="I1375" s="1" t="s">
        <v>5174</v>
      </c>
      <c r="J1375" s="1" t="s">
        <v>6</v>
      </c>
      <c r="K1375" s="1" t="s">
        <v>5175</v>
      </c>
      <c r="L1375" s="1" t="s">
        <v>5947</v>
      </c>
      <c r="M1375" s="1" t="s">
        <v>5948</v>
      </c>
      <c r="N1375" s="22">
        <v>6.6737500000000001</v>
      </c>
      <c r="O1375" s="22">
        <v>3.23325</v>
      </c>
      <c r="P1375" s="22">
        <v>-3.4405000000000001</v>
      </c>
      <c r="Q1375" s="22">
        <v>-2.0640995901956236</v>
      </c>
      <c r="R1375" s="1">
        <v>1.5550212837740612E-2</v>
      </c>
      <c r="S1375" s="1">
        <v>0.86864081032144158</v>
      </c>
      <c r="T1375" s="1" t="s">
        <v>5949</v>
      </c>
      <c r="U1375" s="1" t="s">
        <v>6</v>
      </c>
      <c r="V1375" s="1" t="s">
        <v>5950</v>
      </c>
    </row>
    <row r="1376" spans="1:22" x14ac:dyDescent="0.35">
      <c r="A1376" s="1" t="s">
        <v>5951</v>
      </c>
      <c r="B1376" s="1" t="s">
        <v>5952</v>
      </c>
      <c r="C1376" s="22">
        <v>1.2092499999999999</v>
      </c>
      <c r="D1376" s="22">
        <v>0.52524999999999999</v>
      </c>
      <c r="E1376" s="22">
        <v>-0.68399999999999994</v>
      </c>
      <c r="F1376" s="22">
        <v>-2.3022370299857209</v>
      </c>
      <c r="G1376" s="1">
        <v>4.7467411015086079E-2</v>
      </c>
      <c r="H1376" s="1">
        <v>1</v>
      </c>
      <c r="I1376" s="1" t="s">
        <v>5953</v>
      </c>
      <c r="J1376" s="1" t="s">
        <v>6</v>
      </c>
      <c r="K1376" s="1" t="s">
        <v>604</v>
      </c>
      <c r="L1376" s="1" t="s">
        <v>5954</v>
      </c>
      <c r="M1376" s="1" t="s">
        <v>5955</v>
      </c>
      <c r="N1376" s="22">
        <v>3.8965000000000001</v>
      </c>
      <c r="O1376" s="22">
        <v>1.88825</v>
      </c>
      <c r="P1376" s="22">
        <v>-2.0082500000000003</v>
      </c>
      <c r="Q1376" s="22">
        <v>-2.0635509069244011</v>
      </c>
      <c r="R1376" s="1">
        <v>8.6052633579484879E-5</v>
      </c>
      <c r="S1376" s="1">
        <v>5.9439988400968403E-2</v>
      </c>
      <c r="T1376" s="1" t="s">
        <v>5956</v>
      </c>
      <c r="U1376" s="1" t="s">
        <v>6</v>
      </c>
      <c r="V1376" s="1" t="s">
        <v>6</v>
      </c>
    </row>
    <row r="1377" spans="1:22" x14ac:dyDescent="0.35">
      <c r="A1377" s="1" t="s">
        <v>5957</v>
      </c>
      <c r="B1377" s="1" t="s">
        <v>5958</v>
      </c>
      <c r="C1377" s="22">
        <v>7.9792500000000004</v>
      </c>
      <c r="D1377" s="22">
        <v>3.4660000000000002</v>
      </c>
      <c r="E1377" s="22">
        <v>-4.5132500000000002</v>
      </c>
      <c r="F1377" s="22">
        <v>-2.3021494518176571</v>
      </c>
      <c r="G1377" s="1">
        <v>3.6836827103455744E-5</v>
      </c>
      <c r="H1377" s="1">
        <v>3.0588467185341271E-2</v>
      </c>
      <c r="I1377" s="1" t="s">
        <v>5959</v>
      </c>
      <c r="J1377" s="1" t="s">
        <v>6</v>
      </c>
      <c r="K1377" s="1" t="s">
        <v>5960</v>
      </c>
      <c r="L1377" s="1" t="s">
        <v>5961</v>
      </c>
      <c r="M1377" s="1" t="s">
        <v>5962</v>
      </c>
      <c r="N1377" s="22">
        <v>4.6030000000000006</v>
      </c>
      <c r="O1377" s="22">
        <v>2.2312499999999997</v>
      </c>
      <c r="P1377" s="22">
        <v>-2.3717500000000009</v>
      </c>
      <c r="Q1377" s="22">
        <v>-2.0629691876750704</v>
      </c>
      <c r="R1377" s="1">
        <v>3.1906598556821282E-3</v>
      </c>
      <c r="S1377" s="1">
        <v>0.37550839624692439</v>
      </c>
      <c r="T1377" s="1" t="s">
        <v>5963</v>
      </c>
      <c r="U1377" s="1" t="s">
        <v>6</v>
      </c>
      <c r="V1377" s="1" t="s">
        <v>6</v>
      </c>
    </row>
    <row r="1378" spans="1:22" x14ac:dyDescent="0.35">
      <c r="A1378" s="1" t="s">
        <v>5964</v>
      </c>
      <c r="B1378" s="1" t="s">
        <v>5965</v>
      </c>
      <c r="C1378" s="22">
        <v>8.6782500000000002</v>
      </c>
      <c r="D1378" s="22">
        <v>3.7717499999999999</v>
      </c>
      <c r="E1378" s="22">
        <v>-4.9065000000000003</v>
      </c>
      <c r="F1378" s="22">
        <v>-2.3008550407635715</v>
      </c>
      <c r="G1378" s="1">
        <v>5.3047930443124447E-3</v>
      </c>
      <c r="H1378" s="1">
        <v>0.46165186247495338</v>
      </c>
      <c r="I1378" s="1" t="s">
        <v>5966</v>
      </c>
      <c r="J1378" s="1" t="s">
        <v>6</v>
      </c>
      <c r="K1378" s="1" t="s">
        <v>132</v>
      </c>
      <c r="L1378" s="1" t="s">
        <v>5967</v>
      </c>
      <c r="M1378" s="1" t="s">
        <v>5968</v>
      </c>
      <c r="N1378" s="22">
        <v>25.564000000000004</v>
      </c>
      <c r="O1378" s="22">
        <v>12.40475</v>
      </c>
      <c r="P1378" s="22">
        <v>-13.159250000000004</v>
      </c>
      <c r="Q1378" s="22">
        <v>-2.0608234748785752</v>
      </c>
      <c r="R1378" s="1">
        <v>3.2923160298925268E-3</v>
      </c>
      <c r="S1378" s="1">
        <v>0.38202026340074985</v>
      </c>
      <c r="T1378" s="1" t="s">
        <v>5969</v>
      </c>
      <c r="U1378" s="1" t="s">
        <v>6</v>
      </c>
      <c r="V1378" s="1" t="s">
        <v>1336</v>
      </c>
    </row>
    <row r="1379" spans="1:22" x14ac:dyDescent="0.35">
      <c r="A1379" s="1" t="s">
        <v>5970</v>
      </c>
      <c r="B1379" s="1" t="s">
        <v>5971</v>
      </c>
      <c r="C1379" s="22">
        <v>2.8925000000000001</v>
      </c>
      <c r="D1379" s="22">
        <v>1.2575000000000001</v>
      </c>
      <c r="E1379" s="22">
        <v>-1.635</v>
      </c>
      <c r="F1379" s="22">
        <v>-2.3001988071570576</v>
      </c>
      <c r="G1379" s="1">
        <v>3.0689209804581067E-2</v>
      </c>
      <c r="H1379" s="1">
        <v>1</v>
      </c>
      <c r="I1379" s="1" t="s">
        <v>5972</v>
      </c>
      <c r="J1379" s="1" t="s">
        <v>1474</v>
      </c>
      <c r="K1379" s="1" t="s">
        <v>632</v>
      </c>
      <c r="L1379" s="1" t="s">
        <v>4401</v>
      </c>
      <c r="M1379" s="1" t="s">
        <v>4402</v>
      </c>
      <c r="N1379" s="22">
        <v>6.5534999999999997</v>
      </c>
      <c r="O1379" s="22">
        <v>3.1857500000000005</v>
      </c>
      <c r="P1379" s="22">
        <v>-3.3677499999999991</v>
      </c>
      <c r="Q1379" s="22">
        <v>-2.0571294043788741</v>
      </c>
      <c r="R1379" s="1">
        <v>3.4537707334826597E-3</v>
      </c>
      <c r="S1379" s="1">
        <v>0.39289794964786179</v>
      </c>
      <c r="T1379" s="1" t="s">
        <v>4403</v>
      </c>
      <c r="U1379" s="1" t="s">
        <v>6</v>
      </c>
      <c r="V1379" s="1" t="s">
        <v>3439</v>
      </c>
    </row>
    <row r="1380" spans="1:22" x14ac:dyDescent="0.35">
      <c r="A1380" s="1" t="s">
        <v>5425</v>
      </c>
      <c r="B1380" s="1" t="s">
        <v>5426</v>
      </c>
      <c r="C1380" s="22">
        <v>9.4340000000000011</v>
      </c>
      <c r="D1380" s="22">
        <v>4.1099999999999994</v>
      </c>
      <c r="E1380" s="22">
        <v>-5.3240000000000016</v>
      </c>
      <c r="F1380" s="22">
        <v>-2.2953771289537719</v>
      </c>
      <c r="G1380" s="1">
        <v>6.090699198826482E-3</v>
      </c>
      <c r="H1380" s="1">
        <v>0.49660295751492112</v>
      </c>
      <c r="I1380" s="1" t="s">
        <v>5427</v>
      </c>
      <c r="J1380" s="1" t="s">
        <v>6</v>
      </c>
      <c r="K1380" s="1" t="s">
        <v>310</v>
      </c>
      <c r="L1380" s="1" t="s">
        <v>5973</v>
      </c>
      <c r="M1380" s="1" t="s">
        <v>5974</v>
      </c>
      <c r="N1380" s="22">
        <v>1</v>
      </c>
      <c r="O1380" s="22">
        <v>0.48625000000000007</v>
      </c>
      <c r="P1380" s="22">
        <v>-0.51374999999999993</v>
      </c>
      <c r="Q1380" s="22">
        <v>-2.0565552699228791</v>
      </c>
      <c r="R1380" s="1">
        <v>4.9176125212569914E-2</v>
      </c>
      <c r="S1380" s="1">
        <v>1</v>
      </c>
      <c r="T1380" s="1" t="s">
        <v>5975</v>
      </c>
      <c r="U1380" s="1" t="s">
        <v>6</v>
      </c>
      <c r="V1380" s="1" t="s">
        <v>2157</v>
      </c>
    </row>
    <row r="1381" spans="1:22" x14ac:dyDescent="0.35">
      <c r="A1381" s="1" t="s">
        <v>5783</v>
      </c>
      <c r="B1381" s="1" t="s">
        <v>5784</v>
      </c>
      <c r="C1381" s="22">
        <v>2.4965000000000002</v>
      </c>
      <c r="D1381" s="22">
        <v>1.0880000000000001</v>
      </c>
      <c r="E1381" s="22">
        <v>-1.4085000000000001</v>
      </c>
      <c r="F1381" s="22">
        <v>-2.2945772058823528</v>
      </c>
      <c r="G1381" s="1">
        <v>1.6731545721062799E-3</v>
      </c>
      <c r="H1381" s="1">
        <v>0.25134480908819812</v>
      </c>
      <c r="I1381" s="1" t="s">
        <v>5785</v>
      </c>
      <c r="J1381" s="1" t="s">
        <v>6</v>
      </c>
      <c r="K1381" s="1" t="s">
        <v>6</v>
      </c>
      <c r="L1381" s="1" t="s">
        <v>5118</v>
      </c>
      <c r="M1381" s="1" t="s">
        <v>5119</v>
      </c>
      <c r="N1381" s="22">
        <v>42.049500000000002</v>
      </c>
      <c r="O1381" s="22">
        <v>20.455750000000002</v>
      </c>
      <c r="P1381" s="22">
        <v>-21.59375</v>
      </c>
      <c r="Q1381" s="22">
        <v>-2.0556322794324333</v>
      </c>
      <c r="R1381" s="1">
        <v>1.7264224716297339E-2</v>
      </c>
      <c r="S1381" s="1">
        <v>0.91400407429965991</v>
      </c>
      <c r="T1381" s="1" t="s">
        <v>5120</v>
      </c>
      <c r="U1381" s="1" t="s">
        <v>6</v>
      </c>
      <c r="V1381" s="1" t="s">
        <v>5121</v>
      </c>
    </row>
    <row r="1382" spans="1:22" x14ac:dyDescent="0.35">
      <c r="A1382" s="1" t="s">
        <v>5976</v>
      </c>
      <c r="B1382" s="1" t="s">
        <v>5977</v>
      </c>
      <c r="C1382" s="22">
        <v>1.948</v>
      </c>
      <c r="D1382" s="22">
        <v>0.84975000000000001</v>
      </c>
      <c r="E1382" s="22">
        <v>-1.0982499999999999</v>
      </c>
      <c r="F1382" s="22">
        <v>-2.2924389526331272</v>
      </c>
      <c r="G1382" s="1">
        <v>7.9753808359701601E-4</v>
      </c>
      <c r="H1382" s="1">
        <v>0.1651193262189064</v>
      </c>
      <c r="I1382" s="1" t="s">
        <v>5978</v>
      </c>
      <c r="J1382" s="1" t="s">
        <v>6</v>
      </c>
      <c r="K1382" s="1" t="s">
        <v>1294</v>
      </c>
      <c r="L1382" s="1" t="s">
        <v>5979</v>
      </c>
      <c r="M1382" s="1" t="s">
        <v>5980</v>
      </c>
      <c r="N1382" s="22">
        <v>6.8494999999999999</v>
      </c>
      <c r="O1382" s="22">
        <v>3.3324999999999996</v>
      </c>
      <c r="P1382" s="22">
        <v>-3.5170000000000003</v>
      </c>
      <c r="Q1382" s="22">
        <v>-2.0553638409602404</v>
      </c>
      <c r="R1382" s="1">
        <v>1.6474229031259453E-2</v>
      </c>
      <c r="S1382" s="1">
        <v>0.89431114320001759</v>
      </c>
      <c r="T1382" s="1" t="s">
        <v>5981</v>
      </c>
      <c r="U1382" s="1" t="s">
        <v>6</v>
      </c>
      <c r="V1382" s="1" t="s">
        <v>1739</v>
      </c>
    </row>
    <row r="1383" spans="1:22" x14ac:dyDescent="0.35">
      <c r="A1383" s="1" t="s">
        <v>5982</v>
      </c>
      <c r="B1383" s="1" t="s">
        <v>5983</v>
      </c>
      <c r="C1383" s="22">
        <v>2.7294999999999998</v>
      </c>
      <c r="D1383" s="22">
        <v>1.1919999999999999</v>
      </c>
      <c r="E1383" s="22">
        <v>-1.5374999999999999</v>
      </c>
      <c r="F1383" s="22">
        <v>-2.2898489932885906</v>
      </c>
      <c r="G1383" s="1">
        <v>1.3864229654507885E-3</v>
      </c>
      <c r="H1383" s="1">
        <v>0.22515799591200003</v>
      </c>
      <c r="I1383" s="1" t="s">
        <v>5984</v>
      </c>
      <c r="J1383" s="1" t="s">
        <v>6</v>
      </c>
      <c r="K1383" s="1" t="s">
        <v>5985</v>
      </c>
      <c r="L1383" s="1" t="s">
        <v>4963</v>
      </c>
      <c r="M1383" s="1" t="s">
        <v>4964</v>
      </c>
      <c r="N1383" s="22">
        <v>2.8017499999999997</v>
      </c>
      <c r="O1383" s="22">
        <v>1.3632500000000001</v>
      </c>
      <c r="P1383" s="22">
        <v>-1.4384999999999997</v>
      </c>
      <c r="Q1383" s="22">
        <v>-2.0551989730423617</v>
      </c>
      <c r="R1383" s="1">
        <v>3.6031018420867818E-2</v>
      </c>
      <c r="S1383" s="1">
        <v>1</v>
      </c>
      <c r="T1383" s="1" t="s">
        <v>4965</v>
      </c>
      <c r="U1383" s="1" t="s">
        <v>6</v>
      </c>
      <c r="V1383" s="1" t="s">
        <v>4966</v>
      </c>
    </row>
    <row r="1384" spans="1:22" x14ac:dyDescent="0.35">
      <c r="A1384" s="1" t="s">
        <v>5986</v>
      </c>
      <c r="B1384" s="1" t="s">
        <v>5987</v>
      </c>
      <c r="C1384" s="22">
        <v>4.8452500000000001</v>
      </c>
      <c r="D1384" s="22">
        <v>2.1190000000000002</v>
      </c>
      <c r="E1384" s="22">
        <v>-2.7262499999999998</v>
      </c>
      <c r="F1384" s="22">
        <v>-2.2865738555922603</v>
      </c>
      <c r="G1384" s="1">
        <v>3.1751230827851795E-3</v>
      </c>
      <c r="H1384" s="1">
        <v>0.34857262277200296</v>
      </c>
      <c r="I1384" s="1" t="s">
        <v>5988</v>
      </c>
      <c r="J1384" s="1" t="s">
        <v>5989</v>
      </c>
      <c r="K1384" s="1" t="s">
        <v>5990</v>
      </c>
      <c r="L1384" s="1" t="s">
        <v>5991</v>
      </c>
      <c r="M1384" s="1" t="s">
        <v>5992</v>
      </c>
      <c r="N1384" s="22">
        <v>59.805500000000002</v>
      </c>
      <c r="O1384" s="22">
        <v>29.1035</v>
      </c>
      <c r="P1384" s="22">
        <v>-30.702000000000002</v>
      </c>
      <c r="Q1384" s="22">
        <v>-2.0549246654182487</v>
      </c>
      <c r="R1384" s="1">
        <v>2.9789789201998505E-3</v>
      </c>
      <c r="S1384" s="1">
        <v>0.36253198458210362</v>
      </c>
      <c r="T1384" s="1" t="s">
        <v>5993</v>
      </c>
      <c r="U1384" s="1" t="s">
        <v>6</v>
      </c>
      <c r="V1384" s="1" t="s">
        <v>6</v>
      </c>
    </row>
    <row r="1385" spans="1:22" x14ac:dyDescent="0.35">
      <c r="A1385" s="1" t="s">
        <v>5994</v>
      </c>
      <c r="B1385" s="1" t="s">
        <v>5995</v>
      </c>
      <c r="C1385" s="22">
        <v>1.7075</v>
      </c>
      <c r="D1385" s="22">
        <v>0.747</v>
      </c>
      <c r="E1385" s="22">
        <v>-0.96050000000000002</v>
      </c>
      <c r="F1385" s="22">
        <v>-2.285809906291834</v>
      </c>
      <c r="G1385" s="1">
        <v>3.9662737444582541E-2</v>
      </c>
      <c r="H1385" s="1">
        <v>1</v>
      </c>
      <c r="I1385" s="1" t="s">
        <v>212</v>
      </c>
      <c r="J1385" s="1" t="s">
        <v>6</v>
      </c>
      <c r="K1385" s="1" t="s">
        <v>6</v>
      </c>
      <c r="L1385" s="1" t="s">
        <v>5996</v>
      </c>
      <c r="M1385" s="1" t="s">
        <v>5997</v>
      </c>
      <c r="N1385" s="22">
        <v>7.2067499999999995</v>
      </c>
      <c r="O1385" s="22">
        <v>3.5082499999999994</v>
      </c>
      <c r="P1385" s="22">
        <v>-3.6985000000000001</v>
      </c>
      <c r="Q1385" s="22">
        <v>-2.0542293166108463</v>
      </c>
      <c r="R1385" s="1">
        <v>8.3700267421550015E-3</v>
      </c>
      <c r="S1385" s="1">
        <v>0.6211954552619805</v>
      </c>
      <c r="T1385" s="1" t="s">
        <v>5998</v>
      </c>
      <c r="U1385" s="1" t="s">
        <v>6</v>
      </c>
      <c r="V1385" s="1" t="s">
        <v>5999</v>
      </c>
    </row>
    <row r="1386" spans="1:22" x14ac:dyDescent="0.35">
      <c r="A1386" s="1" t="s">
        <v>6000</v>
      </c>
      <c r="B1386" s="1" t="s">
        <v>6001</v>
      </c>
      <c r="C1386" s="22">
        <v>6.2852500000000004</v>
      </c>
      <c r="D1386" s="22">
        <v>2.7505000000000002</v>
      </c>
      <c r="E1386" s="22">
        <v>-3.5347500000000003</v>
      </c>
      <c r="F1386" s="22">
        <v>-2.2851299763679331</v>
      </c>
      <c r="G1386" s="1">
        <v>1.5002706088679981E-3</v>
      </c>
      <c r="H1386" s="1">
        <v>0.23645011401176549</v>
      </c>
      <c r="I1386" s="1" t="s">
        <v>6002</v>
      </c>
      <c r="J1386" s="1" t="s">
        <v>6</v>
      </c>
      <c r="K1386" s="1" t="s">
        <v>676</v>
      </c>
      <c r="L1386" s="1" t="s">
        <v>5666</v>
      </c>
      <c r="M1386" s="1" t="s">
        <v>5667</v>
      </c>
      <c r="N1386" s="22">
        <v>11.24325</v>
      </c>
      <c r="O1386" s="22">
        <v>5.4745000000000008</v>
      </c>
      <c r="P1386" s="22">
        <v>-5.7687499999999989</v>
      </c>
      <c r="Q1386" s="22">
        <v>-2.0537492008402589</v>
      </c>
      <c r="R1386" s="1">
        <v>4.9236787790410278E-4</v>
      </c>
      <c r="S1386" s="1">
        <v>0.14375748144402628</v>
      </c>
      <c r="T1386" s="1" t="s">
        <v>5668</v>
      </c>
      <c r="U1386" s="1" t="s">
        <v>6</v>
      </c>
      <c r="V1386" s="1" t="s">
        <v>6</v>
      </c>
    </row>
    <row r="1387" spans="1:22" x14ac:dyDescent="0.35">
      <c r="A1387" s="1" t="s">
        <v>6003</v>
      </c>
      <c r="B1387" s="1" t="s">
        <v>6004</v>
      </c>
      <c r="C1387" s="22">
        <v>18.076000000000001</v>
      </c>
      <c r="D1387" s="22">
        <v>7.9119999999999999</v>
      </c>
      <c r="E1387" s="22">
        <v>-10.164000000000001</v>
      </c>
      <c r="F1387" s="22">
        <v>-2.2846309403437819</v>
      </c>
      <c r="G1387" s="1">
        <v>3.5310674974655384E-2</v>
      </c>
      <c r="H1387" s="1">
        <v>1</v>
      </c>
      <c r="I1387" s="1" t="s">
        <v>6005</v>
      </c>
      <c r="J1387" s="1" t="s">
        <v>6</v>
      </c>
      <c r="K1387" s="1" t="s">
        <v>6</v>
      </c>
      <c r="L1387" s="1" t="s">
        <v>6000</v>
      </c>
      <c r="M1387" s="1" t="s">
        <v>6001</v>
      </c>
      <c r="N1387" s="22">
        <v>5.6437499999999998</v>
      </c>
      <c r="O1387" s="22">
        <v>2.7505000000000002</v>
      </c>
      <c r="P1387" s="22">
        <v>-2.8932499999999997</v>
      </c>
      <c r="Q1387" s="22">
        <v>-2.0518996546082531</v>
      </c>
      <c r="R1387" s="1">
        <v>3.017945426055641E-3</v>
      </c>
      <c r="S1387" s="1">
        <v>0.36474635049233478</v>
      </c>
      <c r="T1387" s="1" t="s">
        <v>6002</v>
      </c>
      <c r="U1387" s="1" t="s">
        <v>6</v>
      </c>
      <c r="V1387" s="1" t="s">
        <v>676</v>
      </c>
    </row>
    <row r="1388" spans="1:22" x14ac:dyDescent="0.35">
      <c r="A1388" s="1" t="s">
        <v>6006</v>
      </c>
      <c r="B1388" s="1" t="s">
        <v>6007</v>
      </c>
      <c r="C1388" s="22">
        <v>4.2392500000000002</v>
      </c>
      <c r="D1388" s="22">
        <v>1.857</v>
      </c>
      <c r="E1388" s="22">
        <v>-2.38225</v>
      </c>
      <c r="F1388" s="22">
        <v>-2.2828486806677439</v>
      </c>
      <c r="G1388" s="1">
        <v>8.5421213828005896E-3</v>
      </c>
      <c r="H1388" s="1">
        <v>0.59958335256308437</v>
      </c>
      <c r="I1388" s="1" t="s">
        <v>6008</v>
      </c>
      <c r="J1388" s="1" t="s">
        <v>6009</v>
      </c>
      <c r="K1388" s="1" t="s">
        <v>1025</v>
      </c>
      <c r="L1388" s="1" t="s">
        <v>5939</v>
      </c>
      <c r="M1388" s="1" t="s">
        <v>5940</v>
      </c>
      <c r="N1388" s="22">
        <v>29.453749999999999</v>
      </c>
      <c r="O1388" s="22">
        <v>14.357250000000001</v>
      </c>
      <c r="P1388" s="22">
        <v>-15.096499999999999</v>
      </c>
      <c r="Q1388" s="22">
        <v>-2.0514896655000086</v>
      </c>
      <c r="R1388" s="1">
        <v>3.1843362417950578E-3</v>
      </c>
      <c r="S1388" s="1">
        <v>0.37550839624692439</v>
      </c>
      <c r="T1388" s="1" t="s">
        <v>5941</v>
      </c>
      <c r="U1388" s="1" t="s">
        <v>5942</v>
      </c>
      <c r="V1388" s="1" t="s">
        <v>5943</v>
      </c>
    </row>
    <row r="1389" spans="1:22" x14ac:dyDescent="0.35">
      <c r="A1389" s="1" t="s">
        <v>5860</v>
      </c>
      <c r="B1389" s="1" t="s">
        <v>5861</v>
      </c>
      <c r="C1389" s="22">
        <v>1.4795</v>
      </c>
      <c r="D1389" s="22">
        <v>0.64824999999999999</v>
      </c>
      <c r="E1389" s="22">
        <v>-0.83125000000000004</v>
      </c>
      <c r="F1389" s="22">
        <v>-2.2822984959506365</v>
      </c>
      <c r="G1389" s="1">
        <v>1.7197074967821005E-3</v>
      </c>
      <c r="H1389" s="1">
        <v>0.2559267259996762</v>
      </c>
      <c r="I1389" s="1" t="s">
        <v>5862</v>
      </c>
      <c r="J1389" s="1" t="s">
        <v>6</v>
      </c>
      <c r="K1389" s="1" t="s">
        <v>5059</v>
      </c>
      <c r="L1389" s="1" t="s">
        <v>6010</v>
      </c>
      <c r="M1389" s="1" t="s">
        <v>6011</v>
      </c>
      <c r="N1389" s="22">
        <v>11.749749999999999</v>
      </c>
      <c r="O1389" s="22">
        <v>5.7360000000000007</v>
      </c>
      <c r="P1389" s="22">
        <v>-6.0137499999999982</v>
      </c>
      <c r="Q1389" s="22">
        <v>-2.0484222454672243</v>
      </c>
      <c r="R1389" s="1">
        <v>7.3044877086158363E-4</v>
      </c>
      <c r="S1389" s="1">
        <v>0.17256852211604912</v>
      </c>
      <c r="T1389" s="1" t="s">
        <v>6012</v>
      </c>
      <c r="U1389" s="1" t="s">
        <v>6</v>
      </c>
      <c r="V1389" s="1" t="s">
        <v>2045</v>
      </c>
    </row>
    <row r="1390" spans="1:22" x14ac:dyDescent="0.35">
      <c r="A1390" s="1" t="s">
        <v>6013</v>
      </c>
      <c r="B1390" s="1" t="s">
        <v>6014</v>
      </c>
      <c r="C1390" s="22">
        <v>17.56625</v>
      </c>
      <c r="D1390" s="22">
        <v>7.6970000000000001</v>
      </c>
      <c r="E1390" s="22">
        <v>-9.869250000000001</v>
      </c>
      <c r="F1390" s="22">
        <v>-2.2822203455891907</v>
      </c>
      <c r="G1390" s="1">
        <v>3.1857709523695862E-2</v>
      </c>
      <c r="H1390" s="1">
        <v>1</v>
      </c>
      <c r="I1390" s="1" t="s">
        <v>6015</v>
      </c>
      <c r="J1390" s="1" t="s">
        <v>6</v>
      </c>
      <c r="K1390" s="1" t="s">
        <v>862</v>
      </c>
      <c r="L1390" s="1" t="s">
        <v>4694</v>
      </c>
      <c r="M1390" s="1" t="s">
        <v>4695</v>
      </c>
      <c r="N1390" s="22">
        <v>15.584</v>
      </c>
      <c r="O1390" s="22">
        <v>7.6140000000000008</v>
      </c>
      <c r="P1390" s="22">
        <v>-7.9699999999999989</v>
      </c>
      <c r="Q1390" s="22">
        <v>-2.0467559758339897</v>
      </c>
      <c r="R1390" s="1">
        <v>8.9928413617370944E-4</v>
      </c>
      <c r="S1390" s="1">
        <v>0.19306095040490223</v>
      </c>
      <c r="T1390" s="1" t="s">
        <v>4696</v>
      </c>
      <c r="U1390" s="1" t="s">
        <v>6</v>
      </c>
      <c r="V1390" s="1" t="s">
        <v>1090</v>
      </c>
    </row>
    <row r="1391" spans="1:22" x14ac:dyDescent="0.35">
      <c r="A1391" s="1" t="s">
        <v>6016</v>
      </c>
      <c r="B1391" s="1" t="s">
        <v>6017</v>
      </c>
      <c r="C1391" s="22">
        <v>6.5875000000000004</v>
      </c>
      <c r="D1391" s="22">
        <v>2.8882499999999998</v>
      </c>
      <c r="E1391" s="22">
        <v>-3.6992500000000006</v>
      </c>
      <c r="F1391" s="22">
        <v>-2.2807928676534237</v>
      </c>
      <c r="G1391" s="1">
        <v>8.1327521769443863E-3</v>
      </c>
      <c r="H1391" s="1">
        <v>0.58252893818908558</v>
      </c>
      <c r="I1391" s="1" t="s">
        <v>6018</v>
      </c>
      <c r="J1391" s="1" t="s">
        <v>6</v>
      </c>
      <c r="K1391" s="1" t="s">
        <v>6019</v>
      </c>
      <c r="L1391" s="1" t="s">
        <v>6020</v>
      </c>
      <c r="M1391" s="1" t="s">
        <v>6021</v>
      </c>
      <c r="N1391" s="22">
        <v>2.0550000000000002</v>
      </c>
      <c r="O1391" s="22">
        <v>1.0042500000000001</v>
      </c>
      <c r="P1391" s="22">
        <v>-1.0507500000000001</v>
      </c>
      <c r="Q1391" s="22">
        <v>-2.0463032113517552</v>
      </c>
      <c r="R1391" s="1">
        <v>3.29295378403235E-2</v>
      </c>
      <c r="S1391" s="1">
        <v>1</v>
      </c>
      <c r="T1391" s="1" t="s">
        <v>41</v>
      </c>
      <c r="U1391" s="1" t="s">
        <v>6</v>
      </c>
      <c r="V1391" s="1" t="s">
        <v>6</v>
      </c>
    </row>
    <row r="1392" spans="1:22" x14ac:dyDescent="0.35">
      <c r="A1392" s="1" t="s">
        <v>6022</v>
      </c>
      <c r="B1392" s="1" t="s">
        <v>6023</v>
      </c>
      <c r="C1392" s="22">
        <v>1.2617499999999999</v>
      </c>
      <c r="D1392" s="22">
        <v>0.55349999999999999</v>
      </c>
      <c r="E1392" s="22">
        <v>-0.70824999999999994</v>
      </c>
      <c r="F1392" s="22">
        <v>-2.2795844625112918</v>
      </c>
      <c r="G1392" s="1">
        <v>2.9116949998397069E-3</v>
      </c>
      <c r="H1392" s="1">
        <v>0.33247067405508468</v>
      </c>
      <c r="I1392" s="1" t="s">
        <v>6024</v>
      </c>
      <c r="J1392" s="1" t="s">
        <v>6</v>
      </c>
      <c r="K1392" s="1" t="s">
        <v>432</v>
      </c>
      <c r="L1392" s="1" t="s">
        <v>6025</v>
      </c>
      <c r="M1392" s="1" t="s">
        <v>6026</v>
      </c>
      <c r="N1392" s="22">
        <v>2.0055000000000001</v>
      </c>
      <c r="O1392" s="22">
        <v>0.98025000000000007</v>
      </c>
      <c r="P1392" s="22">
        <v>-1.02525</v>
      </c>
      <c r="Q1392" s="22">
        <v>-2.0459066564651875</v>
      </c>
      <c r="R1392" s="1">
        <v>3.2032851797867928E-3</v>
      </c>
      <c r="S1392" s="1">
        <v>0.37550839624692439</v>
      </c>
      <c r="T1392" s="1" t="s">
        <v>6027</v>
      </c>
      <c r="U1392" s="1" t="s">
        <v>6028</v>
      </c>
      <c r="V1392" s="1" t="s">
        <v>6029</v>
      </c>
    </row>
    <row r="1393" spans="1:22" x14ac:dyDescent="0.35">
      <c r="A1393" s="1" t="s">
        <v>6030</v>
      </c>
      <c r="B1393" s="1" t="s">
        <v>6031</v>
      </c>
      <c r="C1393" s="22">
        <v>27.620999999999999</v>
      </c>
      <c r="D1393" s="22">
        <v>12.125</v>
      </c>
      <c r="E1393" s="22">
        <v>-15.495999999999999</v>
      </c>
      <c r="F1393" s="22">
        <v>-2.2780206185567011</v>
      </c>
      <c r="G1393" s="1">
        <v>4.3185788517732487E-5</v>
      </c>
      <c r="H1393" s="1">
        <v>3.3596580476408705E-2</v>
      </c>
      <c r="I1393" s="1" t="s">
        <v>6032</v>
      </c>
      <c r="J1393" s="1" t="s">
        <v>917</v>
      </c>
      <c r="K1393" s="1" t="s">
        <v>918</v>
      </c>
      <c r="L1393" s="1" t="s">
        <v>6033</v>
      </c>
      <c r="M1393" s="1" t="s">
        <v>6034</v>
      </c>
      <c r="N1393" s="22">
        <v>13.986999999999998</v>
      </c>
      <c r="O1393" s="22">
        <v>6.8422499999999991</v>
      </c>
      <c r="P1393" s="22">
        <v>-7.1447499999999993</v>
      </c>
      <c r="Q1393" s="22">
        <v>-2.0442106032372394</v>
      </c>
      <c r="R1393" s="1">
        <v>2.7332860193493989E-2</v>
      </c>
      <c r="S1393" s="1">
        <v>1</v>
      </c>
      <c r="T1393" s="1" t="s">
        <v>6035</v>
      </c>
      <c r="U1393" s="1" t="s">
        <v>6</v>
      </c>
      <c r="V1393" s="1" t="s">
        <v>6</v>
      </c>
    </row>
    <row r="1394" spans="1:22" x14ac:dyDescent="0.35">
      <c r="A1394" s="1" t="s">
        <v>4446</v>
      </c>
      <c r="B1394" s="1" t="s">
        <v>4447</v>
      </c>
      <c r="C1394" s="22">
        <v>1.75925</v>
      </c>
      <c r="D1394" s="22">
        <v>0.77300000000000002</v>
      </c>
      <c r="E1394" s="22">
        <v>-0.98624999999999996</v>
      </c>
      <c r="F1394" s="22">
        <v>-2.2758732212160413</v>
      </c>
      <c r="G1394" s="1">
        <v>2.114604591800824E-5</v>
      </c>
      <c r="H1394" s="1">
        <v>2.2527820043684955E-2</v>
      </c>
      <c r="I1394" s="1" t="s">
        <v>4448</v>
      </c>
      <c r="J1394" s="1" t="s">
        <v>4449</v>
      </c>
      <c r="K1394" s="1" t="s">
        <v>4450</v>
      </c>
      <c r="L1394" s="1" t="s">
        <v>6036</v>
      </c>
      <c r="M1394" s="1" t="s">
        <v>6037</v>
      </c>
      <c r="N1394" s="22">
        <v>67.864499999999992</v>
      </c>
      <c r="O1394" s="22">
        <v>33.252250000000004</v>
      </c>
      <c r="P1394" s="22">
        <v>-34.612249999999989</v>
      </c>
      <c r="Q1394" s="22">
        <v>-2.0408994880045706</v>
      </c>
      <c r="R1394" s="1">
        <v>4.193615317113014E-6</v>
      </c>
      <c r="S1394" s="1">
        <v>1.6778273646013066E-2</v>
      </c>
      <c r="T1394" s="1" t="s">
        <v>6038</v>
      </c>
      <c r="U1394" s="1" t="s">
        <v>6</v>
      </c>
      <c r="V1394" s="1" t="s">
        <v>5638</v>
      </c>
    </row>
    <row r="1395" spans="1:22" x14ac:dyDescent="0.35">
      <c r="A1395" s="1" t="s">
        <v>6039</v>
      </c>
      <c r="B1395" s="1" t="s">
        <v>6040</v>
      </c>
      <c r="C1395" s="22">
        <v>2.7614999999999998</v>
      </c>
      <c r="D1395" s="22">
        <v>1.2142500000000001</v>
      </c>
      <c r="E1395" s="22">
        <v>-1.5472499999999998</v>
      </c>
      <c r="F1395" s="22">
        <v>-2.2742433600988261</v>
      </c>
      <c r="G1395" s="1">
        <v>1.55037985596561E-2</v>
      </c>
      <c r="H1395" s="1">
        <v>0.83559398570210897</v>
      </c>
      <c r="I1395" s="1" t="s">
        <v>6041</v>
      </c>
      <c r="J1395" s="1" t="s">
        <v>6</v>
      </c>
      <c r="K1395" s="1" t="s">
        <v>6042</v>
      </c>
      <c r="L1395" s="1" t="s">
        <v>6043</v>
      </c>
      <c r="M1395" s="1" t="s">
        <v>6044</v>
      </c>
      <c r="N1395" s="22">
        <v>2.5679999999999996</v>
      </c>
      <c r="O1395" s="22">
        <v>1.2585</v>
      </c>
      <c r="P1395" s="22">
        <v>-1.3094999999999997</v>
      </c>
      <c r="Q1395" s="22">
        <v>-2.040524433849821</v>
      </c>
      <c r="R1395" s="1">
        <v>2.2980983631879768E-3</v>
      </c>
      <c r="S1395" s="1">
        <v>0.3190514478356557</v>
      </c>
      <c r="T1395" s="1" t="s">
        <v>6045</v>
      </c>
      <c r="U1395" s="1" t="s">
        <v>6</v>
      </c>
      <c r="V1395" s="1" t="s">
        <v>4232</v>
      </c>
    </row>
    <row r="1396" spans="1:22" x14ac:dyDescent="0.35">
      <c r="A1396" s="1" t="s">
        <v>4829</v>
      </c>
      <c r="B1396" s="1" t="s">
        <v>4830</v>
      </c>
      <c r="C1396" s="22">
        <v>6.8187499999999996</v>
      </c>
      <c r="D1396" s="22">
        <v>2.9990000000000001</v>
      </c>
      <c r="E1396" s="22">
        <v>-3.8197499999999995</v>
      </c>
      <c r="F1396" s="22">
        <v>-2.273674558186062</v>
      </c>
      <c r="G1396" s="1">
        <v>2.6529971897977915E-3</v>
      </c>
      <c r="H1396" s="1">
        <v>0.31797557016222422</v>
      </c>
      <c r="I1396" s="1" t="s">
        <v>4831</v>
      </c>
      <c r="J1396" s="1" t="s">
        <v>6</v>
      </c>
      <c r="K1396" s="1" t="s">
        <v>168</v>
      </c>
      <c r="L1396" s="1" t="s">
        <v>6046</v>
      </c>
      <c r="M1396" s="1" t="s">
        <v>6047</v>
      </c>
      <c r="N1396" s="22">
        <v>6.8774999999999995</v>
      </c>
      <c r="O1396" s="22">
        <v>3.3712499999999999</v>
      </c>
      <c r="P1396" s="22">
        <v>-3.5062499999999996</v>
      </c>
      <c r="Q1396" s="22">
        <v>-2.0400444938820912</v>
      </c>
      <c r="R1396" s="1">
        <v>1.9672021995716144E-3</v>
      </c>
      <c r="S1396" s="1">
        <v>0.29150359866379377</v>
      </c>
      <c r="T1396" s="1" t="s">
        <v>6048</v>
      </c>
      <c r="U1396" s="1" t="s">
        <v>6049</v>
      </c>
      <c r="V1396" s="1" t="s">
        <v>6050</v>
      </c>
    </row>
    <row r="1397" spans="1:22" x14ac:dyDescent="0.35">
      <c r="A1397" s="1" t="s">
        <v>6051</v>
      </c>
      <c r="B1397" s="1" t="s">
        <v>6052</v>
      </c>
      <c r="C1397" s="22">
        <v>29.308</v>
      </c>
      <c r="D1397" s="22">
        <v>12.89025</v>
      </c>
      <c r="E1397" s="22">
        <v>-16.417749999999998</v>
      </c>
      <c r="F1397" s="22">
        <v>-2.2736564457632706</v>
      </c>
      <c r="G1397" s="1">
        <v>1.2171941939911191E-4</v>
      </c>
      <c r="H1397" s="1">
        <v>5.8499378368618411E-2</v>
      </c>
      <c r="I1397" s="1" t="s">
        <v>6053</v>
      </c>
      <c r="J1397" s="1" t="s">
        <v>1508</v>
      </c>
      <c r="K1397" s="1" t="s">
        <v>1509</v>
      </c>
      <c r="L1397" s="1" t="s">
        <v>6054</v>
      </c>
      <c r="M1397" s="1" t="s">
        <v>6055</v>
      </c>
      <c r="N1397" s="22">
        <v>90.4375</v>
      </c>
      <c r="O1397" s="22">
        <v>44.338999999999999</v>
      </c>
      <c r="P1397" s="22">
        <v>-46.098500000000001</v>
      </c>
      <c r="Q1397" s="22">
        <v>-2.0396828976747332</v>
      </c>
      <c r="R1397" s="1">
        <v>5.6712871665786386E-3</v>
      </c>
      <c r="S1397" s="1">
        <v>0.5081411258085301</v>
      </c>
      <c r="T1397" s="1" t="s">
        <v>6056</v>
      </c>
      <c r="U1397" s="1" t="s">
        <v>6</v>
      </c>
      <c r="V1397" s="1" t="s">
        <v>6</v>
      </c>
    </row>
    <row r="1398" spans="1:22" x14ac:dyDescent="0.35">
      <c r="A1398" s="1" t="s">
        <v>4672</v>
      </c>
      <c r="B1398" s="1" t="s">
        <v>4673</v>
      </c>
      <c r="C1398" s="22">
        <v>2.7875000000000001</v>
      </c>
      <c r="D1398" s="22">
        <v>1.226</v>
      </c>
      <c r="E1398" s="22">
        <v>-1.5615000000000001</v>
      </c>
      <c r="F1398" s="22">
        <v>-2.2736541598694946</v>
      </c>
      <c r="G1398" s="1">
        <v>3.1406763560907655E-5</v>
      </c>
      <c r="H1398" s="1">
        <v>2.772344312380751E-2</v>
      </c>
      <c r="I1398" s="1" t="s">
        <v>4674</v>
      </c>
      <c r="J1398" s="1" t="s">
        <v>6</v>
      </c>
      <c r="K1398" s="1" t="s">
        <v>4675</v>
      </c>
      <c r="L1398" s="1" t="s">
        <v>6057</v>
      </c>
      <c r="M1398" s="1" t="s">
        <v>6058</v>
      </c>
      <c r="N1398" s="22">
        <v>1.70875</v>
      </c>
      <c r="O1398" s="22">
        <v>0.83799999999999997</v>
      </c>
      <c r="P1398" s="22">
        <v>-0.87075000000000002</v>
      </c>
      <c r="Q1398" s="22">
        <v>-2.0390811455847255</v>
      </c>
      <c r="R1398" s="1">
        <v>1.825048767914225E-3</v>
      </c>
      <c r="S1398" s="1">
        <v>0.27974242927279269</v>
      </c>
      <c r="T1398" s="1" t="s">
        <v>6059</v>
      </c>
      <c r="U1398" s="1" t="s">
        <v>6</v>
      </c>
      <c r="V1398" s="1" t="s">
        <v>6</v>
      </c>
    </row>
    <row r="1399" spans="1:22" x14ac:dyDescent="0.35">
      <c r="A1399" s="1" t="s">
        <v>5854</v>
      </c>
      <c r="B1399" s="1" t="s">
        <v>5855</v>
      </c>
      <c r="C1399" s="22">
        <v>1.7552499999999998</v>
      </c>
      <c r="D1399" s="22">
        <v>0.77249999999999996</v>
      </c>
      <c r="E1399" s="22">
        <v>-0.98274999999999979</v>
      </c>
      <c r="F1399" s="22">
        <v>-2.2721682847896436</v>
      </c>
      <c r="G1399" s="1">
        <v>1.2025083852803299E-3</v>
      </c>
      <c r="H1399" s="1">
        <v>0.20724577440576539</v>
      </c>
      <c r="I1399" s="1" t="s">
        <v>5856</v>
      </c>
      <c r="J1399" s="1" t="s">
        <v>6</v>
      </c>
      <c r="K1399" s="1" t="s">
        <v>676</v>
      </c>
      <c r="L1399" s="1" t="s">
        <v>6060</v>
      </c>
      <c r="M1399" s="1" t="s">
        <v>6061</v>
      </c>
      <c r="N1399" s="22">
        <v>4.0782500000000006</v>
      </c>
      <c r="O1399" s="22">
        <v>2.0010000000000003</v>
      </c>
      <c r="P1399" s="22">
        <v>-2.0772500000000003</v>
      </c>
      <c r="Q1399" s="22">
        <v>-2.0381059470264868</v>
      </c>
      <c r="R1399" s="1">
        <v>5.3566447021195763E-4</v>
      </c>
      <c r="S1399" s="1">
        <v>0.15012751142822864</v>
      </c>
      <c r="T1399" s="1" t="s">
        <v>6062</v>
      </c>
      <c r="U1399" s="1" t="s">
        <v>163</v>
      </c>
      <c r="V1399" s="1" t="s">
        <v>164</v>
      </c>
    </row>
    <row r="1400" spans="1:22" x14ac:dyDescent="0.35">
      <c r="A1400" s="1" t="s">
        <v>4901</v>
      </c>
      <c r="B1400" s="1" t="s">
        <v>4902</v>
      </c>
      <c r="C1400" s="22">
        <v>10.151</v>
      </c>
      <c r="D1400" s="22">
        <v>4.46875</v>
      </c>
      <c r="E1400" s="22">
        <v>-5.6822499999999998</v>
      </c>
      <c r="F1400" s="22">
        <v>-2.2715524475524473</v>
      </c>
      <c r="G1400" s="1">
        <v>1.5460918165484895E-2</v>
      </c>
      <c r="H1400" s="1">
        <v>0.83445078122651217</v>
      </c>
      <c r="I1400" s="1" t="s">
        <v>4903</v>
      </c>
      <c r="J1400" s="1" t="s">
        <v>6</v>
      </c>
      <c r="K1400" s="1" t="s">
        <v>6</v>
      </c>
      <c r="L1400" s="1" t="s">
        <v>6063</v>
      </c>
      <c r="M1400" s="1" t="s">
        <v>6064</v>
      </c>
      <c r="N1400" s="22">
        <v>3.1805000000000003</v>
      </c>
      <c r="O1400" s="22">
        <v>1.5607500000000001</v>
      </c>
      <c r="P1400" s="22">
        <v>-1.6197500000000002</v>
      </c>
      <c r="Q1400" s="22">
        <v>-2.0378023386192536</v>
      </c>
      <c r="R1400" s="1">
        <v>2.3467582275476561E-3</v>
      </c>
      <c r="S1400" s="1">
        <v>0.32118868260884875</v>
      </c>
      <c r="T1400" s="1" t="s">
        <v>6065</v>
      </c>
      <c r="U1400" s="1" t="s">
        <v>6</v>
      </c>
      <c r="V1400" s="1" t="s">
        <v>6066</v>
      </c>
    </row>
    <row r="1401" spans="1:22" x14ac:dyDescent="0.35">
      <c r="A1401" s="1" t="s">
        <v>6067</v>
      </c>
      <c r="B1401" s="1" t="s">
        <v>6068</v>
      </c>
      <c r="C1401" s="22">
        <v>28.441000000000003</v>
      </c>
      <c r="D1401" s="22">
        <v>12.53</v>
      </c>
      <c r="E1401" s="22">
        <v>-15.911000000000003</v>
      </c>
      <c r="F1401" s="22">
        <v>-2.2698324022346372</v>
      </c>
      <c r="G1401" s="1">
        <v>1.253119107881353E-3</v>
      </c>
      <c r="H1401" s="1">
        <v>0.21226863734121976</v>
      </c>
      <c r="I1401" s="1" t="s">
        <v>6069</v>
      </c>
      <c r="J1401" s="1" t="s">
        <v>6</v>
      </c>
      <c r="K1401" s="1" t="s">
        <v>1551</v>
      </c>
      <c r="L1401" s="1" t="s">
        <v>6070</v>
      </c>
      <c r="M1401" s="1" t="s">
        <v>6071</v>
      </c>
      <c r="N1401" s="22">
        <v>31.786249999999999</v>
      </c>
      <c r="O1401" s="22">
        <v>15.612250000000001</v>
      </c>
      <c r="P1401" s="22">
        <v>-16.173999999999999</v>
      </c>
      <c r="Q1401" s="22">
        <v>-2.0359813607904047</v>
      </c>
      <c r="R1401" s="1">
        <v>7.4525705133797883E-4</v>
      </c>
      <c r="S1401" s="1">
        <v>0.17432903553962881</v>
      </c>
      <c r="T1401" s="1" t="s">
        <v>6072</v>
      </c>
      <c r="U1401" s="1" t="s">
        <v>6</v>
      </c>
      <c r="V1401" s="1" t="s">
        <v>6073</v>
      </c>
    </row>
    <row r="1402" spans="1:22" x14ac:dyDescent="0.35">
      <c r="A1402" s="1" t="s">
        <v>5802</v>
      </c>
      <c r="B1402" s="1" t="s">
        <v>5803</v>
      </c>
      <c r="C1402" s="22">
        <v>8.07775</v>
      </c>
      <c r="D1402" s="22">
        <v>3.5634999999999994</v>
      </c>
      <c r="E1402" s="22">
        <v>-4.5142500000000005</v>
      </c>
      <c r="F1402" s="22">
        <v>-2.266802301108461</v>
      </c>
      <c r="G1402" s="1">
        <v>1.3248264795617333E-3</v>
      </c>
      <c r="H1402" s="1">
        <v>0.21848998584506593</v>
      </c>
      <c r="I1402" s="1" t="s">
        <v>5804</v>
      </c>
      <c r="J1402" s="1" t="s">
        <v>6</v>
      </c>
      <c r="K1402" s="1" t="s">
        <v>5805</v>
      </c>
      <c r="L1402" s="1" t="s">
        <v>6074</v>
      </c>
      <c r="M1402" s="1" t="s">
        <v>6075</v>
      </c>
      <c r="N1402" s="22">
        <v>1.5052500000000002</v>
      </c>
      <c r="O1402" s="22">
        <v>0.73950000000000005</v>
      </c>
      <c r="P1402" s="22">
        <v>-0.76575000000000015</v>
      </c>
      <c r="Q1402" s="22">
        <v>-2.0354969574036512</v>
      </c>
      <c r="R1402" s="1">
        <v>5.9427936584853362E-4</v>
      </c>
      <c r="S1402" s="1">
        <v>0.15710269423287193</v>
      </c>
      <c r="T1402" s="1" t="s">
        <v>6076</v>
      </c>
      <c r="U1402" s="1" t="s">
        <v>6077</v>
      </c>
      <c r="V1402" s="1" t="s">
        <v>4040</v>
      </c>
    </row>
    <row r="1403" spans="1:22" x14ac:dyDescent="0.35">
      <c r="A1403" s="1" t="s">
        <v>6078</v>
      </c>
      <c r="B1403" s="1" t="s">
        <v>6079</v>
      </c>
      <c r="C1403" s="22">
        <v>1.13425</v>
      </c>
      <c r="D1403" s="22">
        <v>0.50175000000000003</v>
      </c>
      <c r="E1403" s="22">
        <v>-0.63249999999999995</v>
      </c>
      <c r="F1403" s="22">
        <v>-2.2605879422022919</v>
      </c>
      <c r="G1403" s="1">
        <v>6.5800750823572667E-4</v>
      </c>
      <c r="H1403" s="1">
        <v>0.15038009871081626</v>
      </c>
      <c r="I1403" s="1" t="s">
        <v>6080</v>
      </c>
      <c r="J1403" s="1" t="s">
        <v>6</v>
      </c>
      <c r="K1403" s="1" t="s">
        <v>6</v>
      </c>
      <c r="L1403" s="1" t="s">
        <v>6081</v>
      </c>
      <c r="M1403" s="1" t="s">
        <v>6082</v>
      </c>
      <c r="N1403" s="22">
        <v>14.879</v>
      </c>
      <c r="O1403" s="22">
        <v>7.3142499999999995</v>
      </c>
      <c r="P1403" s="22">
        <v>-7.5647500000000001</v>
      </c>
      <c r="Q1403" s="22">
        <v>-2.0342482141026079</v>
      </c>
      <c r="R1403" s="1">
        <v>1.1212400323979752E-2</v>
      </c>
      <c r="S1403" s="1">
        <v>0.72919657331822718</v>
      </c>
      <c r="T1403" s="1" t="s">
        <v>6083</v>
      </c>
      <c r="U1403" s="1" t="s">
        <v>6</v>
      </c>
      <c r="V1403" s="1" t="s">
        <v>6</v>
      </c>
    </row>
    <row r="1404" spans="1:22" x14ac:dyDescent="0.35">
      <c r="A1404" s="1" t="s">
        <v>6084</v>
      </c>
      <c r="B1404" s="1" t="s">
        <v>6085</v>
      </c>
      <c r="C1404" s="22">
        <v>2.6530000000000005</v>
      </c>
      <c r="D1404" s="22">
        <v>1.17475</v>
      </c>
      <c r="E1404" s="22">
        <v>-1.4782500000000005</v>
      </c>
      <c r="F1404" s="22">
        <v>-2.2583528410300069</v>
      </c>
      <c r="G1404" s="1">
        <v>9.7119154641121825E-3</v>
      </c>
      <c r="H1404" s="1">
        <v>0.64606991946211179</v>
      </c>
      <c r="I1404" s="1" t="s">
        <v>6086</v>
      </c>
      <c r="J1404" s="1" t="s">
        <v>6</v>
      </c>
      <c r="K1404" s="1" t="s">
        <v>870</v>
      </c>
      <c r="L1404" s="1" t="s">
        <v>6087</v>
      </c>
      <c r="M1404" s="1" t="s">
        <v>6088</v>
      </c>
      <c r="N1404" s="22">
        <v>55.999250000000004</v>
      </c>
      <c r="O1404" s="22">
        <v>27.532249999999998</v>
      </c>
      <c r="P1404" s="22">
        <v>-28.467000000000006</v>
      </c>
      <c r="Q1404" s="22">
        <v>-2.0339510937173682</v>
      </c>
      <c r="R1404" s="1">
        <v>5.3731973998656429E-3</v>
      </c>
      <c r="S1404" s="1">
        <v>0.49126499506733201</v>
      </c>
      <c r="T1404" s="1" t="s">
        <v>6089</v>
      </c>
      <c r="U1404" s="1" t="s">
        <v>6</v>
      </c>
      <c r="V1404" s="1" t="s">
        <v>4845</v>
      </c>
    </row>
    <row r="1405" spans="1:22" x14ac:dyDescent="0.35">
      <c r="A1405" s="1" t="s">
        <v>6090</v>
      </c>
      <c r="B1405" s="1" t="s">
        <v>6091</v>
      </c>
      <c r="C1405" s="22">
        <v>1.6395</v>
      </c>
      <c r="D1405" s="22">
        <v>0.72649999999999992</v>
      </c>
      <c r="E1405" s="22">
        <v>-0.91300000000000003</v>
      </c>
      <c r="F1405" s="22">
        <v>-2.2567102546455611</v>
      </c>
      <c r="G1405" s="1">
        <v>3.2726807039686816E-3</v>
      </c>
      <c r="H1405" s="1">
        <v>0.35563130316459673</v>
      </c>
      <c r="I1405" s="1" t="s">
        <v>6092</v>
      </c>
      <c r="J1405" s="1" t="s">
        <v>6</v>
      </c>
      <c r="K1405" s="1" t="s">
        <v>851</v>
      </c>
      <c r="L1405" s="1" t="s">
        <v>6093</v>
      </c>
      <c r="M1405" s="1" t="s">
        <v>6094</v>
      </c>
      <c r="N1405" s="22">
        <v>684.80399999999997</v>
      </c>
      <c r="O1405" s="22">
        <v>336.79425000000003</v>
      </c>
      <c r="P1405" s="22">
        <v>-348.00974999999994</v>
      </c>
      <c r="Q1405" s="22">
        <v>-2.0333007466724862</v>
      </c>
      <c r="R1405" s="1">
        <v>9.7742682763464067E-3</v>
      </c>
      <c r="S1405" s="1">
        <v>0.67830115867901697</v>
      </c>
      <c r="T1405" s="1" t="s">
        <v>6095</v>
      </c>
      <c r="U1405" s="1" t="s">
        <v>6</v>
      </c>
      <c r="V1405" s="1" t="s">
        <v>3028</v>
      </c>
    </row>
    <row r="1406" spans="1:22" x14ac:dyDescent="0.35">
      <c r="A1406" s="1" t="s">
        <v>5482</v>
      </c>
      <c r="B1406" s="1" t="s">
        <v>5483</v>
      </c>
      <c r="C1406" s="22">
        <v>21.39575</v>
      </c>
      <c r="D1406" s="22">
        <v>9.4915000000000003</v>
      </c>
      <c r="E1406" s="22">
        <v>-11.904249999999999</v>
      </c>
      <c r="F1406" s="22">
        <v>-2.254201127324448</v>
      </c>
      <c r="G1406" s="1">
        <v>9.5592042085141467E-4</v>
      </c>
      <c r="H1406" s="1">
        <v>0.18279975422203307</v>
      </c>
      <c r="I1406" s="1" t="s">
        <v>5484</v>
      </c>
      <c r="J1406" s="1" t="s">
        <v>6</v>
      </c>
      <c r="K1406" s="1" t="s">
        <v>676</v>
      </c>
      <c r="L1406" s="1" t="s">
        <v>6096</v>
      </c>
      <c r="M1406" s="1" t="s">
        <v>6097</v>
      </c>
      <c r="N1406" s="22">
        <v>20.486249999999998</v>
      </c>
      <c r="O1406" s="22">
        <v>10.081</v>
      </c>
      <c r="P1406" s="22">
        <v>-10.405249999999999</v>
      </c>
      <c r="Q1406" s="22">
        <v>-2.0321644678107331</v>
      </c>
      <c r="R1406" s="1">
        <v>1.3760663551535711E-3</v>
      </c>
      <c r="S1406" s="1">
        <v>0.2431024868424761</v>
      </c>
      <c r="T1406" s="1" t="s">
        <v>6098</v>
      </c>
      <c r="U1406" s="1" t="s">
        <v>6</v>
      </c>
      <c r="V1406" s="1" t="s">
        <v>432</v>
      </c>
    </row>
    <row r="1407" spans="1:22" x14ac:dyDescent="0.35">
      <c r="A1407" s="1" t="s">
        <v>6099</v>
      </c>
      <c r="B1407" s="1" t="s">
        <v>6100</v>
      </c>
      <c r="C1407" s="22">
        <v>11.009500000000001</v>
      </c>
      <c r="D1407" s="22">
        <v>4.8847500000000004</v>
      </c>
      <c r="E1407" s="22">
        <v>-6.1247500000000006</v>
      </c>
      <c r="F1407" s="22">
        <v>-2.2538512718153436</v>
      </c>
      <c r="G1407" s="1">
        <v>7.0223210195629613E-3</v>
      </c>
      <c r="H1407" s="1">
        <v>0.53865339252789479</v>
      </c>
      <c r="I1407" s="1" t="s">
        <v>6101</v>
      </c>
      <c r="J1407" s="1" t="s">
        <v>6</v>
      </c>
      <c r="K1407" s="1" t="s">
        <v>994</v>
      </c>
      <c r="L1407" s="1" t="s">
        <v>6102</v>
      </c>
      <c r="M1407" s="1" t="s">
        <v>6103</v>
      </c>
      <c r="N1407" s="22">
        <v>5.1637500000000003</v>
      </c>
      <c r="O1407" s="22">
        <v>2.5425000000000004</v>
      </c>
      <c r="P1407" s="22">
        <v>-2.6212499999999999</v>
      </c>
      <c r="Q1407" s="22">
        <v>-2.0309734513274336</v>
      </c>
      <c r="R1407" s="1">
        <v>3.7380183386470861E-3</v>
      </c>
      <c r="S1407" s="1">
        <v>0.40952339860382825</v>
      </c>
      <c r="T1407" s="1" t="s">
        <v>6104</v>
      </c>
      <c r="U1407" s="1" t="s">
        <v>6</v>
      </c>
      <c r="V1407" s="1" t="s">
        <v>432</v>
      </c>
    </row>
    <row r="1408" spans="1:22" x14ac:dyDescent="0.35">
      <c r="A1408" s="1" t="s">
        <v>5654</v>
      </c>
      <c r="B1408" s="1" t="s">
        <v>5655</v>
      </c>
      <c r="C1408" s="22">
        <v>38.796250000000001</v>
      </c>
      <c r="D1408" s="22">
        <v>17.22175</v>
      </c>
      <c r="E1408" s="22">
        <v>-21.5745</v>
      </c>
      <c r="F1408" s="22">
        <v>-2.2527472527472527</v>
      </c>
      <c r="G1408" s="1">
        <v>1.0807094471369876E-3</v>
      </c>
      <c r="H1408" s="1">
        <v>0.19538389634946698</v>
      </c>
      <c r="I1408" s="1" t="s">
        <v>5656</v>
      </c>
      <c r="J1408" s="1" t="s">
        <v>5657</v>
      </c>
      <c r="K1408" s="1" t="s">
        <v>5658</v>
      </c>
      <c r="L1408" s="1" t="s">
        <v>6105</v>
      </c>
      <c r="M1408" s="1" t="s">
        <v>6106</v>
      </c>
      <c r="N1408" s="22">
        <v>48.40775</v>
      </c>
      <c r="O1408" s="22">
        <v>23.837999999999997</v>
      </c>
      <c r="P1408" s="22">
        <v>-24.569750000000003</v>
      </c>
      <c r="Q1408" s="22">
        <v>-2.0306967866431749</v>
      </c>
      <c r="R1408" s="1">
        <v>3.1396371266712211E-3</v>
      </c>
      <c r="S1408" s="1">
        <v>0.37229715535550539</v>
      </c>
      <c r="T1408" s="1" t="s">
        <v>6107</v>
      </c>
      <c r="U1408" s="1" t="s">
        <v>6108</v>
      </c>
      <c r="V1408" s="1" t="s">
        <v>6109</v>
      </c>
    </row>
    <row r="1409" spans="1:22" x14ac:dyDescent="0.35">
      <c r="A1409" s="1" t="s">
        <v>6110</v>
      </c>
      <c r="B1409" s="1" t="s">
        <v>6111</v>
      </c>
      <c r="C1409" s="22">
        <v>13.222249999999999</v>
      </c>
      <c r="D1409" s="22">
        <v>5.8710000000000004</v>
      </c>
      <c r="E1409" s="22">
        <v>-7.3512499999999985</v>
      </c>
      <c r="F1409" s="22">
        <v>-2.2521291091807183</v>
      </c>
      <c r="G1409" s="1">
        <v>1.5696296513168902E-4</v>
      </c>
      <c r="H1409" s="1">
        <v>6.8348096057109994E-2</v>
      </c>
      <c r="I1409" s="1" t="s">
        <v>6112</v>
      </c>
      <c r="J1409" s="1" t="s">
        <v>6</v>
      </c>
      <c r="K1409" s="1" t="s">
        <v>6</v>
      </c>
      <c r="L1409" s="1" t="s">
        <v>6113</v>
      </c>
      <c r="M1409" s="1" t="s">
        <v>6114</v>
      </c>
      <c r="N1409" s="22">
        <v>12.117749999999999</v>
      </c>
      <c r="O1409" s="22">
        <v>5.9684999999999997</v>
      </c>
      <c r="P1409" s="22">
        <v>-6.1492499999999994</v>
      </c>
      <c r="Q1409" s="22">
        <v>-2.0302839909525008</v>
      </c>
      <c r="R1409" s="1">
        <v>1.0572858462826185E-2</v>
      </c>
      <c r="S1409" s="1">
        <v>0.70578125821080451</v>
      </c>
      <c r="T1409" s="1" t="s">
        <v>6115</v>
      </c>
      <c r="U1409" s="1" t="s">
        <v>6116</v>
      </c>
      <c r="V1409" s="1" t="s">
        <v>6117</v>
      </c>
    </row>
    <row r="1410" spans="1:22" x14ac:dyDescent="0.35">
      <c r="A1410" s="1" t="s">
        <v>6118</v>
      </c>
      <c r="B1410" s="1" t="s">
        <v>6119</v>
      </c>
      <c r="C1410" s="22">
        <v>2.9832499999999995</v>
      </c>
      <c r="D1410" s="22">
        <v>1.3250000000000002</v>
      </c>
      <c r="E1410" s="22">
        <v>-1.6582499999999993</v>
      </c>
      <c r="F1410" s="22">
        <v>-2.2515094339622634</v>
      </c>
      <c r="G1410" s="1">
        <v>2.6686588321057404E-2</v>
      </c>
      <c r="H1410" s="1">
        <v>1</v>
      </c>
      <c r="I1410" s="1" t="s">
        <v>6120</v>
      </c>
      <c r="J1410" s="1" t="s">
        <v>6</v>
      </c>
      <c r="K1410" s="1" t="s">
        <v>6</v>
      </c>
      <c r="L1410" s="1" t="s">
        <v>6121</v>
      </c>
      <c r="M1410" s="1" t="s">
        <v>6122</v>
      </c>
      <c r="N1410" s="22">
        <v>5.5352500000000004</v>
      </c>
      <c r="O1410" s="22">
        <v>2.72675</v>
      </c>
      <c r="P1410" s="22">
        <v>-2.8085000000000004</v>
      </c>
      <c r="Q1410" s="22">
        <v>-2.0299807463097097</v>
      </c>
      <c r="R1410" s="1">
        <v>4.4562075110690658E-2</v>
      </c>
      <c r="S1410" s="1">
        <v>1</v>
      </c>
      <c r="T1410" s="1" t="s">
        <v>6123</v>
      </c>
      <c r="U1410" s="1" t="s">
        <v>6</v>
      </c>
      <c r="V1410" s="1" t="s">
        <v>5679</v>
      </c>
    </row>
    <row r="1411" spans="1:22" x14ac:dyDescent="0.35">
      <c r="A1411" s="1" t="s">
        <v>6124</v>
      </c>
      <c r="B1411" s="1" t="s">
        <v>6125</v>
      </c>
      <c r="C1411" s="22">
        <v>30.206250000000001</v>
      </c>
      <c r="D1411" s="22">
        <v>13.417999999999999</v>
      </c>
      <c r="E1411" s="22">
        <v>-16.788250000000001</v>
      </c>
      <c r="F1411" s="22">
        <v>-2.251173796392905</v>
      </c>
      <c r="G1411" s="1">
        <v>4.1078519139377944E-3</v>
      </c>
      <c r="H1411" s="1">
        <v>0.40229759392460596</v>
      </c>
      <c r="I1411" s="1" t="s">
        <v>6126</v>
      </c>
      <c r="J1411" s="1" t="s">
        <v>6127</v>
      </c>
      <c r="K1411" s="1" t="s">
        <v>6128</v>
      </c>
      <c r="L1411" s="1" t="s">
        <v>6129</v>
      </c>
      <c r="M1411" s="1" t="s">
        <v>6130</v>
      </c>
      <c r="N1411" s="22">
        <v>4.6219999999999999</v>
      </c>
      <c r="O1411" s="22">
        <v>2.2769999999999997</v>
      </c>
      <c r="P1411" s="22">
        <v>-2.3450000000000002</v>
      </c>
      <c r="Q1411" s="22">
        <v>-2.0298638559508126</v>
      </c>
      <c r="R1411" s="1">
        <v>4.4193874379687526E-2</v>
      </c>
      <c r="S1411" s="1">
        <v>1</v>
      </c>
      <c r="T1411" s="1" t="s">
        <v>6131</v>
      </c>
      <c r="U1411" s="1" t="s">
        <v>6</v>
      </c>
      <c r="V1411" s="1" t="s">
        <v>1727</v>
      </c>
    </row>
    <row r="1412" spans="1:22" x14ac:dyDescent="0.35">
      <c r="A1412" s="1" t="s">
        <v>6132</v>
      </c>
      <c r="B1412" s="1" t="s">
        <v>6133</v>
      </c>
      <c r="C1412" s="22">
        <v>3.2217500000000001</v>
      </c>
      <c r="D1412" s="22">
        <v>1.4317499999999999</v>
      </c>
      <c r="E1412" s="22">
        <v>-1.7900000000000003</v>
      </c>
      <c r="F1412" s="22">
        <v>-2.2502182643617954</v>
      </c>
      <c r="G1412" s="1">
        <v>1.4197486791845343E-2</v>
      </c>
      <c r="H1412" s="1">
        <v>0.79779335130135898</v>
      </c>
      <c r="I1412" s="1" t="s">
        <v>6134</v>
      </c>
      <c r="J1412" s="1" t="s">
        <v>6135</v>
      </c>
      <c r="K1412" s="1" t="s">
        <v>6136</v>
      </c>
      <c r="L1412" s="1" t="s">
        <v>6137</v>
      </c>
      <c r="M1412" s="1" t="s">
        <v>6138</v>
      </c>
      <c r="N1412" s="22">
        <v>23.921500000000002</v>
      </c>
      <c r="O1412" s="22">
        <v>11.8025</v>
      </c>
      <c r="P1412" s="22">
        <v>-12.119000000000002</v>
      </c>
      <c r="Q1412" s="22">
        <v>-2.0268163524676974</v>
      </c>
      <c r="R1412" s="1">
        <v>2.7679116803707636E-4</v>
      </c>
      <c r="S1412" s="1">
        <v>0.10793804447744572</v>
      </c>
      <c r="T1412" s="1" t="s">
        <v>6139</v>
      </c>
      <c r="U1412" s="1" t="s">
        <v>6</v>
      </c>
      <c r="V1412" s="1" t="s">
        <v>4805</v>
      </c>
    </row>
    <row r="1413" spans="1:22" x14ac:dyDescent="0.35">
      <c r="A1413" s="1" t="s">
        <v>6140</v>
      </c>
      <c r="B1413" s="1" t="s">
        <v>6141</v>
      </c>
      <c r="C1413" s="22">
        <v>17.737749999999998</v>
      </c>
      <c r="D1413" s="22">
        <v>7.8872499999999999</v>
      </c>
      <c r="E1413" s="22">
        <v>-9.8504999999999985</v>
      </c>
      <c r="F1413" s="22">
        <v>-2.2489143871438078</v>
      </c>
      <c r="G1413" s="1">
        <v>7.7661933207878785E-4</v>
      </c>
      <c r="H1413" s="1">
        <v>0.16272594513580507</v>
      </c>
      <c r="I1413" s="1" t="s">
        <v>6142</v>
      </c>
      <c r="J1413" s="1" t="s">
        <v>6</v>
      </c>
      <c r="K1413" s="1" t="s">
        <v>537</v>
      </c>
      <c r="L1413" s="1" t="s">
        <v>4485</v>
      </c>
      <c r="M1413" s="1" t="s">
        <v>4486</v>
      </c>
      <c r="N1413" s="22">
        <v>3.9165000000000001</v>
      </c>
      <c r="O1413" s="22">
        <v>1.9327500000000002</v>
      </c>
      <c r="P1413" s="22">
        <v>-1.9837499999999999</v>
      </c>
      <c r="Q1413" s="22">
        <v>-2.0263872720217306</v>
      </c>
      <c r="R1413" s="1">
        <v>7.5837090932392697E-3</v>
      </c>
      <c r="S1413" s="1">
        <v>0.59147171148208144</v>
      </c>
      <c r="T1413" s="1" t="s">
        <v>4487</v>
      </c>
      <c r="U1413" s="1" t="s">
        <v>6</v>
      </c>
      <c r="V1413" s="1" t="s">
        <v>994</v>
      </c>
    </row>
    <row r="1414" spans="1:22" x14ac:dyDescent="0.35">
      <c r="A1414" s="1" t="s">
        <v>6143</v>
      </c>
      <c r="B1414" s="1" t="s">
        <v>6144</v>
      </c>
      <c r="C1414" s="22">
        <v>11.536000000000001</v>
      </c>
      <c r="D1414" s="22">
        <v>5.1297500000000005</v>
      </c>
      <c r="E1414" s="22">
        <v>-6.4062500000000009</v>
      </c>
      <c r="F1414" s="22">
        <v>-2.2488425361859741</v>
      </c>
      <c r="G1414" s="1">
        <v>4.7719008898577955E-2</v>
      </c>
      <c r="H1414" s="1">
        <v>1</v>
      </c>
      <c r="I1414" s="1" t="s">
        <v>6145</v>
      </c>
      <c r="J1414" s="1" t="s">
        <v>6</v>
      </c>
      <c r="K1414" s="1" t="s">
        <v>615</v>
      </c>
      <c r="L1414" s="1" t="s">
        <v>5753</v>
      </c>
      <c r="M1414" s="1" t="s">
        <v>5754</v>
      </c>
      <c r="N1414" s="22">
        <v>2.0132500000000002</v>
      </c>
      <c r="O1414" s="22">
        <v>0.99375000000000002</v>
      </c>
      <c r="P1414" s="22">
        <v>-1.0195000000000003</v>
      </c>
      <c r="Q1414" s="22">
        <v>-2.0259119496855349</v>
      </c>
      <c r="R1414" s="1">
        <v>9.9860607971955142E-3</v>
      </c>
      <c r="S1414" s="1">
        <v>0.68731138288472349</v>
      </c>
      <c r="T1414" s="1" t="s">
        <v>5755</v>
      </c>
      <c r="U1414" s="1" t="s">
        <v>6</v>
      </c>
      <c r="V1414" s="1" t="s">
        <v>6</v>
      </c>
    </row>
    <row r="1415" spans="1:22" x14ac:dyDescent="0.35">
      <c r="A1415" s="1" t="s">
        <v>6146</v>
      </c>
      <c r="B1415" s="1" t="s">
        <v>6147</v>
      </c>
      <c r="C1415" s="22">
        <v>1.5649999999999999</v>
      </c>
      <c r="D1415" s="22">
        <v>0.69725000000000004</v>
      </c>
      <c r="E1415" s="22">
        <v>-0.86774999999999991</v>
      </c>
      <c r="F1415" s="22">
        <v>-2.2445320903549657</v>
      </c>
      <c r="G1415" s="1">
        <v>9.9648307719605207E-3</v>
      </c>
      <c r="H1415" s="1">
        <v>0.65455552578206344</v>
      </c>
      <c r="I1415" s="1" t="s">
        <v>6148</v>
      </c>
      <c r="J1415" s="1" t="s">
        <v>6</v>
      </c>
      <c r="K1415" s="1" t="s">
        <v>2695</v>
      </c>
      <c r="L1415" s="1" t="s">
        <v>6149</v>
      </c>
      <c r="M1415" s="1" t="s">
        <v>6150</v>
      </c>
      <c r="N1415" s="22">
        <v>46.221249999999998</v>
      </c>
      <c r="O1415" s="22">
        <v>22.83625</v>
      </c>
      <c r="P1415" s="22">
        <v>-23.384999999999998</v>
      </c>
      <c r="Q1415" s="22">
        <v>-2.0240297772182383</v>
      </c>
      <c r="R1415" s="1">
        <v>3.398707047692816E-4</v>
      </c>
      <c r="S1415" s="1">
        <v>0.11938878907442711</v>
      </c>
      <c r="T1415" s="1" t="s">
        <v>6151</v>
      </c>
      <c r="U1415" s="1" t="s">
        <v>4835</v>
      </c>
      <c r="V1415" s="1" t="s">
        <v>2776</v>
      </c>
    </row>
    <row r="1416" spans="1:22" x14ac:dyDescent="0.35">
      <c r="A1416" s="1" t="s">
        <v>6152</v>
      </c>
      <c r="B1416" s="1" t="s">
        <v>6153</v>
      </c>
      <c r="C1416" s="22">
        <v>5.7895000000000003</v>
      </c>
      <c r="D1416" s="22">
        <v>2.585</v>
      </c>
      <c r="E1416" s="22">
        <v>-3.2045000000000003</v>
      </c>
      <c r="F1416" s="22">
        <v>-2.2396518375241783</v>
      </c>
      <c r="G1416" s="1">
        <v>1.7820045958428E-3</v>
      </c>
      <c r="H1416" s="1">
        <v>0.26030448356628327</v>
      </c>
      <c r="I1416" s="1" t="s">
        <v>6154</v>
      </c>
      <c r="J1416" s="1" t="s">
        <v>6155</v>
      </c>
      <c r="K1416" s="1" t="s">
        <v>432</v>
      </c>
      <c r="L1416" s="1" t="s">
        <v>5112</v>
      </c>
      <c r="M1416" s="1" t="s">
        <v>5113</v>
      </c>
      <c r="N1416" s="22">
        <v>6.035499999999999</v>
      </c>
      <c r="O1416" s="22">
        <v>2.9819999999999998</v>
      </c>
      <c r="P1416" s="22">
        <v>-3.0534999999999992</v>
      </c>
      <c r="Q1416" s="22">
        <v>-2.0239771965124076</v>
      </c>
      <c r="R1416" s="1">
        <v>3.7353340340815369E-3</v>
      </c>
      <c r="S1416" s="1">
        <v>0.40952339860382825</v>
      </c>
      <c r="T1416" s="1" t="s">
        <v>5114</v>
      </c>
      <c r="U1416" s="1" t="s">
        <v>6</v>
      </c>
      <c r="V1416" s="1" t="s">
        <v>1739</v>
      </c>
    </row>
    <row r="1417" spans="1:22" x14ac:dyDescent="0.35">
      <c r="A1417" s="1" t="s">
        <v>4763</v>
      </c>
      <c r="B1417" s="1" t="s">
        <v>4764</v>
      </c>
      <c r="C1417" s="22">
        <v>2.4827500000000002</v>
      </c>
      <c r="D1417" s="22">
        <v>1.109</v>
      </c>
      <c r="E1417" s="22">
        <v>-1.3737500000000002</v>
      </c>
      <c r="F1417" s="22">
        <v>-2.2387285843101896</v>
      </c>
      <c r="G1417" s="1">
        <v>4.0172730640014712E-2</v>
      </c>
      <c r="H1417" s="1">
        <v>1</v>
      </c>
      <c r="I1417" s="1" t="s">
        <v>41</v>
      </c>
      <c r="J1417" s="1" t="s">
        <v>6</v>
      </c>
      <c r="K1417" s="1" t="s">
        <v>6</v>
      </c>
      <c r="L1417" s="1" t="s">
        <v>6156</v>
      </c>
      <c r="M1417" s="1" t="s">
        <v>6157</v>
      </c>
      <c r="N1417" s="22">
        <v>2.36625</v>
      </c>
      <c r="O1417" s="22">
        <v>1.1692499999999999</v>
      </c>
      <c r="P1417" s="22">
        <v>-1.1970000000000001</v>
      </c>
      <c r="Q1417" s="22">
        <v>-2.0237331622835151</v>
      </c>
      <c r="R1417" s="1">
        <v>1.2139733974499467E-2</v>
      </c>
      <c r="S1417" s="1">
        <v>0.76060358867684574</v>
      </c>
      <c r="T1417" s="1" t="s">
        <v>6158</v>
      </c>
      <c r="U1417" s="1" t="s">
        <v>6</v>
      </c>
      <c r="V1417" s="1" t="s">
        <v>27</v>
      </c>
    </row>
    <row r="1418" spans="1:22" x14ac:dyDescent="0.35">
      <c r="A1418" s="1" t="s">
        <v>6159</v>
      </c>
      <c r="B1418" s="1" t="s">
        <v>6160</v>
      </c>
      <c r="C1418" s="22">
        <v>8.407</v>
      </c>
      <c r="D1418" s="22">
        <v>3.7557499999999999</v>
      </c>
      <c r="E1418" s="22">
        <v>-4.6512500000000001</v>
      </c>
      <c r="F1418" s="22">
        <v>-2.2384344005857684</v>
      </c>
      <c r="G1418" s="1">
        <v>2.1995173052414482E-5</v>
      </c>
      <c r="H1418" s="1">
        <v>2.3047799191351463E-2</v>
      </c>
      <c r="I1418" s="1" t="s">
        <v>6161</v>
      </c>
      <c r="J1418" s="1" t="s">
        <v>6</v>
      </c>
      <c r="K1418" s="1" t="s">
        <v>4029</v>
      </c>
      <c r="L1418" s="1" t="s">
        <v>6162</v>
      </c>
      <c r="M1418" s="1" t="s">
        <v>6163</v>
      </c>
      <c r="N1418" s="22">
        <v>2.2402499999999996</v>
      </c>
      <c r="O1418" s="22">
        <v>1.107</v>
      </c>
      <c r="P1418" s="22">
        <v>-1.1332499999999996</v>
      </c>
      <c r="Q1418" s="22">
        <v>-2.0237127371273709</v>
      </c>
      <c r="R1418" s="1">
        <v>4.0394378774373596E-3</v>
      </c>
      <c r="S1418" s="1">
        <v>0.42588282919306208</v>
      </c>
      <c r="T1418" s="1" t="s">
        <v>6164</v>
      </c>
      <c r="U1418" s="1" t="s">
        <v>6</v>
      </c>
      <c r="V1418" s="1" t="s">
        <v>6</v>
      </c>
    </row>
    <row r="1419" spans="1:22" x14ac:dyDescent="0.35">
      <c r="A1419" s="1" t="s">
        <v>6165</v>
      </c>
      <c r="B1419" s="1" t="s">
        <v>6166</v>
      </c>
      <c r="C1419" s="22">
        <v>16.116</v>
      </c>
      <c r="D1419" s="22">
        <v>7.2022500000000003</v>
      </c>
      <c r="E1419" s="22">
        <v>-8.9137500000000003</v>
      </c>
      <c r="F1419" s="22">
        <v>-2.2376340726856188</v>
      </c>
      <c r="G1419" s="1">
        <v>3.3286031335011325E-4</v>
      </c>
      <c r="H1419" s="1">
        <v>0.10421155193093853</v>
      </c>
      <c r="I1419" s="1" t="s">
        <v>6167</v>
      </c>
      <c r="J1419" s="1" t="s">
        <v>6</v>
      </c>
      <c r="K1419" s="1" t="s">
        <v>5638</v>
      </c>
      <c r="L1419" s="1" t="s">
        <v>6168</v>
      </c>
      <c r="M1419" s="1" t="s">
        <v>6169</v>
      </c>
      <c r="N1419" s="22">
        <v>69.604749999999996</v>
      </c>
      <c r="O1419" s="22">
        <v>34.414999999999999</v>
      </c>
      <c r="P1419" s="22">
        <v>-35.189749999999997</v>
      </c>
      <c r="Q1419" s="22">
        <v>-2.0225119860525931</v>
      </c>
      <c r="R1419" s="1">
        <v>2.9066349245067706E-3</v>
      </c>
      <c r="S1419" s="1">
        <v>0.3592758939421265</v>
      </c>
      <c r="T1419" s="1" t="s">
        <v>6170</v>
      </c>
      <c r="U1419" s="1" t="s">
        <v>6</v>
      </c>
      <c r="V1419" s="1" t="s">
        <v>537</v>
      </c>
    </row>
    <row r="1420" spans="1:22" x14ac:dyDescent="0.35">
      <c r="A1420" s="1" t="s">
        <v>6171</v>
      </c>
      <c r="B1420" s="1" t="s">
        <v>6172</v>
      </c>
      <c r="C1420" s="22">
        <v>9.0630000000000006</v>
      </c>
      <c r="D1420" s="22">
        <v>4.0517500000000002</v>
      </c>
      <c r="E1420" s="22">
        <v>-5.0112500000000004</v>
      </c>
      <c r="F1420" s="22">
        <v>-2.2368112543962484</v>
      </c>
      <c r="G1420" s="1">
        <v>3.3532267419255084E-4</v>
      </c>
      <c r="H1420" s="1">
        <v>0.10461107451500189</v>
      </c>
      <c r="I1420" s="1" t="s">
        <v>6173</v>
      </c>
      <c r="J1420" s="1" t="s">
        <v>6</v>
      </c>
      <c r="K1420" s="1" t="s">
        <v>432</v>
      </c>
      <c r="L1420" s="1" t="s">
        <v>6174</v>
      </c>
      <c r="M1420" s="1" t="s">
        <v>6175</v>
      </c>
      <c r="N1420" s="22">
        <v>15.188750000000001</v>
      </c>
      <c r="O1420" s="22">
        <v>7.51</v>
      </c>
      <c r="P1420" s="22">
        <v>-7.6787500000000009</v>
      </c>
      <c r="Q1420" s="22">
        <v>-2.0224700399467377</v>
      </c>
      <c r="R1420" s="1">
        <v>1.7541999111749607E-3</v>
      </c>
      <c r="S1420" s="1">
        <v>0.2746020878340405</v>
      </c>
      <c r="T1420" s="1" t="s">
        <v>6176</v>
      </c>
      <c r="U1420" s="1" t="s">
        <v>3818</v>
      </c>
      <c r="V1420" s="1" t="s">
        <v>1341</v>
      </c>
    </row>
    <row r="1421" spans="1:22" x14ac:dyDescent="0.35">
      <c r="A1421" s="1" t="s">
        <v>5712</v>
      </c>
      <c r="B1421" s="1" t="s">
        <v>5713</v>
      </c>
      <c r="C1421" s="22">
        <v>2.5035000000000003</v>
      </c>
      <c r="D1421" s="22">
        <v>1.1200000000000001</v>
      </c>
      <c r="E1421" s="22">
        <v>-1.3835000000000002</v>
      </c>
      <c r="F1421" s="22">
        <v>-2.235267857142857</v>
      </c>
      <c r="G1421" s="1">
        <v>1.2892316528582525E-3</v>
      </c>
      <c r="H1421" s="1">
        <v>0.2153198197681013</v>
      </c>
      <c r="I1421" s="1" t="s">
        <v>5714</v>
      </c>
      <c r="J1421" s="1" t="s">
        <v>6</v>
      </c>
      <c r="K1421" s="1" t="s">
        <v>6</v>
      </c>
      <c r="L1421" s="1" t="s">
        <v>6177</v>
      </c>
      <c r="M1421" s="1" t="s">
        <v>6178</v>
      </c>
      <c r="N1421" s="22">
        <v>4.1425000000000001</v>
      </c>
      <c r="O1421" s="22">
        <v>2.0517500000000002</v>
      </c>
      <c r="P1421" s="22">
        <v>-2.0907499999999999</v>
      </c>
      <c r="Q1421" s="22">
        <v>-2.0190081637626416</v>
      </c>
      <c r="R1421" s="1">
        <v>1.5296074363233135E-3</v>
      </c>
      <c r="S1421" s="1">
        <v>0.2559848756176607</v>
      </c>
      <c r="T1421" s="1" t="s">
        <v>6179</v>
      </c>
      <c r="U1421" s="1" t="s">
        <v>6</v>
      </c>
      <c r="V1421" s="1" t="s">
        <v>5801</v>
      </c>
    </row>
    <row r="1422" spans="1:22" x14ac:dyDescent="0.35">
      <c r="A1422" s="1" t="s">
        <v>6180</v>
      </c>
      <c r="B1422" s="1" t="s">
        <v>6181</v>
      </c>
      <c r="C1422" s="22">
        <v>6.9697500000000012</v>
      </c>
      <c r="D1422" s="22">
        <v>3.1194999999999999</v>
      </c>
      <c r="E1422" s="22">
        <v>-3.8502500000000013</v>
      </c>
      <c r="F1422" s="22">
        <v>-2.2342522840198753</v>
      </c>
      <c r="G1422" s="1">
        <v>1.802289650308796E-2</v>
      </c>
      <c r="H1422" s="1">
        <v>0.90249349733875217</v>
      </c>
      <c r="I1422" s="1" t="s">
        <v>6182</v>
      </c>
      <c r="J1422" s="1" t="s">
        <v>6</v>
      </c>
      <c r="K1422" s="1" t="s">
        <v>269</v>
      </c>
      <c r="L1422" s="1" t="s">
        <v>6110</v>
      </c>
      <c r="M1422" s="1" t="s">
        <v>6111</v>
      </c>
      <c r="N1422" s="22">
        <v>11.829499999999999</v>
      </c>
      <c r="O1422" s="22">
        <v>5.8710000000000004</v>
      </c>
      <c r="P1422" s="22">
        <v>-5.958499999999999</v>
      </c>
      <c r="Q1422" s="22">
        <v>-2.0149037642650311</v>
      </c>
      <c r="R1422" s="1">
        <v>1.5526361282130422E-4</v>
      </c>
      <c r="S1422" s="1">
        <v>7.8069669844855083E-2</v>
      </c>
      <c r="T1422" s="1" t="s">
        <v>6112</v>
      </c>
      <c r="U1422" s="1" t="s">
        <v>6</v>
      </c>
      <c r="V1422" s="1" t="s">
        <v>6</v>
      </c>
    </row>
    <row r="1423" spans="1:22" x14ac:dyDescent="0.35">
      <c r="A1423" s="1" t="s">
        <v>6183</v>
      </c>
      <c r="B1423" s="1" t="s">
        <v>6184</v>
      </c>
      <c r="C1423" s="22">
        <v>13.065999999999999</v>
      </c>
      <c r="D1423" s="22">
        <v>5.85</v>
      </c>
      <c r="E1423" s="22">
        <v>-7.2159999999999993</v>
      </c>
      <c r="F1423" s="22">
        <v>-2.2335042735042734</v>
      </c>
      <c r="G1423" s="1">
        <v>2.8743255257462825E-3</v>
      </c>
      <c r="H1423" s="1">
        <v>0.33067475780852823</v>
      </c>
      <c r="I1423" s="1" t="s">
        <v>6185</v>
      </c>
      <c r="J1423" s="1" t="s">
        <v>6</v>
      </c>
      <c r="K1423" s="1" t="s">
        <v>27</v>
      </c>
      <c r="L1423" s="1" t="s">
        <v>6186</v>
      </c>
      <c r="M1423" s="1" t="s">
        <v>6187</v>
      </c>
      <c r="N1423" s="22">
        <v>7.6152499999999996</v>
      </c>
      <c r="O1423" s="22">
        <v>3.7847499999999998</v>
      </c>
      <c r="P1423" s="22">
        <v>-3.8304999999999998</v>
      </c>
      <c r="Q1423" s="22">
        <v>-2.0120879846753419</v>
      </c>
      <c r="R1423" s="1">
        <v>8.6763743477818022E-3</v>
      </c>
      <c r="S1423" s="1">
        <v>0.63339588751685771</v>
      </c>
      <c r="T1423" s="1" t="s">
        <v>6188</v>
      </c>
      <c r="U1423" s="1" t="s">
        <v>6</v>
      </c>
      <c r="V1423" s="1" t="s">
        <v>4051</v>
      </c>
    </row>
    <row r="1424" spans="1:22" x14ac:dyDescent="0.35">
      <c r="A1424" s="1" t="s">
        <v>6189</v>
      </c>
      <c r="B1424" s="1" t="s">
        <v>6190</v>
      </c>
      <c r="C1424" s="22">
        <v>24.89425</v>
      </c>
      <c r="D1424" s="22">
        <v>11.149250000000002</v>
      </c>
      <c r="E1424" s="22">
        <v>-13.744999999999997</v>
      </c>
      <c r="F1424" s="22">
        <v>-2.2328183510101574</v>
      </c>
      <c r="G1424" s="1">
        <v>3.1748603850756537E-4</v>
      </c>
      <c r="H1424" s="1">
        <v>0.10135536153681417</v>
      </c>
      <c r="I1424" s="1" t="s">
        <v>6191</v>
      </c>
      <c r="J1424" s="1" t="s">
        <v>6</v>
      </c>
      <c r="K1424" s="1" t="s">
        <v>6192</v>
      </c>
      <c r="L1424" s="1" t="s">
        <v>6193</v>
      </c>
      <c r="M1424" s="1" t="s">
        <v>6194</v>
      </c>
      <c r="N1424" s="22">
        <v>2.0819999999999999</v>
      </c>
      <c r="O1424" s="22">
        <v>1.0349999999999999</v>
      </c>
      <c r="P1424" s="22">
        <v>-1.0469999999999999</v>
      </c>
      <c r="Q1424" s="22">
        <v>-2.011594202898551</v>
      </c>
      <c r="R1424" s="1">
        <v>9.6996517156190901E-3</v>
      </c>
      <c r="S1424" s="1">
        <v>0.67582577520110909</v>
      </c>
      <c r="T1424" s="1" t="s">
        <v>6195</v>
      </c>
      <c r="U1424" s="1" t="s">
        <v>6</v>
      </c>
      <c r="V1424" s="1" t="s">
        <v>2695</v>
      </c>
    </row>
    <row r="1425" spans="1:22" x14ac:dyDescent="0.35">
      <c r="A1425" s="1" t="s">
        <v>5079</v>
      </c>
      <c r="B1425" s="1" t="s">
        <v>5080</v>
      </c>
      <c r="C1425" s="22">
        <v>4.4394999999999998</v>
      </c>
      <c r="D1425" s="22">
        <v>1.9890000000000001</v>
      </c>
      <c r="E1425" s="22">
        <v>-2.4504999999999999</v>
      </c>
      <c r="F1425" s="22">
        <v>-2.2320261437908493</v>
      </c>
      <c r="G1425" s="1">
        <v>4.6136851498676357E-2</v>
      </c>
      <c r="H1425" s="1">
        <v>1</v>
      </c>
      <c r="I1425" s="1" t="s">
        <v>5081</v>
      </c>
      <c r="J1425" s="1" t="s">
        <v>6</v>
      </c>
      <c r="K1425" s="1" t="s">
        <v>5082</v>
      </c>
      <c r="L1425" s="1" t="s">
        <v>6196</v>
      </c>
      <c r="M1425" s="1" t="s">
        <v>6197</v>
      </c>
      <c r="N1425" s="22">
        <v>9.2370000000000001</v>
      </c>
      <c r="O1425" s="22">
        <v>4.5957500000000007</v>
      </c>
      <c r="P1425" s="22">
        <v>-4.6412499999999994</v>
      </c>
      <c r="Q1425" s="22">
        <v>-2.0099004515041066</v>
      </c>
      <c r="R1425" s="1">
        <v>7.3623018931582417E-3</v>
      </c>
      <c r="S1425" s="1">
        <v>0.58445365991470466</v>
      </c>
      <c r="T1425" s="1" t="s">
        <v>6198</v>
      </c>
      <c r="U1425" s="1" t="s">
        <v>6</v>
      </c>
      <c r="V1425" s="1" t="s">
        <v>6199</v>
      </c>
    </row>
    <row r="1426" spans="1:22" x14ac:dyDescent="0.35">
      <c r="A1426" s="1" t="s">
        <v>4757</v>
      </c>
      <c r="B1426" s="1" t="s">
        <v>4758</v>
      </c>
      <c r="C1426" s="22">
        <v>14.593999999999999</v>
      </c>
      <c r="D1426" s="22">
        <v>6.5529999999999999</v>
      </c>
      <c r="E1426" s="22">
        <v>-8.0410000000000004</v>
      </c>
      <c r="F1426" s="22">
        <v>-2.2270715702731572</v>
      </c>
      <c r="G1426" s="1">
        <v>7.9248251183350882E-3</v>
      </c>
      <c r="H1426" s="1">
        <v>0.57363742345053825</v>
      </c>
      <c r="I1426" s="1" t="s">
        <v>4759</v>
      </c>
      <c r="J1426" s="1" t="s">
        <v>6</v>
      </c>
      <c r="K1426" s="1" t="s">
        <v>90</v>
      </c>
      <c r="L1426" s="1" t="s">
        <v>6200</v>
      </c>
      <c r="M1426" s="1" t="s">
        <v>6201</v>
      </c>
      <c r="N1426" s="22">
        <v>46.462250000000004</v>
      </c>
      <c r="O1426" s="22">
        <v>23.12125</v>
      </c>
      <c r="P1426" s="22">
        <v>-23.341000000000005</v>
      </c>
      <c r="Q1426" s="22">
        <v>-2.0095042439314486</v>
      </c>
      <c r="R1426" s="1">
        <v>1.2720438411875406E-2</v>
      </c>
      <c r="S1426" s="1">
        <v>0.77954753561695966</v>
      </c>
      <c r="T1426" s="1" t="s">
        <v>6202</v>
      </c>
      <c r="U1426" s="1" t="s">
        <v>6</v>
      </c>
      <c r="V1426" s="1" t="s">
        <v>6203</v>
      </c>
    </row>
    <row r="1427" spans="1:22" x14ac:dyDescent="0.35">
      <c r="A1427" s="1" t="s">
        <v>6204</v>
      </c>
      <c r="B1427" s="1" t="s">
        <v>6205</v>
      </c>
      <c r="C1427" s="22">
        <v>16.754000000000001</v>
      </c>
      <c r="D1427" s="22">
        <v>7.5257500000000004</v>
      </c>
      <c r="E1427" s="22">
        <v>-9.228250000000001</v>
      </c>
      <c r="F1427" s="22">
        <v>-2.2262233000033218</v>
      </c>
      <c r="G1427" s="1">
        <v>1.8144102294708987E-5</v>
      </c>
      <c r="H1427" s="1">
        <v>2.1665324007484488E-2</v>
      </c>
      <c r="I1427" s="1" t="s">
        <v>6206</v>
      </c>
      <c r="J1427" s="1" t="s">
        <v>6</v>
      </c>
      <c r="K1427" s="1" t="s">
        <v>6207</v>
      </c>
      <c r="L1427" s="1" t="s">
        <v>6208</v>
      </c>
      <c r="M1427" s="1" t="s">
        <v>6209</v>
      </c>
      <c r="N1427" s="22">
        <v>7.25875</v>
      </c>
      <c r="O1427" s="22">
        <v>3.6130000000000004</v>
      </c>
      <c r="P1427" s="22">
        <v>-3.6457499999999996</v>
      </c>
      <c r="Q1427" s="22">
        <v>-2.009064489344035</v>
      </c>
      <c r="R1427" s="1">
        <v>4.1949024899026795E-3</v>
      </c>
      <c r="S1427" s="1">
        <v>0.43585956494580724</v>
      </c>
      <c r="T1427" s="1" t="s">
        <v>6210</v>
      </c>
      <c r="U1427" s="1" t="s">
        <v>6</v>
      </c>
      <c r="V1427" s="1" t="s">
        <v>257</v>
      </c>
    </row>
    <row r="1428" spans="1:22" x14ac:dyDescent="0.35">
      <c r="A1428" s="1" t="s">
        <v>6211</v>
      </c>
      <c r="B1428" s="1" t="s">
        <v>6212</v>
      </c>
      <c r="C1428" s="22">
        <v>1.0222500000000001</v>
      </c>
      <c r="D1428" s="22">
        <v>0.45924999999999999</v>
      </c>
      <c r="E1428" s="22">
        <v>-0.56300000000000017</v>
      </c>
      <c r="F1428" s="22">
        <v>-2.2259118127381603</v>
      </c>
      <c r="G1428" s="1">
        <v>3.1365199088983116E-2</v>
      </c>
      <c r="H1428" s="1">
        <v>1</v>
      </c>
      <c r="I1428" s="1" t="s">
        <v>6213</v>
      </c>
      <c r="J1428" s="1" t="s">
        <v>6</v>
      </c>
      <c r="K1428" s="1" t="s">
        <v>6</v>
      </c>
      <c r="L1428" s="1" t="s">
        <v>6214</v>
      </c>
      <c r="M1428" s="1" t="s">
        <v>6215</v>
      </c>
      <c r="N1428" s="22">
        <v>8.7532500000000013</v>
      </c>
      <c r="O1428" s="22">
        <v>4.3579999999999997</v>
      </c>
      <c r="P1428" s="22">
        <v>-4.3952500000000017</v>
      </c>
      <c r="Q1428" s="22">
        <v>-2.008547498852685</v>
      </c>
      <c r="R1428" s="1">
        <v>7.3253108204840946E-5</v>
      </c>
      <c r="S1428" s="1">
        <v>5.5248686996065825E-2</v>
      </c>
      <c r="T1428" s="1" t="s">
        <v>6216</v>
      </c>
      <c r="U1428" s="1" t="s">
        <v>945</v>
      </c>
      <c r="V1428" s="1" t="s">
        <v>733</v>
      </c>
    </row>
    <row r="1429" spans="1:22" x14ac:dyDescent="0.35">
      <c r="A1429" s="1" t="s">
        <v>4468</v>
      </c>
      <c r="B1429" s="1" t="s">
        <v>4469</v>
      </c>
      <c r="C1429" s="22">
        <v>2.1477499999999998</v>
      </c>
      <c r="D1429" s="22">
        <v>0.96599999999999997</v>
      </c>
      <c r="E1429" s="22">
        <v>-1.1817499999999999</v>
      </c>
      <c r="F1429" s="22">
        <v>-2.2233436853002071</v>
      </c>
      <c r="G1429" s="1">
        <v>2.9811507710256084E-2</v>
      </c>
      <c r="H1429" s="1">
        <v>1</v>
      </c>
      <c r="I1429" s="1" t="s">
        <v>4470</v>
      </c>
      <c r="J1429" s="1" t="s">
        <v>6</v>
      </c>
      <c r="K1429" s="1" t="s">
        <v>432</v>
      </c>
      <c r="L1429" s="1" t="s">
        <v>6217</v>
      </c>
      <c r="M1429" s="1" t="s">
        <v>6218</v>
      </c>
      <c r="N1429" s="22">
        <v>3.1935000000000002</v>
      </c>
      <c r="O1429" s="22">
        <v>1.59</v>
      </c>
      <c r="P1429" s="22">
        <v>-1.6035000000000001</v>
      </c>
      <c r="Q1429" s="22">
        <v>-2.0084905660377359</v>
      </c>
      <c r="R1429" s="1">
        <v>3.3421266647394511E-2</v>
      </c>
      <c r="S1429" s="1">
        <v>1</v>
      </c>
      <c r="T1429" s="1" t="s">
        <v>6219</v>
      </c>
      <c r="U1429" s="1" t="s">
        <v>6</v>
      </c>
      <c r="V1429" s="1" t="s">
        <v>6220</v>
      </c>
    </row>
    <row r="1430" spans="1:22" x14ac:dyDescent="0.35">
      <c r="A1430" s="1" t="s">
        <v>5389</v>
      </c>
      <c r="B1430" s="1" t="s">
        <v>5390</v>
      </c>
      <c r="C1430" s="22">
        <v>4.1547499999999999</v>
      </c>
      <c r="D1430" s="22">
        <v>1.871</v>
      </c>
      <c r="E1430" s="22">
        <v>-2.2837499999999999</v>
      </c>
      <c r="F1430" s="22">
        <v>-2.2206039551042225</v>
      </c>
      <c r="G1430" s="1">
        <v>3.3689545675442419E-2</v>
      </c>
      <c r="H1430" s="1">
        <v>1</v>
      </c>
      <c r="I1430" s="1" t="s">
        <v>5391</v>
      </c>
      <c r="J1430" s="1" t="s">
        <v>6</v>
      </c>
      <c r="K1430" s="1" t="s">
        <v>269</v>
      </c>
      <c r="L1430" s="1" t="s">
        <v>6221</v>
      </c>
      <c r="M1430" s="1" t="s">
        <v>6222</v>
      </c>
      <c r="N1430" s="22">
        <v>2.7482499999999996</v>
      </c>
      <c r="O1430" s="22">
        <v>1.37025</v>
      </c>
      <c r="P1430" s="22">
        <v>-1.3779999999999997</v>
      </c>
      <c r="Q1430" s="22">
        <v>-2.0056559022076259</v>
      </c>
      <c r="R1430" s="1">
        <v>3.4402072492588891E-5</v>
      </c>
      <c r="S1430" s="1">
        <v>3.9110572356789851E-2</v>
      </c>
      <c r="T1430" s="1" t="s">
        <v>6223</v>
      </c>
      <c r="U1430" s="1" t="s">
        <v>6</v>
      </c>
      <c r="V1430" s="1" t="s">
        <v>6224</v>
      </c>
    </row>
    <row r="1431" spans="1:22" x14ac:dyDescent="0.35">
      <c r="A1431" s="1" t="s">
        <v>6225</v>
      </c>
      <c r="B1431" s="1" t="s">
        <v>6226</v>
      </c>
      <c r="C1431" s="22">
        <v>5.2022500000000003</v>
      </c>
      <c r="D1431" s="22">
        <v>2.3445</v>
      </c>
      <c r="E1431" s="22">
        <v>-2.8577500000000002</v>
      </c>
      <c r="F1431" s="22">
        <v>-2.2189166133503946</v>
      </c>
      <c r="G1431" s="1">
        <v>1.7014987080580711E-5</v>
      </c>
      <c r="H1431" s="1">
        <v>2.0800821706009918E-2</v>
      </c>
      <c r="I1431" s="1" t="s">
        <v>6227</v>
      </c>
      <c r="J1431" s="1" t="s">
        <v>6</v>
      </c>
      <c r="K1431" s="1" t="s">
        <v>18</v>
      </c>
      <c r="L1431" s="1" t="s">
        <v>6228</v>
      </c>
      <c r="M1431" s="1" t="s">
        <v>6229</v>
      </c>
      <c r="N1431" s="22">
        <v>2.35025</v>
      </c>
      <c r="O1431" s="22">
        <v>1.17275</v>
      </c>
      <c r="P1431" s="22">
        <v>-1.1775</v>
      </c>
      <c r="Q1431" s="22">
        <v>-2.0040503091025368</v>
      </c>
      <c r="R1431" s="1">
        <v>5.8153733426106252E-3</v>
      </c>
      <c r="S1431" s="1">
        <v>0.51570007647036709</v>
      </c>
      <c r="T1431" s="1" t="s">
        <v>6230</v>
      </c>
      <c r="U1431" s="1" t="s">
        <v>6</v>
      </c>
      <c r="V1431" s="1" t="s">
        <v>6</v>
      </c>
    </row>
    <row r="1432" spans="1:22" x14ac:dyDescent="0.35">
      <c r="A1432" s="1" t="s">
        <v>6231</v>
      </c>
      <c r="B1432" s="1" t="s">
        <v>6232</v>
      </c>
      <c r="C1432" s="22">
        <v>3.4209999999999998</v>
      </c>
      <c r="D1432" s="22">
        <v>1.54325</v>
      </c>
      <c r="E1432" s="22">
        <v>-1.8777499999999998</v>
      </c>
      <c r="F1432" s="22">
        <v>-2.2167503644905233</v>
      </c>
      <c r="G1432" s="1">
        <v>5.0466046057713956E-4</v>
      </c>
      <c r="H1432" s="1">
        <v>0.13186662263782814</v>
      </c>
      <c r="I1432" s="1" t="s">
        <v>6233</v>
      </c>
      <c r="J1432" s="1" t="s">
        <v>6</v>
      </c>
      <c r="K1432" s="1" t="s">
        <v>4062</v>
      </c>
      <c r="L1432" s="1" t="s">
        <v>6234</v>
      </c>
      <c r="M1432" s="1" t="s">
        <v>6235</v>
      </c>
      <c r="N1432" s="22">
        <v>94.217250000000007</v>
      </c>
      <c r="O1432" s="22">
        <v>47.065750000000001</v>
      </c>
      <c r="P1432" s="22">
        <v>-47.151500000000006</v>
      </c>
      <c r="Q1432" s="22">
        <v>-2.0018219193362476</v>
      </c>
      <c r="R1432" s="1">
        <v>9.1537920168030876E-3</v>
      </c>
      <c r="S1432" s="1">
        <v>0.65288296327928486</v>
      </c>
      <c r="T1432" s="1" t="s">
        <v>6236</v>
      </c>
      <c r="U1432" s="1" t="s">
        <v>6</v>
      </c>
      <c r="V1432" s="1" t="s">
        <v>875</v>
      </c>
    </row>
    <row r="1433" spans="1:22" x14ac:dyDescent="0.35">
      <c r="A1433" s="1" t="s">
        <v>5892</v>
      </c>
      <c r="B1433" s="1" t="s">
        <v>5893</v>
      </c>
      <c r="C1433" s="22">
        <v>1.1132499999999999</v>
      </c>
      <c r="D1433" s="22">
        <v>0.50224999999999997</v>
      </c>
      <c r="E1433" s="22">
        <v>-0.61099999999999988</v>
      </c>
      <c r="F1433" s="22">
        <v>-2.2165256346441016</v>
      </c>
      <c r="G1433" s="1">
        <v>2.3523293476381886E-2</v>
      </c>
      <c r="H1433" s="1">
        <v>1</v>
      </c>
      <c r="I1433" s="1" t="s">
        <v>5894</v>
      </c>
      <c r="J1433" s="1" t="s">
        <v>6</v>
      </c>
      <c r="K1433" s="1" t="s">
        <v>5895</v>
      </c>
      <c r="L1433" s="1" t="s">
        <v>6237</v>
      </c>
      <c r="M1433" s="1" t="s">
        <v>6238</v>
      </c>
      <c r="N1433" s="22">
        <v>16.366250000000001</v>
      </c>
      <c r="O1433" s="22">
        <v>8.1797500000000003</v>
      </c>
      <c r="P1433" s="22">
        <v>-8.1865000000000006</v>
      </c>
      <c r="Q1433" s="22">
        <v>-2.0008252085943949</v>
      </c>
      <c r="R1433" s="1">
        <v>9.9619215744727631E-3</v>
      </c>
      <c r="S1433" s="1">
        <v>0.68657028622993821</v>
      </c>
      <c r="T1433" s="1" t="s">
        <v>6239</v>
      </c>
      <c r="U1433" s="1" t="s">
        <v>6</v>
      </c>
      <c r="V1433" s="1" t="s">
        <v>6</v>
      </c>
    </row>
    <row r="1434" spans="1:22" x14ac:dyDescent="0.35">
      <c r="A1434" s="1" t="s">
        <v>6240</v>
      </c>
      <c r="B1434" s="1" t="s">
        <v>6241</v>
      </c>
      <c r="C1434" s="22">
        <v>1.6245000000000001</v>
      </c>
      <c r="D1434" s="22">
        <v>0.73324999999999996</v>
      </c>
      <c r="E1434" s="22">
        <v>-0.8912500000000001</v>
      </c>
      <c r="F1434" s="22">
        <v>-2.2154790317081487</v>
      </c>
      <c r="G1434" s="1">
        <v>3.5991239792482746E-3</v>
      </c>
      <c r="H1434" s="1">
        <v>0.37496859123673176</v>
      </c>
      <c r="I1434" s="1" t="s">
        <v>6242</v>
      </c>
      <c r="J1434" s="1" t="s">
        <v>6</v>
      </c>
      <c r="K1434" s="1" t="s">
        <v>6</v>
      </c>
      <c r="L1434" s="1" t="s">
        <v>6243</v>
      </c>
      <c r="M1434" s="1" t="s">
        <v>6244</v>
      </c>
      <c r="N1434" s="22">
        <v>51.476000000000006</v>
      </c>
      <c r="O1434" s="22">
        <v>25.729499999999998</v>
      </c>
      <c r="P1434" s="22">
        <v>-25.746500000000008</v>
      </c>
      <c r="Q1434" s="22">
        <v>-2.0006607201850022</v>
      </c>
      <c r="R1434" s="1">
        <v>9.3654039753715478E-5</v>
      </c>
      <c r="S1434" s="1">
        <v>6.0997885892023519E-2</v>
      </c>
      <c r="T1434" s="1" t="s">
        <v>6245</v>
      </c>
      <c r="U1434" s="1" t="s">
        <v>6</v>
      </c>
      <c r="V1434" s="1" t="s">
        <v>27</v>
      </c>
    </row>
    <row r="1435" spans="1:22" x14ac:dyDescent="0.35">
      <c r="A1435" s="1" t="s">
        <v>6174</v>
      </c>
      <c r="B1435" s="1" t="s">
        <v>6175</v>
      </c>
      <c r="C1435" s="22">
        <v>16.637749999999997</v>
      </c>
      <c r="D1435" s="22">
        <v>7.51</v>
      </c>
      <c r="E1435" s="22">
        <v>-9.1277499999999971</v>
      </c>
      <c r="F1435" s="22">
        <v>-2.2154127829560584</v>
      </c>
      <c r="G1435" s="1">
        <v>3.8125488055258008E-3</v>
      </c>
      <c r="H1435" s="1">
        <v>0.38635918109155704</v>
      </c>
      <c r="I1435" s="1" t="s">
        <v>6176</v>
      </c>
      <c r="J1435" s="1" t="s">
        <v>3818</v>
      </c>
      <c r="K1435" s="1" t="s">
        <v>1341</v>
      </c>
      <c r="L1435" s="27" t="s">
        <v>8805</v>
      </c>
      <c r="M1435" s="21">
        <f>COUNT(N937:N1434)</f>
        <v>498</v>
      </c>
    </row>
    <row r="1436" spans="1:22" x14ac:dyDescent="0.35">
      <c r="A1436" s="1" t="s">
        <v>6246</v>
      </c>
      <c r="B1436" s="1" t="s">
        <v>6247</v>
      </c>
      <c r="C1436" s="22">
        <v>16.098749999999999</v>
      </c>
      <c r="D1436" s="22">
        <v>7.27475</v>
      </c>
      <c r="E1436" s="22">
        <v>-8.8239999999999981</v>
      </c>
      <c r="F1436" s="22">
        <v>-2.2129626447644246</v>
      </c>
      <c r="G1436" s="1">
        <v>5.8280630158098562E-6</v>
      </c>
      <c r="H1436" s="1">
        <v>1.5749573449829319E-2</v>
      </c>
      <c r="I1436" s="1" t="s">
        <v>6248</v>
      </c>
      <c r="J1436" s="1" t="s">
        <v>6</v>
      </c>
      <c r="K1436" s="1" t="s">
        <v>1845</v>
      </c>
      <c r="L1436" s="27" t="s">
        <v>8806</v>
      </c>
      <c r="M1436" s="21">
        <f>M1435+M897</f>
        <v>1391</v>
      </c>
    </row>
    <row r="1437" spans="1:22" x14ac:dyDescent="0.35">
      <c r="A1437" s="1" t="s">
        <v>6249</v>
      </c>
      <c r="B1437" s="1" t="s">
        <v>6250</v>
      </c>
      <c r="C1437" s="22">
        <v>7.2477499999999999</v>
      </c>
      <c r="D1437" s="22">
        <v>3.2752499999999998</v>
      </c>
      <c r="E1437" s="22">
        <v>-3.9725000000000001</v>
      </c>
      <c r="F1437" s="22">
        <v>-2.2128845126326238</v>
      </c>
      <c r="G1437" s="1">
        <v>4.2621573067833389E-4</v>
      </c>
      <c r="H1437" s="1">
        <v>0.1195849545993391</v>
      </c>
      <c r="I1437" s="1" t="s">
        <v>6251</v>
      </c>
      <c r="J1437" s="1" t="s">
        <v>1052</v>
      </c>
      <c r="K1437" s="1" t="s">
        <v>18</v>
      </c>
    </row>
    <row r="1438" spans="1:22" x14ac:dyDescent="0.35">
      <c r="A1438" s="1" t="s">
        <v>6252</v>
      </c>
      <c r="B1438" s="1" t="s">
        <v>6253</v>
      </c>
      <c r="C1438" s="22">
        <v>5.4082500000000007</v>
      </c>
      <c r="D1438" s="22">
        <v>2.4455</v>
      </c>
      <c r="E1438" s="22">
        <v>-2.9627500000000007</v>
      </c>
      <c r="F1438" s="22">
        <v>-2.2115109384583933</v>
      </c>
      <c r="G1438" s="1">
        <v>9.4198961948820034E-3</v>
      </c>
      <c r="H1438" s="1">
        <v>0.63465901394572866</v>
      </c>
      <c r="I1438" s="1" t="s">
        <v>6254</v>
      </c>
      <c r="J1438" s="1" t="s">
        <v>6</v>
      </c>
      <c r="K1438" s="1" t="s">
        <v>3208</v>
      </c>
    </row>
    <row r="1439" spans="1:22" x14ac:dyDescent="0.35">
      <c r="A1439" s="1" t="s">
        <v>4165</v>
      </c>
      <c r="B1439" s="1" t="s">
        <v>4166</v>
      </c>
      <c r="C1439" s="22">
        <v>1.0089999999999999</v>
      </c>
      <c r="D1439" s="22">
        <v>0.45649999999999996</v>
      </c>
      <c r="E1439" s="22">
        <v>-0.55249999999999999</v>
      </c>
      <c r="F1439" s="22">
        <v>-2.2102957283680174</v>
      </c>
      <c r="G1439" s="1">
        <v>4.8741041974746817E-2</v>
      </c>
      <c r="H1439" s="1">
        <v>1</v>
      </c>
      <c r="I1439" s="1" t="s">
        <v>4167</v>
      </c>
      <c r="J1439" s="1" t="s">
        <v>6</v>
      </c>
      <c r="K1439" s="1" t="s">
        <v>6</v>
      </c>
    </row>
    <row r="1440" spans="1:22" x14ac:dyDescent="0.35">
      <c r="A1440" s="1" t="s">
        <v>6196</v>
      </c>
      <c r="B1440" s="1" t="s">
        <v>6197</v>
      </c>
      <c r="C1440" s="22">
        <v>10.14875</v>
      </c>
      <c r="D1440" s="22">
        <v>4.5957500000000007</v>
      </c>
      <c r="E1440" s="22">
        <v>-5.552999999999999</v>
      </c>
      <c r="F1440" s="22">
        <v>-2.2082902681825596</v>
      </c>
      <c r="G1440" s="1">
        <v>3.1072477185146749E-3</v>
      </c>
      <c r="H1440" s="1">
        <v>0.34395574822451164</v>
      </c>
      <c r="I1440" s="1" t="s">
        <v>6198</v>
      </c>
      <c r="J1440" s="1" t="s">
        <v>6</v>
      </c>
      <c r="K1440" s="1" t="s">
        <v>6199</v>
      </c>
    </row>
    <row r="1441" spans="1:11" x14ac:dyDescent="0.35">
      <c r="A1441" s="1" t="s">
        <v>6255</v>
      </c>
      <c r="B1441" s="1" t="s">
        <v>6256</v>
      </c>
      <c r="C1441" s="22">
        <v>4.41275</v>
      </c>
      <c r="D1441" s="22">
        <v>1.9997499999999999</v>
      </c>
      <c r="E1441" s="22">
        <v>-2.4130000000000003</v>
      </c>
      <c r="F1441" s="22">
        <v>-2.2066508313539193</v>
      </c>
      <c r="G1441" s="1">
        <v>1.9301618244884121E-3</v>
      </c>
      <c r="H1441" s="1">
        <v>0.27151617608194689</v>
      </c>
      <c r="I1441" s="1" t="s">
        <v>6257</v>
      </c>
      <c r="J1441" s="1" t="s">
        <v>6</v>
      </c>
      <c r="K1441" s="1" t="s">
        <v>5546</v>
      </c>
    </row>
    <row r="1442" spans="1:11" x14ac:dyDescent="0.35">
      <c r="A1442" s="1" t="s">
        <v>6258</v>
      </c>
      <c r="B1442" s="1" t="s">
        <v>6259</v>
      </c>
      <c r="C1442" s="22">
        <v>6.5324999999999998</v>
      </c>
      <c r="D1442" s="22">
        <v>2.9605000000000001</v>
      </c>
      <c r="E1442" s="22">
        <v>-3.5719999999999996</v>
      </c>
      <c r="F1442" s="22">
        <v>-2.2065529471373075</v>
      </c>
      <c r="G1442" s="1">
        <v>6.0516588284714474E-3</v>
      </c>
      <c r="H1442" s="1">
        <v>0.49491227376883429</v>
      </c>
      <c r="I1442" s="1" t="s">
        <v>6260</v>
      </c>
      <c r="J1442" s="1" t="s">
        <v>6</v>
      </c>
      <c r="K1442" s="1" t="s">
        <v>6</v>
      </c>
    </row>
    <row r="1443" spans="1:11" x14ac:dyDescent="0.35">
      <c r="A1443" s="1" t="s">
        <v>6261</v>
      </c>
      <c r="B1443" s="1" t="s">
        <v>6262</v>
      </c>
      <c r="C1443" s="22">
        <v>36.405249999999995</v>
      </c>
      <c r="D1443" s="22">
        <v>16.516249999999999</v>
      </c>
      <c r="E1443" s="22">
        <v>-19.888999999999996</v>
      </c>
      <c r="F1443" s="22">
        <v>-2.2042079769923557</v>
      </c>
      <c r="G1443" s="1">
        <v>2.9725818674241301E-3</v>
      </c>
      <c r="H1443" s="1">
        <v>0.33560616073641858</v>
      </c>
      <c r="I1443" s="1" t="s">
        <v>6263</v>
      </c>
      <c r="J1443" s="1" t="s">
        <v>6</v>
      </c>
      <c r="K1443" s="1" t="s">
        <v>403</v>
      </c>
    </row>
    <row r="1444" spans="1:11" x14ac:dyDescent="0.35">
      <c r="A1444" s="1" t="s">
        <v>6264</v>
      </c>
      <c r="B1444" s="1" t="s">
        <v>6265</v>
      </c>
      <c r="C1444" s="22">
        <v>2.6247500000000001</v>
      </c>
      <c r="D1444" s="22">
        <v>1.1909999999999998</v>
      </c>
      <c r="E1444" s="22">
        <v>-1.4337500000000003</v>
      </c>
      <c r="F1444" s="22">
        <v>-2.2038203190596142</v>
      </c>
      <c r="G1444" s="1">
        <v>1.0208364572458163E-2</v>
      </c>
      <c r="H1444" s="1">
        <v>0.66375915446120437</v>
      </c>
      <c r="I1444" s="1" t="s">
        <v>6266</v>
      </c>
      <c r="J1444" s="1" t="s">
        <v>6</v>
      </c>
      <c r="K1444" s="1" t="s">
        <v>6</v>
      </c>
    </row>
    <row r="1445" spans="1:11" x14ac:dyDescent="0.35">
      <c r="A1445" s="1" t="s">
        <v>6267</v>
      </c>
      <c r="B1445" s="1" t="s">
        <v>6268</v>
      </c>
      <c r="C1445" s="22">
        <v>1.266</v>
      </c>
      <c r="D1445" s="22">
        <v>0.57499999999999996</v>
      </c>
      <c r="E1445" s="22">
        <v>-0.69100000000000006</v>
      </c>
      <c r="F1445" s="22">
        <v>-2.2017391304347829</v>
      </c>
      <c r="G1445" s="1">
        <v>1.4760393233569615E-2</v>
      </c>
      <c r="H1445" s="1">
        <v>0.81579374658517967</v>
      </c>
      <c r="I1445" s="1" t="s">
        <v>6269</v>
      </c>
      <c r="J1445" s="1" t="s">
        <v>10</v>
      </c>
      <c r="K1445" s="1" t="s">
        <v>11</v>
      </c>
    </row>
    <row r="1446" spans="1:11" x14ac:dyDescent="0.35">
      <c r="A1446" s="1" t="s">
        <v>6270</v>
      </c>
      <c r="B1446" s="1" t="s">
        <v>6271</v>
      </c>
      <c r="C1446" s="22">
        <v>2.101</v>
      </c>
      <c r="D1446" s="22">
        <v>0.95424999999999982</v>
      </c>
      <c r="E1446" s="22">
        <v>-1.1467500000000002</v>
      </c>
      <c r="F1446" s="22">
        <v>-2.2017291066282425</v>
      </c>
      <c r="G1446" s="1">
        <v>7.0975441230973144E-4</v>
      </c>
      <c r="H1446" s="1">
        <v>0.15674124860233618</v>
      </c>
      <c r="I1446" s="1" t="s">
        <v>6272</v>
      </c>
      <c r="J1446" s="1" t="s">
        <v>6</v>
      </c>
      <c r="K1446" s="1" t="s">
        <v>90</v>
      </c>
    </row>
    <row r="1447" spans="1:11" x14ac:dyDescent="0.35">
      <c r="A1447" s="1" t="s">
        <v>6273</v>
      </c>
      <c r="B1447" s="1" t="s">
        <v>6274</v>
      </c>
      <c r="C1447" s="22">
        <v>15.480499999999999</v>
      </c>
      <c r="D1447" s="22">
        <v>7.0415000000000001</v>
      </c>
      <c r="E1447" s="22">
        <v>-8.4390000000000001</v>
      </c>
      <c r="F1447" s="22">
        <v>-2.1984662358872398</v>
      </c>
      <c r="G1447" s="1">
        <v>4.50748403355258E-3</v>
      </c>
      <c r="H1447" s="1">
        <v>0.42448437133996408</v>
      </c>
      <c r="I1447" s="1" t="s">
        <v>6275</v>
      </c>
      <c r="J1447" s="1" t="s">
        <v>163</v>
      </c>
      <c r="K1447" s="1" t="s">
        <v>164</v>
      </c>
    </row>
    <row r="1448" spans="1:11" x14ac:dyDescent="0.35">
      <c r="A1448" s="1" t="s">
        <v>6193</v>
      </c>
      <c r="B1448" s="1" t="s">
        <v>6194</v>
      </c>
      <c r="C1448" s="22">
        <v>2.2712499999999998</v>
      </c>
      <c r="D1448" s="22">
        <v>1.0349999999999999</v>
      </c>
      <c r="E1448" s="22">
        <v>-1.2362499999999998</v>
      </c>
      <c r="F1448" s="22">
        <v>-2.1944444444444442</v>
      </c>
      <c r="G1448" s="1">
        <v>2.8481170169436937E-3</v>
      </c>
      <c r="H1448" s="1">
        <v>0.32933843507842359</v>
      </c>
      <c r="I1448" s="1" t="s">
        <v>6195</v>
      </c>
      <c r="J1448" s="1" t="s">
        <v>6</v>
      </c>
      <c r="K1448" s="1" t="s">
        <v>2695</v>
      </c>
    </row>
    <row r="1449" spans="1:11" x14ac:dyDescent="0.35">
      <c r="A1449" s="1" t="s">
        <v>5961</v>
      </c>
      <c r="B1449" s="1" t="s">
        <v>5962</v>
      </c>
      <c r="C1449" s="22">
        <v>4.8937499999999998</v>
      </c>
      <c r="D1449" s="22">
        <v>2.2312499999999997</v>
      </c>
      <c r="E1449" s="22">
        <v>-2.6625000000000001</v>
      </c>
      <c r="F1449" s="22">
        <v>-2.1932773109243699</v>
      </c>
      <c r="G1449" s="1">
        <v>1.0786697311900443E-2</v>
      </c>
      <c r="H1449" s="1">
        <v>0.68365084680274213</v>
      </c>
      <c r="I1449" s="1" t="s">
        <v>5963</v>
      </c>
      <c r="J1449" s="1" t="s">
        <v>6</v>
      </c>
      <c r="K1449" s="1" t="s">
        <v>6</v>
      </c>
    </row>
    <row r="1450" spans="1:11" x14ac:dyDescent="0.35">
      <c r="A1450" s="1" t="s">
        <v>5042</v>
      </c>
      <c r="B1450" s="1" t="s">
        <v>5043</v>
      </c>
      <c r="C1450" s="22">
        <v>5.6577500000000001</v>
      </c>
      <c r="D1450" s="22">
        <v>2.5822499999999997</v>
      </c>
      <c r="E1450" s="22">
        <v>-3.0755000000000003</v>
      </c>
      <c r="F1450" s="22">
        <v>-2.1910155871817216</v>
      </c>
      <c r="G1450" s="1">
        <v>4.8477500521332574E-3</v>
      </c>
      <c r="H1450" s="1">
        <v>0.44080471031897661</v>
      </c>
      <c r="I1450" s="1" t="s">
        <v>5044</v>
      </c>
      <c r="J1450" s="1" t="s">
        <v>6</v>
      </c>
      <c r="K1450" s="1" t="s">
        <v>5045</v>
      </c>
    </row>
    <row r="1451" spans="1:11" x14ac:dyDescent="0.35">
      <c r="A1451" s="1" t="s">
        <v>6129</v>
      </c>
      <c r="B1451" s="1" t="s">
        <v>6130</v>
      </c>
      <c r="C1451" s="22">
        <v>4.9880000000000004</v>
      </c>
      <c r="D1451" s="22">
        <v>2.2769999999999997</v>
      </c>
      <c r="E1451" s="22">
        <v>-2.7110000000000007</v>
      </c>
      <c r="F1451" s="24">
        <v>-2.1906016688625387</v>
      </c>
      <c r="G1451" s="1">
        <v>1.4537614580351688E-2</v>
      </c>
      <c r="H1451" s="1">
        <v>0.80993837380849731</v>
      </c>
      <c r="I1451" s="1" t="s">
        <v>6131</v>
      </c>
      <c r="J1451" s="1" t="s">
        <v>6</v>
      </c>
      <c r="K1451" s="1" t="s">
        <v>1727</v>
      </c>
    </row>
    <row r="1452" spans="1:11" x14ac:dyDescent="0.35">
      <c r="A1452" s="1" t="s">
        <v>5419</v>
      </c>
      <c r="B1452" s="1" t="s">
        <v>5420</v>
      </c>
      <c r="C1452" s="22">
        <v>11.989000000000001</v>
      </c>
      <c r="D1452" s="22">
        <v>5.4737500000000008</v>
      </c>
      <c r="E1452" s="22">
        <v>-6.51525</v>
      </c>
      <c r="F1452" s="22">
        <v>-2.1902717515414478</v>
      </c>
      <c r="G1452" s="1">
        <v>1.5405858913339468E-4</v>
      </c>
      <c r="H1452" s="1">
        <v>6.7224971040120249E-2</v>
      </c>
      <c r="I1452" s="1" t="s">
        <v>5421</v>
      </c>
      <c r="J1452" s="1" t="s">
        <v>6</v>
      </c>
      <c r="K1452" s="1" t="s">
        <v>5357</v>
      </c>
    </row>
    <row r="1453" spans="1:11" x14ac:dyDescent="0.35">
      <c r="A1453" s="1" t="s">
        <v>6276</v>
      </c>
      <c r="B1453" s="1" t="s">
        <v>6277</v>
      </c>
      <c r="C1453" s="22">
        <v>24.22775</v>
      </c>
      <c r="D1453" s="22">
        <v>11.07</v>
      </c>
      <c r="E1453" s="22">
        <v>-13.15775</v>
      </c>
      <c r="F1453" s="22">
        <v>-2.1885953026196927</v>
      </c>
      <c r="G1453" s="1">
        <v>6.526174235832293E-3</v>
      </c>
      <c r="H1453" s="1">
        <v>0.51551756329047549</v>
      </c>
      <c r="I1453" s="1" t="s">
        <v>6278</v>
      </c>
      <c r="J1453" s="1" t="s">
        <v>2017</v>
      </c>
      <c r="K1453" s="1" t="s">
        <v>2018</v>
      </c>
    </row>
    <row r="1454" spans="1:11" x14ac:dyDescent="0.35">
      <c r="A1454" s="1" t="s">
        <v>6279</v>
      </c>
      <c r="B1454" s="1" t="s">
        <v>6280</v>
      </c>
      <c r="C1454" s="22">
        <v>10.893000000000001</v>
      </c>
      <c r="D1454" s="22">
        <v>4.9802499999999998</v>
      </c>
      <c r="E1454" s="22">
        <v>-5.9127500000000008</v>
      </c>
      <c r="F1454" s="22">
        <v>-2.1872395964058033</v>
      </c>
      <c r="G1454" s="1">
        <v>1.2637610653759908E-2</v>
      </c>
      <c r="H1454" s="1">
        <v>0.7482738255052499</v>
      </c>
      <c r="I1454" s="1" t="s">
        <v>6281</v>
      </c>
      <c r="J1454" s="1" t="s">
        <v>6</v>
      </c>
      <c r="K1454" s="1" t="s">
        <v>6282</v>
      </c>
    </row>
    <row r="1455" spans="1:11" x14ac:dyDescent="0.35">
      <c r="A1455" s="1" t="s">
        <v>6283</v>
      </c>
      <c r="B1455" s="1" t="s">
        <v>6284</v>
      </c>
      <c r="C1455" s="22">
        <v>4.1412500000000003</v>
      </c>
      <c r="D1455" s="22">
        <v>1.89425</v>
      </c>
      <c r="E1455" s="22">
        <v>-2.2470000000000003</v>
      </c>
      <c r="F1455" s="22">
        <v>-2.1862214596806124</v>
      </c>
      <c r="G1455" s="1">
        <v>2.1367091400691786E-3</v>
      </c>
      <c r="H1455" s="1">
        <v>0.28510561906681231</v>
      </c>
      <c r="I1455" s="1" t="s">
        <v>6285</v>
      </c>
      <c r="J1455" s="1" t="s">
        <v>163</v>
      </c>
      <c r="K1455" s="1" t="s">
        <v>164</v>
      </c>
    </row>
    <row r="1456" spans="1:11" x14ac:dyDescent="0.35">
      <c r="A1456" s="1" t="s">
        <v>6286</v>
      </c>
      <c r="B1456" s="1" t="s">
        <v>6287</v>
      </c>
      <c r="C1456" s="22">
        <v>3.2930000000000001</v>
      </c>
      <c r="D1456" s="22">
        <v>1.50675</v>
      </c>
      <c r="E1456" s="22">
        <v>-1.7862500000000001</v>
      </c>
      <c r="F1456" s="22">
        <v>-2.1854985896797743</v>
      </c>
      <c r="G1456" s="1">
        <v>1.2701581615591361E-2</v>
      </c>
      <c r="H1456" s="1">
        <v>0.75009207516518883</v>
      </c>
      <c r="I1456" s="1" t="s">
        <v>6288</v>
      </c>
      <c r="J1456" s="1" t="s">
        <v>6</v>
      </c>
      <c r="K1456" s="1" t="s">
        <v>6207</v>
      </c>
    </row>
    <row r="1457" spans="1:11" x14ac:dyDescent="0.35">
      <c r="A1457" s="1" t="s">
        <v>6289</v>
      </c>
      <c r="B1457" s="1" t="s">
        <v>6290</v>
      </c>
      <c r="C1457" s="22">
        <v>31.548000000000002</v>
      </c>
      <c r="D1457" s="22">
        <v>14.440249999999999</v>
      </c>
      <c r="E1457" s="22">
        <v>-17.107750000000003</v>
      </c>
      <c r="F1457" s="22">
        <v>-2.1847267187202442</v>
      </c>
      <c r="G1457" s="1">
        <v>1.2809976676926344E-2</v>
      </c>
      <c r="H1457" s="1">
        <v>0.75305341016738458</v>
      </c>
      <c r="I1457" s="1" t="s">
        <v>6291</v>
      </c>
      <c r="J1457" s="1" t="s">
        <v>6</v>
      </c>
      <c r="K1457" s="1" t="s">
        <v>3537</v>
      </c>
    </row>
    <row r="1458" spans="1:11" x14ac:dyDescent="0.35">
      <c r="A1458" s="1" t="s">
        <v>5155</v>
      </c>
      <c r="B1458" s="1" t="s">
        <v>5156</v>
      </c>
      <c r="C1458" s="22">
        <v>8.9954999999999998</v>
      </c>
      <c r="D1458" s="22">
        <v>4.1185</v>
      </c>
      <c r="E1458" s="22">
        <v>-4.8769999999999998</v>
      </c>
      <c r="F1458" s="22">
        <v>-2.1841689935656183</v>
      </c>
      <c r="G1458" s="1">
        <v>6.997259542751987E-3</v>
      </c>
      <c r="H1458" s="1">
        <v>0.53783576530329458</v>
      </c>
      <c r="I1458" s="1" t="s">
        <v>5157</v>
      </c>
      <c r="J1458" s="1" t="s">
        <v>6</v>
      </c>
      <c r="K1458" s="1" t="s">
        <v>6</v>
      </c>
    </row>
    <row r="1459" spans="1:11" x14ac:dyDescent="0.35">
      <c r="A1459" s="1" t="s">
        <v>4745</v>
      </c>
      <c r="B1459" s="1" t="s">
        <v>4746</v>
      </c>
      <c r="C1459" s="22">
        <v>1.4562499999999998</v>
      </c>
      <c r="D1459" s="22">
        <v>0.66700000000000004</v>
      </c>
      <c r="E1459" s="22">
        <v>-0.78924999999999979</v>
      </c>
      <c r="F1459" s="22">
        <v>-2.1832833583208391</v>
      </c>
      <c r="G1459" s="1">
        <v>4.6335856123426847E-2</v>
      </c>
      <c r="H1459" s="1">
        <v>1</v>
      </c>
      <c r="I1459" s="1" t="s">
        <v>4747</v>
      </c>
      <c r="J1459" s="1" t="s">
        <v>6</v>
      </c>
      <c r="K1459" s="1" t="s">
        <v>6</v>
      </c>
    </row>
    <row r="1460" spans="1:11" x14ac:dyDescent="0.35">
      <c r="A1460" s="1" t="s">
        <v>6292</v>
      </c>
      <c r="B1460" s="1" t="s">
        <v>6293</v>
      </c>
      <c r="C1460" s="22">
        <v>11.5115</v>
      </c>
      <c r="D1460" s="22">
        <v>5.2755000000000001</v>
      </c>
      <c r="E1460" s="22">
        <v>-6.2359999999999998</v>
      </c>
      <c r="F1460" s="22">
        <v>-2.1820680504217611</v>
      </c>
      <c r="G1460" s="1">
        <v>2.9457488028077437E-3</v>
      </c>
      <c r="H1460" s="1">
        <v>0.33388404476857309</v>
      </c>
      <c r="I1460" s="1" t="s">
        <v>6294</v>
      </c>
      <c r="J1460" s="1" t="s">
        <v>6</v>
      </c>
      <c r="K1460" s="1" t="s">
        <v>3537</v>
      </c>
    </row>
    <row r="1461" spans="1:11" x14ac:dyDescent="0.35">
      <c r="A1461" s="1" t="s">
        <v>6295</v>
      </c>
      <c r="B1461" s="1" t="s">
        <v>6296</v>
      </c>
      <c r="C1461" s="22">
        <v>7.0932500000000003</v>
      </c>
      <c r="D1461" s="22">
        <v>3.25325</v>
      </c>
      <c r="E1461" s="22">
        <v>-3.8400000000000003</v>
      </c>
      <c r="F1461" s="22">
        <v>-2.1803581034350268</v>
      </c>
      <c r="G1461" s="1">
        <v>1.1443119232086098E-4</v>
      </c>
      <c r="H1461" s="1">
        <v>5.7433319086387082E-2</v>
      </c>
      <c r="I1461" s="1" t="s">
        <v>6297</v>
      </c>
      <c r="J1461" s="1" t="s">
        <v>6298</v>
      </c>
      <c r="K1461" s="1" t="s">
        <v>6299</v>
      </c>
    </row>
    <row r="1462" spans="1:11" x14ac:dyDescent="0.35">
      <c r="A1462" s="1" t="s">
        <v>4836</v>
      </c>
      <c r="B1462" s="1" t="s">
        <v>4837</v>
      </c>
      <c r="C1462" s="22">
        <v>10.668749999999999</v>
      </c>
      <c r="D1462" s="22">
        <v>4.8934999999999995</v>
      </c>
      <c r="E1462" s="22">
        <v>-5.7752499999999998</v>
      </c>
      <c r="F1462" s="22">
        <v>-2.1801880044957596</v>
      </c>
      <c r="G1462" s="1">
        <v>6.9602086163366838E-3</v>
      </c>
      <c r="H1462" s="1">
        <v>0.53578997212264923</v>
      </c>
      <c r="I1462" s="1" t="s">
        <v>4838</v>
      </c>
      <c r="J1462" s="1" t="s">
        <v>6</v>
      </c>
      <c r="K1462" s="1" t="s">
        <v>733</v>
      </c>
    </row>
    <row r="1463" spans="1:11" x14ac:dyDescent="0.35">
      <c r="A1463" s="1" t="s">
        <v>6300</v>
      </c>
      <c r="B1463" s="1" t="s">
        <v>6301</v>
      </c>
      <c r="C1463" s="22">
        <v>1.6157499999999998</v>
      </c>
      <c r="D1463" s="22">
        <v>0.74150000000000005</v>
      </c>
      <c r="E1463" s="22">
        <v>-0.87424999999999975</v>
      </c>
      <c r="F1463" s="22">
        <v>-2.1790289952798378</v>
      </c>
      <c r="G1463" s="1">
        <v>4.8476922589340971E-3</v>
      </c>
      <c r="H1463" s="1">
        <v>0.44080471031897661</v>
      </c>
      <c r="I1463" s="1" t="s">
        <v>6302</v>
      </c>
      <c r="J1463" s="1" t="s">
        <v>6</v>
      </c>
      <c r="K1463" s="1" t="s">
        <v>432</v>
      </c>
    </row>
    <row r="1464" spans="1:11" x14ac:dyDescent="0.35">
      <c r="A1464" s="1" t="s">
        <v>4364</v>
      </c>
      <c r="B1464" s="1" t="s">
        <v>4365</v>
      </c>
      <c r="C1464" s="22">
        <v>5.7355</v>
      </c>
      <c r="D1464" s="22">
        <v>2.63225</v>
      </c>
      <c r="E1464" s="22">
        <v>-3.1032500000000001</v>
      </c>
      <c r="F1464" s="22">
        <v>-2.1789343717352074</v>
      </c>
      <c r="G1464" s="1">
        <v>1.3699656639026026E-4</v>
      </c>
      <c r="H1464" s="1">
        <v>6.2897961561620683E-2</v>
      </c>
      <c r="I1464" s="1" t="s">
        <v>4366</v>
      </c>
      <c r="J1464" s="1" t="s">
        <v>6</v>
      </c>
      <c r="K1464" s="1" t="s">
        <v>6</v>
      </c>
    </row>
    <row r="1465" spans="1:11" x14ac:dyDescent="0.35">
      <c r="A1465" s="1" t="s">
        <v>6303</v>
      </c>
      <c r="B1465" s="1" t="s">
        <v>6304</v>
      </c>
      <c r="C1465" s="22">
        <v>3.2805</v>
      </c>
      <c r="D1465" s="22">
        <v>1.5057499999999999</v>
      </c>
      <c r="E1465" s="22">
        <v>-1.77475</v>
      </c>
      <c r="F1465" s="22">
        <v>-2.1786485140295535</v>
      </c>
      <c r="G1465" s="1">
        <v>4.8364778803376947E-3</v>
      </c>
      <c r="H1465" s="1">
        <v>0.44036738832444161</v>
      </c>
      <c r="I1465" s="1" t="s">
        <v>6305</v>
      </c>
      <c r="J1465" s="1" t="s">
        <v>6</v>
      </c>
      <c r="K1465" s="1" t="s">
        <v>6</v>
      </c>
    </row>
    <row r="1466" spans="1:11" x14ac:dyDescent="0.35">
      <c r="A1466" s="1" t="s">
        <v>6177</v>
      </c>
      <c r="B1466" s="1" t="s">
        <v>6178</v>
      </c>
      <c r="C1466" s="22">
        <v>4.4642499999999998</v>
      </c>
      <c r="D1466" s="22">
        <v>2.0517500000000002</v>
      </c>
      <c r="E1466" s="22">
        <v>-2.4124999999999996</v>
      </c>
      <c r="F1466" s="22">
        <v>-2.1758255148044348</v>
      </c>
      <c r="G1466" s="1">
        <v>5.2097319038120027E-4</v>
      </c>
      <c r="H1466" s="1">
        <v>0.13497017147202522</v>
      </c>
      <c r="I1466" s="1" t="s">
        <v>6179</v>
      </c>
      <c r="J1466" s="1" t="s">
        <v>6</v>
      </c>
      <c r="K1466" s="1" t="s">
        <v>5801</v>
      </c>
    </row>
    <row r="1467" spans="1:11" x14ac:dyDescent="0.35">
      <c r="A1467" s="1" t="s">
        <v>5025</v>
      </c>
      <c r="B1467" s="1" t="s">
        <v>5026</v>
      </c>
      <c r="C1467" s="22">
        <v>11.570499999999999</v>
      </c>
      <c r="D1467" s="22">
        <v>5.3315000000000001</v>
      </c>
      <c r="E1467" s="22">
        <v>-6.238999999999999</v>
      </c>
      <c r="F1467" s="22">
        <v>-2.1702147613242051</v>
      </c>
      <c r="G1467" s="1">
        <v>3.7436941792322459E-3</v>
      </c>
      <c r="H1467" s="1">
        <v>0.38150944745948379</v>
      </c>
      <c r="I1467" s="1" t="s">
        <v>5027</v>
      </c>
      <c r="J1467" s="1" t="s">
        <v>6</v>
      </c>
      <c r="K1467" s="1" t="s">
        <v>5028</v>
      </c>
    </row>
    <row r="1468" spans="1:11" x14ac:dyDescent="0.35">
      <c r="A1468" s="1" t="s">
        <v>6306</v>
      </c>
      <c r="B1468" s="1" t="s">
        <v>6307</v>
      </c>
      <c r="C1468" s="22">
        <v>2.7162500000000001</v>
      </c>
      <c r="D1468" s="22">
        <v>1.252</v>
      </c>
      <c r="E1468" s="22">
        <v>-1.4642500000000001</v>
      </c>
      <c r="F1468" s="22">
        <v>-2.1695287539936103</v>
      </c>
      <c r="G1468" s="1">
        <v>1.3422486870614784E-2</v>
      </c>
      <c r="H1468" s="1">
        <v>0.7731984910677443</v>
      </c>
      <c r="I1468" s="1" t="s">
        <v>6308</v>
      </c>
      <c r="J1468" s="1" t="s">
        <v>6</v>
      </c>
      <c r="K1468" s="1" t="s">
        <v>6</v>
      </c>
    </row>
    <row r="1469" spans="1:11" x14ac:dyDescent="0.35">
      <c r="A1469" s="1" t="s">
        <v>5536</v>
      </c>
      <c r="B1469" s="1" t="s">
        <v>5537</v>
      </c>
      <c r="C1469" s="22">
        <v>3.4432499999999999</v>
      </c>
      <c r="D1469" s="22">
        <v>1.5874999999999999</v>
      </c>
      <c r="E1469" s="22">
        <v>-1.85575</v>
      </c>
      <c r="F1469" s="22">
        <v>-2.168976377952756</v>
      </c>
      <c r="G1469" s="1">
        <v>3.7455696008750788E-2</v>
      </c>
      <c r="H1469" s="1">
        <v>1</v>
      </c>
      <c r="I1469" s="1" t="s">
        <v>41</v>
      </c>
      <c r="J1469" s="1" t="s">
        <v>6</v>
      </c>
      <c r="K1469" s="1" t="s">
        <v>6</v>
      </c>
    </row>
    <row r="1470" spans="1:11" x14ac:dyDescent="0.35">
      <c r="A1470" s="1" t="s">
        <v>6093</v>
      </c>
      <c r="B1470" s="1" t="s">
        <v>6094</v>
      </c>
      <c r="C1470" s="22">
        <v>730.10975000000008</v>
      </c>
      <c r="D1470" s="22">
        <v>336.79425000000003</v>
      </c>
      <c r="E1470" s="22">
        <v>-393.31550000000004</v>
      </c>
      <c r="F1470" s="22">
        <v>-2.1678213033625129</v>
      </c>
      <c r="G1470" s="1">
        <v>1.5492832494108138E-2</v>
      </c>
      <c r="H1470" s="1">
        <v>0.83544143295289575</v>
      </c>
      <c r="I1470" s="1" t="s">
        <v>6095</v>
      </c>
      <c r="J1470" s="1" t="s">
        <v>6</v>
      </c>
      <c r="K1470" s="1" t="s">
        <v>3028</v>
      </c>
    </row>
    <row r="1471" spans="1:11" x14ac:dyDescent="0.35">
      <c r="A1471" s="1" t="s">
        <v>6309</v>
      </c>
      <c r="B1471" s="1" t="s">
        <v>6310</v>
      </c>
      <c r="C1471" s="22">
        <v>6.6507499999999995</v>
      </c>
      <c r="D1471" s="22">
        <v>3.0694999999999997</v>
      </c>
      <c r="E1471" s="22">
        <v>-3.5812499999999998</v>
      </c>
      <c r="F1471" s="22">
        <v>-2.1667209643264376</v>
      </c>
      <c r="G1471" s="1">
        <v>7.7031449789396274E-4</v>
      </c>
      <c r="H1471" s="1">
        <v>0.16187638974501575</v>
      </c>
      <c r="I1471" s="1" t="s">
        <v>6311</v>
      </c>
      <c r="J1471" s="1" t="s">
        <v>6</v>
      </c>
      <c r="K1471" s="1" t="s">
        <v>1768</v>
      </c>
    </row>
    <row r="1472" spans="1:11" x14ac:dyDescent="0.35">
      <c r="A1472" s="1" t="s">
        <v>6312</v>
      </c>
      <c r="B1472" s="1" t="s">
        <v>6313</v>
      </c>
      <c r="C1472" s="22">
        <v>3.9684999999999997</v>
      </c>
      <c r="D1472" s="22">
        <v>1.8322499999999999</v>
      </c>
      <c r="E1472" s="22">
        <v>-2.1362499999999995</v>
      </c>
      <c r="F1472" s="22">
        <v>-2.1659162232228133</v>
      </c>
      <c r="G1472" s="1">
        <v>2.3223322131699273E-3</v>
      </c>
      <c r="H1472" s="1">
        <v>0.29764772792138477</v>
      </c>
      <c r="I1472" s="1" t="s">
        <v>6314</v>
      </c>
      <c r="J1472" s="1" t="s">
        <v>6</v>
      </c>
      <c r="K1472" s="1" t="s">
        <v>3537</v>
      </c>
    </row>
    <row r="1473" spans="1:11" x14ac:dyDescent="0.35">
      <c r="A1473" s="1" t="s">
        <v>6315</v>
      </c>
      <c r="B1473" s="1" t="s">
        <v>6316</v>
      </c>
      <c r="C1473" s="22">
        <v>11.75</v>
      </c>
      <c r="D1473" s="22">
        <v>5.4264999999999999</v>
      </c>
      <c r="E1473" s="22">
        <v>-6.3235000000000001</v>
      </c>
      <c r="F1473" s="22">
        <v>-2.1652999170736202</v>
      </c>
      <c r="G1473" s="1">
        <v>2.5643742234307079E-3</v>
      </c>
      <c r="H1473" s="1">
        <v>0.31349474881440403</v>
      </c>
      <c r="I1473" s="1" t="s">
        <v>6317</v>
      </c>
      <c r="J1473" s="1" t="s">
        <v>6</v>
      </c>
      <c r="K1473" s="1" t="s">
        <v>6318</v>
      </c>
    </row>
    <row r="1474" spans="1:11" x14ac:dyDescent="0.35">
      <c r="A1474" s="1" t="s">
        <v>6319</v>
      </c>
      <c r="B1474" s="1" t="s">
        <v>6320</v>
      </c>
      <c r="C1474" s="22">
        <v>8.3109999999999999</v>
      </c>
      <c r="D1474" s="22">
        <v>3.8402500000000002</v>
      </c>
      <c r="E1474" s="22">
        <v>-4.4707499999999998</v>
      </c>
      <c r="F1474" s="22">
        <v>-2.1641820193997785</v>
      </c>
      <c r="G1474" s="1">
        <v>3.6943586409224564E-2</v>
      </c>
      <c r="H1474" s="1">
        <v>1</v>
      </c>
      <c r="I1474" s="1" t="s">
        <v>6321</v>
      </c>
      <c r="J1474" s="1" t="s">
        <v>6</v>
      </c>
      <c r="K1474" s="1" t="s">
        <v>6322</v>
      </c>
    </row>
    <row r="1475" spans="1:11" x14ac:dyDescent="0.35">
      <c r="A1475" s="1" t="s">
        <v>6323</v>
      </c>
      <c r="B1475" s="1" t="s">
        <v>6324</v>
      </c>
      <c r="C1475" s="22">
        <v>2.28775</v>
      </c>
      <c r="D1475" s="22">
        <v>1.05725</v>
      </c>
      <c r="E1475" s="22">
        <v>-1.2304999999999999</v>
      </c>
      <c r="F1475" s="22">
        <v>-2.1638685268384958</v>
      </c>
      <c r="G1475" s="1">
        <v>1.4660892374714722E-3</v>
      </c>
      <c r="H1475" s="1">
        <v>0.23295469922900047</v>
      </c>
      <c r="I1475" s="1" t="s">
        <v>6325</v>
      </c>
      <c r="J1475" s="1" t="s">
        <v>6</v>
      </c>
      <c r="K1475" s="1" t="s">
        <v>6326</v>
      </c>
    </row>
    <row r="1476" spans="1:11" x14ac:dyDescent="0.35">
      <c r="A1476" s="1" t="s">
        <v>6327</v>
      </c>
      <c r="B1476" s="1" t="s">
        <v>6328</v>
      </c>
      <c r="C1476" s="22">
        <v>1.0505</v>
      </c>
      <c r="D1476" s="22">
        <v>0.48575000000000002</v>
      </c>
      <c r="E1476" s="22">
        <v>-0.56474999999999997</v>
      </c>
      <c r="F1476" s="22">
        <v>-2.1626351003602675</v>
      </c>
      <c r="G1476" s="1">
        <v>4.399786523732168E-2</v>
      </c>
      <c r="H1476" s="1">
        <v>1</v>
      </c>
      <c r="I1476" s="1" t="s">
        <v>6329</v>
      </c>
      <c r="J1476" s="1" t="s">
        <v>6</v>
      </c>
      <c r="K1476" s="1" t="s">
        <v>2056</v>
      </c>
    </row>
    <row r="1477" spans="1:11" x14ac:dyDescent="0.35">
      <c r="A1477" s="1" t="s">
        <v>6330</v>
      </c>
      <c r="B1477" s="1" t="s">
        <v>6331</v>
      </c>
      <c r="C1477" s="22">
        <v>88.31450000000001</v>
      </c>
      <c r="D1477" s="22">
        <v>40.852000000000004</v>
      </c>
      <c r="E1477" s="22">
        <v>-47.462500000000006</v>
      </c>
      <c r="F1477" s="22">
        <v>-2.1618158229707238</v>
      </c>
      <c r="G1477" s="1">
        <v>2.6803544251906069E-3</v>
      </c>
      <c r="H1477" s="1">
        <v>0.31973536394288704</v>
      </c>
      <c r="I1477" s="1" t="s">
        <v>6332</v>
      </c>
      <c r="J1477" s="1" t="s">
        <v>6</v>
      </c>
      <c r="K1477" s="1" t="s">
        <v>6333</v>
      </c>
    </row>
    <row r="1478" spans="1:11" x14ac:dyDescent="0.35">
      <c r="A1478" s="1" t="s">
        <v>6334</v>
      </c>
      <c r="B1478" s="1" t="s">
        <v>6335</v>
      </c>
      <c r="C1478" s="22">
        <v>3.2307499999999996</v>
      </c>
      <c r="D1478" s="22">
        <v>1.4945000000000002</v>
      </c>
      <c r="E1478" s="22">
        <v>-1.7362499999999994</v>
      </c>
      <c r="F1478" s="22">
        <v>-2.1617597858815651</v>
      </c>
      <c r="G1478" s="1">
        <v>1.155138804942454E-2</v>
      </c>
      <c r="H1478" s="1">
        <v>0.71093407164027622</v>
      </c>
      <c r="I1478" s="1" t="s">
        <v>6336</v>
      </c>
      <c r="J1478" s="1" t="s">
        <v>6</v>
      </c>
      <c r="K1478" s="1" t="s">
        <v>1551</v>
      </c>
    </row>
    <row r="1479" spans="1:11" x14ac:dyDescent="0.35">
      <c r="A1479" s="1" t="s">
        <v>6337</v>
      </c>
      <c r="B1479" s="1" t="s">
        <v>6338</v>
      </c>
      <c r="C1479" s="22">
        <v>6.269499999999999</v>
      </c>
      <c r="D1479" s="22">
        <v>2.9020000000000001</v>
      </c>
      <c r="E1479" s="22">
        <v>-3.3674999999999988</v>
      </c>
      <c r="F1479" s="22">
        <v>-2.1604066161268087</v>
      </c>
      <c r="G1479" s="1">
        <v>3.2797247585643113E-4</v>
      </c>
      <c r="H1479" s="1">
        <v>0.10331132989477582</v>
      </c>
      <c r="I1479" s="1" t="s">
        <v>6339</v>
      </c>
      <c r="J1479" s="1" t="s">
        <v>6</v>
      </c>
      <c r="K1479" s="1" t="s">
        <v>53</v>
      </c>
    </row>
    <row r="1480" spans="1:11" x14ac:dyDescent="0.35">
      <c r="A1480" s="1" t="s">
        <v>6340</v>
      </c>
      <c r="B1480" s="1" t="s">
        <v>6341</v>
      </c>
      <c r="C1480" s="22">
        <v>93.899750000000012</v>
      </c>
      <c r="D1480" s="22">
        <v>43.526250000000005</v>
      </c>
      <c r="E1480" s="22">
        <v>-50.373500000000007</v>
      </c>
      <c r="F1480" s="22">
        <v>-2.157313115648603</v>
      </c>
      <c r="G1480" s="1">
        <v>1.3890684624645617E-3</v>
      </c>
      <c r="H1480" s="1">
        <v>0.22534508753631255</v>
      </c>
      <c r="I1480" s="1" t="s">
        <v>6342</v>
      </c>
      <c r="J1480" s="1" t="s">
        <v>6</v>
      </c>
      <c r="K1480" s="1" t="s">
        <v>3240</v>
      </c>
    </row>
    <row r="1481" spans="1:11" x14ac:dyDescent="0.35">
      <c r="A1481" s="1" t="s">
        <v>5298</v>
      </c>
      <c r="B1481" s="1" t="s">
        <v>5299</v>
      </c>
      <c r="C1481" s="22">
        <v>1.8482499999999997</v>
      </c>
      <c r="D1481" s="22">
        <v>0.85724999999999996</v>
      </c>
      <c r="E1481" s="22">
        <v>-0.99099999999999977</v>
      </c>
      <c r="F1481" s="22">
        <v>-2.1560221638961794</v>
      </c>
      <c r="G1481" s="1">
        <v>8.6668332348716313E-3</v>
      </c>
      <c r="H1481" s="1">
        <v>0.60475454465841538</v>
      </c>
      <c r="I1481" s="1" t="s">
        <v>5300</v>
      </c>
      <c r="J1481" s="1" t="s">
        <v>6</v>
      </c>
      <c r="K1481" s="1" t="s">
        <v>6</v>
      </c>
    </row>
    <row r="1482" spans="1:11" x14ac:dyDescent="0.35">
      <c r="A1482" s="1" t="s">
        <v>6343</v>
      </c>
      <c r="B1482" s="1" t="s">
        <v>6344</v>
      </c>
      <c r="C1482" s="22">
        <v>3.3834999999999997</v>
      </c>
      <c r="D1482" s="22">
        <v>1.5695000000000001</v>
      </c>
      <c r="E1482" s="22">
        <v>-1.8139999999999996</v>
      </c>
      <c r="F1482" s="22">
        <v>-2.1557820962089833</v>
      </c>
      <c r="G1482" s="1">
        <v>2.7679142222645917E-4</v>
      </c>
      <c r="H1482" s="1">
        <v>9.4851093932486405E-2</v>
      </c>
      <c r="I1482" s="1" t="s">
        <v>6345</v>
      </c>
      <c r="J1482" s="1" t="s">
        <v>6</v>
      </c>
      <c r="K1482" s="1" t="s">
        <v>432</v>
      </c>
    </row>
    <row r="1483" spans="1:11" x14ac:dyDescent="0.35">
      <c r="A1483" s="1" t="s">
        <v>6346</v>
      </c>
      <c r="B1483" s="1" t="s">
        <v>6347</v>
      </c>
      <c r="C1483" s="22">
        <v>9.8857499999999998</v>
      </c>
      <c r="D1483" s="22">
        <v>4.5865</v>
      </c>
      <c r="E1483" s="22">
        <v>-5.2992499999999998</v>
      </c>
      <c r="F1483" s="22">
        <v>-2.1554017224463098</v>
      </c>
      <c r="G1483" s="1">
        <v>2.071248654988657E-5</v>
      </c>
      <c r="H1483" s="1">
        <v>2.2527820043684955E-2</v>
      </c>
      <c r="I1483" s="1" t="s">
        <v>6348</v>
      </c>
      <c r="J1483" s="1" t="s">
        <v>6</v>
      </c>
      <c r="K1483" s="1" t="s">
        <v>276</v>
      </c>
    </row>
    <row r="1484" spans="1:11" x14ac:dyDescent="0.35">
      <c r="A1484" s="1" t="s">
        <v>6349</v>
      </c>
      <c r="B1484" s="1" t="s">
        <v>6350</v>
      </c>
      <c r="C1484" s="22">
        <v>2.5095000000000001</v>
      </c>
      <c r="D1484" s="22">
        <v>1.16475</v>
      </c>
      <c r="E1484" s="22">
        <v>-1.3447500000000001</v>
      </c>
      <c r="F1484" s="22">
        <v>-2.154539600772698</v>
      </c>
      <c r="G1484" s="1">
        <v>6.2298865082615045E-3</v>
      </c>
      <c r="H1484" s="1">
        <v>0.50334149923947591</v>
      </c>
      <c r="I1484" s="1" t="s">
        <v>6351</v>
      </c>
      <c r="J1484" s="1" t="s">
        <v>6</v>
      </c>
      <c r="K1484" s="1" t="s">
        <v>6</v>
      </c>
    </row>
    <row r="1485" spans="1:11" x14ac:dyDescent="0.35">
      <c r="A1485" s="1" t="s">
        <v>6352</v>
      </c>
      <c r="B1485" s="1" t="s">
        <v>6353</v>
      </c>
      <c r="C1485" s="22">
        <v>3.8439999999999999</v>
      </c>
      <c r="D1485" s="22">
        <v>1.7842500000000001</v>
      </c>
      <c r="E1485" s="22">
        <v>-2.0597499999999997</v>
      </c>
      <c r="F1485" s="22">
        <v>-2.1544066134230064</v>
      </c>
      <c r="G1485" s="1">
        <v>2.0238071507098776E-2</v>
      </c>
      <c r="H1485" s="1">
        <v>0.96319213489756228</v>
      </c>
      <c r="I1485" s="1" t="s">
        <v>6354</v>
      </c>
      <c r="J1485" s="1" t="s">
        <v>5541</v>
      </c>
      <c r="K1485" s="1" t="s">
        <v>27</v>
      </c>
    </row>
    <row r="1486" spans="1:11" x14ac:dyDescent="0.35">
      <c r="A1486" s="1" t="s">
        <v>6355</v>
      </c>
      <c r="B1486" s="1" t="s">
        <v>6356</v>
      </c>
      <c r="C1486" s="22">
        <v>6.1167499999999997</v>
      </c>
      <c r="D1486" s="22">
        <v>2.8392499999999998</v>
      </c>
      <c r="E1486" s="22">
        <v>-3.2774999999999999</v>
      </c>
      <c r="F1486" s="22">
        <v>-2.1543541428194066</v>
      </c>
      <c r="G1486" s="1">
        <v>1.682326690644233E-3</v>
      </c>
      <c r="H1486" s="1">
        <v>0.2520789803437592</v>
      </c>
      <c r="I1486" s="1" t="s">
        <v>6357</v>
      </c>
      <c r="J1486" s="1" t="s">
        <v>6</v>
      </c>
      <c r="K1486" s="1" t="s">
        <v>6358</v>
      </c>
    </row>
    <row r="1487" spans="1:11" x14ac:dyDescent="0.35">
      <c r="A1487" s="1" t="s">
        <v>5730</v>
      </c>
      <c r="B1487" s="1" t="s">
        <v>5731</v>
      </c>
      <c r="C1487" s="22">
        <v>7.0724999999999998</v>
      </c>
      <c r="D1487" s="22">
        <v>3.2835000000000001</v>
      </c>
      <c r="E1487" s="22">
        <v>-3.7889999999999997</v>
      </c>
      <c r="F1487" s="22">
        <v>-2.1539515760621288</v>
      </c>
      <c r="G1487" s="1">
        <v>1.1177100719977141E-2</v>
      </c>
      <c r="H1487" s="1">
        <v>0.69801934295628576</v>
      </c>
      <c r="I1487" s="1" t="s">
        <v>5732</v>
      </c>
      <c r="J1487" s="1" t="s">
        <v>6</v>
      </c>
      <c r="K1487" s="1" t="s">
        <v>733</v>
      </c>
    </row>
    <row r="1488" spans="1:11" x14ac:dyDescent="0.35">
      <c r="A1488" s="1" t="s">
        <v>6359</v>
      </c>
      <c r="B1488" s="1" t="s">
        <v>6360</v>
      </c>
      <c r="C1488" s="22">
        <v>5.6112499999999992</v>
      </c>
      <c r="D1488" s="22">
        <v>2.6052499999999998</v>
      </c>
      <c r="E1488" s="22">
        <v>-3.0059999999999993</v>
      </c>
      <c r="F1488" s="22">
        <v>-2.1538240092121677</v>
      </c>
      <c r="G1488" s="1">
        <v>1.4157515826448521E-3</v>
      </c>
      <c r="H1488" s="1">
        <v>0.22751726137996847</v>
      </c>
      <c r="I1488" s="1" t="s">
        <v>6361</v>
      </c>
      <c r="J1488" s="1" t="s">
        <v>6</v>
      </c>
      <c r="K1488" s="1" t="s">
        <v>6</v>
      </c>
    </row>
    <row r="1489" spans="1:11" x14ac:dyDescent="0.35">
      <c r="A1489" s="1" t="s">
        <v>6362</v>
      </c>
      <c r="B1489" s="1" t="s">
        <v>6363</v>
      </c>
      <c r="C1489" s="22">
        <v>26.69275</v>
      </c>
      <c r="D1489" s="22">
        <v>12.39425</v>
      </c>
      <c r="E1489" s="22">
        <v>-14.298500000000001</v>
      </c>
      <c r="F1489" s="22">
        <v>-2.1536397926457833</v>
      </c>
      <c r="G1489" s="1">
        <v>2.5465116554942188E-4</v>
      </c>
      <c r="H1489" s="1">
        <v>9.03991013877887E-2</v>
      </c>
      <c r="I1489" s="1" t="s">
        <v>6364</v>
      </c>
      <c r="J1489" s="1" t="s">
        <v>3647</v>
      </c>
      <c r="K1489" s="1" t="s">
        <v>3648</v>
      </c>
    </row>
    <row r="1490" spans="1:11" x14ac:dyDescent="0.35">
      <c r="A1490" s="1" t="s">
        <v>6365</v>
      </c>
      <c r="B1490" s="1" t="s">
        <v>6366</v>
      </c>
      <c r="C1490" s="22">
        <v>11.047749999999999</v>
      </c>
      <c r="D1490" s="22">
        <v>5.1327499999999997</v>
      </c>
      <c r="E1490" s="22">
        <v>-5.9149999999999991</v>
      </c>
      <c r="F1490" s="22">
        <v>-2.1524036822366175</v>
      </c>
      <c r="G1490" s="1">
        <v>1.2220451149455599E-2</v>
      </c>
      <c r="H1490" s="1">
        <v>0.73486118193214034</v>
      </c>
      <c r="I1490" s="1" t="s">
        <v>6367</v>
      </c>
      <c r="J1490" s="1" t="s">
        <v>6</v>
      </c>
      <c r="K1490" s="1" t="s">
        <v>758</v>
      </c>
    </row>
    <row r="1491" spans="1:11" x14ac:dyDescent="0.35">
      <c r="A1491" s="1" t="s">
        <v>5405</v>
      </c>
      <c r="B1491" s="1" t="s">
        <v>5406</v>
      </c>
      <c r="C1491" s="22">
        <v>1.3667499999999999</v>
      </c>
      <c r="D1491" s="22">
        <v>0.63524999999999998</v>
      </c>
      <c r="E1491" s="22">
        <v>-0.73149999999999993</v>
      </c>
      <c r="F1491" s="22">
        <v>-2.1515151515151514</v>
      </c>
      <c r="G1491" s="1">
        <v>9.3924427613600765E-3</v>
      </c>
      <c r="H1491" s="1">
        <v>0.63438033551786843</v>
      </c>
      <c r="I1491" s="1" t="s">
        <v>5407</v>
      </c>
      <c r="J1491" s="1" t="s">
        <v>6</v>
      </c>
      <c r="K1491" s="1" t="s">
        <v>5408</v>
      </c>
    </row>
    <row r="1492" spans="1:11" x14ac:dyDescent="0.35">
      <c r="A1492" s="1" t="s">
        <v>5089</v>
      </c>
      <c r="B1492" s="1" t="s">
        <v>5090</v>
      </c>
      <c r="C1492" s="22">
        <v>5.6269999999999998</v>
      </c>
      <c r="D1492" s="22">
        <v>2.61625</v>
      </c>
      <c r="E1492" s="22">
        <v>-3.0107499999999998</v>
      </c>
      <c r="F1492" s="22">
        <v>-2.1507883420926897</v>
      </c>
      <c r="G1492" s="1">
        <v>1.4741948550313378E-2</v>
      </c>
      <c r="H1492" s="1">
        <v>0.81549757758262309</v>
      </c>
      <c r="I1492" s="1" t="s">
        <v>5091</v>
      </c>
      <c r="J1492" s="1" t="s">
        <v>4794</v>
      </c>
      <c r="K1492" s="1" t="s">
        <v>18</v>
      </c>
    </row>
    <row r="1493" spans="1:11" x14ac:dyDescent="0.35">
      <c r="A1493" s="1" t="s">
        <v>6368</v>
      </c>
      <c r="B1493" s="1" t="s">
        <v>6369</v>
      </c>
      <c r="C1493" s="22">
        <v>1.0694999999999999</v>
      </c>
      <c r="D1493" s="22">
        <v>0.49750000000000005</v>
      </c>
      <c r="E1493" s="22">
        <v>-0.57199999999999984</v>
      </c>
      <c r="F1493" s="22">
        <v>-2.1497487437185927</v>
      </c>
      <c r="G1493" s="1">
        <v>3.3226578772621589E-3</v>
      </c>
      <c r="H1493" s="1">
        <v>0.35815647734365053</v>
      </c>
      <c r="I1493" s="1" t="s">
        <v>6370</v>
      </c>
      <c r="J1493" s="1" t="s">
        <v>6</v>
      </c>
      <c r="K1493" s="1" t="s">
        <v>733</v>
      </c>
    </row>
    <row r="1494" spans="1:11" x14ac:dyDescent="0.35">
      <c r="A1494" s="1" t="s">
        <v>5979</v>
      </c>
      <c r="B1494" s="1" t="s">
        <v>5980</v>
      </c>
      <c r="C1494" s="22">
        <v>7.1615000000000002</v>
      </c>
      <c r="D1494" s="22">
        <v>3.3324999999999996</v>
      </c>
      <c r="E1494" s="22">
        <v>-3.8290000000000006</v>
      </c>
      <c r="F1494" s="22">
        <v>-2.1489872468117031</v>
      </c>
      <c r="G1494" s="1">
        <v>1.7442889622063671E-2</v>
      </c>
      <c r="H1494" s="1">
        <v>0.8886023768300958</v>
      </c>
      <c r="I1494" s="1" t="s">
        <v>5981</v>
      </c>
      <c r="J1494" s="1" t="s">
        <v>6</v>
      </c>
      <c r="K1494" s="1" t="s">
        <v>1739</v>
      </c>
    </row>
    <row r="1495" spans="1:11" x14ac:dyDescent="0.35">
      <c r="A1495" s="1" t="s">
        <v>6057</v>
      </c>
      <c r="B1495" s="1" t="s">
        <v>6058</v>
      </c>
      <c r="C1495" s="22">
        <v>1.8007499999999999</v>
      </c>
      <c r="D1495" s="22">
        <v>0.83799999999999997</v>
      </c>
      <c r="E1495" s="22">
        <v>-0.96274999999999988</v>
      </c>
      <c r="F1495" s="22">
        <v>-2.1488663484486872</v>
      </c>
      <c r="G1495" s="1">
        <v>2.7909907440902361E-2</v>
      </c>
      <c r="H1495" s="1">
        <v>1</v>
      </c>
      <c r="I1495" s="1" t="s">
        <v>6059</v>
      </c>
      <c r="J1495" s="1" t="s">
        <v>6</v>
      </c>
      <c r="K1495" s="1" t="s">
        <v>6</v>
      </c>
    </row>
    <row r="1496" spans="1:11" x14ac:dyDescent="0.35">
      <c r="A1496" s="1" t="s">
        <v>6371</v>
      </c>
      <c r="B1496" s="1" t="s">
        <v>6372</v>
      </c>
      <c r="C1496" s="22">
        <v>5.2842500000000001</v>
      </c>
      <c r="D1496" s="22">
        <v>2.4592499999999999</v>
      </c>
      <c r="E1496" s="22">
        <v>-2.8250000000000002</v>
      </c>
      <c r="F1496" s="22">
        <v>-2.1487242045339028</v>
      </c>
      <c r="G1496" s="1">
        <v>1.2828336825425309E-2</v>
      </c>
      <c r="H1496" s="1">
        <v>0.75349390041472997</v>
      </c>
      <c r="I1496" s="1" t="s">
        <v>6373</v>
      </c>
      <c r="J1496" s="1" t="s">
        <v>6</v>
      </c>
      <c r="K1496" s="1" t="s">
        <v>6374</v>
      </c>
    </row>
    <row r="1497" spans="1:11" x14ac:dyDescent="0.35">
      <c r="A1497" s="1" t="s">
        <v>6375</v>
      </c>
      <c r="B1497" s="1" t="s">
        <v>6376</v>
      </c>
      <c r="C1497" s="22">
        <v>78.855249999999998</v>
      </c>
      <c r="D1497" s="22">
        <v>36.722749999999998</v>
      </c>
      <c r="E1497" s="22">
        <v>-42.1325</v>
      </c>
      <c r="F1497" s="22">
        <v>-2.1473133139538843</v>
      </c>
      <c r="G1497" s="1">
        <v>2.7151957096763935E-2</v>
      </c>
      <c r="H1497" s="1">
        <v>1</v>
      </c>
      <c r="I1497" s="1" t="s">
        <v>6377</v>
      </c>
      <c r="J1497" s="1" t="s">
        <v>6</v>
      </c>
      <c r="K1497" s="1" t="s">
        <v>615</v>
      </c>
    </row>
    <row r="1498" spans="1:11" x14ac:dyDescent="0.35">
      <c r="A1498" s="1" t="s">
        <v>4685</v>
      </c>
      <c r="B1498" s="1" t="s">
        <v>4686</v>
      </c>
      <c r="C1498" s="22">
        <v>8.9482499999999998</v>
      </c>
      <c r="D1498" s="22">
        <v>4.1682500000000005</v>
      </c>
      <c r="E1498" s="22">
        <v>-4.7799999999999994</v>
      </c>
      <c r="F1498" s="22">
        <v>-2.1467642295927543</v>
      </c>
      <c r="G1498" s="1">
        <v>4.0003630547164412E-4</v>
      </c>
      <c r="H1498" s="1">
        <v>0.11697053755859711</v>
      </c>
      <c r="I1498" s="1" t="s">
        <v>4687</v>
      </c>
      <c r="J1498" s="1" t="s">
        <v>6</v>
      </c>
      <c r="K1498" s="1" t="s">
        <v>2312</v>
      </c>
    </row>
    <row r="1499" spans="1:11" x14ac:dyDescent="0.35">
      <c r="A1499" s="1" t="s">
        <v>6378</v>
      </c>
      <c r="B1499" s="1" t="s">
        <v>6379</v>
      </c>
      <c r="C1499" s="22">
        <v>3.7432499999999997</v>
      </c>
      <c r="D1499" s="22">
        <v>1.7442499999999999</v>
      </c>
      <c r="E1499" s="22">
        <v>-1.9989999999999999</v>
      </c>
      <c r="F1499" s="22">
        <v>-2.1460513114519135</v>
      </c>
      <c r="G1499" s="1">
        <v>6.2687376627131369E-3</v>
      </c>
      <c r="H1499" s="1">
        <v>0.50489150634040159</v>
      </c>
      <c r="I1499" s="1" t="s">
        <v>6380</v>
      </c>
      <c r="J1499" s="1" t="s">
        <v>6</v>
      </c>
      <c r="K1499" s="1" t="s">
        <v>6</v>
      </c>
    </row>
    <row r="1500" spans="1:11" x14ac:dyDescent="0.35">
      <c r="A1500" s="1" t="s">
        <v>3006</v>
      </c>
      <c r="B1500" s="1" t="s">
        <v>3007</v>
      </c>
      <c r="C1500" s="22">
        <v>2.24525</v>
      </c>
      <c r="D1500" s="22">
        <v>1.0469999999999999</v>
      </c>
      <c r="E1500" s="22">
        <v>-1.19825</v>
      </c>
      <c r="F1500" s="22">
        <v>-2.1444603629417385</v>
      </c>
      <c r="G1500" s="1">
        <v>3.6960431741226304E-2</v>
      </c>
      <c r="H1500" s="1">
        <v>1</v>
      </c>
      <c r="I1500" s="1" t="s">
        <v>3008</v>
      </c>
      <c r="J1500" s="1" t="s">
        <v>6</v>
      </c>
      <c r="K1500" s="1" t="s">
        <v>53</v>
      </c>
    </row>
    <row r="1501" spans="1:11" x14ac:dyDescent="0.35">
      <c r="A1501" s="1" t="s">
        <v>6381</v>
      </c>
      <c r="B1501" s="1" t="s">
        <v>6382</v>
      </c>
      <c r="C1501" s="22">
        <v>24.292250000000003</v>
      </c>
      <c r="D1501" s="22">
        <v>11.328749999999999</v>
      </c>
      <c r="E1501" s="22">
        <v>-12.963500000000003</v>
      </c>
      <c r="F1501" s="22">
        <v>-2.1443010040825339</v>
      </c>
      <c r="G1501" s="1">
        <v>6.0456843780409041E-3</v>
      </c>
      <c r="H1501" s="1">
        <v>0.49459884783131852</v>
      </c>
      <c r="I1501" s="1" t="s">
        <v>6383</v>
      </c>
      <c r="J1501" s="1" t="s">
        <v>6</v>
      </c>
      <c r="K1501" s="1" t="s">
        <v>6384</v>
      </c>
    </row>
    <row r="1502" spans="1:11" x14ac:dyDescent="0.35">
      <c r="A1502" s="1" t="s">
        <v>6385</v>
      </c>
      <c r="B1502" s="1" t="s">
        <v>6386</v>
      </c>
      <c r="C1502" s="22">
        <v>1.86975</v>
      </c>
      <c r="D1502" s="22">
        <v>0.87274999999999991</v>
      </c>
      <c r="E1502" s="22">
        <v>-0.99700000000000011</v>
      </c>
      <c r="F1502" s="22">
        <v>-2.1423660842165573</v>
      </c>
      <c r="G1502" s="1">
        <v>9.4763211094686816E-5</v>
      </c>
      <c r="H1502" s="1">
        <v>5.2394344048015122E-2</v>
      </c>
      <c r="I1502" s="1" t="s">
        <v>6387</v>
      </c>
      <c r="J1502" s="1" t="s">
        <v>6</v>
      </c>
      <c r="K1502" s="1" t="s">
        <v>1845</v>
      </c>
    </row>
    <row r="1503" spans="1:11" x14ac:dyDescent="0.35">
      <c r="A1503" s="1" t="s">
        <v>5683</v>
      </c>
      <c r="B1503" s="1" t="s">
        <v>5684</v>
      </c>
      <c r="C1503" s="22">
        <v>4.9102499999999996</v>
      </c>
      <c r="D1503" s="22">
        <v>2.2925</v>
      </c>
      <c r="E1503" s="22">
        <v>-2.6177499999999996</v>
      </c>
      <c r="F1503" s="22">
        <v>-2.1418756815703377</v>
      </c>
      <c r="G1503" s="1">
        <v>7.7729755399780723E-3</v>
      </c>
      <c r="H1503" s="1">
        <v>0.56731119985810108</v>
      </c>
      <c r="I1503" s="1" t="s">
        <v>5685</v>
      </c>
      <c r="J1503" s="1" t="s">
        <v>6</v>
      </c>
      <c r="K1503" s="1" t="s">
        <v>5364</v>
      </c>
    </row>
    <row r="1504" spans="1:11" x14ac:dyDescent="0.35">
      <c r="A1504" s="1" t="s">
        <v>5161</v>
      </c>
      <c r="B1504" s="1" t="s">
        <v>5162</v>
      </c>
      <c r="C1504" s="22">
        <v>9.3242499999999993</v>
      </c>
      <c r="D1504" s="22">
        <v>4.3535000000000004</v>
      </c>
      <c r="E1504" s="22">
        <v>-4.9707499999999989</v>
      </c>
      <c r="F1504" s="22">
        <v>-2.1417824738715971</v>
      </c>
      <c r="G1504" s="1">
        <v>1.3863475795119164E-4</v>
      </c>
      <c r="H1504" s="1">
        <v>6.316747170813676E-2</v>
      </c>
      <c r="I1504" s="1" t="s">
        <v>5163</v>
      </c>
      <c r="J1504" s="1" t="s">
        <v>5164</v>
      </c>
      <c r="K1504" s="1" t="s">
        <v>5165</v>
      </c>
    </row>
    <row r="1505" spans="1:11" x14ac:dyDescent="0.35">
      <c r="A1505" s="1" t="s">
        <v>6388</v>
      </c>
      <c r="B1505" s="1" t="s">
        <v>6389</v>
      </c>
      <c r="C1505" s="22">
        <v>12.6225</v>
      </c>
      <c r="D1505" s="22">
        <v>5.8962499999999993</v>
      </c>
      <c r="E1505" s="22">
        <v>-6.7262500000000012</v>
      </c>
      <c r="F1505" s="22">
        <v>-2.1407674369302527</v>
      </c>
      <c r="G1505" s="1">
        <v>1.5932007852244323E-3</v>
      </c>
      <c r="H1505" s="1">
        <v>0.24439883779197463</v>
      </c>
      <c r="I1505" s="1" t="s">
        <v>6390</v>
      </c>
      <c r="J1505" s="1" t="s">
        <v>6</v>
      </c>
      <c r="K1505" s="1" t="s">
        <v>6</v>
      </c>
    </row>
    <row r="1506" spans="1:11" x14ac:dyDescent="0.35">
      <c r="A1506" s="1" t="s">
        <v>5746</v>
      </c>
      <c r="B1506" s="1" t="s">
        <v>5747</v>
      </c>
      <c r="C1506" s="22">
        <v>2.3354999999999997</v>
      </c>
      <c r="D1506" s="22">
        <v>1.0927500000000001</v>
      </c>
      <c r="E1506" s="22">
        <v>-1.2427499999999996</v>
      </c>
      <c r="F1506" s="22">
        <v>-2.1372683596431017</v>
      </c>
      <c r="G1506" s="1">
        <v>1.8279713533494745E-3</v>
      </c>
      <c r="H1506" s="1">
        <v>0.26339716315545958</v>
      </c>
      <c r="I1506" s="1" t="s">
        <v>5748</v>
      </c>
      <c r="J1506" s="1" t="s">
        <v>6</v>
      </c>
      <c r="K1506" s="1" t="s">
        <v>5749</v>
      </c>
    </row>
    <row r="1507" spans="1:11" x14ac:dyDescent="0.35">
      <c r="A1507" s="1" t="s">
        <v>6391</v>
      </c>
      <c r="B1507" s="1" t="s">
        <v>6392</v>
      </c>
      <c r="C1507" s="22">
        <v>19.787499999999998</v>
      </c>
      <c r="D1507" s="22">
        <v>9.2584999999999997</v>
      </c>
      <c r="E1507" s="22">
        <v>-10.528999999999998</v>
      </c>
      <c r="F1507" s="22">
        <v>-2.1372252524707025</v>
      </c>
      <c r="G1507" s="1">
        <v>5.8446593016710738E-5</v>
      </c>
      <c r="H1507" s="1">
        <v>4.0194474998750111E-2</v>
      </c>
      <c r="I1507" s="1" t="s">
        <v>6393</v>
      </c>
      <c r="J1507" s="1" t="s">
        <v>6</v>
      </c>
      <c r="K1507" s="1" t="s">
        <v>1849</v>
      </c>
    </row>
    <row r="1508" spans="1:11" x14ac:dyDescent="0.35">
      <c r="A1508" s="1" t="s">
        <v>6394</v>
      </c>
      <c r="B1508" s="1" t="s">
        <v>6395</v>
      </c>
      <c r="C1508" s="22">
        <v>13.310750000000001</v>
      </c>
      <c r="D1508" s="22">
        <v>6.2285000000000004</v>
      </c>
      <c r="E1508" s="22">
        <v>-7.0822500000000002</v>
      </c>
      <c r="F1508" s="22">
        <v>-2.1370715260496107</v>
      </c>
      <c r="G1508" s="1">
        <v>3.1032561692136991E-4</v>
      </c>
      <c r="H1508" s="1">
        <v>0.10006241184434463</v>
      </c>
      <c r="I1508" s="1" t="s">
        <v>6396</v>
      </c>
      <c r="J1508" s="1" t="s">
        <v>6</v>
      </c>
      <c r="K1508" s="1" t="s">
        <v>6</v>
      </c>
    </row>
    <row r="1509" spans="1:11" x14ac:dyDescent="0.35">
      <c r="A1509" s="1" t="s">
        <v>6397</v>
      </c>
      <c r="B1509" s="1" t="s">
        <v>6398</v>
      </c>
      <c r="C1509" s="22">
        <v>3.8989999999999996</v>
      </c>
      <c r="D1509" s="22">
        <v>1.8245</v>
      </c>
      <c r="E1509" s="22">
        <v>-2.0744999999999996</v>
      </c>
      <c r="F1509" s="22">
        <v>-2.1370238421485337</v>
      </c>
      <c r="G1509" s="1">
        <v>5.8587770218373938E-4</v>
      </c>
      <c r="H1509" s="1">
        <v>0.14259111460989327</v>
      </c>
      <c r="I1509" s="1" t="s">
        <v>6399</v>
      </c>
      <c r="J1509" s="1" t="s">
        <v>6</v>
      </c>
      <c r="K1509" s="1" t="s">
        <v>3537</v>
      </c>
    </row>
    <row r="1510" spans="1:11" x14ac:dyDescent="0.35">
      <c r="A1510" s="1" t="s">
        <v>5793</v>
      </c>
      <c r="B1510" s="1" t="s">
        <v>5794</v>
      </c>
      <c r="C1510" s="22">
        <v>115.1675</v>
      </c>
      <c r="D1510" s="22">
        <v>53.899249999999995</v>
      </c>
      <c r="E1510" s="22">
        <v>-61.268250000000009</v>
      </c>
      <c r="F1510" s="22">
        <v>-2.1367180433865038</v>
      </c>
      <c r="G1510" s="1">
        <v>1.6587697466263246E-3</v>
      </c>
      <c r="H1510" s="1">
        <v>0.25030536508821033</v>
      </c>
      <c r="I1510" s="1" t="s">
        <v>5795</v>
      </c>
      <c r="J1510" s="1" t="s">
        <v>5796</v>
      </c>
      <c r="K1510" s="1" t="s">
        <v>5797</v>
      </c>
    </row>
    <row r="1511" spans="1:11" x14ac:dyDescent="0.35">
      <c r="A1511" s="1" t="s">
        <v>6400</v>
      </c>
      <c r="B1511" s="1" t="s">
        <v>6401</v>
      </c>
      <c r="C1511" s="22">
        <v>1.72725</v>
      </c>
      <c r="D1511" s="22">
        <v>0.80874999999999997</v>
      </c>
      <c r="E1511" s="22">
        <v>-0.91849999999999998</v>
      </c>
      <c r="F1511" s="22">
        <v>-2.1357032457496135</v>
      </c>
      <c r="G1511" s="1">
        <v>1.0814458574199159E-2</v>
      </c>
      <c r="H1511" s="1">
        <v>0.68467123981782474</v>
      </c>
      <c r="I1511" s="1" t="s">
        <v>6402</v>
      </c>
      <c r="J1511" s="1" t="s">
        <v>6</v>
      </c>
      <c r="K1511" s="1" t="s">
        <v>2316</v>
      </c>
    </row>
    <row r="1512" spans="1:11" x14ac:dyDescent="0.35">
      <c r="A1512" s="1" t="s">
        <v>5991</v>
      </c>
      <c r="B1512" s="1" t="s">
        <v>5992</v>
      </c>
      <c r="C1512" s="22">
        <v>62.155749999999998</v>
      </c>
      <c r="D1512" s="22">
        <v>29.1035</v>
      </c>
      <c r="E1512" s="22">
        <v>-33.052250000000001</v>
      </c>
      <c r="F1512" s="22">
        <v>-2.1356795574415446</v>
      </c>
      <c r="G1512" s="1">
        <v>7.6242058606849775E-4</v>
      </c>
      <c r="H1512" s="1">
        <v>0.16140024518913162</v>
      </c>
      <c r="I1512" s="1" t="s">
        <v>5993</v>
      </c>
      <c r="J1512" s="1" t="s">
        <v>6</v>
      </c>
      <c r="K1512" s="1" t="s">
        <v>6</v>
      </c>
    </row>
    <row r="1513" spans="1:11" x14ac:dyDescent="0.35">
      <c r="A1513" s="1" t="s">
        <v>6403</v>
      </c>
      <c r="B1513" s="1" t="s">
        <v>6404</v>
      </c>
      <c r="C1513" s="22">
        <v>66.61399999999999</v>
      </c>
      <c r="D1513" s="22">
        <v>31.218000000000004</v>
      </c>
      <c r="E1513" s="22">
        <v>-35.395999999999987</v>
      </c>
      <c r="F1513" s="22">
        <v>-2.1338330450381187</v>
      </c>
      <c r="G1513" s="1">
        <v>1.4209220916233488E-5</v>
      </c>
      <c r="H1513" s="1">
        <v>2.0168215514909691E-2</v>
      </c>
      <c r="I1513" s="1" t="s">
        <v>6405</v>
      </c>
      <c r="J1513" s="1" t="s">
        <v>6406</v>
      </c>
      <c r="K1513" s="1" t="s">
        <v>6407</v>
      </c>
    </row>
    <row r="1514" spans="1:11" x14ac:dyDescent="0.35">
      <c r="A1514" s="1" t="s">
        <v>6408</v>
      </c>
      <c r="B1514" s="1" t="s">
        <v>6409</v>
      </c>
      <c r="C1514" s="22">
        <v>1.69</v>
      </c>
      <c r="D1514" s="22">
        <v>0.79275000000000007</v>
      </c>
      <c r="E1514" s="22">
        <v>-0.89724999999999988</v>
      </c>
      <c r="F1514" s="22">
        <v>-2.1318196152633235</v>
      </c>
      <c r="G1514" s="1">
        <v>8.2678720628253169E-3</v>
      </c>
      <c r="H1514" s="1">
        <v>0.58811930417135627</v>
      </c>
      <c r="I1514" s="1" t="s">
        <v>6410</v>
      </c>
      <c r="J1514" s="1" t="s">
        <v>3855</v>
      </c>
      <c r="K1514" s="1" t="s">
        <v>6411</v>
      </c>
    </row>
    <row r="1515" spans="1:11" x14ac:dyDescent="0.35">
      <c r="A1515" s="1" t="s">
        <v>6412</v>
      </c>
      <c r="B1515" s="1" t="s">
        <v>6413</v>
      </c>
      <c r="C1515" s="22">
        <v>1.5455000000000001</v>
      </c>
      <c r="D1515" s="22">
        <v>0.72524999999999995</v>
      </c>
      <c r="E1515" s="22">
        <v>-0.82025000000000015</v>
      </c>
      <c r="F1515" s="22">
        <v>-2.1309893140296454</v>
      </c>
      <c r="G1515" s="1">
        <v>3.7394240851270806E-2</v>
      </c>
      <c r="H1515" s="1">
        <v>1</v>
      </c>
      <c r="I1515" s="1" t="s">
        <v>6414</v>
      </c>
      <c r="J1515" s="1" t="s">
        <v>6</v>
      </c>
      <c r="K1515" s="1" t="s">
        <v>1727</v>
      </c>
    </row>
    <row r="1516" spans="1:11" x14ac:dyDescent="0.35">
      <c r="A1516" s="1" t="s">
        <v>6415</v>
      </c>
      <c r="B1516" s="1" t="s">
        <v>6416</v>
      </c>
      <c r="C1516" s="22">
        <v>2.18275</v>
      </c>
      <c r="D1516" s="22">
        <v>1.0245000000000002</v>
      </c>
      <c r="E1516" s="22">
        <v>-1.1582499999999998</v>
      </c>
      <c r="F1516" s="22">
        <v>-2.1305514885309904</v>
      </c>
      <c r="G1516" s="1">
        <v>3.2581739289416142E-2</v>
      </c>
      <c r="H1516" s="1">
        <v>1</v>
      </c>
      <c r="I1516" s="1" t="s">
        <v>6417</v>
      </c>
      <c r="J1516" s="1" t="s">
        <v>6</v>
      </c>
      <c r="K1516" s="1" t="s">
        <v>6418</v>
      </c>
    </row>
    <row r="1517" spans="1:11" x14ac:dyDescent="0.35">
      <c r="A1517" s="1" t="s">
        <v>4975</v>
      </c>
      <c r="B1517" s="1" t="s">
        <v>4976</v>
      </c>
      <c r="C1517" s="22">
        <v>4.5034999999999998</v>
      </c>
      <c r="D1517" s="22">
        <v>2.1142500000000002</v>
      </c>
      <c r="E1517" s="22">
        <v>-2.3892499999999997</v>
      </c>
      <c r="F1517" s="22">
        <v>-2.1300697646919708</v>
      </c>
      <c r="G1517" s="1">
        <v>2.6213376171806748E-4</v>
      </c>
      <c r="H1517" s="1">
        <v>9.2300844620231151E-2</v>
      </c>
      <c r="I1517" s="1" t="s">
        <v>4977</v>
      </c>
      <c r="J1517" s="1" t="s">
        <v>4978</v>
      </c>
      <c r="K1517" s="1" t="s">
        <v>4979</v>
      </c>
    </row>
    <row r="1518" spans="1:11" x14ac:dyDescent="0.35">
      <c r="A1518" s="1" t="s">
        <v>6419</v>
      </c>
      <c r="B1518" s="1" t="s">
        <v>6420</v>
      </c>
      <c r="C1518" s="22">
        <v>37.536750000000005</v>
      </c>
      <c r="D1518" s="22">
        <v>17.623249999999999</v>
      </c>
      <c r="E1518" s="22">
        <v>-19.913500000000006</v>
      </c>
      <c r="F1518" s="22">
        <v>-2.1299561658604405</v>
      </c>
      <c r="G1518" s="1">
        <v>3.1381582007073952E-6</v>
      </c>
      <c r="H1518" s="1">
        <v>1.1373792904610909E-2</v>
      </c>
      <c r="I1518" s="1" t="s">
        <v>6421</v>
      </c>
      <c r="J1518" s="1" t="s">
        <v>6</v>
      </c>
      <c r="K1518" s="1" t="s">
        <v>168</v>
      </c>
    </row>
    <row r="1519" spans="1:11" x14ac:dyDescent="0.35">
      <c r="A1519" s="1" t="s">
        <v>6422</v>
      </c>
      <c r="B1519" s="1" t="s">
        <v>6423</v>
      </c>
      <c r="C1519" s="22">
        <v>2.3512500000000003</v>
      </c>
      <c r="D1519" s="22">
        <v>1.10425</v>
      </c>
      <c r="E1519" s="22">
        <v>-1.2470000000000003</v>
      </c>
      <c r="F1519" s="22">
        <v>-2.1292732623952912</v>
      </c>
      <c r="G1519" s="1">
        <v>7.32867162086234E-3</v>
      </c>
      <c r="H1519" s="1">
        <v>0.5513416034771822</v>
      </c>
      <c r="I1519" s="1" t="s">
        <v>6424</v>
      </c>
      <c r="J1519" s="1" t="s">
        <v>6425</v>
      </c>
      <c r="K1519" s="1" t="s">
        <v>4915</v>
      </c>
    </row>
    <row r="1520" spans="1:11" x14ac:dyDescent="0.35">
      <c r="A1520" s="1" t="s">
        <v>5361</v>
      </c>
      <c r="B1520" s="1" t="s">
        <v>5362</v>
      </c>
      <c r="C1520" s="22">
        <v>3.2065000000000001</v>
      </c>
      <c r="D1520" s="22">
        <v>1.5065000000000002</v>
      </c>
      <c r="E1520" s="22">
        <v>-1.7</v>
      </c>
      <c r="F1520" s="22">
        <v>-2.1284434118818454</v>
      </c>
      <c r="G1520" s="1">
        <v>2.6270254436663462E-2</v>
      </c>
      <c r="H1520" s="1">
        <v>1</v>
      </c>
      <c r="I1520" s="1" t="s">
        <v>5363</v>
      </c>
      <c r="J1520" s="1" t="s">
        <v>6</v>
      </c>
      <c r="K1520" s="1" t="s">
        <v>5364</v>
      </c>
    </row>
    <row r="1521" spans="1:11" x14ac:dyDescent="0.35">
      <c r="A1521" s="1" t="s">
        <v>6426</v>
      </c>
      <c r="B1521" s="1" t="s">
        <v>6427</v>
      </c>
      <c r="C1521" s="22">
        <v>9.9777500000000003</v>
      </c>
      <c r="D1521" s="22">
        <v>4.6932499999999999</v>
      </c>
      <c r="E1521" s="22">
        <v>-5.2845000000000004</v>
      </c>
      <c r="F1521" s="22">
        <v>-2.1259787993394772</v>
      </c>
      <c r="G1521" s="1">
        <v>4.268548829141801E-5</v>
      </c>
      <c r="H1521" s="1">
        <v>3.3380484312739059E-2</v>
      </c>
      <c r="I1521" s="1" t="s">
        <v>6428</v>
      </c>
      <c r="J1521" s="1" t="s">
        <v>6</v>
      </c>
      <c r="K1521" s="1" t="s">
        <v>2788</v>
      </c>
    </row>
    <row r="1522" spans="1:11" x14ac:dyDescent="0.35">
      <c r="A1522" s="1" t="s">
        <v>6046</v>
      </c>
      <c r="B1522" s="1" t="s">
        <v>6047</v>
      </c>
      <c r="C1522" s="22">
        <v>7.1662499999999998</v>
      </c>
      <c r="D1522" s="22">
        <v>3.3712499999999999</v>
      </c>
      <c r="E1522" s="22">
        <v>-3.7949999999999999</v>
      </c>
      <c r="F1522" s="22">
        <v>-2.1256952169076753</v>
      </c>
      <c r="G1522" s="1">
        <v>1.5265674974221316E-2</v>
      </c>
      <c r="H1522" s="1">
        <v>0.82695559861233714</v>
      </c>
      <c r="I1522" s="1" t="s">
        <v>6048</v>
      </c>
      <c r="J1522" s="1" t="s">
        <v>6049</v>
      </c>
      <c r="K1522" s="1" t="s">
        <v>6050</v>
      </c>
    </row>
    <row r="1523" spans="1:11" x14ac:dyDescent="0.35">
      <c r="A1523" s="1" t="s">
        <v>6429</v>
      </c>
      <c r="B1523" s="1" t="s">
        <v>6430</v>
      </c>
      <c r="C1523" s="22">
        <v>9.5709999999999997</v>
      </c>
      <c r="D1523" s="22">
        <v>4.5052500000000002</v>
      </c>
      <c r="E1523" s="22">
        <v>-5.0657499999999995</v>
      </c>
      <c r="F1523" s="22">
        <v>-2.1244104100771319</v>
      </c>
      <c r="G1523" s="1">
        <v>3.0746036476476972E-3</v>
      </c>
      <c r="H1523" s="1">
        <v>0.34207047516461758</v>
      </c>
      <c r="I1523" s="1" t="s">
        <v>6431</v>
      </c>
      <c r="J1523" s="1" t="s">
        <v>6</v>
      </c>
      <c r="K1523" s="1" t="s">
        <v>6432</v>
      </c>
    </row>
    <row r="1524" spans="1:11" x14ac:dyDescent="0.35">
      <c r="A1524" s="1" t="s">
        <v>6433</v>
      </c>
      <c r="B1524" s="1" t="s">
        <v>6434</v>
      </c>
      <c r="C1524" s="22">
        <v>11.46</v>
      </c>
      <c r="D1524" s="22">
        <v>5.3952499999999999</v>
      </c>
      <c r="E1524" s="22">
        <v>-6.064750000000001</v>
      </c>
      <c r="F1524" s="22">
        <v>-2.1240906352810343</v>
      </c>
      <c r="G1524" s="1">
        <v>4.3163465611670898E-3</v>
      </c>
      <c r="H1524" s="1">
        <v>0.41386146439425631</v>
      </c>
      <c r="I1524" s="1" t="s">
        <v>6435</v>
      </c>
      <c r="J1524" s="1" t="s">
        <v>163</v>
      </c>
      <c r="K1524" s="1" t="s">
        <v>164</v>
      </c>
    </row>
    <row r="1525" spans="1:11" x14ac:dyDescent="0.35">
      <c r="A1525" s="1" t="s">
        <v>5599</v>
      </c>
      <c r="B1525" s="1" t="s">
        <v>5600</v>
      </c>
      <c r="C1525" s="22">
        <v>2.8407499999999999</v>
      </c>
      <c r="D1525" s="22">
        <v>1.3379999999999999</v>
      </c>
      <c r="E1525" s="22">
        <v>-1.50275</v>
      </c>
      <c r="F1525" s="22">
        <v>-2.1231315396113604</v>
      </c>
      <c r="G1525" s="1">
        <v>1.4587640902327056E-2</v>
      </c>
      <c r="H1525" s="1">
        <v>0.81153932992769151</v>
      </c>
      <c r="I1525" s="1" t="s">
        <v>5601</v>
      </c>
      <c r="J1525" s="1" t="s">
        <v>5602</v>
      </c>
      <c r="K1525" s="1" t="s">
        <v>1109</v>
      </c>
    </row>
    <row r="1526" spans="1:11" x14ac:dyDescent="0.35">
      <c r="A1526" s="1" t="s">
        <v>6436</v>
      </c>
      <c r="B1526" s="1" t="s">
        <v>6437</v>
      </c>
      <c r="C1526" s="22">
        <v>1.8612500000000001</v>
      </c>
      <c r="D1526" s="22">
        <v>0.877</v>
      </c>
      <c r="E1526" s="22">
        <v>-0.98425000000000007</v>
      </c>
      <c r="F1526" s="22">
        <v>-2.1222919042189283</v>
      </c>
      <c r="G1526" s="1">
        <v>2.8617565642755131E-2</v>
      </c>
      <c r="H1526" s="1">
        <v>1</v>
      </c>
      <c r="I1526" s="1" t="s">
        <v>6438</v>
      </c>
      <c r="J1526" s="1" t="s">
        <v>6</v>
      </c>
      <c r="K1526" s="1" t="s">
        <v>6439</v>
      </c>
    </row>
    <row r="1527" spans="1:11" x14ac:dyDescent="0.35">
      <c r="A1527" s="1" t="s">
        <v>6440</v>
      </c>
      <c r="B1527" s="1" t="s">
        <v>6441</v>
      </c>
      <c r="C1527" s="22">
        <v>8.7174999999999994</v>
      </c>
      <c r="D1527" s="22">
        <v>4.10825</v>
      </c>
      <c r="E1527" s="22">
        <v>-4.6092499999999994</v>
      </c>
      <c r="F1527" s="22">
        <v>-2.121949735288748</v>
      </c>
      <c r="G1527" s="1">
        <v>6.6506529890907043E-3</v>
      </c>
      <c r="H1527" s="1">
        <v>0.52067767886891314</v>
      </c>
      <c r="I1527" s="1" t="s">
        <v>6442</v>
      </c>
      <c r="J1527" s="1" t="s">
        <v>6</v>
      </c>
      <c r="K1527" s="1" t="s">
        <v>104</v>
      </c>
    </row>
    <row r="1528" spans="1:11" x14ac:dyDescent="0.35">
      <c r="A1528" s="1" t="s">
        <v>6443</v>
      </c>
      <c r="B1528" s="1" t="s">
        <v>6444</v>
      </c>
      <c r="C1528" s="22">
        <v>2.6240000000000001</v>
      </c>
      <c r="D1528" s="22">
        <v>1.2372500000000002</v>
      </c>
      <c r="E1528" s="22">
        <v>-1.3867499999999999</v>
      </c>
      <c r="F1528" s="22">
        <v>-2.1208324914124064</v>
      </c>
      <c r="G1528" s="1">
        <v>1.6123178445672862E-2</v>
      </c>
      <c r="H1528" s="1">
        <v>0.85264709842156572</v>
      </c>
      <c r="I1528" s="1" t="s">
        <v>6445</v>
      </c>
      <c r="J1528" s="1" t="s">
        <v>3647</v>
      </c>
      <c r="K1528" s="1" t="s">
        <v>3648</v>
      </c>
    </row>
    <row r="1529" spans="1:11" x14ac:dyDescent="0.35">
      <c r="A1529" s="1" t="s">
        <v>5832</v>
      </c>
      <c r="B1529" s="1" t="s">
        <v>5833</v>
      </c>
      <c r="C1529" s="22">
        <v>6.4677499999999997</v>
      </c>
      <c r="D1529" s="22">
        <v>3.0527500000000001</v>
      </c>
      <c r="E1529" s="22">
        <v>-3.4149999999999996</v>
      </c>
      <c r="F1529" s="22">
        <v>-2.1186635001228398</v>
      </c>
      <c r="G1529" s="1">
        <v>6.1123062532135617E-3</v>
      </c>
      <c r="H1529" s="1">
        <v>0.49749489760303883</v>
      </c>
      <c r="I1529" s="1" t="s">
        <v>5834</v>
      </c>
      <c r="J1529" s="1" t="s">
        <v>6</v>
      </c>
      <c r="K1529" s="1" t="s">
        <v>5835</v>
      </c>
    </row>
    <row r="1530" spans="1:11" x14ac:dyDescent="0.35">
      <c r="A1530" s="1" t="s">
        <v>4989</v>
      </c>
      <c r="B1530" s="1" t="s">
        <v>4990</v>
      </c>
      <c r="C1530" s="22">
        <v>7.3092500000000005</v>
      </c>
      <c r="D1530" s="22">
        <v>3.4510000000000001</v>
      </c>
      <c r="E1530" s="22">
        <v>-3.8582500000000004</v>
      </c>
      <c r="F1530" s="22">
        <v>-2.1180092726745872</v>
      </c>
      <c r="G1530" s="1">
        <v>1.0057366591794703E-3</v>
      </c>
      <c r="H1530" s="1">
        <v>0.18881146415170269</v>
      </c>
      <c r="I1530" s="1" t="s">
        <v>4991</v>
      </c>
      <c r="J1530" s="1" t="s">
        <v>6</v>
      </c>
      <c r="K1530" s="1" t="s">
        <v>499</v>
      </c>
    </row>
    <row r="1531" spans="1:11" x14ac:dyDescent="0.35">
      <c r="A1531" s="1" t="s">
        <v>4736</v>
      </c>
      <c r="B1531" s="1" t="s">
        <v>4737</v>
      </c>
      <c r="C1531" s="22">
        <v>2.4577499999999999</v>
      </c>
      <c r="D1531" s="22">
        <v>1.1607500000000002</v>
      </c>
      <c r="E1531" s="22">
        <v>-1.2969999999999997</v>
      </c>
      <c r="F1531" s="22">
        <v>-2.1173810036614253</v>
      </c>
      <c r="G1531" s="1">
        <v>6.3816163363881074E-4</v>
      </c>
      <c r="H1531" s="1">
        <v>0.14846034141305445</v>
      </c>
      <c r="I1531" s="1" t="s">
        <v>4738</v>
      </c>
      <c r="J1531" s="1" t="s">
        <v>6</v>
      </c>
      <c r="K1531" s="1" t="s">
        <v>6</v>
      </c>
    </row>
    <row r="1532" spans="1:11" x14ac:dyDescent="0.35">
      <c r="A1532" s="1" t="s">
        <v>6446</v>
      </c>
      <c r="B1532" s="1" t="s">
        <v>6447</v>
      </c>
      <c r="C1532" s="22">
        <v>1.6059999999999999</v>
      </c>
      <c r="D1532" s="22">
        <v>0.75849999999999995</v>
      </c>
      <c r="E1532" s="22">
        <v>-0.84749999999999992</v>
      </c>
      <c r="F1532" s="22">
        <v>-2.117336849044166</v>
      </c>
      <c r="G1532" s="1">
        <v>1.28670590658987E-2</v>
      </c>
      <c r="H1532" s="1">
        <v>0.75460782151749717</v>
      </c>
      <c r="I1532" s="1" t="s">
        <v>6448</v>
      </c>
      <c r="J1532" s="1" t="s">
        <v>6</v>
      </c>
      <c r="K1532" s="1" t="s">
        <v>6</v>
      </c>
    </row>
    <row r="1533" spans="1:11" x14ac:dyDescent="0.35">
      <c r="A1533" s="1" t="s">
        <v>6449</v>
      </c>
      <c r="B1533" s="1" t="s">
        <v>6450</v>
      </c>
      <c r="C1533" s="22">
        <v>39.374499999999998</v>
      </c>
      <c r="D1533" s="22">
        <v>18.597000000000001</v>
      </c>
      <c r="E1533" s="22">
        <v>-20.777499999999996</v>
      </c>
      <c r="F1533" s="22">
        <v>-2.1172500941011987</v>
      </c>
      <c r="G1533" s="1">
        <v>1.9471405008201784E-2</v>
      </c>
      <c r="H1533" s="1">
        <v>0.94471325140508999</v>
      </c>
      <c r="I1533" s="1" t="s">
        <v>6451</v>
      </c>
      <c r="J1533" s="1" t="s">
        <v>6</v>
      </c>
      <c r="K1533" s="1" t="s">
        <v>6452</v>
      </c>
    </row>
    <row r="1534" spans="1:11" x14ac:dyDescent="0.35">
      <c r="A1534" s="1" t="s">
        <v>6453</v>
      </c>
      <c r="B1534" s="1" t="s">
        <v>6454</v>
      </c>
      <c r="C1534" s="22">
        <v>1.9335</v>
      </c>
      <c r="D1534" s="22">
        <v>0.91399999999999992</v>
      </c>
      <c r="E1534" s="22">
        <v>-1.0195000000000001</v>
      </c>
      <c r="F1534" s="22">
        <v>-2.115426695842451</v>
      </c>
      <c r="G1534" s="1">
        <v>1.5714154139154234E-2</v>
      </c>
      <c r="H1534" s="1">
        <v>0.8416306442366559</v>
      </c>
      <c r="I1534" s="1" t="s">
        <v>6455</v>
      </c>
      <c r="J1534" s="1" t="s">
        <v>6</v>
      </c>
      <c r="K1534" s="1" t="s">
        <v>6456</v>
      </c>
    </row>
    <row r="1535" spans="1:11" x14ac:dyDescent="0.35">
      <c r="A1535" s="1" t="s">
        <v>6457</v>
      </c>
      <c r="B1535" s="1" t="s">
        <v>6458</v>
      </c>
      <c r="C1535" s="22">
        <v>4.2610000000000001</v>
      </c>
      <c r="D1535" s="22">
        <v>2.0147500000000003</v>
      </c>
      <c r="E1535" s="22">
        <v>-2.2462499999999999</v>
      </c>
      <c r="F1535" s="22">
        <v>-2.1149025933738677</v>
      </c>
      <c r="G1535" s="1">
        <v>2.7694899466327978E-2</v>
      </c>
      <c r="H1535" s="1">
        <v>1</v>
      </c>
      <c r="I1535" s="1" t="s">
        <v>6459</v>
      </c>
      <c r="J1535" s="1" t="s">
        <v>6460</v>
      </c>
      <c r="K1535" s="1" t="s">
        <v>6461</v>
      </c>
    </row>
    <row r="1536" spans="1:11" x14ac:dyDescent="0.35">
      <c r="A1536" s="1" t="s">
        <v>6462</v>
      </c>
      <c r="B1536" s="1" t="s">
        <v>6463</v>
      </c>
      <c r="C1536" s="22">
        <v>1.8492500000000001</v>
      </c>
      <c r="D1536" s="22">
        <v>0.87474999999999992</v>
      </c>
      <c r="E1536" s="22">
        <v>-0.97450000000000014</v>
      </c>
      <c r="F1536" s="22">
        <v>-2.1140325807373537</v>
      </c>
      <c r="G1536" s="1">
        <v>2.3087296566494078E-3</v>
      </c>
      <c r="H1536" s="1">
        <v>0.29709705318462115</v>
      </c>
      <c r="I1536" s="1" t="s">
        <v>6464</v>
      </c>
      <c r="J1536" s="1" t="s">
        <v>6</v>
      </c>
      <c r="K1536" s="1" t="s">
        <v>6</v>
      </c>
    </row>
    <row r="1537" spans="1:11" x14ac:dyDescent="0.35">
      <c r="A1537" s="1" t="s">
        <v>6465</v>
      </c>
      <c r="B1537" s="1" t="s">
        <v>6466</v>
      </c>
      <c r="C1537" s="22">
        <v>16.397749999999998</v>
      </c>
      <c r="D1537" s="22">
        <v>7.7635000000000005</v>
      </c>
      <c r="E1537" s="22">
        <v>-8.634249999999998</v>
      </c>
      <c r="F1537" s="22">
        <v>-2.1121594641592063</v>
      </c>
      <c r="G1537" s="1">
        <v>3.5897272012736667E-2</v>
      </c>
      <c r="H1537" s="1">
        <v>1</v>
      </c>
      <c r="I1537" s="1" t="s">
        <v>6467</v>
      </c>
      <c r="J1537" s="1" t="s">
        <v>6468</v>
      </c>
      <c r="K1537" s="1" t="s">
        <v>6469</v>
      </c>
    </row>
    <row r="1538" spans="1:11" x14ac:dyDescent="0.35">
      <c r="A1538" s="1" t="s">
        <v>6470</v>
      </c>
      <c r="B1538" s="1" t="s">
        <v>6471</v>
      </c>
      <c r="C1538" s="22">
        <v>6.194</v>
      </c>
      <c r="D1538" s="22">
        <v>2.9334999999999996</v>
      </c>
      <c r="E1538" s="22">
        <v>-3.2605000000000004</v>
      </c>
      <c r="F1538" s="22">
        <v>-2.111470939151185</v>
      </c>
      <c r="G1538" s="1">
        <v>5.8931474360471425E-3</v>
      </c>
      <c r="H1538" s="1">
        <v>0.48750133570709259</v>
      </c>
      <c r="I1538" s="1" t="s">
        <v>6472</v>
      </c>
      <c r="J1538" s="1" t="s">
        <v>6</v>
      </c>
      <c r="K1538" s="1" t="s">
        <v>2404</v>
      </c>
    </row>
    <row r="1539" spans="1:11" x14ac:dyDescent="0.35">
      <c r="A1539" s="1" t="s">
        <v>6473</v>
      </c>
      <c r="B1539" s="1" t="s">
        <v>6474</v>
      </c>
      <c r="C1539" s="22">
        <v>6.42875</v>
      </c>
      <c r="D1539" s="22">
        <v>3.0447500000000001</v>
      </c>
      <c r="E1539" s="22">
        <v>-3.3839999999999999</v>
      </c>
      <c r="F1539" s="22">
        <v>-2.1114212989572212</v>
      </c>
      <c r="G1539" s="1">
        <v>1.0515774315433452E-2</v>
      </c>
      <c r="H1539" s="1">
        <v>0.67333499091873439</v>
      </c>
      <c r="I1539" s="1" t="s">
        <v>6475</v>
      </c>
      <c r="J1539" s="1" t="s">
        <v>6</v>
      </c>
      <c r="K1539" s="1" t="s">
        <v>3387</v>
      </c>
    </row>
    <row r="1540" spans="1:11" x14ac:dyDescent="0.35">
      <c r="A1540" s="1" t="s">
        <v>6476</v>
      </c>
      <c r="B1540" s="1" t="s">
        <v>6477</v>
      </c>
      <c r="C1540" s="22">
        <v>1.6439999999999999</v>
      </c>
      <c r="D1540" s="22">
        <v>0.77900000000000003</v>
      </c>
      <c r="E1540" s="22">
        <v>-0.86499999999999988</v>
      </c>
      <c r="F1540" s="22">
        <v>-2.1103979460847238</v>
      </c>
      <c r="G1540" s="1">
        <v>7.2109005353691033E-3</v>
      </c>
      <c r="H1540" s="1">
        <v>0.545947930187063</v>
      </c>
      <c r="I1540" s="1" t="s">
        <v>6478</v>
      </c>
      <c r="J1540" s="1" t="s">
        <v>6</v>
      </c>
      <c r="K1540" s="1" t="s">
        <v>6</v>
      </c>
    </row>
    <row r="1541" spans="1:11" x14ac:dyDescent="0.35">
      <c r="A1541" s="1" t="s">
        <v>5398</v>
      </c>
      <c r="B1541" s="1" t="s">
        <v>5399</v>
      </c>
      <c r="C1541" s="22">
        <v>1.6600000000000001</v>
      </c>
      <c r="D1541" s="22">
        <v>0.78674999999999995</v>
      </c>
      <c r="E1541" s="22">
        <v>-0.87325000000000019</v>
      </c>
      <c r="F1541" s="22">
        <v>-2.1099459802986975</v>
      </c>
      <c r="G1541" s="1">
        <v>5.2930568893609017E-3</v>
      </c>
      <c r="H1541" s="1">
        <v>0.46115159386465299</v>
      </c>
      <c r="I1541" s="1" t="s">
        <v>5400</v>
      </c>
      <c r="J1541" s="1" t="s">
        <v>6</v>
      </c>
      <c r="K1541" s="1" t="s">
        <v>6</v>
      </c>
    </row>
    <row r="1542" spans="1:11" x14ac:dyDescent="0.35">
      <c r="A1542" s="1" t="s">
        <v>6479</v>
      </c>
      <c r="B1542" s="1" t="s">
        <v>6480</v>
      </c>
      <c r="C1542" s="22">
        <v>2.0750000000000002</v>
      </c>
      <c r="D1542" s="22">
        <v>0.98375000000000001</v>
      </c>
      <c r="E1542" s="22">
        <v>-1.0912500000000001</v>
      </c>
      <c r="F1542" s="22">
        <v>-2.1092757306226178</v>
      </c>
      <c r="G1542" s="1">
        <v>1.0283043155895552E-2</v>
      </c>
      <c r="H1542" s="1">
        <v>0.66664078799304693</v>
      </c>
      <c r="I1542" s="1" t="s">
        <v>6481</v>
      </c>
      <c r="J1542" s="1" t="s">
        <v>6</v>
      </c>
      <c r="K1542" s="1" t="s">
        <v>6482</v>
      </c>
    </row>
    <row r="1543" spans="1:11" x14ac:dyDescent="0.35">
      <c r="A1543" s="1" t="s">
        <v>6483</v>
      </c>
      <c r="B1543" s="1" t="s">
        <v>6484</v>
      </c>
      <c r="C1543" s="22">
        <v>1.2495000000000001</v>
      </c>
      <c r="D1543" s="22">
        <v>0.59249999999999992</v>
      </c>
      <c r="E1543" s="22">
        <v>-0.65700000000000014</v>
      </c>
      <c r="F1543" s="22">
        <v>-2.1088607594936715</v>
      </c>
      <c r="G1543" s="1">
        <v>6.6837037640991434E-3</v>
      </c>
      <c r="H1543" s="1">
        <v>0.5224685660000058</v>
      </c>
      <c r="I1543" s="1" t="s">
        <v>6485</v>
      </c>
      <c r="J1543" s="1" t="s">
        <v>6486</v>
      </c>
      <c r="K1543" s="1" t="s">
        <v>6487</v>
      </c>
    </row>
    <row r="1544" spans="1:11" x14ac:dyDescent="0.35">
      <c r="A1544" s="1" t="s">
        <v>6488</v>
      </c>
      <c r="B1544" s="1" t="s">
        <v>6489</v>
      </c>
      <c r="C1544" s="22">
        <v>4.2279999999999998</v>
      </c>
      <c r="D1544" s="22">
        <v>2.0049999999999999</v>
      </c>
      <c r="E1544" s="22">
        <v>-2.2229999999999999</v>
      </c>
      <c r="F1544" s="22">
        <v>-2.1087281795511221</v>
      </c>
      <c r="G1544" s="1">
        <v>2.5617743035227371E-3</v>
      </c>
      <c r="H1544" s="1">
        <v>0.31342565912877268</v>
      </c>
      <c r="I1544" s="1" t="s">
        <v>6490</v>
      </c>
      <c r="J1544" s="1" t="s">
        <v>6</v>
      </c>
      <c r="K1544" s="1" t="s">
        <v>257</v>
      </c>
    </row>
    <row r="1545" spans="1:11" x14ac:dyDescent="0.35">
      <c r="A1545" s="1" t="s">
        <v>6491</v>
      </c>
      <c r="B1545" s="1" t="s">
        <v>6492</v>
      </c>
      <c r="C1545" s="22">
        <v>17.513249999999999</v>
      </c>
      <c r="D1545" s="22">
        <v>8.3125</v>
      </c>
      <c r="E1545" s="22">
        <v>-9.2007499999999993</v>
      </c>
      <c r="F1545" s="22">
        <v>-2.1068571428571428</v>
      </c>
      <c r="G1545" s="1">
        <v>2.865929464326864E-5</v>
      </c>
      <c r="H1545" s="1">
        <v>2.6355429554482893E-2</v>
      </c>
      <c r="I1545" s="1" t="s">
        <v>6493</v>
      </c>
      <c r="J1545" s="1" t="s">
        <v>6</v>
      </c>
      <c r="K1545" s="1" t="s">
        <v>3240</v>
      </c>
    </row>
    <row r="1546" spans="1:11" x14ac:dyDescent="0.35">
      <c r="A1546" s="1" t="s">
        <v>6494</v>
      </c>
      <c r="B1546" s="1" t="s">
        <v>6495</v>
      </c>
      <c r="C1546" s="22">
        <v>1.4407500000000002</v>
      </c>
      <c r="D1546" s="22">
        <v>0.68400000000000005</v>
      </c>
      <c r="E1546" s="22">
        <v>-0.75675000000000014</v>
      </c>
      <c r="F1546" s="22">
        <v>-2.1063596491228069</v>
      </c>
      <c r="G1546" s="1">
        <v>2.263941444725941E-2</v>
      </c>
      <c r="H1546" s="1">
        <v>1</v>
      </c>
      <c r="I1546" s="1" t="s">
        <v>6496</v>
      </c>
      <c r="J1546" s="1" t="s">
        <v>6</v>
      </c>
      <c r="K1546" s="1" t="s">
        <v>6497</v>
      </c>
    </row>
    <row r="1547" spans="1:11" x14ac:dyDescent="0.35">
      <c r="A1547" s="1" t="s">
        <v>6498</v>
      </c>
      <c r="B1547" s="1" t="s">
        <v>6499</v>
      </c>
      <c r="C1547" s="22">
        <v>9.5470000000000006</v>
      </c>
      <c r="D1547" s="22">
        <v>4.5324999999999998</v>
      </c>
      <c r="E1547" s="22">
        <v>-5.0145000000000008</v>
      </c>
      <c r="F1547" s="22">
        <v>-2.1063430777716494</v>
      </c>
      <c r="G1547" s="1">
        <v>5.4389937678362178E-3</v>
      </c>
      <c r="H1547" s="1">
        <v>0.46712874548572725</v>
      </c>
      <c r="I1547" s="1" t="s">
        <v>6500</v>
      </c>
      <c r="J1547" s="1" t="s">
        <v>6</v>
      </c>
      <c r="K1547" s="1" t="s">
        <v>6</v>
      </c>
    </row>
    <row r="1548" spans="1:11" x14ac:dyDescent="0.35">
      <c r="A1548" s="1" t="s">
        <v>6501</v>
      </c>
      <c r="B1548" s="1" t="s">
        <v>6502</v>
      </c>
      <c r="C1548" s="22">
        <v>68.023750000000007</v>
      </c>
      <c r="D1548" s="22">
        <v>32.295749999999998</v>
      </c>
      <c r="E1548" s="22">
        <v>-35.728000000000009</v>
      </c>
      <c r="F1548" s="22">
        <v>-2.1062755935378497</v>
      </c>
      <c r="G1548" s="1">
        <v>4.8869649865846516E-4</v>
      </c>
      <c r="H1548" s="1">
        <v>0.12989881824134025</v>
      </c>
      <c r="I1548" s="1" t="s">
        <v>6503</v>
      </c>
      <c r="J1548" s="1" t="s">
        <v>6</v>
      </c>
      <c r="K1548" s="1" t="s">
        <v>5457</v>
      </c>
    </row>
    <row r="1549" spans="1:11" x14ac:dyDescent="0.35">
      <c r="A1549" s="1" t="s">
        <v>6504</v>
      </c>
      <c r="B1549" s="1" t="s">
        <v>6505</v>
      </c>
      <c r="C1549" s="22">
        <v>5.8332499999999996</v>
      </c>
      <c r="D1549" s="22">
        <v>2.7697500000000002</v>
      </c>
      <c r="E1549" s="22">
        <v>-3.0634999999999994</v>
      </c>
      <c r="F1549" s="22">
        <v>-2.1060565032945209</v>
      </c>
      <c r="G1549" s="1">
        <v>1.5279508726766405E-5</v>
      </c>
      <c r="H1549" s="1">
        <v>2.0168215514909691E-2</v>
      </c>
      <c r="I1549" s="1" t="s">
        <v>6506</v>
      </c>
      <c r="J1549" s="1" t="s">
        <v>6</v>
      </c>
      <c r="K1549" s="1" t="s">
        <v>6507</v>
      </c>
    </row>
    <row r="1550" spans="1:11" x14ac:dyDescent="0.35">
      <c r="A1550" s="1" t="s">
        <v>6508</v>
      </c>
      <c r="B1550" s="1" t="s">
        <v>6509</v>
      </c>
      <c r="C1550" s="22">
        <v>2.7382499999999999</v>
      </c>
      <c r="D1550" s="22">
        <v>1.3012499999999998</v>
      </c>
      <c r="E1550" s="22">
        <v>-1.4370000000000001</v>
      </c>
      <c r="F1550" s="22">
        <v>-2.1043227665706055</v>
      </c>
      <c r="G1550" s="1">
        <v>1.1605397697664863E-2</v>
      </c>
      <c r="H1550" s="1">
        <v>0.71234805114955457</v>
      </c>
      <c r="I1550" s="1" t="s">
        <v>6510</v>
      </c>
      <c r="J1550" s="1" t="s">
        <v>4085</v>
      </c>
      <c r="K1550" s="1" t="s">
        <v>3769</v>
      </c>
    </row>
    <row r="1551" spans="1:11" x14ac:dyDescent="0.35">
      <c r="A1551" s="1" t="s">
        <v>6511</v>
      </c>
      <c r="B1551" s="1" t="s">
        <v>6512</v>
      </c>
      <c r="C1551" s="22">
        <v>8.4359999999999999</v>
      </c>
      <c r="D1551" s="22">
        <v>4.0147499999999994</v>
      </c>
      <c r="E1551" s="22">
        <v>-4.4212500000000006</v>
      </c>
      <c r="F1551" s="22">
        <v>-2.1012516345974221</v>
      </c>
      <c r="G1551" s="1">
        <v>8.7541132037365771E-4</v>
      </c>
      <c r="H1551" s="1">
        <v>0.17376801898679944</v>
      </c>
      <c r="I1551" s="1" t="s">
        <v>6513</v>
      </c>
      <c r="J1551" s="1" t="s">
        <v>6514</v>
      </c>
      <c r="K1551" s="1" t="s">
        <v>6515</v>
      </c>
    </row>
    <row r="1552" spans="1:11" x14ac:dyDescent="0.35">
      <c r="A1552" s="1" t="s">
        <v>5879</v>
      </c>
      <c r="B1552" s="1" t="s">
        <v>5880</v>
      </c>
      <c r="C1552" s="22">
        <v>1.88975</v>
      </c>
      <c r="D1552" s="22">
        <v>0.89975000000000005</v>
      </c>
      <c r="E1552" s="22">
        <v>-0.99</v>
      </c>
      <c r="F1552" s="22">
        <v>-2.1003056404556819</v>
      </c>
      <c r="G1552" s="1">
        <v>4.9126932235415881E-3</v>
      </c>
      <c r="H1552" s="1">
        <v>0.44515055922707181</v>
      </c>
      <c r="I1552" s="1" t="s">
        <v>5881</v>
      </c>
      <c r="J1552" s="1" t="s">
        <v>6</v>
      </c>
      <c r="K1552" s="1" t="s">
        <v>5882</v>
      </c>
    </row>
    <row r="1553" spans="1:11" x14ac:dyDescent="0.35">
      <c r="A1553" s="1" t="s">
        <v>5458</v>
      </c>
      <c r="B1553" s="1" t="s">
        <v>5459</v>
      </c>
      <c r="C1553" s="22">
        <v>11.404750000000002</v>
      </c>
      <c r="D1553" s="22">
        <v>5.4329999999999998</v>
      </c>
      <c r="E1553" s="22">
        <v>-5.9717500000000019</v>
      </c>
      <c r="F1553" s="22">
        <v>-2.0991625253083015</v>
      </c>
      <c r="G1553" s="1">
        <v>1.1565051813758989E-2</v>
      </c>
      <c r="H1553" s="1">
        <v>0.71096612126575187</v>
      </c>
      <c r="I1553" s="1" t="s">
        <v>5460</v>
      </c>
      <c r="J1553" s="1" t="s">
        <v>6</v>
      </c>
      <c r="K1553" s="1" t="s">
        <v>6</v>
      </c>
    </row>
    <row r="1554" spans="1:11" x14ac:dyDescent="0.35">
      <c r="A1554" s="1" t="s">
        <v>6516</v>
      </c>
      <c r="B1554" s="1" t="s">
        <v>6517</v>
      </c>
      <c r="C1554" s="22">
        <v>4.2382499999999999</v>
      </c>
      <c r="D1554" s="22">
        <v>2.0205000000000002</v>
      </c>
      <c r="E1554" s="22">
        <v>-2.2177499999999997</v>
      </c>
      <c r="F1554" s="22">
        <v>-2.0976243504083145</v>
      </c>
      <c r="G1554" s="1">
        <v>6.326358720748572E-4</v>
      </c>
      <c r="H1554" s="1">
        <v>0.14776052548150209</v>
      </c>
      <c r="I1554" s="1" t="s">
        <v>6518</v>
      </c>
      <c r="J1554" s="1" t="s">
        <v>6</v>
      </c>
      <c r="K1554" s="1" t="s">
        <v>432</v>
      </c>
    </row>
    <row r="1555" spans="1:11" x14ac:dyDescent="0.35">
      <c r="A1555" s="1" t="s">
        <v>6519</v>
      </c>
      <c r="B1555" s="1" t="s">
        <v>6520</v>
      </c>
      <c r="C1555" s="22">
        <v>70.455250000000007</v>
      </c>
      <c r="D1555" s="22">
        <v>33.600749999999998</v>
      </c>
      <c r="E1555" s="22">
        <v>-36.854500000000009</v>
      </c>
      <c r="F1555" s="22">
        <v>-2.0968356361093132</v>
      </c>
      <c r="G1555" s="1">
        <v>8.536586248235398E-3</v>
      </c>
      <c r="H1555" s="1">
        <v>0.59958335256308437</v>
      </c>
      <c r="I1555" s="1" t="s">
        <v>6521</v>
      </c>
      <c r="J1555" s="1" t="s">
        <v>3132</v>
      </c>
      <c r="K1555" s="1" t="s">
        <v>3133</v>
      </c>
    </row>
    <row r="1556" spans="1:11" x14ac:dyDescent="0.35">
      <c r="A1556" s="1" t="s">
        <v>6522</v>
      </c>
      <c r="B1556" s="1" t="s">
        <v>6523</v>
      </c>
      <c r="C1556" s="22">
        <v>3.0877499999999998</v>
      </c>
      <c r="D1556" s="22">
        <v>1.47525</v>
      </c>
      <c r="E1556" s="22">
        <v>-1.6124999999999998</v>
      </c>
      <c r="F1556" s="22">
        <v>-2.0930350788002032</v>
      </c>
      <c r="G1556" s="1">
        <v>1.1287068353951159E-3</v>
      </c>
      <c r="H1556" s="1">
        <v>0.20037369468997096</v>
      </c>
      <c r="I1556" s="1" t="s">
        <v>6524</v>
      </c>
      <c r="J1556" s="1" t="s">
        <v>6</v>
      </c>
      <c r="K1556" s="1" t="s">
        <v>3856</v>
      </c>
    </row>
    <row r="1557" spans="1:11" x14ac:dyDescent="0.35">
      <c r="A1557" s="1" t="s">
        <v>6525</v>
      </c>
      <c r="B1557" s="1" t="s">
        <v>6526</v>
      </c>
      <c r="C1557" s="22">
        <v>13.8125</v>
      </c>
      <c r="D1557" s="22">
        <v>6.6027500000000003</v>
      </c>
      <c r="E1557" s="22">
        <v>-7.2097499999999997</v>
      </c>
      <c r="F1557" s="22">
        <v>-2.0919313922229374</v>
      </c>
      <c r="G1557" s="1">
        <v>1.6665946355996794E-3</v>
      </c>
      <c r="H1557" s="1">
        <v>0.25094223332805143</v>
      </c>
      <c r="I1557" s="1" t="s">
        <v>6527</v>
      </c>
      <c r="J1557" s="1" t="s">
        <v>6</v>
      </c>
      <c r="K1557" s="1" t="s">
        <v>6</v>
      </c>
    </row>
    <row r="1558" spans="1:11" x14ac:dyDescent="0.35">
      <c r="A1558" s="1" t="s">
        <v>6528</v>
      </c>
      <c r="B1558" s="1" t="s">
        <v>6529</v>
      </c>
      <c r="C1558" s="22">
        <v>2.79725</v>
      </c>
      <c r="D1558" s="22">
        <v>1.3372499999999998</v>
      </c>
      <c r="E1558" s="22">
        <v>-1.4600000000000002</v>
      </c>
      <c r="F1558" s="22">
        <v>-2.0917928584782204</v>
      </c>
      <c r="G1558" s="1">
        <v>7.6614462735460727E-3</v>
      </c>
      <c r="H1558" s="1">
        <v>0.56411609787077888</v>
      </c>
      <c r="I1558" s="1" t="s">
        <v>6530</v>
      </c>
      <c r="J1558" s="1" t="s">
        <v>6</v>
      </c>
      <c r="K1558" s="1" t="s">
        <v>6456</v>
      </c>
    </row>
    <row r="1559" spans="1:11" x14ac:dyDescent="0.35">
      <c r="A1559" s="1" t="s">
        <v>6531</v>
      </c>
      <c r="B1559" s="1" t="s">
        <v>6532</v>
      </c>
      <c r="C1559" s="22">
        <v>110.1465</v>
      </c>
      <c r="D1559" s="22">
        <v>52.666250000000005</v>
      </c>
      <c r="E1559" s="22">
        <v>-57.480249999999998</v>
      </c>
      <c r="F1559" s="22">
        <v>-2.0914057864381839</v>
      </c>
      <c r="G1559" s="1">
        <v>2.120734713891132E-3</v>
      </c>
      <c r="H1559" s="1">
        <v>0.28422663023531725</v>
      </c>
      <c r="I1559" s="1" t="s">
        <v>6533</v>
      </c>
      <c r="J1559" s="1" t="s">
        <v>6</v>
      </c>
      <c r="K1559" s="1" t="s">
        <v>143</v>
      </c>
    </row>
    <row r="1560" spans="1:11" x14ac:dyDescent="0.35">
      <c r="A1560" s="1" t="s">
        <v>5542</v>
      </c>
      <c r="B1560" s="1" t="s">
        <v>5543</v>
      </c>
      <c r="C1560" s="22">
        <v>1.1819999999999999</v>
      </c>
      <c r="D1560" s="22">
        <v>0.56524999999999992</v>
      </c>
      <c r="E1560" s="22">
        <v>-0.61675000000000002</v>
      </c>
      <c r="F1560" s="22">
        <v>-2.0911101282618314</v>
      </c>
      <c r="G1560" s="1">
        <v>1.5692895519101799E-3</v>
      </c>
      <c r="H1560" s="1">
        <v>0.24308764839241287</v>
      </c>
      <c r="I1560" s="1" t="s">
        <v>5544</v>
      </c>
      <c r="J1560" s="1" t="s">
        <v>5545</v>
      </c>
      <c r="K1560" s="1" t="s">
        <v>5546</v>
      </c>
    </row>
    <row r="1561" spans="1:11" x14ac:dyDescent="0.35">
      <c r="A1561" s="1" t="s">
        <v>6534</v>
      </c>
      <c r="B1561" s="1" t="s">
        <v>6535</v>
      </c>
      <c r="C1561" s="22">
        <v>1.03725</v>
      </c>
      <c r="D1561" s="22">
        <v>0.49624999999999997</v>
      </c>
      <c r="E1561" s="22">
        <v>-0.54100000000000004</v>
      </c>
      <c r="F1561" s="22">
        <v>-2.0901763224181362</v>
      </c>
      <c r="G1561" s="1">
        <v>1.7651693001679127E-3</v>
      </c>
      <c r="H1561" s="1">
        <v>0.25910588100513782</v>
      </c>
      <c r="I1561" s="1" t="s">
        <v>6536</v>
      </c>
      <c r="J1561" s="1" t="s">
        <v>6</v>
      </c>
      <c r="K1561" s="1" t="s">
        <v>6</v>
      </c>
    </row>
    <row r="1562" spans="1:11" x14ac:dyDescent="0.35">
      <c r="A1562" s="1" t="s">
        <v>5441</v>
      </c>
      <c r="B1562" s="1" t="s">
        <v>5442</v>
      </c>
      <c r="C1562" s="22">
        <v>2.0350000000000001</v>
      </c>
      <c r="D1562" s="22">
        <v>0.97399999999999998</v>
      </c>
      <c r="E1562" s="22">
        <v>-1.0610000000000002</v>
      </c>
      <c r="F1562" s="22">
        <v>-2.0893223819301849</v>
      </c>
      <c r="G1562" s="1">
        <v>3.3669797359970291E-2</v>
      </c>
      <c r="H1562" s="1">
        <v>1</v>
      </c>
      <c r="I1562" s="1" t="s">
        <v>5443</v>
      </c>
      <c r="J1562" s="1" t="s">
        <v>268</v>
      </c>
      <c r="K1562" s="1" t="s">
        <v>269</v>
      </c>
    </row>
    <row r="1563" spans="1:11" x14ac:dyDescent="0.35">
      <c r="A1563" s="1" t="s">
        <v>4929</v>
      </c>
      <c r="B1563" s="1" t="s">
        <v>4930</v>
      </c>
      <c r="C1563" s="22">
        <v>5.02325</v>
      </c>
      <c r="D1563" s="22">
        <v>2.4057500000000003</v>
      </c>
      <c r="E1563" s="22">
        <v>-2.6174999999999997</v>
      </c>
      <c r="F1563" s="22">
        <v>-2.0880182895147041</v>
      </c>
      <c r="G1563" s="1">
        <v>9.2919140452301669E-3</v>
      </c>
      <c r="H1563" s="1">
        <v>0.63079769940812191</v>
      </c>
      <c r="I1563" s="1" t="s">
        <v>4931</v>
      </c>
      <c r="J1563" s="1" t="s">
        <v>6</v>
      </c>
      <c r="K1563" s="1" t="s">
        <v>6</v>
      </c>
    </row>
    <row r="1564" spans="1:11" x14ac:dyDescent="0.35">
      <c r="A1564" s="1" t="s">
        <v>6537</v>
      </c>
      <c r="B1564" s="1" t="s">
        <v>6538</v>
      </c>
      <c r="C1564" s="22">
        <v>13.35075</v>
      </c>
      <c r="D1564" s="22">
        <v>6.3994999999999997</v>
      </c>
      <c r="E1564" s="22">
        <v>-6.9512499999999999</v>
      </c>
      <c r="F1564" s="22">
        <v>-2.0862176732557232</v>
      </c>
      <c r="G1564" s="1">
        <v>4.076884687427792E-4</v>
      </c>
      <c r="H1564" s="1">
        <v>0.11735520265897774</v>
      </c>
      <c r="I1564" s="1" t="s">
        <v>6539</v>
      </c>
      <c r="J1564" s="1" t="s">
        <v>6</v>
      </c>
      <c r="K1564" s="1" t="s">
        <v>1845</v>
      </c>
    </row>
    <row r="1565" spans="1:11" x14ac:dyDescent="0.35">
      <c r="A1565" s="1" t="s">
        <v>6540</v>
      </c>
      <c r="B1565" s="1" t="s">
        <v>6541</v>
      </c>
      <c r="C1565" s="22">
        <v>13.617750000000001</v>
      </c>
      <c r="D1565" s="22">
        <v>6.5317500000000006</v>
      </c>
      <c r="E1565" s="22">
        <v>-7.0860000000000003</v>
      </c>
      <c r="F1565" s="22">
        <v>-2.0848547479618786</v>
      </c>
      <c r="G1565" s="1">
        <v>1.5035753953850995E-4</v>
      </c>
      <c r="H1565" s="1">
        <v>6.6117034800795699E-2</v>
      </c>
      <c r="I1565" s="1" t="s">
        <v>6542</v>
      </c>
      <c r="J1565" s="1" t="s">
        <v>6543</v>
      </c>
      <c r="K1565" s="1" t="s">
        <v>6544</v>
      </c>
    </row>
    <row r="1566" spans="1:11" x14ac:dyDescent="0.35">
      <c r="A1566" s="1" t="s">
        <v>5495</v>
      </c>
      <c r="B1566" s="1" t="s">
        <v>5496</v>
      </c>
      <c r="C1566" s="22">
        <v>1.8992499999999999</v>
      </c>
      <c r="D1566" s="22">
        <v>0.91125</v>
      </c>
      <c r="E1566" s="22">
        <v>-0.98799999999999988</v>
      </c>
      <c r="F1566" s="22">
        <v>-2.0842249657064471</v>
      </c>
      <c r="G1566" s="1">
        <v>2.3094719726928996E-2</v>
      </c>
      <c r="H1566" s="1">
        <v>1</v>
      </c>
      <c r="I1566" s="1" t="s">
        <v>5497</v>
      </c>
      <c r="J1566" s="1" t="s">
        <v>6</v>
      </c>
      <c r="K1566" s="1" t="s">
        <v>432</v>
      </c>
    </row>
    <row r="1567" spans="1:11" x14ac:dyDescent="0.35">
      <c r="A1567" s="1" t="s">
        <v>6545</v>
      </c>
      <c r="B1567" s="1" t="s">
        <v>6546</v>
      </c>
      <c r="C1567" s="22">
        <v>55.495750000000001</v>
      </c>
      <c r="D1567" s="22">
        <v>26.649250000000002</v>
      </c>
      <c r="E1567" s="22">
        <v>-28.846499999999999</v>
      </c>
      <c r="F1567" s="22">
        <v>-2.082450725630177</v>
      </c>
      <c r="G1567" s="1">
        <v>3.7795003901459493E-3</v>
      </c>
      <c r="H1567" s="1">
        <v>0.38364108243567135</v>
      </c>
      <c r="I1567" s="1" t="s">
        <v>6547</v>
      </c>
      <c r="J1567" s="1" t="s">
        <v>6</v>
      </c>
      <c r="K1567" s="1" t="s">
        <v>6548</v>
      </c>
    </row>
    <row r="1568" spans="1:11" x14ac:dyDescent="0.35">
      <c r="A1568" s="1" t="s">
        <v>6549</v>
      </c>
      <c r="B1568" s="1" t="s">
        <v>6550</v>
      </c>
      <c r="C1568" s="22">
        <v>44.875750000000004</v>
      </c>
      <c r="D1568" s="22">
        <v>21.55</v>
      </c>
      <c r="E1568" s="22">
        <v>-23.325750000000003</v>
      </c>
      <c r="F1568" s="22">
        <v>-2.0824013921113691</v>
      </c>
      <c r="G1568" s="1">
        <v>1.0575636774611437E-4</v>
      </c>
      <c r="H1568" s="1">
        <v>5.5127519816489778E-2</v>
      </c>
      <c r="I1568" s="1" t="s">
        <v>6551</v>
      </c>
      <c r="J1568" s="1" t="s">
        <v>6552</v>
      </c>
      <c r="K1568" s="1" t="s">
        <v>6553</v>
      </c>
    </row>
    <row r="1569" spans="1:11" x14ac:dyDescent="0.35">
      <c r="A1569" s="1" t="s">
        <v>5771</v>
      </c>
      <c r="B1569" s="1" t="s">
        <v>5772</v>
      </c>
      <c r="C1569" s="22">
        <v>3.36375</v>
      </c>
      <c r="D1569" s="22">
        <v>1.61625</v>
      </c>
      <c r="E1569" s="22">
        <v>-1.7475000000000001</v>
      </c>
      <c r="F1569" s="22">
        <v>-2.0812064965197217</v>
      </c>
      <c r="G1569" s="1">
        <v>7.1935682617859696E-3</v>
      </c>
      <c r="H1569" s="1">
        <v>0.54517160502051754</v>
      </c>
      <c r="I1569" s="1" t="s">
        <v>5773</v>
      </c>
      <c r="J1569" s="1" t="s">
        <v>966</v>
      </c>
      <c r="K1569" s="1" t="s">
        <v>132</v>
      </c>
    </row>
    <row r="1570" spans="1:11" x14ac:dyDescent="0.35">
      <c r="A1570" s="1" t="s">
        <v>6554</v>
      </c>
      <c r="B1570" s="1" t="s">
        <v>6555</v>
      </c>
      <c r="C1570" s="22">
        <v>9.1735000000000007</v>
      </c>
      <c r="D1570" s="22">
        <v>4.4089999999999998</v>
      </c>
      <c r="E1570" s="22">
        <v>-4.7645000000000008</v>
      </c>
      <c r="F1570" s="22">
        <v>-2.0806305284645048</v>
      </c>
      <c r="G1570" s="1">
        <v>2.1023155836948685E-3</v>
      </c>
      <c r="H1570" s="1">
        <v>0.28330155635145909</v>
      </c>
      <c r="I1570" s="1" t="s">
        <v>6556</v>
      </c>
      <c r="J1570" s="1" t="s">
        <v>6</v>
      </c>
      <c r="K1570" s="1" t="s">
        <v>6557</v>
      </c>
    </row>
    <row r="1571" spans="1:11" x14ac:dyDescent="0.35">
      <c r="A1571" s="1" t="s">
        <v>6558</v>
      </c>
      <c r="B1571" s="1" t="s">
        <v>6559</v>
      </c>
      <c r="C1571" s="22">
        <v>1.9750000000000001</v>
      </c>
      <c r="D1571" s="22">
        <v>0.94950000000000001</v>
      </c>
      <c r="E1571" s="22">
        <v>-1.0255000000000001</v>
      </c>
      <c r="F1571" s="22">
        <v>-2.0800421274354925</v>
      </c>
      <c r="G1571" s="1">
        <v>2.2442570313440033E-2</v>
      </c>
      <c r="H1571" s="1">
        <v>1</v>
      </c>
      <c r="I1571" s="1" t="s">
        <v>6560</v>
      </c>
      <c r="J1571" s="1" t="s">
        <v>6</v>
      </c>
      <c r="K1571" s="1" t="s">
        <v>6</v>
      </c>
    </row>
    <row r="1572" spans="1:11" x14ac:dyDescent="0.35">
      <c r="A1572" s="1" t="s">
        <v>6561</v>
      </c>
      <c r="B1572" s="1" t="s">
        <v>6562</v>
      </c>
      <c r="C1572" s="22">
        <v>5.5102499999999992</v>
      </c>
      <c r="D1572" s="22">
        <v>2.65</v>
      </c>
      <c r="E1572" s="22">
        <v>-2.8602499999999993</v>
      </c>
      <c r="F1572" s="22">
        <v>-2.0793396226415091</v>
      </c>
      <c r="G1572" s="1">
        <v>2.100658445214163E-5</v>
      </c>
      <c r="H1572" s="1">
        <v>2.2527820043684955E-2</v>
      </c>
      <c r="I1572" s="1" t="s">
        <v>6563</v>
      </c>
      <c r="J1572" s="1" t="s">
        <v>6</v>
      </c>
      <c r="K1572" s="1" t="s">
        <v>6564</v>
      </c>
    </row>
    <row r="1573" spans="1:11" x14ac:dyDescent="0.35">
      <c r="A1573" s="1" t="s">
        <v>6565</v>
      </c>
      <c r="B1573" s="1" t="s">
        <v>6566</v>
      </c>
      <c r="C1573" s="22">
        <v>62.827500000000001</v>
      </c>
      <c r="D1573" s="22">
        <v>30.266750000000002</v>
      </c>
      <c r="E1573" s="22">
        <v>-32.560749999999999</v>
      </c>
      <c r="F1573" s="22">
        <v>-2.0757927428613905</v>
      </c>
      <c r="G1573" s="1">
        <v>1.7490753146934272E-2</v>
      </c>
      <c r="H1573" s="1">
        <v>0.88917101022706957</v>
      </c>
      <c r="I1573" s="1" t="s">
        <v>6567</v>
      </c>
      <c r="J1573" s="1" t="s">
        <v>6</v>
      </c>
      <c r="K1573" s="1" t="s">
        <v>6</v>
      </c>
    </row>
    <row r="1574" spans="1:11" x14ac:dyDescent="0.35">
      <c r="A1574" s="1" t="s">
        <v>6568</v>
      </c>
      <c r="B1574" s="1" t="s">
        <v>6569</v>
      </c>
      <c r="C1574" s="22">
        <v>4.1237500000000002</v>
      </c>
      <c r="D1574" s="22">
        <v>1.9887500000000002</v>
      </c>
      <c r="E1574" s="22">
        <v>-2.1349999999999998</v>
      </c>
      <c r="F1574" s="22">
        <v>-2.0735386549340036</v>
      </c>
      <c r="G1574" s="1">
        <v>7.9376199980414001E-4</v>
      </c>
      <c r="H1574" s="1">
        <v>0.16497966285090787</v>
      </c>
      <c r="I1574" s="1" t="s">
        <v>6570</v>
      </c>
      <c r="J1574" s="1" t="s">
        <v>6</v>
      </c>
      <c r="K1574" s="1" t="s">
        <v>6</v>
      </c>
    </row>
    <row r="1575" spans="1:11" x14ac:dyDescent="0.35">
      <c r="A1575" s="1" t="s">
        <v>5631</v>
      </c>
      <c r="B1575" s="1" t="s">
        <v>5632</v>
      </c>
      <c r="C1575" s="22">
        <v>6.98</v>
      </c>
      <c r="D1575" s="22">
        <v>3.3672500000000003</v>
      </c>
      <c r="E1575" s="22">
        <v>-3.6127500000000001</v>
      </c>
      <c r="F1575" s="22">
        <v>-2.0729081594773184</v>
      </c>
      <c r="G1575" s="1">
        <v>2.7046991105099069E-3</v>
      </c>
      <c r="H1575" s="1">
        <v>0.32146475886372955</v>
      </c>
      <c r="I1575" s="1" t="s">
        <v>5633</v>
      </c>
      <c r="J1575" s="1" t="s">
        <v>6</v>
      </c>
      <c r="K1575" s="1" t="s">
        <v>5634</v>
      </c>
    </row>
    <row r="1576" spans="1:11" x14ac:dyDescent="0.35">
      <c r="A1576" s="1" t="s">
        <v>4173</v>
      </c>
      <c r="B1576" s="1" t="s">
        <v>4174</v>
      </c>
      <c r="C1576" s="22">
        <v>12.207249999999998</v>
      </c>
      <c r="D1576" s="22">
        <v>5.89025</v>
      </c>
      <c r="E1576" s="22">
        <v>-6.3169999999999984</v>
      </c>
      <c r="F1576" s="22">
        <v>-2.0724502355587622</v>
      </c>
      <c r="G1576" s="1">
        <v>6.6778743347036028E-3</v>
      </c>
      <c r="H1576" s="1">
        <v>0.5221453670792231</v>
      </c>
      <c r="I1576" s="1" t="s">
        <v>4175</v>
      </c>
      <c r="J1576" s="1" t="s">
        <v>6</v>
      </c>
      <c r="K1576" s="1" t="s">
        <v>1109</v>
      </c>
    </row>
    <row r="1577" spans="1:11" x14ac:dyDescent="0.35">
      <c r="A1577" s="1" t="s">
        <v>6571</v>
      </c>
      <c r="B1577" s="1" t="s">
        <v>6572</v>
      </c>
      <c r="C1577" s="22">
        <v>19.018250000000002</v>
      </c>
      <c r="D1577" s="22">
        <v>9.182500000000001</v>
      </c>
      <c r="E1577" s="22">
        <v>-9.8357500000000009</v>
      </c>
      <c r="F1577" s="22">
        <v>-2.0711407568744895</v>
      </c>
      <c r="G1577" s="1">
        <v>2.4674632470926429E-5</v>
      </c>
      <c r="H1577" s="1">
        <v>2.4600369013975096E-2</v>
      </c>
      <c r="I1577" s="1" t="s">
        <v>6573</v>
      </c>
      <c r="J1577" s="1" t="s">
        <v>6</v>
      </c>
      <c r="K1577" s="1" t="s">
        <v>432</v>
      </c>
    </row>
    <row r="1578" spans="1:11" x14ac:dyDescent="0.35">
      <c r="A1578" s="1" t="s">
        <v>6574</v>
      </c>
      <c r="B1578" s="1" t="s">
        <v>6575</v>
      </c>
      <c r="C1578" s="22">
        <v>2.22925</v>
      </c>
      <c r="D1578" s="22">
        <v>1.0775000000000001</v>
      </c>
      <c r="E1578" s="22">
        <v>-1.1517499999999998</v>
      </c>
      <c r="F1578" s="22">
        <v>-2.0689095127610204</v>
      </c>
      <c r="G1578" s="1">
        <v>2.4561316219959547E-2</v>
      </c>
      <c r="H1578" s="1">
        <v>1</v>
      </c>
      <c r="I1578" s="1" t="s">
        <v>6576</v>
      </c>
      <c r="J1578" s="1" t="s">
        <v>6</v>
      </c>
      <c r="K1578" s="1" t="s">
        <v>6</v>
      </c>
    </row>
    <row r="1579" spans="1:11" x14ac:dyDescent="0.35">
      <c r="A1579" s="1" t="s">
        <v>6577</v>
      </c>
      <c r="B1579" s="1" t="s">
        <v>6578</v>
      </c>
      <c r="C1579" s="22">
        <v>5.9484999999999992</v>
      </c>
      <c r="D1579" s="22">
        <v>2.8762500000000002</v>
      </c>
      <c r="E1579" s="22">
        <v>-3.072249999999999</v>
      </c>
      <c r="F1579" s="22">
        <v>-2.0681442850934371</v>
      </c>
      <c r="G1579" s="1">
        <v>1.0985602034468782E-3</v>
      </c>
      <c r="H1579" s="1">
        <v>0.19756768352357257</v>
      </c>
      <c r="I1579" s="1" t="s">
        <v>6579</v>
      </c>
      <c r="J1579" s="1" t="s">
        <v>636</v>
      </c>
      <c r="K1579" s="1" t="s">
        <v>637</v>
      </c>
    </row>
    <row r="1580" spans="1:11" x14ac:dyDescent="0.35">
      <c r="A1580" s="1" t="s">
        <v>6580</v>
      </c>
      <c r="B1580" s="1" t="s">
        <v>6581</v>
      </c>
      <c r="C1580" s="22">
        <v>6.4252500000000001</v>
      </c>
      <c r="D1580" s="22">
        <v>3.1070000000000002</v>
      </c>
      <c r="E1580" s="22">
        <v>-3.3182499999999999</v>
      </c>
      <c r="F1580" s="22">
        <v>-2.0679916317991629</v>
      </c>
      <c r="G1580" s="1">
        <v>1.2265985832542001E-3</v>
      </c>
      <c r="H1580" s="1">
        <v>0.20969934824812508</v>
      </c>
      <c r="I1580" s="1" t="s">
        <v>6582</v>
      </c>
      <c r="J1580" s="1" t="s">
        <v>6</v>
      </c>
      <c r="K1580" s="1" t="s">
        <v>4062</v>
      </c>
    </row>
    <row r="1581" spans="1:11" x14ac:dyDescent="0.35">
      <c r="A1581" s="1" t="s">
        <v>6583</v>
      </c>
      <c r="B1581" s="1" t="s">
        <v>6584</v>
      </c>
      <c r="C1581" s="22">
        <v>1.2412500000000002</v>
      </c>
      <c r="D1581" s="22">
        <v>0.60024999999999995</v>
      </c>
      <c r="E1581" s="22">
        <v>-0.64100000000000024</v>
      </c>
      <c r="F1581" s="22">
        <v>-2.0678883798417331</v>
      </c>
      <c r="G1581" s="1">
        <v>2.8559638818888822E-3</v>
      </c>
      <c r="H1581" s="1">
        <v>0.32974864319423675</v>
      </c>
      <c r="I1581" s="1" t="s">
        <v>6585</v>
      </c>
      <c r="J1581" s="1" t="s">
        <v>6586</v>
      </c>
      <c r="K1581" s="1" t="s">
        <v>6587</v>
      </c>
    </row>
    <row r="1582" spans="1:11" x14ac:dyDescent="0.35">
      <c r="A1582" s="1" t="s">
        <v>5179</v>
      </c>
      <c r="B1582" s="1" t="s">
        <v>5180</v>
      </c>
      <c r="C1582" s="22">
        <v>5.65625</v>
      </c>
      <c r="D1582" s="22">
        <v>2.7355</v>
      </c>
      <c r="E1582" s="22">
        <v>-2.92075</v>
      </c>
      <c r="F1582" s="22">
        <v>-2.0677207091939316</v>
      </c>
      <c r="G1582" s="1">
        <v>2.2576862112658105E-2</v>
      </c>
      <c r="H1582" s="1">
        <v>1</v>
      </c>
      <c r="I1582" s="1" t="s">
        <v>5181</v>
      </c>
      <c r="J1582" s="1" t="s">
        <v>268</v>
      </c>
      <c r="K1582" s="1" t="s">
        <v>269</v>
      </c>
    </row>
    <row r="1583" spans="1:11" x14ac:dyDescent="0.35">
      <c r="A1583" s="1" t="s">
        <v>5522</v>
      </c>
      <c r="B1583" s="1" t="s">
        <v>5523</v>
      </c>
      <c r="C1583" s="22">
        <v>1.0645000000000002</v>
      </c>
      <c r="D1583" s="22">
        <v>0.51500000000000001</v>
      </c>
      <c r="E1583" s="22">
        <v>-0.54950000000000021</v>
      </c>
      <c r="F1583" s="22">
        <v>-2.0669902912621363</v>
      </c>
      <c r="G1583" s="1">
        <v>3.4103457654244204E-2</v>
      </c>
      <c r="H1583" s="1">
        <v>1</v>
      </c>
      <c r="I1583" s="1" t="s">
        <v>41</v>
      </c>
      <c r="J1583" s="1" t="s">
        <v>6</v>
      </c>
      <c r="K1583" s="1" t="s">
        <v>6</v>
      </c>
    </row>
    <row r="1584" spans="1:11" x14ac:dyDescent="0.35">
      <c r="A1584" s="1" t="s">
        <v>6588</v>
      </c>
      <c r="B1584" s="1" t="s">
        <v>6589</v>
      </c>
      <c r="C1584" s="22">
        <v>3.4277499999999996</v>
      </c>
      <c r="D1584" s="22">
        <v>1.659</v>
      </c>
      <c r="E1584" s="22">
        <v>-1.7687499999999996</v>
      </c>
      <c r="F1584" s="22">
        <v>-2.0661543098251958</v>
      </c>
      <c r="G1584" s="1">
        <v>1.4820058663170693E-2</v>
      </c>
      <c r="H1584" s="1">
        <v>0.81660087146538995</v>
      </c>
      <c r="I1584" s="1" t="s">
        <v>6590</v>
      </c>
      <c r="J1584" s="1" t="s">
        <v>6</v>
      </c>
      <c r="K1584" s="1" t="s">
        <v>257</v>
      </c>
    </row>
    <row r="1585" spans="1:11" x14ac:dyDescent="0.35">
      <c r="A1585" s="1" t="s">
        <v>5528</v>
      </c>
      <c r="B1585" s="1" t="s">
        <v>5529</v>
      </c>
      <c r="C1585" s="22">
        <v>36.277250000000002</v>
      </c>
      <c r="D1585" s="22">
        <v>17.558</v>
      </c>
      <c r="E1585" s="22">
        <v>-18.719250000000002</v>
      </c>
      <c r="F1585" s="22">
        <v>-2.0661379428180888</v>
      </c>
      <c r="G1585" s="1">
        <v>2.3879514294925957E-3</v>
      </c>
      <c r="H1585" s="1">
        <v>0.3027391756723391</v>
      </c>
      <c r="I1585" s="1" t="s">
        <v>5530</v>
      </c>
      <c r="J1585" s="1" t="s">
        <v>5531</v>
      </c>
      <c r="K1585" s="1" t="s">
        <v>5532</v>
      </c>
    </row>
    <row r="1586" spans="1:11" x14ac:dyDescent="0.35">
      <c r="A1586" s="1" t="s">
        <v>5821</v>
      </c>
      <c r="B1586" s="1" t="s">
        <v>5822</v>
      </c>
      <c r="C1586" s="22">
        <v>68.168749999999989</v>
      </c>
      <c r="D1586" s="22">
        <v>33.013249999999999</v>
      </c>
      <c r="E1586" s="22">
        <v>-35.155499999999989</v>
      </c>
      <c r="F1586" s="22">
        <v>-2.0648906121027162</v>
      </c>
      <c r="G1586" s="1">
        <v>1.1288565024673775E-3</v>
      </c>
      <c r="H1586" s="1">
        <v>0.20037369468997096</v>
      </c>
      <c r="I1586" s="1" t="s">
        <v>5823</v>
      </c>
      <c r="J1586" s="1" t="s">
        <v>6</v>
      </c>
      <c r="K1586" s="1" t="s">
        <v>5824</v>
      </c>
    </row>
    <row r="1587" spans="1:11" x14ac:dyDescent="0.35">
      <c r="A1587" s="1" t="s">
        <v>5307</v>
      </c>
      <c r="B1587" s="1" t="s">
        <v>5308</v>
      </c>
      <c r="C1587" s="22">
        <v>7.165</v>
      </c>
      <c r="D1587" s="22">
        <v>3.4734999999999996</v>
      </c>
      <c r="E1587" s="22">
        <v>-3.6915000000000004</v>
      </c>
      <c r="F1587" s="22">
        <v>-2.0627609039873329</v>
      </c>
      <c r="G1587" s="1">
        <v>7.449469100841973E-3</v>
      </c>
      <c r="H1587" s="1">
        <v>0.55586607605475347</v>
      </c>
      <c r="I1587" s="1" t="s">
        <v>212</v>
      </c>
      <c r="J1587" s="1" t="s">
        <v>6</v>
      </c>
      <c r="K1587" s="1" t="s">
        <v>6</v>
      </c>
    </row>
    <row r="1588" spans="1:11" x14ac:dyDescent="0.35">
      <c r="A1588" s="1" t="s">
        <v>6591</v>
      </c>
      <c r="B1588" s="1" t="s">
        <v>6592</v>
      </c>
      <c r="C1588" s="22">
        <v>4.4597499999999997</v>
      </c>
      <c r="D1588" s="22">
        <v>2.1622500000000002</v>
      </c>
      <c r="E1588" s="22">
        <v>-2.2974999999999994</v>
      </c>
      <c r="F1588" s="22">
        <v>-2.0625505838825293</v>
      </c>
      <c r="G1588" s="1">
        <v>1.0536422730637305E-3</v>
      </c>
      <c r="H1588" s="1">
        <v>0.19240994372421072</v>
      </c>
      <c r="I1588" s="1" t="s">
        <v>6593</v>
      </c>
      <c r="J1588" s="1" t="s">
        <v>6594</v>
      </c>
      <c r="K1588" s="1" t="s">
        <v>432</v>
      </c>
    </row>
    <row r="1589" spans="1:11" x14ac:dyDescent="0.35">
      <c r="A1589" s="1" t="s">
        <v>6595</v>
      </c>
      <c r="B1589" s="1" t="s">
        <v>6596</v>
      </c>
      <c r="C1589" s="22">
        <v>5.9225000000000003</v>
      </c>
      <c r="D1589" s="22">
        <v>2.87175</v>
      </c>
      <c r="E1589" s="22">
        <v>-3.0507500000000003</v>
      </c>
      <c r="F1589" s="22">
        <v>-2.0623313310699052</v>
      </c>
      <c r="G1589" s="1">
        <v>1.2082962382161441E-2</v>
      </c>
      <c r="H1589" s="1">
        <v>0.72954127873416907</v>
      </c>
      <c r="I1589" s="1" t="s">
        <v>6597</v>
      </c>
      <c r="J1589" s="1" t="s">
        <v>6406</v>
      </c>
      <c r="K1589" s="1" t="s">
        <v>6407</v>
      </c>
    </row>
    <row r="1590" spans="1:11" x14ac:dyDescent="0.35">
      <c r="A1590" s="1" t="s">
        <v>6598</v>
      </c>
      <c r="B1590" s="1" t="s">
        <v>6599</v>
      </c>
      <c r="C1590" s="22">
        <v>11.220749999999999</v>
      </c>
      <c r="D1590" s="22">
        <v>5.4440000000000008</v>
      </c>
      <c r="E1590" s="22">
        <v>-5.7767499999999981</v>
      </c>
      <c r="F1590" s="22">
        <v>-2.0611223365172662</v>
      </c>
      <c r="G1590" s="1">
        <v>2.0619421492234842E-5</v>
      </c>
      <c r="H1590" s="1">
        <v>2.2527820043684955E-2</v>
      </c>
      <c r="I1590" s="1" t="s">
        <v>6600</v>
      </c>
      <c r="J1590" s="1" t="s">
        <v>6</v>
      </c>
      <c r="K1590" s="1" t="s">
        <v>257</v>
      </c>
    </row>
    <row r="1591" spans="1:11" x14ac:dyDescent="0.35">
      <c r="A1591" s="1" t="s">
        <v>6601</v>
      </c>
      <c r="B1591" s="1" t="s">
        <v>6602</v>
      </c>
      <c r="C1591" s="22">
        <v>18.112500000000001</v>
      </c>
      <c r="D1591" s="22">
        <v>8.7974999999999994</v>
      </c>
      <c r="E1591" s="22">
        <v>-9.3150000000000013</v>
      </c>
      <c r="F1591" s="22">
        <v>-2.0588235294117649</v>
      </c>
      <c r="G1591" s="1">
        <v>7.731778875848498E-4</v>
      </c>
      <c r="H1591" s="1">
        <v>0.16236735639281846</v>
      </c>
      <c r="I1591" s="1" t="s">
        <v>6603</v>
      </c>
      <c r="J1591" s="1" t="s">
        <v>6604</v>
      </c>
      <c r="K1591" s="1" t="s">
        <v>6605</v>
      </c>
    </row>
    <row r="1592" spans="1:11" x14ac:dyDescent="0.35">
      <c r="A1592" s="1" t="s">
        <v>6606</v>
      </c>
      <c r="B1592" s="1" t="s">
        <v>6607</v>
      </c>
      <c r="C1592" s="22">
        <v>4.2484999999999999</v>
      </c>
      <c r="D1592" s="22">
        <v>2.0640000000000001</v>
      </c>
      <c r="E1592" s="22">
        <v>-2.1844999999999999</v>
      </c>
      <c r="F1592" s="22">
        <v>-2.0583817829457365</v>
      </c>
      <c r="G1592" s="1">
        <v>8.4040903475359906E-4</v>
      </c>
      <c r="H1592" s="1">
        <v>0.16999659312970539</v>
      </c>
      <c r="I1592" s="1" t="s">
        <v>6608</v>
      </c>
      <c r="J1592" s="1" t="s">
        <v>6</v>
      </c>
      <c r="K1592" s="1" t="s">
        <v>6</v>
      </c>
    </row>
    <row r="1593" spans="1:11" x14ac:dyDescent="0.35">
      <c r="A1593" s="1" t="s">
        <v>6609</v>
      </c>
      <c r="B1593" s="1" t="s">
        <v>6610</v>
      </c>
      <c r="C1593" s="22">
        <v>11.064249999999998</v>
      </c>
      <c r="D1593" s="22">
        <v>5.3762500000000006</v>
      </c>
      <c r="E1593" s="22">
        <v>-5.6879999999999971</v>
      </c>
      <c r="F1593" s="22">
        <v>-2.0579865147640075</v>
      </c>
      <c r="G1593" s="1">
        <v>2.108998822929478E-5</v>
      </c>
      <c r="H1593" s="1">
        <v>2.2527820043684955E-2</v>
      </c>
      <c r="I1593" s="1" t="s">
        <v>6611</v>
      </c>
      <c r="J1593" s="1" t="s">
        <v>6612</v>
      </c>
      <c r="K1593" s="1" t="s">
        <v>6613</v>
      </c>
    </row>
    <row r="1594" spans="1:11" x14ac:dyDescent="0.35">
      <c r="A1594" s="1" t="s">
        <v>6614</v>
      </c>
      <c r="B1594" s="1" t="s">
        <v>6615</v>
      </c>
      <c r="C1594" s="22">
        <v>57.041250000000005</v>
      </c>
      <c r="D1594" s="22">
        <v>27.725000000000001</v>
      </c>
      <c r="E1594" s="22">
        <v>-29.316250000000004</v>
      </c>
      <c r="F1594" s="22">
        <v>-2.0573940486925157</v>
      </c>
      <c r="G1594" s="1">
        <v>1.1804274381175929E-3</v>
      </c>
      <c r="H1594" s="1">
        <v>0.20534913545013186</v>
      </c>
      <c r="I1594" s="1" t="s">
        <v>6616</v>
      </c>
      <c r="J1594" s="1" t="s">
        <v>4429</v>
      </c>
      <c r="K1594" s="1" t="s">
        <v>4430</v>
      </c>
    </row>
    <row r="1595" spans="1:11" x14ac:dyDescent="0.35">
      <c r="A1595" s="1" t="s">
        <v>6617</v>
      </c>
      <c r="B1595" s="1" t="s">
        <v>6618</v>
      </c>
      <c r="C1595" s="22">
        <v>24.65625</v>
      </c>
      <c r="D1595" s="22">
        <v>11.985749999999999</v>
      </c>
      <c r="E1595" s="22">
        <v>-12.670500000000001</v>
      </c>
      <c r="F1595" s="22">
        <v>-2.0571303422814595</v>
      </c>
      <c r="G1595" s="1">
        <v>3.3386675926923873E-4</v>
      </c>
      <c r="H1595" s="1">
        <v>0.10431473887228639</v>
      </c>
      <c r="I1595" s="1" t="s">
        <v>6619</v>
      </c>
      <c r="J1595" s="1" t="s">
        <v>6</v>
      </c>
      <c r="K1595" s="1" t="s">
        <v>6384</v>
      </c>
    </row>
    <row r="1596" spans="1:11" x14ac:dyDescent="0.35">
      <c r="A1596" s="1" t="s">
        <v>4114</v>
      </c>
      <c r="B1596" s="1" t="s">
        <v>4115</v>
      </c>
      <c r="C1596" s="22">
        <v>4.5932500000000003</v>
      </c>
      <c r="D1596" s="22">
        <v>2.2345000000000002</v>
      </c>
      <c r="E1596" s="22">
        <v>-2.3587500000000001</v>
      </c>
      <c r="F1596" s="22">
        <v>-2.0556052808234506</v>
      </c>
      <c r="G1596" s="1">
        <v>2.2042709572358335E-3</v>
      </c>
      <c r="H1596" s="1">
        <v>0.28958198456104189</v>
      </c>
      <c r="I1596" s="1" t="s">
        <v>4116</v>
      </c>
      <c r="J1596" s="1" t="s">
        <v>268</v>
      </c>
      <c r="K1596" s="1" t="s">
        <v>269</v>
      </c>
    </row>
    <row r="1597" spans="1:11" x14ac:dyDescent="0.35">
      <c r="A1597" s="1" t="s">
        <v>5086</v>
      </c>
      <c r="B1597" s="1" t="s">
        <v>5087</v>
      </c>
      <c r="C1597" s="22">
        <v>80.444250000000011</v>
      </c>
      <c r="D1597" s="22">
        <v>39.136250000000004</v>
      </c>
      <c r="E1597" s="22">
        <v>-41.308000000000007</v>
      </c>
      <c r="F1597" s="22">
        <v>-2.0554920310453864</v>
      </c>
      <c r="G1597" s="1">
        <v>7.2037021764322475E-4</v>
      </c>
      <c r="H1597" s="1">
        <v>0.15791890097662836</v>
      </c>
      <c r="I1597" s="1" t="s">
        <v>5088</v>
      </c>
      <c r="J1597" s="1" t="s">
        <v>6</v>
      </c>
      <c r="K1597" s="1" t="s">
        <v>1739</v>
      </c>
    </row>
    <row r="1598" spans="1:11" x14ac:dyDescent="0.35">
      <c r="A1598" s="1" t="s">
        <v>5376</v>
      </c>
      <c r="B1598" s="1" t="s">
        <v>5377</v>
      </c>
      <c r="C1598" s="22">
        <v>11.12725</v>
      </c>
      <c r="D1598" s="22">
        <v>5.4169999999999998</v>
      </c>
      <c r="E1598" s="22">
        <v>-5.7102500000000003</v>
      </c>
      <c r="F1598" s="22">
        <v>-2.0541351301458373</v>
      </c>
      <c r="G1598" s="1">
        <v>4.3374659194440543E-3</v>
      </c>
      <c r="H1598" s="1">
        <v>0.41465319850247145</v>
      </c>
      <c r="I1598" s="1" t="s">
        <v>5378</v>
      </c>
      <c r="J1598" s="1" t="s">
        <v>6</v>
      </c>
      <c r="K1598" s="1" t="s">
        <v>676</v>
      </c>
    </row>
    <row r="1599" spans="1:11" x14ac:dyDescent="0.35">
      <c r="A1599" s="1" t="s">
        <v>6620</v>
      </c>
      <c r="B1599" s="1" t="s">
        <v>6621</v>
      </c>
      <c r="C1599" s="22">
        <v>19.041000000000004</v>
      </c>
      <c r="D1599" s="22">
        <v>9.2707499999999996</v>
      </c>
      <c r="E1599" s="22">
        <v>-9.7702500000000043</v>
      </c>
      <c r="F1599" s="22">
        <v>-2.0538791359922342</v>
      </c>
      <c r="G1599" s="1">
        <v>1.2302033986928429E-3</v>
      </c>
      <c r="H1599" s="1">
        <v>0.20996607259573635</v>
      </c>
      <c r="I1599" s="1" t="s">
        <v>6622</v>
      </c>
      <c r="J1599" s="1" t="s">
        <v>6</v>
      </c>
      <c r="K1599" s="1" t="s">
        <v>3240</v>
      </c>
    </row>
    <row r="1600" spans="1:11" x14ac:dyDescent="0.35">
      <c r="A1600" s="1" t="s">
        <v>6623</v>
      </c>
      <c r="B1600" s="1" t="s">
        <v>6624</v>
      </c>
      <c r="C1600" s="22">
        <v>7.8574999999999999</v>
      </c>
      <c r="D1600" s="22">
        <v>3.8260000000000001</v>
      </c>
      <c r="E1600" s="22">
        <v>-4.0314999999999994</v>
      </c>
      <c r="F1600" s="22">
        <v>-2.0537114479874541</v>
      </c>
      <c r="G1600" s="1">
        <v>1.1446767916071564E-4</v>
      </c>
      <c r="H1600" s="1">
        <v>5.7433319086387082E-2</v>
      </c>
      <c r="I1600" s="1" t="s">
        <v>6625</v>
      </c>
      <c r="J1600" s="1" t="s">
        <v>6</v>
      </c>
      <c r="K1600" s="1" t="s">
        <v>6626</v>
      </c>
    </row>
    <row r="1601" spans="1:11" x14ac:dyDescent="0.35">
      <c r="A1601" s="1" t="s">
        <v>6627</v>
      </c>
      <c r="B1601" s="1" t="s">
        <v>6628</v>
      </c>
      <c r="C1601" s="22">
        <v>35.182000000000002</v>
      </c>
      <c r="D1601" s="22">
        <v>17.14</v>
      </c>
      <c r="E1601" s="22">
        <v>-18.042000000000002</v>
      </c>
      <c r="F1601" s="22">
        <v>-2.0526254375729289</v>
      </c>
      <c r="G1601" s="1">
        <v>1.1831807308714906E-4</v>
      </c>
      <c r="H1601" s="1">
        <v>5.7721613838632738E-2</v>
      </c>
      <c r="I1601" s="1" t="s">
        <v>6629</v>
      </c>
      <c r="J1601" s="1" t="s">
        <v>6630</v>
      </c>
      <c r="K1601" s="1" t="s">
        <v>6631</v>
      </c>
    </row>
    <row r="1602" spans="1:11" x14ac:dyDescent="0.35">
      <c r="A1602" s="1" t="s">
        <v>6632</v>
      </c>
      <c r="B1602" s="1" t="s">
        <v>6633</v>
      </c>
      <c r="C1602" s="22">
        <v>1.7212500000000002</v>
      </c>
      <c r="D1602" s="22">
        <v>0.83875</v>
      </c>
      <c r="E1602" s="22">
        <v>-0.88250000000000017</v>
      </c>
      <c r="F1602" s="22">
        <v>-2.0521609538002981</v>
      </c>
      <c r="G1602" s="1">
        <v>2.8210578999680696E-2</v>
      </c>
      <c r="H1602" s="1">
        <v>1</v>
      </c>
      <c r="I1602" s="1" t="s">
        <v>6634</v>
      </c>
      <c r="J1602" s="1" t="s">
        <v>6</v>
      </c>
      <c r="K1602" s="1" t="s">
        <v>2056</v>
      </c>
    </row>
    <row r="1603" spans="1:11" x14ac:dyDescent="0.35">
      <c r="A1603" s="1" t="s">
        <v>6635</v>
      </c>
      <c r="B1603" s="1" t="s">
        <v>6636</v>
      </c>
      <c r="C1603" s="22">
        <v>2.1407499999999997</v>
      </c>
      <c r="D1603" s="22">
        <v>1.0434999999999999</v>
      </c>
      <c r="E1603" s="22">
        <v>-1.0972499999999998</v>
      </c>
      <c r="F1603" s="22">
        <v>-2.0515093435553426</v>
      </c>
      <c r="G1603" s="1">
        <v>2.416153238953701E-2</v>
      </c>
      <c r="H1603" s="1">
        <v>1</v>
      </c>
      <c r="I1603" s="1" t="s">
        <v>6637</v>
      </c>
      <c r="J1603" s="1" t="s">
        <v>1262</v>
      </c>
      <c r="K1603" s="1" t="s">
        <v>403</v>
      </c>
    </row>
    <row r="1604" spans="1:11" x14ac:dyDescent="0.35">
      <c r="A1604" s="1" t="s">
        <v>6638</v>
      </c>
      <c r="B1604" s="1" t="s">
        <v>6639</v>
      </c>
      <c r="C1604" s="22">
        <v>16.286000000000001</v>
      </c>
      <c r="D1604" s="22">
        <v>7.9410000000000007</v>
      </c>
      <c r="E1604" s="22">
        <v>-8.3450000000000006</v>
      </c>
      <c r="F1604" s="22">
        <v>-2.0508752046341772</v>
      </c>
      <c r="G1604" s="1">
        <v>2.4558233394441241E-3</v>
      </c>
      <c r="H1604" s="1">
        <v>0.3075469496677038</v>
      </c>
      <c r="I1604" s="1" t="s">
        <v>6640</v>
      </c>
      <c r="J1604" s="1" t="s">
        <v>6</v>
      </c>
      <c r="K1604" s="1" t="s">
        <v>6</v>
      </c>
    </row>
    <row r="1605" spans="1:11" x14ac:dyDescent="0.35">
      <c r="A1605" s="1" t="s">
        <v>6641</v>
      </c>
      <c r="B1605" s="1" t="s">
        <v>6642</v>
      </c>
      <c r="C1605" s="22">
        <v>387.79800000000006</v>
      </c>
      <c r="D1605" s="22">
        <v>189.18299999999999</v>
      </c>
      <c r="E1605" s="22">
        <v>-198.61500000000007</v>
      </c>
      <c r="F1605" s="22">
        <v>-2.0498564881622561</v>
      </c>
      <c r="G1605" s="1">
        <v>3.7265237289096265E-3</v>
      </c>
      <c r="H1605" s="1">
        <v>0.38090035389372712</v>
      </c>
      <c r="I1605" s="1" t="s">
        <v>6643</v>
      </c>
      <c r="J1605" s="1" t="s">
        <v>6644</v>
      </c>
      <c r="K1605" s="1" t="s">
        <v>3195</v>
      </c>
    </row>
    <row r="1606" spans="1:11" x14ac:dyDescent="0.35">
      <c r="A1606" s="1" t="s">
        <v>6645</v>
      </c>
      <c r="B1606" s="1" t="s">
        <v>6646</v>
      </c>
      <c r="C1606" s="22">
        <v>4.49275</v>
      </c>
      <c r="D1606" s="22">
        <v>2.19225</v>
      </c>
      <c r="E1606" s="22">
        <v>-2.3005</v>
      </c>
      <c r="F1606" s="24">
        <v>-2.0493784924164671</v>
      </c>
      <c r="G1606" s="1">
        <v>7.9553384927949207E-4</v>
      </c>
      <c r="H1606" s="1">
        <v>0.1650371130959819</v>
      </c>
      <c r="I1606" s="1" t="s">
        <v>6647</v>
      </c>
      <c r="J1606" s="1" t="s">
        <v>6648</v>
      </c>
      <c r="K1606" s="1" t="s">
        <v>5558</v>
      </c>
    </row>
    <row r="1607" spans="1:11" x14ac:dyDescent="0.35">
      <c r="A1607" s="1" t="s">
        <v>6649</v>
      </c>
      <c r="B1607" s="1" t="s">
        <v>6650</v>
      </c>
      <c r="C1607" s="22">
        <v>3.03525</v>
      </c>
      <c r="D1607" s="22">
        <v>1.48125</v>
      </c>
      <c r="E1607" s="22">
        <v>-1.554</v>
      </c>
      <c r="F1607" s="22">
        <v>-2.0491139240506331</v>
      </c>
      <c r="G1607" s="1">
        <v>2.4991953173901332E-2</v>
      </c>
      <c r="H1607" s="1">
        <v>1</v>
      </c>
      <c r="I1607" s="1" t="s">
        <v>6651</v>
      </c>
      <c r="J1607" s="1" t="s">
        <v>6652</v>
      </c>
      <c r="K1607" s="1" t="s">
        <v>733</v>
      </c>
    </row>
    <row r="1608" spans="1:11" x14ac:dyDescent="0.35">
      <c r="A1608" s="1" t="s">
        <v>6653</v>
      </c>
      <c r="B1608" s="1" t="s">
        <v>6654</v>
      </c>
      <c r="C1608" s="22">
        <v>7.7035</v>
      </c>
      <c r="D1608" s="22">
        <v>3.7612500000000004</v>
      </c>
      <c r="E1608" s="22">
        <v>-3.9422499999999996</v>
      </c>
      <c r="F1608" s="22">
        <v>-2.0481222997673645</v>
      </c>
      <c r="G1608" s="1">
        <v>2.704632717661198E-3</v>
      </c>
      <c r="H1608" s="1">
        <v>0.32146475886372955</v>
      </c>
      <c r="I1608" s="1" t="s">
        <v>6655</v>
      </c>
      <c r="J1608" s="1" t="s">
        <v>6</v>
      </c>
      <c r="K1608" s="1" t="s">
        <v>733</v>
      </c>
    </row>
    <row r="1609" spans="1:11" x14ac:dyDescent="0.35">
      <c r="A1609" s="1" t="s">
        <v>6656</v>
      </c>
      <c r="B1609" s="1" t="s">
        <v>6657</v>
      </c>
      <c r="C1609" s="22">
        <v>3.7827500000000001</v>
      </c>
      <c r="D1609" s="22">
        <v>1.8485</v>
      </c>
      <c r="E1609" s="22">
        <v>-1.93425</v>
      </c>
      <c r="F1609" s="22">
        <v>-2.0463889640248851</v>
      </c>
      <c r="G1609" s="1">
        <v>1.2174419617413544E-3</v>
      </c>
      <c r="H1609" s="1">
        <v>0.20872901030431643</v>
      </c>
      <c r="I1609" s="1" t="s">
        <v>6658</v>
      </c>
      <c r="J1609" s="1" t="s">
        <v>6</v>
      </c>
      <c r="K1609" s="1" t="s">
        <v>6659</v>
      </c>
    </row>
    <row r="1610" spans="1:11" x14ac:dyDescent="0.35">
      <c r="A1610" s="1" t="s">
        <v>6660</v>
      </c>
      <c r="B1610" s="1" t="s">
        <v>6661</v>
      </c>
      <c r="C1610" s="22">
        <v>106.95975</v>
      </c>
      <c r="D1610" s="22">
        <v>52.267749999999999</v>
      </c>
      <c r="E1610" s="22">
        <v>-54.692</v>
      </c>
      <c r="F1610" s="22">
        <v>-2.0463813728350657</v>
      </c>
      <c r="G1610" s="1">
        <v>1.6929014267355737E-2</v>
      </c>
      <c r="H1610" s="1">
        <v>0.87240386086531163</v>
      </c>
      <c r="I1610" s="1" t="s">
        <v>6662</v>
      </c>
      <c r="J1610" s="1" t="s">
        <v>6663</v>
      </c>
      <c r="K1610" s="1" t="s">
        <v>6664</v>
      </c>
    </row>
    <row r="1611" spans="1:11" x14ac:dyDescent="0.35">
      <c r="A1611" s="1" t="s">
        <v>6665</v>
      </c>
      <c r="B1611" s="1" t="s">
        <v>6666</v>
      </c>
      <c r="C1611" s="22">
        <v>1.0967499999999999</v>
      </c>
      <c r="D1611" s="22">
        <v>0.53675000000000006</v>
      </c>
      <c r="E1611" s="22">
        <v>-0.55999999999999983</v>
      </c>
      <c r="F1611" s="22">
        <v>-2.0433162552398692</v>
      </c>
      <c r="G1611" s="1">
        <v>3.3860236735974665E-4</v>
      </c>
      <c r="H1611" s="1">
        <v>0.10509692996246235</v>
      </c>
      <c r="I1611" s="1" t="s">
        <v>6667</v>
      </c>
      <c r="J1611" s="1" t="s">
        <v>6668</v>
      </c>
      <c r="K1611" s="1" t="s">
        <v>6669</v>
      </c>
    </row>
    <row r="1612" spans="1:11" x14ac:dyDescent="0.35">
      <c r="A1612" s="1" t="s">
        <v>6670</v>
      </c>
      <c r="B1612" s="1" t="s">
        <v>6671</v>
      </c>
      <c r="C1612" s="22">
        <v>6.17</v>
      </c>
      <c r="D1612" s="22">
        <v>3.0197500000000002</v>
      </c>
      <c r="E1612" s="22">
        <v>-3.1502499999999998</v>
      </c>
      <c r="F1612" s="22">
        <v>-2.0432154979716861</v>
      </c>
      <c r="G1612" s="1">
        <v>9.7904923537160456E-3</v>
      </c>
      <c r="H1612" s="1">
        <v>0.64961382283207025</v>
      </c>
      <c r="I1612" s="1" t="s">
        <v>6672</v>
      </c>
      <c r="J1612" s="1" t="s">
        <v>6</v>
      </c>
      <c r="K1612" s="1" t="s">
        <v>6</v>
      </c>
    </row>
    <row r="1613" spans="1:11" x14ac:dyDescent="0.35">
      <c r="A1613" s="1" t="s">
        <v>6673</v>
      </c>
      <c r="B1613" s="1" t="s">
        <v>6674</v>
      </c>
      <c r="C1613" s="22">
        <v>4.6684999999999999</v>
      </c>
      <c r="D1613" s="22">
        <v>2.2862499999999999</v>
      </c>
      <c r="E1613" s="22">
        <v>-2.38225</v>
      </c>
      <c r="F1613" s="22">
        <v>-2.0419901585565885</v>
      </c>
      <c r="G1613" s="1">
        <v>1.4929061054590263E-2</v>
      </c>
      <c r="H1613" s="1">
        <v>0.81939715215863018</v>
      </c>
      <c r="I1613" s="1" t="s">
        <v>6675</v>
      </c>
      <c r="J1613" s="1" t="s">
        <v>6</v>
      </c>
      <c r="K1613" s="1" t="s">
        <v>6</v>
      </c>
    </row>
    <row r="1614" spans="1:11" x14ac:dyDescent="0.35">
      <c r="A1614" s="1" t="s">
        <v>6676</v>
      </c>
      <c r="B1614" s="1" t="s">
        <v>6677</v>
      </c>
      <c r="C1614" s="22">
        <v>71.843000000000004</v>
      </c>
      <c r="D1614" s="22">
        <v>35.192500000000003</v>
      </c>
      <c r="E1614" s="22">
        <v>-36.650500000000001</v>
      </c>
      <c r="F1614" s="22">
        <v>-2.0414292818072033</v>
      </c>
      <c r="G1614" s="1">
        <v>3.6345337001537747E-2</v>
      </c>
      <c r="H1614" s="1">
        <v>1</v>
      </c>
      <c r="I1614" s="1" t="s">
        <v>6678</v>
      </c>
      <c r="J1614" s="1" t="s">
        <v>6679</v>
      </c>
      <c r="K1614" s="1" t="s">
        <v>240</v>
      </c>
    </row>
    <row r="1615" spans="1:11" x14ac:dyDescent="0.35">
      <c r="A1615" s="1" t="s">
        <v>6680</v>
      </c>
      <c r="B1615" s="1" t="s">
        <v>6681</v>
      </c>
      <c r="C1615" s="22">
        <v>3.56</v>
      </c>
      <c r="D1615" s="22">
        <v>1.7444999999999999</v>
      </c>
      <c r="E1615" s="22">
        <v>-1.8155000000000001</v>
      </c>
      <c r="F1615" s="22">
        <v>-2.0406993407853253</v>
      </c>
      <c r="G1615" s="1">
        <v>2.4795595424992592E-3</v>
      </c>
      <c r="H1615" s="1">
        <v>0.30888714446330234</v>
      </c>
      <c r="I1615" s="1" t="s">
        <v>6682</v>
      </c>
      <c r="J1615" s="1" t="s">
        <v>6</v>
      </c>
      <c r="K1615" s="1" t="s">
        <v>994</v>
      </c>
    </row>
    <row r="1616" spans="1:11" x14ac:dyDescent="0.35">
      <c r="A1616" s="1" t="s">
        <v>6683</v>
      </c>
      <c r="B1616" s="1" t="s">
        <v>6684</v>
      </c>
      <c r="C1616" s="22">
        <v>1.2885</v>
      </c>
      <c r="D1616" s="22">
        <v>0.63150000000000006</v>
      </c>
      <c r="E1616" s="22">
        <v>-0.65699999999999992</v>
      </c>
      <c r="F1616" s="22">
        <v>-2.0403800475059382</v>
      </c>
      <c r="G1616" s="1">
        <v>2.6803424179218788E-2</v>
      </c>
      <c r="H1616" s="1">
        <v>1</v>
      </c>
      <c r="I1616" s="1" t="s">
        <v>6685</v>
      </c>
      <c r="J1616" s="1" t="s">
        <v>6</v>
      </c>
      <c r="K1616" s="1" t="s">
        <v>6</v>
      </c>
    </row>
    <row r="1617" spans="1:11" x14ac:dyDescent="0.35">
      <c r="A1617" s="1" t="s">
        <v>6686</v>
      </c>
      <c r="B1617" s="1" t="s">
        <v>6687</v>
      </c>
      <c r="C1617" s="22">
        <v>2.5272500000000004</v>
      </c>
      <c r="D1617" s="22">
        <v>1.2395</v>
      </c>
      <c r="E1617" s="22">
        <v>-1.2877500000000004</v>
      </c>
      <c r="F1617" s="22">
        <v>-2.038926986688181</v>
      </c>
      <c r="G1617" s="1">
        <v>5.0571692004544545E-3</v>
      </c>
      <c r="H1617" s="1">
        <v>0.45210740440626929</v>
      </c>
      <c r="I1617" s="1" t="s">
        <v>6688</v>
      </c>
      <c r="J1617" s="1" t="s">
        <v>6</v>
      </c>
      <c r="K1617" s="1" t="s">
        <v>499</v>
      </c>
    </row>
    <row r="1618" spans="1:11" x14ac:dyDescent="0.35">
      <c r="A1618" s="1" t="s">
        <v>4585</v>
      </c>
      <c r="B1618" s="1" t="s">
        <v>4586</v>
      </c>
      <c r="C1618" s="22">
        <v>13.315000000000001</v>
      </c>
      <c r="D1618" s="22">
        <v>6.5357500000000002</v>
      </c>
      <c r="E1618" s="22">
        <v>-6.7792500000000011</v>
      </c>
      <c r="F1618" s="22">
        <v>-2.0372566270129675</v>
      </c>
      <c r="G1618" s="1">
        <v>1.6598154849062866E-2</v>
      </c>
      <c r="H1618" s="1">
        <v>0.86521041697983025</v>
      </c>
      <c r="I1618" s="1" t="s">
        <v>4587</v>
      </c>
      <c r="J1618" s="1" t="s">
        <v>2239</v>
      </c>
      <c r="K1618" s="1" t="s">
        <v>903</v>
      </c>
    </row>
    <row r="1619" spans="1:11" x14ac:dyDescent="0.35">
      <c r="A1619" s="1" t="s">
        <v>6689</v>
      </c>
      <c r="B1619" s="1" t="s">
        <v>6690</v>
      </c>
      <c r="C1619" s="22">
        <v>8.7680000000000007</v>
      </c>
      <c r="D1619" s="22">
        <v>4.3040000000000003</v>
      </c>
      <c r="E1619" s="22">
        <v>-4.4640000000000004</v>
      </c>
      <c r="F1619" s="22">
        <v>-2.037174721189591</v>
      </c>
      <c r="G1619" s="1">
        <v>1.6627033767337416E-3</v>
      </c>
      <c r="H1619" s="1">
        <v>0.25060128633579443</v>
      </c>
      <c r="I1619" s="1" t="s">
        <v>6691</v>
      </c>
      <c r="J1619" s="1" t="s">
        <v>6</v>
      </c>
      <c r="K1619" s="1" t="s">
        <v>6692</v>
      </c>
    </row>
    <row r="1620" spans="1:11" x14ac:dyDescent="0.35">
      <c r="A1620" s="1" t="s">
        <v>6693</v>
      </c>
      <c r="B1620" s="1" t="s">
        <v>6694</v>
      </c>
      <c r="C1620" s="22">
        <v>1.5632499999999998</v>
      </c>
      <c r="D1620" s="22">
        <v>0.76749999999999996</v>
      </c>
      <c r="E1620" s="22">
        <v>-0.79574999999999985</v>
      </c>
      <c r="F1620" s="22">
        <v>-2.0368078175895765</v>
      </c>
      <c r="G1620" s="1">
        <v>7.2209417818062526E-4</v>
      </c>
      <c r="H1620" s="1">
        <v>0.15791890097662836</v>
      </c>
      <c r="I1620" s="1" t="s">
        <v>6695</v>
      </c>
      <c r="J1620" s="1" t="s">
        <v>6</v>
      </c>
      <c r="K1620" s="1" t="s">
        <v>53</v>
      </c>
    </row>
    <row r="1621" spans="1:11" x14ac:dyDescent="0.35">
      <c r="A1621" s="1" t="s">
        <v>6696</v>
      </c>
      <c r="B1621" s="1" t="s">
        <v>6697</v>
      </c>
      <c r="C1621" s="22">
        <v>1.04375</v>
      </c>
      <c r="D1621" s="22">
        <v>0.51275000000000004</v>
      </c>
      <c r="E1621" s="22">
        <v>-0.53099999999999992</v>
      </c>
      <c r="F1621" s="22">
        <v>-2.0355923939541682</v>
      </c>
      <c r="G1621" s="1">
        <v>2.6560050883362991E-3</v>
      </c>
      <c r="H1621" s="1">
        <v>0.31797557016222422</v>
      </c>
      <c r="I1621" s="1" t="s">
        <v>6698</v>
      </c>
      <c r="J1621" s="1" t="s">
        <v>6</v>
      </c>
      <c r="K1621" s="1" t="s">
        <v>276</v>
      </c>
    </row>
    <row r="1622" spans="1:11" x14ac:dyDescent="0.35">
      <c r="A1622" s="1" t="s">
        <v>6087</v>
      </c>
      <c r="B1622" s="1" t="s">
        <v>6088</v>
      </c>
      <c r="C1622" s="22">
        <v>56.041499999999999</v>
      </c>
      <c r="D1622" s="22">
        <v>27.532249999999998</v>
      </c>
      <c r="E1622" s="22">
        <v>-28.509250000000002</v>
      </c>
      <c r="F1622" s="22">
        <v>-2.035485657728664</v>
      </c>
      <c r="G1622" s="1">
        <v>4.4323895146341739E-3</v>
      </c>
      <c r="H1622" s="1">
        <v>0.41976213887898861</v>
      </c>
      <c r="I1622" s="1" t="s">
        <v>6089</v>
      </c>
      <c r="J1622" s="1" t="s">
        <v>6</v>
      </c>
      <c r="K1622" s="1" t="s">
        <v>4845</v>
      </c>
    </row>
    <row r="1623" spans="1:11" x14ac:dyDescent="0.35">
      <c r="A1623" s="1" t="s">
        <v>6699</v>
      </c>
      <c r="B1623" s="1" t="s">
        <v>6700</v>
      </c>
      <c r="C1623" s="22">
        <v>3.8252499999999996</v>
      </c>
      <c r="D1623" s="22">
        <v>1.8809999999999998</v>
      </c>
      <c r="E1623" s="22">
        <v>-1.9442499999999998</v>
      </c>
      <c r="F1623" s="22">
        <v>-2.0336257309941521</v>
      </c>
      <c r="G1623" s="1">
        <v>2.821851183920124E-4</v>
      </c>
      <c r="H1623" s="1">
        <v>9.559617816690652E-2</v>
      </c>
      <c r="I1623" s="1" t="s">
        <v>6701</v>
      </c>
      <c r="J1623" s="1" t="s">
        <v>6</v>
      </c>
      <c r="K1623" s="1" t="s">
        <v>1739</v>
      </c>
    </row>
    <row r="1624" spans="1:11" x14ac:dyDescent="0.35">
      <c r="A1624" s="1" t="s">
        <v>6702</v>
      </c>
      <c r="B1624" s="1" t="s">
        <v>6703</v>
      </c>
      <c r="C1624" s="22">
        <v>4.6487499999999997</v>
      </c>
      <c r="D1624" s="22">
        <v>2.2865000000000002</v>
      </c>
      <c r="E1624" s="22">
        <v>-2.3622499999999995</v>
      </c>
      <c r="F1624" s="22">
        <v>-2.0331292368248413</v>
      </c>
      <c r="G1624" s="1">
        <v>5.7196637592843427E-3</v>
      </c>
      <c r="H1624" s="1">
        <v>0.47903957130779506</v>
      </c>
      <c r="I1624" s="1" t="s">
        <v>6704</v>
      </c>
      <c r="J1624" s="1" t="s">
        <v>5164</v>
      </c>
      <c r="K1624" s="1" t="s">
        <v>5165</v>
      </c>
    </row>
    <row r="1625" spans="1:11" x14ac:dyDescent="0.35">
      <c r="A1625" s="1" t="s">
        <v>6705</v>
      </c>
      <c r="B1625" s="1" t="s">
        <v>6706</v>
      </c>
      <c r="C1625" s="22">
        <v>1.03925</v>
      </c>
      <c r="D1625" s="22">
        <v>0.51150000000000007</v>
      </c>
      <c r="E1625" s="22">
        <v>-0.52774999999999994</v>
      </c>
      <c r="F1625" s="22">
        <v>-2.0317693059628543</v>
      </c>
      <c r="G1625" s="1">
        <v>1.197488897985775E-3</v>
      </c>
      <c r="H1625" s="1">
        <v>0.20687843424184585</v>
      </c>
      <c r="I1625" s="1" t="s">
        <v>6707</v>
      </c>
      <c r="J1625" s="1" t="s">
        <v>6</v>
      </c>
      <c r="K1625" s="1" t="s">
        <v>3577</v>
      </c>
    </row>
    <row r="1626" spans="1:11" x14ac:dyDescent="0.35">
      <c r="A1626" s="1" t="s">
        <v>6708</v>
      </c>
      <c r="B1626" s="1" t="s">
        <v>6709</v>
      </c>
      <c r="C1626" s="22">
        <v>6.0847499999999997</v>
      </c>
      <c r="D1626" s="22">
        <v>2.9972500000000002</v>
      </c>
      <c r="E1626" s="22">
        <v>-3.0874999999999995</v>
      </c>
      <c r="F1626" s="22">
        <v>-2.0301109350237714</v>
      </c>
      <c r="G1626" s="1">
        <v>8.3920971928591799E-4</v>
      </c>
      <c r="H1626" s="1">
        <v>0.16986553102523835</v>
      </c>
      <c r="I1626" s="1" t="s">
        <v>6710</v>
      </c>
      <c r="J1626" s="1" t="s">
        <v>6</v>
      </c>
      <c r="K1626" s="1" t="s">
        <v>6</v>
      </c>
    </row>
    <row r="1627" spans="1:11" x14ac:dyDescent="0.35">
      <c r="A1627" s="1" t="s">
        <v>6711</v>
      </c>
      <c r="B1627" s="1" t="s">
        <v>6712</v>
      </c>
      <c r="C1627" s="22">
        <v>57.506750000000004</v>
      </c>
      <c r="D1627" s="22">
        <v>28.328250000000001</v>
      </c>
      <c r="E1627" s="22">
        <v>-29.178500000000003</v>
      </c>
      <c r="F1627" s="22">
        <v>-2.0300142084315129</v>
      </c>
      <c r="G1627" s="1">
        <v>3.232891372832334E-2</v>
      </c>
      <c r="H1627" s="1">
        <v>1</v>
      </c>
      <c r="I1627" s="1" t="s">
        <v>6713</v>
      </c>
      <c r="J1627" s="1" t="s">
        <v>6</v>
      </c>
      <c r="K1627" s="1" t="s">
        <v>6714</v>
      </c>
    </row>
    <row r="1628" spans="1:11" x14ac:dyDescent="0.35">
      <c r="A1628" s="1" t="s">
        <v>6715</v>
      </c>
      <c r="B1628" s="1" t="s">
        <v>6716</v>
      </c>
      <c r="C1628" s="22">
        <v>1.1165</v>
      </c>
      <c r="D1628" s="22">
        <v>0.55024999999999991</v>
      </c>
      <c r="E1628" s="22">
        <v>-0.56625000000000014</v>
      </c>
      <c r="F1628" s="22">
        <v>-2.0290776919582014</v>
      </c>
      <c r="G1628" s="1">
        <v>3.1895940588517451E-3</v>
      </c>
      <c r="H1628" s="1">
        <v>0.3493132746926616</v>
      </c>
      <c r="I1628" s="1" t="s">
        <v>6717</v>
      </c>
      <c r="J1628" s="1" t="s">
        <v>6</v>
      </c>
      <c r="K1628" s="1" t="s">
        <v>432</v>
      </c>
    </row>
    <row r="1629" spans="1:11" x14ac:dyDescent="0.35">
      <c r="A1629" s="1" t="s">
        <v>6718</v>
      </c>
      <c r="B1629" s="1" t="s">
        <v>6719</v>
      </c>
      <c r="C1629" s="22">
        <v>2.52</v>
      </c>
      <c r="D1629" s="22">
        <v>1.2422500000000001</v>
      </c>
      <c r="E1629" s="22">
        <v>-1.2777499999999999</v>
      </c>
      <c r="F1629" s="22">
        <v>-2.0285771785067417</v>
      </c>
      <c r="G1629" s="1">
        <v>1.9683554724086404E-2</v>
      </c>
      <c r="H1629" s="1">
        <v>0.95199813734041638</v>
      </c>
      <c r="I1629" s="1" t="s">
        <v>6720</v>
      </c>
      <c r="J1629" s="1" t="s">
        <v>1262</v>
      </c>
      <c r="K1629" s="1" t="s">
        <v>403</v>
      </c>
    </row>
    <row r="1630" spans="1:11" x14ac:dyDescent="0.35">
      <c r="A1630" s="1" t="s">
        <v>6721</v>
      </c>
      <c r="B1630" s="1" t="s">
        <v>6722</v>
      </c>
      <c r="C1630" s="22">
        <v>11.782249999999999</v>
      </c>
      <c r="D1630" s="22">
        <v>5.8109999999999999</v>
      </c>
      <c r="E1630" s="22">
        <v>-5.9712499999999995</v>
      </c>
      <c r="F1630" s="22">
        <v>-2.0275770091206331</v>
      </c>
      <c r="G1630" s="1">
        <v>2.2932107437523479E-3</v>
      </c>
      <c r="H1630" s="1">
        <v>0.29621359908921835</v>
      </c>
      <c r="I1630" s="1" t="s">
        <v>6723</v>
      </c>
      <c r="J1630" s="1" t="s">
        <v>6</v>
      </c>
      <c r="K1630" s="1" t="s">
        <v>276</v>
      </c>
    </row>
    <row r="1631" spans="1:11" x14ac:dyDescent="0.35">
      <c r="A1631" s="1" t="s">
        <v>6724</v>
      </c>
      <c r="B1631" s="1" t="s">
        <v>6725</v>
      </c>
      <c r="C1631" s="22">
        <v>6.7524999999999995</v>
      </c>
      <c r="D1631" s="22">
        <v>3.3324999999999996</v>
      </c>
      <c r="E1631" s="22">
        <v>-3.42</v>
      </c>
      <c r="F1631" s="22">
        <v>-2.0262565641410353</v>
      </c>
      <c r="G1631" s="1">
        <v>1.3590155227326421E-2</v>
      </c>
      <c r="H1631" s="1">
        <v>0.77820058008967485</v>
      </c>
      <c r="I1631" s="1" t="s">
        <v>6726</v>
      </c>
      <c r="J1631" s="1" t="s">
        <v>6</v>
      </c>
      <c r="K1631" s="1" t="s">
        <v>269</v>
      </c>
    </row>
    <row r="1632" spans="1:11" x14ac:dyDescent="0.35">
      <c r="A1632" s="1" t="s">
        <v>6727</v>
      </c>
      <c r="B1632" s="1" t="s">
        <v>6728</v>
      </c>
      <c r="C1632" s="22">
        <v>73.182500000000005</v>
      </c>
      <c r="D1632" s="22">
        <v>36.125500000000002</v>
      </c>
      <c r="E1632" s="22">
        <v>-37.057000000000002</v>
      </c>
      <c r="F1632" s="22">
        <v>-2.0257851102406885</v>
      </c>
      <c r="G1632" s="1">
        <v>4.7781898914662094E-3</v>
      </c>
      <c r="H1632" s="1">
        <v>0.43740145959063181</v>
      </c>
      <c r="I1632" s="1" t="s">
        <v>6729</v>
      </c>
      <c r="J1632" s="1" t="s">
        <v>6730</v>
      </c>
      <c r="K1632" s="1" t="s">
        <v>5891</v>
      </c>
    </row>
    <row r="1633" spans="1:11" x14ac:dyDescent="0.35">
      <c r="A1633" s="1" t="s">
        <v>5577</v>
      </c>
      <c r="B1633" s="1" t="s">
        <v>5578</v>
      </c>
      <c r="C1633" s="22">
        <v>17.717500000000001</v>
      </c>
      <c r="D1633" s="22">
        <v>8.7462499999999999</v>
      </c>
      <c r="E1633" s="22">
        <v>-8.9712500000000013</v>
      </c>
      <c r="F1633" s="22">
        <v>-2.0257253108475064</v>
      </c>
      <c r="G1633" s="1">
        <v>1.5173733791485662E-2</v>
      </c>
      <c r="H1633" s="1">
        <v>0.82465882021570203</v>
      </c>
      <c r="I1633" s="1" t="s">
        <v>5579</v>
      </c>
      <c r="J1633" s="1" t="s">
        <v>6</v>
      </c>
      <c r="K1633" s="1" t="s">
        <v>1242</v>
      </c>
    </row>
    <row r="1634" spans="1:11" x14ac:dyDescent="0.35">
      <c r="A1634" s="1" t="s">
        <v>6731</v>
      </c>
      <c r="B1634" s="1" t="s">
        <v>6732</v>
      </c>
      <c r="C1634" s="22">
        <v>1.4855</v>
      </c>
      <c r="D1634" s="22">
        <v>0.73350000000000004</v>
      </c>
      <c r="E1634" s="22">
        <v>-0.752</v>
      </c>
      <c r="F1634" s="22">
        <v>-2.025221540558964</v>
      </c>
      <c r="G1634" s="1">
        <v>1.5455776629259474E-2</v>
      </c>
      <c r="H1634" s="1">
        <v>0.83431945088066695</v>
      </c>
      <c r="I1634" s="1" t="s">
        <v>6733</v>
      </c>
      <c r="J1634" s="1" t="s">
        <v>6</v>
      </c>
      <c r="K1634" s="1" t="s">
        <v>5842</v>
      </c>
    </row>
    <row r="1635" spans="1:11" x14ac:dyDescent="0.35">
      <c r="A1635" s="1" t="s">
        <v>6734</v>
      </c>
      <c r="B1635" s="1" t="s">
        <v>6735</v>
      </c>
      <c r="C1635" s="22">
        <v>4.2904999999999998</v>
      </c>
      <c r="D1635" s="22">
        <v>2.1189999999999998</v>
      </c>
      <c r="E1635" s="22">
        <v>-2.1715</v>
      </c>
      <c r="F1635" s="22">
        <v>-2.0247758376592735</v>
      </c>
      <c r="G1635" s="1">
        <v>4.3004720462064286E-5</v>
      </c>
      <c r="H1635" s="1">
        <v>3.3540415779109226E-2</v>
      </c>
      <c r="I1635" s="1" t="s">
        <v>6736</v>
      </c>
      <c r="J1635" s="1" t="s">
        <v>6</v>
      </c>
      <c r="K1635" s="1" t="s">
        <v>6737</v>
      </c>
    </row>
    <row r="1636" spans="1:11" x14ac:dyDescent="0.35">
      <c r="A1636" s="1" t="s">
        <v>5510</v>
      </c>
      <c r="B1636" s="1" t="s">
        <v>5511</v>
      </c>
      <c r="C1636" s="22">
        <v>21.141250000000003</v>
      </c>
      <c r="D1636" s="22">
        <v>10.442250000000001</v>
      </c>
      <c r="E1636" s="22">
        <v>-10.699000000000002</v>
      </c>
      <c r="F1636" s="22">
        <v>-2.024587612822907</v>
      </c>
      <c r="G1636" s="1">
        <v>2.1929843507289388E-3</v>
      </c>
      <c r="H1636" s="1">
        <v>0.28910925487568584</v>
      </c>
      <c r="I1636" s="1" t="s">
        <v>5512</v>
      </c>
      <c r="J1636" s="1" t="s">
        <v>6</v>
      </c>
      <c r="K1636" s="1" t="s">
        <v>269</v>
      </c>
    </row>
    <row r="1637" spans="1:11" x14ac:dyDescent="0.35">
      <c r="A1637" s="1" t="s">
        <v>6738</v>
      </c>
      <c r="B1637" s="1" t="s">
        <v>6739</v>
      </c>
      <c r="C1637" s="22">
        <v>88.246749999999992</v>
      </c>
      <c r="D1637" s="22">
        <v>43.605500000000006</v>
      </c>
      <c r="E1637" s="22">
        <v>-44.641249999999985</v>
      </c>
      <c r="F1637" s="22">
        <v>-2.0237527376133739</v>
      </c>
      <c r="G1637" s="1">
        <v>1.0980320315560157E-3</v>
      </c>
      <c r="H1637" s="1">
        <v>0.19756768352357257</v>
      </c>
      <c r="I1637" s="1" t="s">
        <v>6740</v>
      </c>
      <c r="J1637" s="1" t="s">
        <v>6</v>
      </c>
      <c r="K1637" s="1" t="s">
        <v>6741</v>
      </c>
    </row>
    <row r="1638" spans="1:11" x14ac:dyDescent="0.35">
      <c r="A1638" s="1" t="s">
        <v>6742</v>
      </c>
      <c r="B1638" s="1" t="s">
        <v>6743</v>
      </c>
      <c r="C1638" s="22">
        <v>39.449750000000002</v>
      </c>
      <c r="D1638" s="22">
        <v>19.499249999999996</v>
      </c>
      <c r="E1638" s="22">
        <v>-19.950500000000005</v>
      </c>
      <c r="F1638" s="22">
        <v>-2.0231419157147075</v>
      </c>
      <c r="G1638" s="1">
        <v>2.916689992703139E-3</v>
      </c>
      <c r="H1638" s="1">
        <v>0.33267111664274568</v>
      </c>
      <c r="I1638" s="1" t="s">
        <v>6744</v>
      </c>
      <c r="J1638" s="1" t="s">
        <v>6</v>
      </c>
      <c r="K1638" s="1" t="s">
        <v>1936</v>
      </c>
    </row>
    <row r="1639" spans="1:11" x14ac:dyDescent="0.35">
      <c r="A1639" s="1" t="s">
        <v>6745</v>
      </c>
      <c r="B1639" s="1" t="s">
        <v>6746</v>
      </c>
      <c r="C1639" s="22">
        <v>3.3657499999999998</v>
      </c>
      <c r="D1639" s="22">
        <v>1.6657500000000001</v>
      </c>
      <c r="E1639" s="22">
        <v>-1.6999999999999997</v>
      </c>
      <c r="F1639" s="22">
        <v>-2.0205613087197958</v>
      </c>
      <c r="G1639" s="1">
        <v>2.8537887846174837E-3</v>
      </c>
      <c r="H1639" s="1">
        <v>0.32964631079006684</v>
      </c>
      <c r="I1639" s="1" t="s">
        <v>6747</v>
      </c>
      <c r="J1639" s="1" t="s">
        <v>6</v>
      </c>
      <c r="K1639" s="1" t="s">
        <v>432</v>
      </c>
    </row>
    <row r="1640" spans="1:11" x14ac:dyDescent="0.35">
      <c r="A1640" s="1" t="s">
        <v>6748</v>
      </c>
      <c r="B1640" s="1" t="s">
        <v>6749</v>
      </c>
      <c r="C1640" s="22">
        <v>4.8230000000000004</v>
      </c>
      <c r="D1640" s="22">
        <v>2.3874999999999997</v>
      </c>
      <c r="E1640" s="22">
        <v>-2.4355000000000007</v>
      </c>
      <c r="F1640" s="22">
        <v>-2.0201047120418854</v>
      </c>
      <c r="G1640" s="1">
        <v>1.2037737609211507E-2</v>
      </c>
      <c r="H1640" s="1">
        <v>0.72779142184352852</v>
      </c>
      <c r="I1640" s="1" t="s">
        <v>6750</v>
      </c>
      <c r="J1640" s="1" t="s">
        <v>6</v>
      </c>
      <c r="K1640" s="1" t="s">
        <v>432</v>
      </c>
    </row>
    <row r="1641" spans="1:11" x14ac:dyDescent="0.35">
      <c r="A1641" s="1" t="s">
        <v>6751</v>
      </c>
      <c r="B1641" s="1" t="s">
        <v>6752</v>
      </c>
      <c r="C1641" s="22">
        <v>2.5405000000000002</v>
      </c>
      <c r="D1641" s="22">
        <v>1.2577499999999999</v>
      </c>
      <c r="E1641" s="22">
        <v>-1.2827500000000003</v>
      </c>
      <c r="F1641" s="22">
        <v>-2.0198767640628108</v>
      </c>
      <c r="G1641" s="1">
        <v>3.1408166963122416E-2</v>
      </c>
      <c r="H1641" s="1">
        <v>1</v>
      </c>
      <c r="I1641" s="1" t="s">
        <v>6753</v>
      </c>
      <c r="J1641" s="1" t="s">
        <v>6</v>
      </c>
      <c r="K1641" s="1" t="s">
        <v>2056</v>
      </c>
    </row>
    <row r="1642" spans="1:11" x14ac:dyDescent="0.35">
      <c r="A1642" s="1" t="s">
        <v>6754</v>
      </c>
      <c r="B1642" s="1" t="s">
        <v>6755</v>
      </c>
      <c r="C1642" s="22">
        <v>1.24</v>
      </c>
      <c r="D1642" s="22">
        <v>0.61399999999999999</v>
      </c>
      <c r="E1642" s="22">
        <v>-0.626</v>
      </c>
      <c r="F1642" s="22">
        <v>-2.0195439739413681</v>
      </c>
      <c r="G1642" s="1">
        <v>2.2950782897477602E-2</v>
      </c>
      <c r="H1642" s="1">
        <v>1</v>
      </c>
      <c r="I1642" s="1" t="s">
        <v>6756</v>
      </c>
      <c r="J1642" s="1" t="s">
        <v>6</v>
      </c>
      <c r="K1642" s="1" t="s">
        <v>5353</v>
      </c>
    </row>
    <row r="1643" spans="1:11" x14ac:dyDescent="0.35">
      <c r="A1643" s="1" t="s">
        <v>6757</v>
      </c>
      <c r="B1643" s="1" t="s">
        <v>6758</v>
      </c>
      <c r="C1643" s="22">
        <v>23.703499999999998</v>
      </c>
      <c r="D1643" s="22">
        <v>11.737749999999998</v>
      </c>
      <c r="E1643" s="22">
        <v>-11.96575</v>
      </c>
      <c r="F1643" s="22">
        <v>-2.0194245064002896</v>
      </c>
      <c r="G1643" s="1">
        <v>1.699164309736064E-5</v>
      </c>
      <c r="H1643" s="1">
        <v>2.0800821706009918E-2</v>
      </c>
      <c r="I1643" s="1" t="s">
        <v>6759</v>
      </c>
      <c r="J1643" s="1" t="s">
        <v>6</v>
      </c>
      <c r="K1643" s="1" t="s">
        <v>6</v>
      </c>
    </row>
    <row r="1644" spans="1:11" x14ac:dyDescent="0.35">
      <c r="A1644" s="1" t="s">
        <v>4799</v>
      </c>
      <c r="B1644" s="1" t="s">
        <v>4800</v>
      </c>
      <c r="C1644" s="22">
        <v>104.47499999999999</v>
      </c>
      <c r="D1644" s="22">
        <v>51.7425</v>
      </c>
      <c r="E1644" s="22">
        <v>-52.732499999999995</v>
      </c>
      <c r="F1644" s="22">
        <v>-2.0191332077112625</v>
      </c>
      <c r="G1644" s="1">
        <v>5.6300634437932845E-3</v>
      </c>
      <c r="H1644" s="1">
        <v>0.47454272096563532</v>
      </c>
      <c r="I1644" s="1" t="s">
        <v>4801</v>
      </c>
      <c r="J1644" s="1" t="s">
        <v>6</v>
      </c>
      <c r="K1644" s="1" t="s">
        <v>6</v>
      </c>
    </row>
    <row r="1645" spans="1:11" x14ac:dyDescent="0.35">
      <c r="A1645" s="1" t="s">
        <v>6760</v>
      </c>
      <c r="B1645" s="1" t="s">
        <v>6761</v>
      </c>
      <c r="C1645" s="22">
        <v>22.614999999999998</v>
      </c>
      <c r="D1645" s="22">
        <v>11.203249999999999</v>
      </c>
      <c r="E1645" s="22">
        <v>-11.41175</v>
      </c>
      <c r="F1645" s="22">
        <v>-2.0186106710106442</v>
      </c>
      <c r="G1645" s="1">
        <v>1.8058601576503335E-2</v>
      </c>
      <c r="H1645" s="1">
        <v>0.90328192688316</v>
      </c>
      <c r="I1645" s="1" t="s">
        <v>6762</v>
      </c>
      <c r="J1645" s="1" t="s">
        <v>6</v>
      </c>
      <c r="K1645" s="1" t="s">
        <v>6763</v>
      </c>
    </row>
    <row r="1646" spans="1:11" x14ac:dyDescent="0.35">
      <c r="A1646" s="1" t="s">
        <v>6764</v>
      </c>
      <c r="B1646" s="1" t="s">
        <v>6765</v>
      </c>
      <c r="C1646" s="22">
        <v>45.055999999999997</v>
      </c>
      <c r="D1646" s="22">
        <v>22.334499999999998</v>
      </c>
      <c r="E1646" s="22">
        <v>-22.721499999999999</v>
      </c>
      <c r="F1646" s="22">
        <v>-2.0173274530434977</v>
      </c>
      <c r="G1646" s="1">
        <v>3.9482951711228773E-2</v>
      </c>
      <c r="H1646" s="1">
        <v>1</v>
      </c>
      <c r="I1646" s="1" t="s">
        <v>6766</v>
      </c>
      <c r="J1646" s="1" t="s">
        <v>6</v>
      </c>
      <c r="K1646" s="1" t="s">
        <v>6767</v>
      </c>
    </row>
    <row r="1647" spans="1:11" x14ac:dyDescent="0.35">
      <c r="A1647" s="1" t="s">
        <v>6768</v>
      </c>
      <c r="B1647" s="1" t="s">
        <v>6769</v>
      </c>
      <c r="C1647" s="22">
        <v>10.622249999999999</v>
      </c>
      <c r="D1647" s="22">
        <v>5.27</v>
      </c>
      <c r="E1647" s="22">
        <v>-5.3522499999999997</v>
      </c>
      <c r="F1647" s="22">
        <v>-2.015607210626186</v>
      </c>
      <c r="G1647" s="1">
        <v>7.7918512106686785E-3</v>
      </c>
      <c r="H1647" s="1">
        <v>0.56816009343250706</v>
      </c>
      <c r="I1647" s="1" t="s">
        <v>6770</v>
      </c>
      <c r="J1647" s="1" t="s">
        <v>6771</v>
      </c>
      <c r="K1647" s="1" t="s">
        <v>2404</v>
      </c>
    </row>
    <row r="1648" spans="1:11" x14ac:dyDescent="0.35">
      <c r="A1648" s="1" t="s">
        <v>6772</v>
      </c>
      <c r="B1648" s="1" t="s">
        <v>6773</v>
      </c>
      <c r="C1648" s="22">
        <v>13.01925</v>
      </c>
      <c r="D1648" s="22">
        <v>6.4632500000000004</v>
      </c>
      <c r="E1648" s="22">
        <v>-6.5559999999999992</v>
      </c>
      <c r="F1648" s="22">
        <v>-2.0143503655281783</v>
      </c>
      <c r="G1648" s="1">
        <v>3.4795758727575329E-3</v>
      </c>
      <c r="H1648" s="1">
        <v>0.36767131456156504</v>
      </c>
      <c r="I1648" s="1" t="s">
        <v>6774</v>
      </c>
      <c r="J1648" s="1" t="s">
        <v>6</v>
      </c>
      <c r="K1648" s="1" t="s">
        <v>4006</v>
      </c>
    </row>
    <row r="1649" spans="1:11" x14ac:dyDescent="0.35">
      <c r="A1649" s="1" t="s">
        <v>6775</v>
      </c>
      <c r="B1649" s="1" t="s">
        <v>6776</v>
      </c>
      <c r="C1649" s="22">
        <v>8.5812500000000007</v>
      </c>
      <c r="D1649" s="22">
        <v>4.2607499999999998</v>
      </c>
      <c r="E1649" s="22">
        <v>-4.3205000000000009</v>
      </c>
      <c r="F1649" s="22">
        <v>-2.014023352696122</v>
      </c>
      <c r="G1649" s="1">
        <v>8.4180647022811597E-3</v>
      </c>
      <c r="H1649" s="1">
        <v>0.59423526654017045</v>
      </c>
      <c r="I1649" s="1" t="s">
        <v>6777</v>
      </c>
      <c r="J1649" s="1" t="s">
        <v>6</v>
      </c>
      <c r="K1649" s="1" t="s">
        <v>5558</v>
      </c>
    </row>
    <row r="1650" spans="1:11" x14ac:dyDescent="0.35">
      <c r="A1650" s="1" t="s">
        <v>6778</v>
      </c>
      <c r="B1650" s="1" t="s">
        <v>6779</v>
      </c>
      <c r="C1650" s="22">
        <v>8.7737499999999997</v>
      </c>
      <c r="D1650" s="22">
        <v>4.3615000000000004</v>
      </c>
      <c r="E1650" s="22">
        <v>-4.4122499999999993</v>
      </c>
      <c r="F1650" s="22">
        <v>-2.0116359050785277</v>
      </c>
      <c r="G1650" s="1">
        <v>3.0746330163506995E-2</v>
      </c>
      <c r="H1650" s="1">
        <v>1</v>
      </c>
      <c r="I1650" s="1" t="s">
        <v>6780</v>
      </c>
      <c r="J1650" s="1" t="s">
        <v>6</v>
      </c>
      <c r="K1650" s="1" t="s">
        <v>6781</v>
      </c>
    </row>
    <row r="1651" spans="1:11" x14ac:dyDescent="0.35">
      <c r="A1651" s="1" t="s">
        <v>6782</v>
      </c>
      <c r="B1651" s="1" t="s">
        <v>6783</v>
      </c>
      <c r="C1651" s="22">
        <v>1.8632500000000001</v>
      </c>
      <c r="D1651" s="22">
        <v>0.9265000000000001</v>
      </c>
      <c r="E1651" s="22">
        <v>-0.93674999999999997</v>
      </c>
      <c r="F1651" s="22">
        <v>-2.0110631408526713</v>
      </c>
      <c r="G1651" s="1">
        <v>3.0124771277480051E-2</v>
      </c>
      <c r="H1651" s="1">
        <v>1</v>
      </c>
      <c r="I1651" s="1" t="s">
        <v>6784</v>
      </c>
      <c r="J1651" s="1" t="s">
        <v>6</v>
      </c>
      <c r="K1651" s="1" t="s">
        <v>6</v>
      </c>
    </row>
    <row r="1652" spans="1:11" x14ac:dyDescent="0.35">
      <c r="A1652" s="1" t="s">
        <v>6785</v>
      </c>
      <c r="B1652" s="1" t="s">
        <v>6786</v>
      </c>
      <c r="C1652" s="22">
        <v>6.0382499999999997</v>
      </c>
      <c r="D1652" s="22">
        <v>3.0032500000000004</v>
      </c>
      <c r="E1652" s="22">
        <v>-3.0349999999999993</v>
      </c>
      <c r="F1652" s="22">
        <v>-2.0105718804628316</v>
      </c>
      <c r="G1652" s="1">
        <v>5.0866475637638218E-3</v>
      </c>
      <c r="H1652" s="1">
        <v>0.45316469490130729</v>
      </c>
      <c r="I1652" s="1" t="s">
        <v>6787</v>
      </c>
      <c r="J1652" s="1" t="s">
        <v>6</v>
      </c>
      <c r="K1652" s="1" t="s">
        <v>6788</v>
      </c>
    </row>
    <row r="1653" spans="1:11" x14ac:dyDescent="0.35">
      <c r="A1653" s="1" t="s">
        <v>6789</v>
      </c>
      <c r="B1653" s="1" t="s">
        <v>6790</v>
      </c>
      <c r="C1653" s="22">
        <v>7.5434999999999999</v>
      </c>
      <c r="D1653" s="22">
        <v>3.7519999999999998</v>
      </c>
      <c r="E1653" s="22">
        <v>-3.7915000000000001</v>
      </c>
      <c r="F1653" s="22">
        <v>-2.0105277185501067</v>
      </c>
      <c r="G1653" s="1">
        <v>2.0859519808852499E-2</v>
      </c>
      <c r="H1653" s="1">
        <v>0.98094829301071429</v>
      </c>
      <c r="I1653" s="1" t="s">
        <v>6791</v>
      </c>
      <c r="J1653" s="1" t="s">
        <v>6792</v>
      </c>
      <c r="K1653" s="1" t="s">
        <v>6793</v>
      </c>
    </row>
    <row r="1654" spans="1:11" x14ac:dyDescent="0.35">
      <c r="A1654" s="1" t="s">
        <v>6794</v>
      </c>
      <c r="B1654" s="1" t="s">
        <v>6795</v>
      </c>
      <c r="C1654" s="22">
        <v>1.2695000000000001</v>
      </c>
      <c r="D1654" s="22">
        <v>0.63175000000000003</v>
      </c>
      <c r="E1654" s="22">
        <v>-0.63775000000000004</v>
      </c>
      <c r="F1654" s="22">
        <v>-2.0094974277799764</v>
      </c>
      <c r="G1654" s="1">
        <v>1.2642669180407963E-2</v>
      </c>
      <c r="H1654" s="1">
        <v>0.7484294954666183</v>
      </c>
      <c r="I1654" s="1" t="s">
        <v>6796</v>
      </c>
      <c r="J1654" s="1" t="s">
        <v>6</v>
      </c>
      <c r="K1654" s="1" t="s">
        <v>4029</v>
      </c>
    </row>
    <row r="1655" spans="1:11" x14ac:dyDescent="0.35">
      <c r="A1655" s="1" t="s">
        <v>6797</v>
      </c>
      <c r="B1655" s="1" t="s">
        <v>6798</v>
      </c>
      <c r="C1655" s="22">
        <v>7.1425000000000001</v>
      </c>
      <c r="D1655" s="22">
        <v>3.5547499999999999</v>
      </c>
      <c r="E1655" s="22">
        <v>-3.5877500000000002</v>
      </c>
      <c r="F1655" s="22">
        <v>-2.0092833532597232</v>
      </c>
      <c r="G1655" s="1">
        <v>3.6452812109950853E-3</v>
      </c>
      <c r="H1655" s="1">
        <v>0.37697273671408393</v>
      </c>
      <c r="I1655" s="1" t="s">
        <v>6799</v>
      </c>
      <c r="J1655" s="1" t="s">
        <v>6</v>
      </c>
      <c r="K1655" s="1" t="s">
        <v>6</v>
      </c>
    </row>
    <row r="1656" spans="1:11" x14ac:dyDescent="0.35">
      <c r="A1656" s="1" t="s">
        <v>6800</v>
      </c>
      <c r="B1656" s="1" t="s">
        <v>6801</v>
      </c>
      <c r="C1656" s="22">
        <v>74.558250000000001</v>
      </c>
      <c r="D1656" s="22">
        <v>37.125500000000002</v>
      </c>
      <c r="E1656" s="22">
        <v>-37.432749999999999</v>
      </c>
      <c r="F1656" s="22">
        <v>-2.008275982815046</v>
      </c>
      <c r="G1656" s="1">
        <v>2.6817329831085118E-2</v>
      </c>
      <c r="H1656" s="1">
        <v>1</v>
      </c>
      <c r="I1656" s="1" t="s">
        <v>6802</v>
      </c>
      <c r="J1656" s="1" t="s">
        <v>6803</v>
      </c>
      <c r="K1656" s="1" t="s">
        <v>6804</v>
      </c>
    </row>
    <row r="1657" spans="1:11" x14ac:dyDescent="0.35">
      <c r="A1657" s="1" t="s">
        <v>6805</v>
      </c>
      <c r="B1657" s="1" t="s">
        <v>6806</v>
      </c>
      <c r="C1657" s="22">
        <v>4.4562499999999998</v>
      </c>
      <c r="D1657" s="22">
        <v>2.2195</v>
      </c>
      <c r="E1657" s="22">
        <v>-2.2367499999999998</v>
      </c>
      <c r="F1657" s="22">
        <v>-2.0077720207253886</v>
      </c>
      <c r="G1657" s="1">
        <v>6.0745115673026826E-3</v>
      </c>
      <c r="H1657" s="1">
        <v>0.49617416820967292</v>
      </c>
      <c r="I1657" s="1" t="s">
        <v>6807</v>
      </c>
      <c r="J1657" s="1" t="s">
        <v>6</v>
      </c>
      <c r="K1657" s="1" t="s">
        <v>90</v>
      </c>
    </row>
    <row r="1658" spans="1:11" x14ac:dyDescent="0.35">
      <c r="A1658" s="1" t="s">
        <v>6808</v>
      </c>
      <c r="B1658" s="1" t="s">
        <v>6809</v>
      </c>
      <c r="C1658" s="22">
        <v>2.7777499999999997</v>
      </c>
      <c r="D1658" s="22">
        <v>1.38375</v>
      </c>
      <c r="E1658" s="22">
        <v>-1.3939999999999997</v>
      </c>
      <c r="F1658" s="22">
        <v>-2.0074074074074071</v>
      </c>
      <c r="G1658" s="1">
        <v>7.3324399124686575E-3</v>
      </c>
      <c r="H1658" s="1">
        <v>0.55141914196753128</v>
      </c>
      <c r="I1658" s="1" t="s">
        <v>6810</v>
      </c>
      <c r="J1658" s="1" t="s">
        <v>6</v>
      </c>
      <c r="K1658" s="1" t="s">
        <v>6</v>
      </c>
    </row>
    <row r="1659" spans="1:11" x14ac:dyDescent="0.35">
      <c r="A1659" s="1" t="s">
        <v>4256</v>
      </c>
      <c r="B1659" s="1" t="s">
        <v>4257</v>
      </c>
      <c r="C1659" s="22">
        <v>2.9375</v>
      </c>
      <c r="D1659" s="22">
        <v>1.46475</v>
      </c>
      <c r="E1659" s="22">
        <v>-1.47275</v>
      </c>
      <c r="F1659" s="22">
        <v>-2.0054616828810379</v>
      </c>
      <c r="G1659" s="1">
        <v>6.1217118241477311E-3</v>
      </c>
      <c r="H1659" s="1">
        <v>0.49786582937307061</v>
      </c>
      <c r="I1659" s="1" t="s">
        <v>4258</v>
      </c>
      <c r="J1659" s="1" t="s">
        <v>6</v>
      </c>
      <c r="K1659" s="1" t="s">
        <v>1242</v>
      </c>
    </row>
    <row r="1660" spans="1:11" x14ac:dyDescent="0.35">
      <c r="A1660" s="1" t="s">
        <v>6811</v>
      </c>
      <c r="B1660" s="1" t="s">
        <v>6812</v>
      </c>
      <c r="C1660" s="22">
        <v>110.75149999999999</v>
      </c>
      <c r="D1660" s="22">
        <v>55.225500000000004</v>
      </c>
      <c r="E1660" s="22">
        <v>-55.525999999999989</v>
      </c>
      <c r="F1660" s="22">
        <v>-2.0054413269232509</v>
      </c>
      <c r="G1660" s="1">
        <v>9.1012520021949237E-4</v>
      </c>
      <c r="H1660" s="1">
        <v>0.17816539193844705</v>
      </c>
      <c r="I1660" s="1" t="s">
        <v>6813</v>
      </c>
      <c r="J1660" s="1" t="s">
        <v>6814</v>
      </c>
      <c r="K1660" s="1" t="s">
        <v>403</v>
      </c>
    </row>
    <row r="1661" spans="1:11" x14ac:dyDescent="0.35">
      <c r="A1661" s="1" t="s">
        <v>6815</v>
      </c>
      <c r="B1661" s="1" t="s">
        <v>6816</v>
      </c>
      <c r="C1661" s="22">
        <v>5.3397500000000004</v>
      </c>
      <c r="D1661" s="22">
        <v>2.66675</v>
      </c>
      <c r="E1661" s="22">
        <v>-2.6730000000000005</v>
      </c>
      <c r="F1661" s="22">
        <v>-2.0023436767601015</v>
      </c>
      <c r="G1661" s="1">
        <v>1.5890901665286328E-2</v>
      </c>
      <c r="H1661" s="1">
        <v>0.84726723364914502</v>
      </c>
      <c r="I1661" s="1" t="s">
        <v>6817</v>
      </c>
      <c r="J1661" s="1" t="s">
        <v>6</v>
      </c>
      <c r="K1661" s="1" t="s">
        <v>6</v>
      </c>
    </row>
    <row r="1662" spans="1:11" x14ac:dyDescent="0.35">
      <c r="A1662" s="1" t="s">
        <v>6818</v>
      </c>
      <c r="B1662" s="1" t="s">
        <v>6819</v>
      </c>
      <c r="C1662" s="22">
        <v>21.853000000000002</v>
      </c>
      <c r="D1662" s="22">
        <v>10.914249999999999</v>
      </c>
      <c r="E1662" s="22">
        <v>-10.938750000000002</v>
      </c>
      <c r="F1662" s="22">
        <v>-2.0022447717433631</v>
      </c>
      <c r="G1662" s="1">
        <v>2.6947330302291468E-3</v>
      </c>
      <c r="H1662" s="1">
        <v>0.32089926734545543</v>
      </c>
      <c r="I1662" s="1" t="s">
        <v>6820</v>
      </c>
      <c r="J1662" s="1" t="s">
        <v>3818</v>
      </c>
      <c r="K1662" s="1" t="s">
        <v>1341</v>
      </c>
    </row>
    <row r="1663" spans="1:11" x14ac:dyDescent="0.35">
      <c r="A1663" s="1" t="s">
        <v>5434</v>
      </c>
      <c r="B1663" s="1" t="s">
        <v>5435</v>
      </c>
      <c r="C1663" s="22">
        <v>6.399</v>
      </c>
      <c r="D1663" s="22">
        <v>3.1969999999999996</v>
      </c>
      <c r="E1663" s="22">
        <v>-3.2020000000000004</v>
      </c>
      <c r="F1663" s="22">
        <v>-2.0015639662183298</v>
      </c>
      <c r="G1663" s="1">
        <v>6.9538569949574259E-3</v>
      </c>
      <c r="H1663" s="1">
        <v>0.53556868110913358</v>
      </c>
      <c r="I1663" s="1" t="s">
        <v>5436</v>
      </c>
      <c r="J1663" s="1" t="s">
        <v>6</v>
      </c>
      <c r="K1663" s="1" t="s">
        <v>90</v>
      </c>
    </row>
    <row r="1664" spans="1:11" x14ac:dyDescent="0.35">
      <c r="A1664" s="1" t="s">
        <v>6821</v>
      </c>
      <c r="B1664" s="1" t="s">
        <v>6822</v>
      </c>
      <c r="C1664" s="22">
        <v>62.254750000000001</v>
      </c>
      <c r="D1664" s="22">
        <v>31.103749999999998</v>
      </c>
      <c r="E1664" s="22">
        <v>-31.151000000000003</v>
      </c>
      <c r="F1664" s="22">
        <v>-2.0015191094321425</v>
      </c>
      <c r="G1664" s="1">
        <v>8.558445724196638E-3</v>
      </c>
      <c r="H1664" s="1">
        <v>0.60018219309202336</v>
      </c>
      <c r="I1664" s="1" t="s">
        <v>6823</v>
      </c>
      <c r="J1664" s="1" t="s">
        <v>6</v>
      </c>
      <c r="K1664" s="1" t="s">
        <v>6824</v>
      </c>
    </row>
    <row r="1665" spans="1:11" x14ac:dyDescent="0.35">
      <c r="A1665" s="1" t="s">
        <v>6825</v>
      </c>
      <c r="B1665" s="1" t="s">
        <v>6826</v>
      </c>
      <c r="C1665" s="22">
        <v>6.6584999999999992</v>
      </c>
      <c r="D1665" s="22">
        <v>3.3280000000000003</v>
      </c>
      <c r="E1665" s="22">
        <v>-3.3304999999999989</v>
      </c>
      <c r="F1665" s="22">
        <v>-2.0007512019230766</v>
      </c>
      <c r="G1665" s="1">
        <v>4.1133088315190788E-3</v>
      </c>
      <c r="H1665" s="1">
        <v>0.40253718288630325</v>
      </c>
      <c r="I1665" s="1" t="s">
        <v>6827</v>
      </c>
      <c r="J1665" s="1" t="s">
        <v>6</v>
      </c>
      <c r="K1665" s="1" t="s">
        <v>6828</v>
      </c>
    </row>
    <row r="1666" spans="1:11" x14ac:dyDescent="0.35">
      <c r="A1666" s="1" t="s">
        <v>6829</v>
      </c>
      <c r="B1666" s="1" t="s">
        <v>6830</v>
      </c>
      <c r="C1666" s="22">
        <v>2.79575</v>
      </c>
      <c r="D1666" s="22">
        <v>1.3975000000000002</v>
      </c>
      <c r="E1666" s="22">
        <v>-1.3982499999999998</v>
      </c>
      <c r="F1666" s="22">
        <v>-2.0005366726296954</v>
      </c>
      <c r="G1666" s="1">
        <v>2.8242039428815869E-5</v>
      </c>
      <c r="H1666" s="1">
        <v>2.6206400863961761E-2</v>
      </c>
      <c r="I1666" s="1" t="s">
        <v>6831</v>
      </c>
      <c r="J1666" s="1" t="s">
        <v>6</v>
      </c>
      <c r="K1666" s="1" t="s">
        <v>6832</v>
      </c>
    </row>
    <row r="1667" spans="1:11" x14ac:dyDescent="0.35">
      <c r="A1667" s="27" t="s">
        <v>8805</v>
      </c>
      <c r="B1667" s="21">
        <f>COUNT(C937:C1666)</f>
        <v>730</v>
      </c>
    </row>
    <row r="1668" spans="1:11" x14ac:dyDescent="0.35">
      <c r="A1668" s="27" t="s">
        <v>8806</v>
      </c>
      <c r="B1668" s="21">
        <f>B1667+B934</f>
        <v>1660</v>
      </c>
    </row>
  </sheetData>
  <conditionalFormatting sqref="M2:M3">
    <cfRule type="duplicateValues" dxfId="26" priority="1"/>
  </conditionalFormatting>
  <conditionalFormatting sqref="B1:B1048576">
    <cfRule type="duplicateValues" dxfId="25" priority="3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987"/>
  <sheetViews>
    <sheetView zoomScaleNormal="100" workbookViewId="0">
      <pane ySplit="2" topLeftCell="A3" activePane="bottomLeft" state="frozen"/>
      <selection pane="bottomLeft" activeCell="T2" sqref="T2"/>
    </sheetView>
  </sheetViews>
  <sheetFormatPr defaultRowHeight="14.5" x14ac:dyDescent="0.35"/>
  <cols>
    <col min="1" max="1" width="24.6328125" style="15" customWidth="1"/>
    <col min="2" max="2" width="16.7265625" style="15" customWidth="1"/>
    <col min="3" max="4" width="8.7265625" style="23"/>
    <col min="5" max="5" width="9.7265625" style="23" customWidth="1"/>
    <col min="6" max="6" width="7.6328125" style="23" customWidth="1"/>
    <col min="7" max="8" width="8.7265625" style="15"/>
    <col min="9" max="9" width="29.08984375" style="15" customWidth="1"/>
    <col min="10" max="10" width="22" style="15" customWidth="1"/>
    <col min="11" max="11" width="24.54296875" style="15" customWidth="1"/>
    <col min="12" max="12" width="25.26953125" style="15" customWidth="1"/>
    <col min="13" max="13" width="16.6328125" style="15" customWidth="1"/>
    <col min="14" max="15" width="8.7265625" style="23"/>
    <col min="16" max="16" width="9.54296875" style="23" customWidth="1"/>
    <col min="17" max="17" width="7.453125" style="23" customWidth="1"/>
    <col min="18" max="19" width="8.7265625" style="15"/>
    <col min="20" max="20" width="28.26953125" style="15" customWidth="1"/>
    <col min="21" max="21" width="15.81640625" style="15" customWidth="1"/>
    <col min="22" max="22" width="25.1796875" style="15" customWidth="1"/>
    <col min="23" max="16384" width="8.7265625" style="15"/>
  </cols>
  <sheetData>
    <row r="1" spans="1:22" ht="23.5" customHeight="1" x14ac:dyDescent="0.45">
      <c r="A1" s="9"/>
      <c r="B1" s="9"/>
      <c r="C1" s="10"/>
      <c r="D1" s="10"/>
      <c r="E1" s="11" t="s">
        <v>8756</v>
      </c>
      <c r="F1" s="10"/>
      <c r="G1" s="9"/>
      <c r="H1" s="9"/>
      <c r="I1" s="9"/>
      <c r="J1" s="9"/>
      <c r="K1" s="9"/>
      <c r="L1" s="29"/>
      <c r="M1" s="29"/>
      <c r="N1" s="29"/>
      <c r="O1" s="29"/>
      <c r="P1" s="30"/>
      <c r="Q1" s="31" t="s">
        <v>8753</v>
      </c>
      <c r="R1" s="29"/>
      <c r="S1" s="29"/>
      <c r="T1" s="29"/>
      <c r="U1" s="29"/>
      <c r="V1" s="29"/>
    </row>
    <row r="2" spans="1:22" s="32" customFormat="1" ht="58" x14ac:dyDescent="0.35">
      <c r="A2" s="16" t="s">
        <v>3755</v>
      </c>
      <c r="B2" s="16" t="s">
        <v>8776</v>
      </c>
      <c r="C2" s="17" t="s">
        <v>8772</v>
      </c>
      <c r="D2" s="17" t="s">
        <v>8770</v>
      </c>
      <c r="E2" s="17" t="s">
        <v>3756</v>
      </c>
      <c r="F2" s="17" t="s">
        <v>1</v>
      </c>
      <c r="G2" s="16" t="s">
        <v>2</v>
      </c>
      <c r="H2" s="16" t="s">
        <v>7399</v>
      </c>
      <c r="I2" s="18" t="s">
        <v>8810</v>
      </c>
      <c r="J2" s="18" t="s">
        <v>3760</v>
      </c>
      <c r="K2" s="18" t="s">
        <v>3761</v>
      </c>
      <c r="L2" s="16" t="s">
        <v>3755</v>
      </c>
      <c r="M2" s="16" t="s">
        <v>8776</v>
      </c>
      <c r="N2" s="16" t="s">
        <v>8771</v>
      </c>
      <c r="O2" s="16" t="s">
        <v>8770</v>
      </c>
      <c r="P2" s="16" t="s">
        <v>3756</v>
      </c>
      <c r="Q2" s="16" t="s">
        <v>1</v>
      </c>
      <c r="R2" s="16" t="s">
        <v>6833</v>
      </c>
      <c r="S2" s="16" t="s">
        <v>7399</v>
      </c>
      <c r="T2" s="18" t="s">
        <v>8810</v>
      </c>
      <c r="U2" s="18" t="s">
        <v>3760</v>
      </c>
      <c r="V2" s="18" t="s">
        <v>3761</v>
      </c>
    </row>
    <row r="3" spans="1:22" s="32" customFormat="1" ht="27.5" customHeight="1" x14ac:dyDescent="0.35">
      <c r="A3" s="85" t="s">
        <v>8802</v>
      </c>
      <c r="B3" s="33"/>
      <c r="C3" s="34"/>
      <c r="D3" s="34"/>
      <c r="E3" s="34"/>
      <c r="F3" s="34"/>
      <c r="G3" s="33"/>
      <c r="H3" s="33"/>
      <c r="I3" s="33"/>
      <c r="J3" s="33"/>
      <c r="K3" s="33"/>
      <c r="L3" s="85" t="s">
        <v>8802</v>
      </c>
      <c r="M3" s="33"/>
      <c r="N3" s="33"/>
      <c r="O3" s="33"/>
      <c r="P3" s="33"/>
      <c r="Q3" s="33"/>
      <c r="R3" s="33"/>
      <c r="S3" s="33"/>
      <c r="T3" s="33"/>
      <c r="U3" s="33"/>
      <c r="V3" s="33"/>
    </row>
    <row r="4" spans="1:22" x14ac:dyDescent="0.35">
      <c r="A4" s="1" t="s">
        <v>375</v>
      </c>
      <c r="B4" s="1" t="s">
        <v>376</v>
      </c>
      <c r="C4" s="22">
        <v>0</v>
      </c>
      <c r="D4" s="22">
        <v>1.1065</v>
      </c>
      <c r="E4" s="22">
        <v>1.1065</v>
      </c>
      <c r="F4" s="23" t="e">
        <v>#DIV/0!</v>
      </c>
      <c r="G4" s="1">
        <v>1.8371037238174015E-3</v>
      </c>
      <c r="H4" s="1">
        <v>0.36362656008564004</v>
      </c>
      <c r="I4" s="1" t="s">
        <v>41</v>
      </c>
      <c r="J4" s="1" t="s">
        <v>6</v>
      </c>
      <c r="K4" s="1" t="s">
        <v>6</v>
      </c>
      <c r="L4" s="1" t="s">
        <v>5516</v>
      </c>
      <c r="M4" s="1" t="s">
        <v>5517</v>
      </c>
      <c r="N4" s="22">
        <v>7.1249999999999994E-2</v>
      </c>
      <c r="O4" s="22">
        <v>1.169</v>
      </c>
      <c r="P4" s="22">
        <v>1.09775</v>
      </c>
      <c r="Q4" s="22">
        <v>16.407017543859652</v>
      </c>
      <c r="R4" s="1">
        <v>4.4655526700783543E-2</v>
      </c>
      <c r="S4" s="1">
        <v>1</v>
      </c>
      <c r="T4" s="1" t="s">
        <v>5518</v>
      </c>
      <c r="U4" s="1" t="s">
        <v>4429</v>
      </c>
      <c r="V4" s="1" t="s">
        <v>4430</v>
      </c>
    </row>
    <row r="5" spans="1:22" x14ac:dyDescent="0.35">
      <c r="A5" s="1" t="s">
        <v>218</v>
      </c>
      <c r="B5" s="1" t="s">
        <v>219</v>
      </c>
      <c r="C5" s="22">
        <v>3.3449999999999998</v>
      </c>
      <c r="D5" s="22">
        <v>249.46425000000002</v>
      </c>
      <c r="E5" s="22">
        <v>246.11925000000002</v>
      </c>
      <c r="F5" s="22">
        <v>74.578251121076249</v>
      </c>
      <c r="G5" s="1">
        <v>1.9609523536586071E-2</v>
      </c>
      <c r="H5" s="1">
        <v>0.8857127325344275</v>
      </c>
      <c r="I5" s="1" t="s">
        <v>220</v>
      </c>
      <c r="J5" s="1" t="s">
        <v>45</v>
      </c>
      <c r="K5" s="1" t="s">
        <v>46</v>
      </c>
      <c r="L5" s="1" t="s">
        <v>6834</v>
      </c>
      <c r="M5" s="1" t="s">
        <v>6835</v>
      </c>
      <c r="N5" s="22">
        <v>0.10925</v>
      </c>
      <c r="O5" s="22">
        <v>1.4955000000000001</v>
      </c>
      <c r="P5" s="22">
        <v>1.38625</v>
      </c>
      <c r="Q5" s="22">
        <v>13.688787185354691</v>
      </c>
      <c r="R5" s="1">
        <v>3.381337580582966E-2</v>
      </c>
      <c r="S5" s="1">
        <v>1</v>
      </c>
      <c r="T5" s="1" t="s">
        <v>6836</v>
      </c>
      <c r="U5" s="1" t="s">
        <v>6</v>
      </c>
      <c r="V5" s="1" t="s">
        <v>168</v>
      </c>
    </row>
    <row r="6" spans="1:22" x14ac:dyDescent="0.35">
      <c r="A6" s="1" t="s">
        <v>67</v>
      </c>
      <c r="B6" s="1" t="s">
        <v>68</v>
      </c>
      <c r="C6" s="22">
        <v>0.20824999999999999</v>
      </c>
      <c r="D6" s="22">
        <v>9.2432499999999997</v>
      </c>
      <c r="E6" s="22">
        <v>9.0350000000000001</v>
      </c>
      <c r="F6" s="22">
        <v>44.385354141656663</v>
      </c>
      <c r="G6" s="1">
        <v>1.6150681635629383E-4</v>
      </c>
      <c r="H6" s="1">
        <v>0.14800999587596597</v>
      </c>
      <c r="I6" s="1" t="s">
        <v>69</v>
      </c>
      <c r="J6" s="1" t="s">
        <v>70</v>
      </c>
      <c r="K6" s="1" t="s">
        <v>71</v>
      </c>
      <c r="L6" s="1" t="s">
        <v>218</v>
      </c>
      <c r="M6" s="1" t="s">
        <v>219</v>
      </c>
      <c r="N6" s="22">
        <v>22.464749999999999</v>
      </c>
      <c r="O6" s="22">
        <v>249.46425000000002</v>
      </c>
      <c r="P6" s="22">
        <v>226.99950000000001</v>
      </c>
      <c r="Q6" s="22">
        <v>11.104697359196075</v>
      </c>
      <c r="R6" s="1">
        <v>2.7205337035180355E-2</v>
      </c>
      <c r="S6" s="1">
        <v>1</v>
      </c>
      <c r="T6" s="1" t="s">
        <v>220</v>
      </c>
      <c r="U6" s="1" t="s">
        <v>45</v>
      </c>
      <c r="V6" s="1" t="s">
        <v>46</v>
      </c>
    </row>
    <row r="7" spans="1:22" x14ac:dyDescent="0.35">
      <c r="A7" s="1" t="s">
        <v>117</v>
      </c>
      <c r="B7" s="1" t="s">
        <v>118</v>
      </c>
      <c r="C7" s="22">
        <v>0.1115</v>
      </c>
      <c r="D7" s="22">
        <v>4.4492499999999993</v>
      </c>
      <c r="E7" s="22">
        <v>4.3377499999999989</v>
      </c>
      <c r="F7" s="22">
        <v>39.903587443946179</v>
      </c>
      <c r="G7" s="1">
        <v>1.7726508278566033E-3</v>
      </c>
      <c r="H7" s="1">
        <v>0.35856896949296374</v>
      </c>
      <c r="I7" s="1" t="s">
        <v>119</v>
      </c>
      <c r="J7" s="1" t="s">
        <v>6</v>
      </c>
      <c r="K7" s="1" t="s">
        <v>120</v>
      </c>
      <c r="L7" s="1" t="s">
        <v>114</v>
      </c>
      <c r="M7" s="1" t="s">
        <v>115</v>
      </c>
      <c r="N7" s="22">
        <v>0.434</v>
      </c>
      <c r="O7" s="22">
        <v>3.6524999999999999</v>
      </c>
      <c r="P7" s="22">
        <v>3.2184999999999997</v>
      </c>
      <c r="Q7" s="22">
        <v>8.4158986175115214</v>
      </c>
      <c r="R7" s="1">
        <v>1.2944259243621303E-3</v>
      </c>
      <c r="S7" s="1">
        <v>1</v>
      </c>
      <c r="T7" s="1" t="s">
        <v>116</v>
      </c>
      <c r="U7" s="1" t="s">
        <v>6</v>
      </c>
      <c r="V7" s="1" t="s">
        <v>6</v>
      </c>
    </row>
    <row r="8" spans="1:22" x14ac:dyDescent="0.35">
      <c r="A8" s="1" t="s">
        <v>79</v>
      </c>
      <c r="B8" s="1" t="s">
        <v>80</v>
      </c>
      <c r="C8" s="22">
        <v>0.10924999999999999</v>
      </c>
      <c r="D8" s="22">
        <v>4.2234999999999996</v>
      </c>
      <c r="E8" s="22">
        <v>4.1142499999999993</v>
      </c>
      <c r="F8" s="22">
        <v>38.659038901601832</v>
      </c>
      <c r="G8" s="1">
        <v>4.3964219386127823E-5</v>
      </c>
      <c r="H8" s="1">
        <v>9.1936793081209806E-2</v>
      </c>
      <c r="I8" s="1" t="s">
        <v>81</v>
      </c>
      <c r="J8" s="1" t="s">
        <v>6</v>
      </c>
      <c r="K8" s="1" t="s">
        <v>82</v>
      </c>
      <c r="L8" s="1" t="s">
        <v>1865</v>
      </c>
      <c r="M8" s="1" t="s">
        <v>1866</v>
      </c>
      <c r="N8" s="22">
        <v>3.5555000000000003</v>
      </c>
      <c r="O8" s="22">
        <v>24.180250000000001</v>
      </c>
      <c r="P8" s="22">
        <v>20.624749999999999</v>
      </c>
      <c r="Q8" s="22">
        <v>6.8008015750246091</v>
      </c>
      <c r="R8" s="1">
        <v>2.4650966808834607E-3</v>
      </c>
      <c r="S8" s="1">
        <v>1</v>
      </c>
      <c r="T8" s="1" t="s">
        <v>1867</v>
      </c>
      <c r="U8" s="1" t="s">
        <v>6</v>
      </c>
      <c r="V8" s="1" t="s">
        <v>27</v>
      </c>
    </row>
    <row r="9" spans="1:22" x14ac:dyDescent="0.35">
      <c r="A9" s="1" t="s">
        <v>6837</v>
      </c>
      <c r="B9" s="1" t="s">
        <v>6838</v>
      </c>
      <c r="C9" s="22">
        <v>5.2250000000000005E-2</v>
      </c>
      <c r="D9" s="22">
        <v>1.8865000000000001</v>
      </c>
      <c r="E9" s="22">
        <v>1.8342500000000002</v>
      </c>
      <c r="F9" s="22">
        <v>36.105263157894733</v>
      </c>
      <c r="G9" s="1">
        <v>6.1390262024785258E-5</v>
      </c>
      <c r="H9" s="1">
        <v>0.10448893934793146</v>
      </c>
      <c r="I9" s="1" t="s">
        <v>6839</v>
      </c>
      <c r="J9" s="1" t="s">
        <v>10</v>
      </c>
      <c r="K9" s="1" t="s">
        <v>11</v>
      </c>
      <c r="L9" s="1" t="s">
        <v>490</v>
      </c>
      <c r="M9" s="1" t="s">
        <v>491</v>
      </c>
      <c r="N9" s="22">
        <v>0.16750000000000001</v>
      </c>
      <c r="O9" s="22">
        <v>1.0102500000000001</v>
      </c>
      <c r="P9" s="22">
        <v>0.84275000000000011</v>
      </c>
      <c r="Q9" s="22">
        <v>6.0313432835820899</v>
      </c>
      <c r="R9" s="1">
        <v>2.6681857438573431E-2</v>
      </c>
      <c r="S9" s="1">
        <v>1</v>
      </c>
      <c r="T9" s="1" t="s">
        <v>492</v>
      </c>
      <c r="U9" s="1" t="s">
        <v>6</v>
      </c>
      <c r="V9" s="1" t="s">
        <v>6</v>
      </c>
    </row>
    <row r="10" spans="1:22" x14ac:dyDescent="0.35">
      <c r="A10" s="1" t="s">
        <v>34</v>
      </c>
      <c r="B10" s="1" t="s">
        <v>35</v>
      </c>
      <c r="C10" s="22">
        <v>1.35975</v>
      </c>
      <c r="D10" s="22">
        <v>48.087499999999999</v>
      </c>
      <c r="E10" s="22">
        <v>46.72775</v>
      </c>
      <c r="F10" s="22">
        <v>35.364956793528222</v>
      </c>
      <c r="G10" s="1">
        <v>1.5869585626271387E-5</v>
      </c>
      <c r="H10" s="1">
        <v>6.6409321945481978E-2</v>
      </c>
      <c r="I10" s="1" t="s">
        <v>36</v>
      </c>
      <c r="J10" s="1" t="s">
        <v>37</v>
      </c>
      <c r="K10" s="1" t="s">
        <v>38</v>
      </c>
      <c r="L10" s="1" t="s">
        <v>34</v>
      </c>
      <c r="M10" s="1" t="s">
        <v>35</v>
      </c>
      <c r="N10" s="22">
        <v>8.1937500000000014</v>
      </c>
      <c r="O10" s="22">
        <v>48.087499999999999</v>
      </c>
      <c r="P10" s="22">
        <v>39.893749999999997</v>
      </c>
      <c r="Q10" s="22">
        <v>5.8688024408848198</v>
      </c>
      <c r="R10" s="1">
        <v>5.0424542082705415E-5</v>
      </c>
      <c r="S10" s="1">
        <v>0.47073602058845626</v>
      </c>
      <c r="T10" s="1" t="s">
        <v>36</v>
      </c>
      <c r="U10" s="1" t="s">
        <v>37</v>
      </c>
      <c r="V10" s="1" t="s">
        <v>38</v>
      </c>
    </row>
    <row r="11" spans="1:22" x14ac:dyDescent="0.35">
      <c r="A11" s="1" t="s">
        <v>140</v>
      </c>
      <c r="B11" s="1" t="s">
        <v>141</v>
      </c>
      <c r="C11" s="22">
        <v>30.326499999999999</v>
      </c>
      <c r="D11" s="22">
        <v>1030.605</v>
      </c>
      <c r="E11" s="22">
        <v>1000.2785</v>
      </c>
      <c r="F11" s="22">
        <v>33.983644667205247</v>
      </c>
      <c r="G11" s="1">
        <v>4.0861209593257009E-4</v>
      </c>
      <c r="H11" s="1">
        <v>0.20154066649315083</v>
      </c>
      <c r="I11" s="1" t="s">
        <v>142</v>
      </c>
      <c r="J11" s="1" t="s">
        <v>6</v>
      </c>
      <c r="K11" s="1" t="s">
        <v>143</v>
      </c>
      <c r="L11" s="1" t="s">
        <v>248</v>
      </c>
      <c r="M11" s="1" t="s">
        <v>249</v>
      </c>
      <c r="N11" s="22">
        <v>0.79425000000000001</v>
      </c>
      <c r="O11" s="22">
        <v>4.3965000000000005</v>
      </c>
      <c r="P11" s="22">
        <v>3.6022500000000006</v>
      </c>
      <c r="Q11" s="22">
        <v>5.5354107648725215</v>
      </c>
      <c r="R11" s="1">
        <v>7.4456143911638684E-4</v>
      </c>
      <c r="S11" s="1">
        <v>0.99729148934167511</v>
      </c>
      <c r="T11" s="1" t="s">
        <v>250</v>
      </c>
      <c r="U11" s="1" t="s">
        <v>6</v>
      </c>
      <c r="V11" s="1" t="s">
        <v>18</v>
      </c>
    </row>
    <row r="12" spans="1:22" x14ac:dyDescent="0.35">
      <c r="A12" s="1" t="s">
        <v>98</v>
      </c>
      <c r="B12" s="1" t="s">
        <v>99</v>
      </c>
      <c r="C12" s="22">
        <v>2.4300000000000002</v>
      </c>
      <c r="D12" s="22">
        <v>66.435249999999996</v>
      </c>
      <c r="E12" s="22">
        <v>64.00524999999999</v>
      </c>
      <c r="F12" s="22">
        <v>27.339609053497938</v>
      </c>
      <c r="G12" s="1">
        <v>5.2727230483773369E-5</v>
      </c>
      <c r="H12" s="1">
        <v>9.8446532697794326E-2</v>
      </c>
      <c r="I12" s="1" t="s">
        <v>100</v>
      </c>
      <c r="J12" s="1" t="s">
        <v>6</v>
      </c>
      <c r="K12" s="1" t="s">
        <v>6</v>
      </c>
      <c r="L12" s="1" t="s">
        <v>786</v>
      </c>
      <c r="M12" s="1" t="s">
        <v>787</v>
      </c>
      <c r="N12" s="22">
        <v>0.26974999999999999</v>
      </c>
      <c r="O12" s="22">
        <v>1.4635</v>
      </c>
      <c r="P12" s="22">
        <v>1.1937500000000001</v>
      </c>
      <c r="Q12" s="22">
        <v>5.4253938832252091</v>
      </c>
      <c r="R12" s="1">
        <v>6.6693823643770855E-6</v>
      </c>
      <c r="S12" s="1">
        <v>0.25682957812420609</v>
      </c>
      <c r="T12" s="1" t="s">
        <v>788</v>
      </c>
      <c r="U12" s="1" t="s">
        <v>789</v>
      </c>
      <c r="V12" s="1" t="s">
        <v>790</v>
      </c>
    </row>
    <row r="13" spans="1:22" x14ac:dyDescent="0.35">
      <c r="A13" s="1" t="s">
        <v>114</v>
      </c>
      <c r="B13" s="1" t="s">
        <v>115</v>
      </c>
      <c r="C13" s="22">
        <v>0.14949999999999999</v>
      </c>
      <c r="D13" s="22">
        <v>3.6524999999999999</v>
      </c>
      <c r="E13" s="22">
        <v>3.5029999999999997</v>
      </c>
      <c r="F13" s="22">
        <v>24.431438127090303</v>
      </c>
      <c r="G13" s="1">
        <v>7.7655752546190726E-4</v>
      </c>
      <c r="H13" s="1">
        <v>0.25982887596943971</v>
      </c>
      <c r="I13" s="1" t="s">
        <v>116</v>
      </c>
      <c r="J13" s="1" t="s">
        <v>6</v>
      </c>
      <c r="K13" s="1" t="s">
        <v>6</v>
      </c>
      <c r="L13" s="1" t="s">
        <v>156</v>
      </c>
      <c r="M13" s="1" t="s">
        <v>157</v>
      </c>
      <c r="N13" s="22">
        <v>0.84199999999999997</v>
      </c>
      <c r="O13" s="22">
        <v>4.3075000000000001</v>
      </c>
      <c r="P13" s="22">
        <v>3.4655</v>
      </c>
      <c r="Q13" s="22">
        <v>5.1157957244655581</v>
      </c>
      <c r="R13" s="1">
        <v>5.1038325312191546E-4</v>
      </c>
      <c r="S13" s="1">
        <v>0.91060495813089015</v>
      </c>
      <c r="T13" s="1" t="s">
        <v>158</v>
      </c>
      <c r="U13" s="1" t="s">
        <v>6</v>
      </c>
      <c r="V13" s="1" t="s">
        <v>159</v>
      </c>
    </row>
    <row r="14" spans="1:22" x14ac:dyDescent="0.35">
      <c r="A14" s="1" t="s">
        <v>198</v>
      </c>
      <c r="B14" s="1" t="s">
        <v>199</v>
      </c>
      <c r="C14" s="22">
        <v>3.4394999999999998</v>
      </c>
      <c r="D14" s="22">
        <v>77.257249999999999</v>
      </c>
      <c r="E14" s="22">
        <v>73.817750000000004</v>
      </c>
      <c r="F14" s="22">
        <v>22.46176769879343</v>
      </c>
      <c r="G14" s="1">
        <v>2.6864673592574828E-3</v>
      </c>
      <c r="H14" s="1">
        <v>0.42993246720335204</v>
      </c>
      <c r="I14" s="1" t="s">
        <v>200</v>
      </c>
      <c r="J14" s="1" t="s">
        <v>6</v>
      </c>
      <c r="K14" s="1" t="s">
        <v>201</v>
      </c>
      <c r="L14" s="1" t="s">
        <v>1207</v>
      </c>
      <c r="M14" s="1" t="s">
        <v>1208</v>
      </c>
      <c r="N14" s="22">
        <v>4.3327500000000008</v>
      </c>
      <c r="O14" s="22">
        <v>21.88475</v>
      </c>
      <c r="P14" s="22">
        <v>17.552</v>
      </c>
      <c r="Q14" s="22">
        <v>5.0510068663089251</v>
      </c>
      <c r="R14" s="1">
        <v>1.2070561343499486E-2</v>
      </c>
      <c r="S14" s="1">
        <v>1</v>
      </c>
      <c r="T14" s="1" t="s">
        <v>1209</v>
      </c>
      <c r="U14" s="1" t="s">
        <v>1210</v>
      </c>
      <c r="V14" s="1" t="s">
        <v>1211</v>
      </c>
    </row>
    <row r="15" spans="1:22" x14ac:dyDescent="0.35">
      <c r="A15" s="1" t="s">
        <v>133</v>
      </c>
      <c r="B15" s="1" t="s">
        <v>134</v>
      </c>
      <c r="C15" s="22">
        <v>1.12975</v>
      </c>
      <c r="D15" s="22">
        <v>22.673499999999997</v>
      </c>
      <c r="E15" s="22">
        <v>21.543749999999996</v>
      </c>
      <c r="F15" s="22">
        <v>20.069484399203361</v>
      </c>
      <c r="G15" s="1">
        <v>4.9945908505415471E-3</v>
      </c>
      <c r="H15" s="1">
        <v>0.56891302604817373</v>
      </c>
      <c r="I15" s="1" t="s">
        <v>135</v>
      </c>
      <c r="J15" s="1" t="s">
        <v>6</v>
      </c>
      <c r="K15" s="1" t="s">
        <v>6</v>
      </c>
      <c r="L15" s="1" t="s">
        <v>523</v>
      </c>
      <c r="M15" s="1" t="s">
        <v>524</v>
      </c>
      <c r="N15" s="22">
        <v>1.4537500000000001</v>
      </c>
      <c r="O15" s="22">
        <v>7.0794999999999995</v>
      </c>
      <c r="P15" s="22">
        <v>5.6257499999999991</v>
      </c>
      <c r="Q15" s="22">
        <v>4.8698194325021493</v>
      </c>
      <c r="R15" s="1">
        <v>5.5974545441284107E-4</v>
      </c>
      <c r="S15" s="1">
        <v>0.91060495813089015</v>
      </c>
      <c r="T15" s="1" t="s">
        <v>525</v>
      </c>
      <c r="U15" s="1" t="s">
        <v>6</v>
      </c>
      <c r="V15" s="1" t="s">
        <v>526</v>
      </c>
    </row>
    <row r="16" spans="1:22" x14ac:dyDescent="0.35">
      <c r="A16" s="1" t="s">
        <v>496</v>
      </c>
      <c r="B16" s="1" t="s">
        <v>497</v>
      </c>
      <c r="C16" s="22">
        <v>0.68725000000000003</v>
      </c>
      <c r="D16" s="22">
        <v>13.706250000000001</v>
      </c>
      <c r="E16" s="22">
        <v>13.019</v>
      </c>
      <c r="F16" s="22">
        <v>19.943615860312843</v>
      </c>
      <c r="G16" s="1">
        <v>1.4668110039295357E-4</v>
      </c>
      <c r="H16" s="1">
        <v>0.1425490428960795</v>
      </c>
      <c r="I16" s="1" t="s">
        <v>498</v>
      </c>
      <c r="J16" s="1" t="s">
        <v>6</v>
      </c>
      <c r="K16" s="1" t="s">
        <v>499</v>
      </c>
      <c r="L16" s="1" t="s">
        <v>6840</v>
      </c>
      <c r="M16" s="1" t="s">
        <v>6841</v>
      </c>
      <c r="N16" s="22">
        <v>0.25424999999999998</v>
      </c>
      <c r="O16" s="22">
        <v>1.18075</v>
      </c>
      <c r="P16" s="22">
        <v>0.92649999999999999</v>
      </c>
      <c r="Q16" s="22">
        <v>4.6440511307767949</v>
      </c>
      <c r="R16" s="1">
        <v>1.4019141515358102E-2</v>
      </c>
      <c r="S16" s="1">
        <v>1</v>
      </c>
      <c r="T16" s="1" t="s">
        <v>6842</v>
      </c>
      <c r="U16" s="1" t="s">
        <v>6</v>
      </c>
      <c r="V16" s="1" t="s">
        <v>6843</v>
      </c>
    </row>
    <row r="17" spans="1:22" x14ac:dyDescent="0.35">
      <c r="A17" s="1" t="s">
        <v>6844</v>
      </c>
      <c r="B17" s="1" t="s">
        <v>6845</v>
      </c>
      <c r="C17" s="22">
        <v>6.5250000000000002E-2</v>
      </c>
      <c r="D17" s="22">
        <v>1.298</v>
      </c>
      <c r="E17" s="22">
        <v>1.23275</v>
      </c>
      <c r="F17" s="22">
        <v>19.892720306513411</v>
      </c>
      <c r="G17" s="1">
        <v>5.7022901989574049E-3</v>
      </c>
      <c r="H17" s="1">
        <v>0.60701791956877149</v>
      </c>
      <c r="I17" s="1" t="s">
        <v>6846</v>
      </c>
      <c r="J17" s="1" t="s">
        <v>1108</v>
      </c>
      <c r="K17" s="1" t="s">
        <v>1109</v>
      </c>
      <c r="L17" s="1" t="s">
        <v>496</v>
      </c>
      <c r="M17" s="1" t="s">
        <v>497</v>
      </c>
      <c r="N17" s="22">
        <v>3.0184999999999995</v>
      </c>
      <c r="O17" s="22">
        <v>13.706250000000001</v>
      </c>
      <c r="P17" s="22">
        <v>10.687750000000001</v>
      </c>
      <c r="Q17" s="22">
        <v>4.5407487162497935</v>
      </c>
      <c r="R17" s="1">
        <v>6.3918058387968379E-4</v>
      </c>
      <c r="S17" s="1">
        <v>0.95852297562667632</v>
      </c>
      <c r="T17" s="1" t="s">
        <v>498</v>
      </c>
      <c r="U17" s="1" t="s">
        <v>6</v>
      </c>
      <c r="V17" s="1" t="s">
        <v>499</v>
      </c>
    </row>
    <row r="18" spans="1:22" x14ac:dyDescent="0.35">
      <c r="A18" s="1" t="s">
        <v>981</v>
      </c>
      <c r="B18" s="1" t="s">
        <v>982</v>
      </c>
      <c r="C18" s="22">
        <v>4.8432499999999994</v>
      </c>
      <c r="D18" s="22">
        <v>95.888750000000002</v>
      </c>
      <c r="E18" s="22">
        <v>91.045500000000004</v>
      </c>
      <c r="F18" s="22">
        <v>19.798430805760596</v>
      </c>
      <c r="G18" s="1">
        <v>1.3092102215314316E-2</v>
      </c>
      <c r="H18" s="1">
        <v>0.8857127325344275</v>
      </c>
      <c r="I18" s="1" t="s">
        <v>983</v>
      </c>
      <c r="J18" s="1" t="s">
        <v>6</v>
      </c>
      <c r="K18" s="1" t="s">
        <v>984</v>
      </c>
      <c r="L18" s="1" t="s">
        <v>687</v>
      </c>
      <c r="M18" s="1" t="s">
        <v>688</v>
      </c>
      <c r="N18" s="22">
        <v>1.22525</v>
      </c>
      <c r="O18" s="22">
        <v>5.5237499999999997</v>
      </c>
      <c r="P18" s="22">
        <v>4.2984999999999998</v>
      </c>
      <c r="Q18" s="22">
        <v>4.5082636196694548</v>
      </c>
      <c r="R18" s="1">
        <v>1.3360865955872825E-2</v>
      </c>
      <c r="S18" s="1">
        <v>1</v>
      </c>
      <c r="T18" s="1" t="s">
        <v>689</v>
      </c>
      <c r="U18" s="1" t="s">
        <v>6</v>
      </c>
      <c r="V18" s="1" t="s">
        <v>132</v>
      </c>
    </row>
    <row r="19" spans="1:22" x14ac:dyDescent="0.35">
      <c r="A19" s="1" t="s">
        <v>587</v>
      </c>
      <c r="B19" s="1" t="s">
        <v>588</v>
      </c>
      <c r="C19" s="22">
        <v>0.13575000000000001</v>
      </c>
      <c r="D19" s="22">
        <v>2.5157500000000002</v>
      </c>
      <c r="E19" s="22">
        <v>2.3800000000000003</v>
      </c>
      <c r="F19" s="22">
        <v>18.532228360957642</v>
      </c>
      <c r="G19" s="1">
        <v>3.4845662912608155E-3</v>
      </c>
      <c r="H19" s="1">
        <v>0.4831189637032941</v>
      </c>
      <c r="I19" s="1" t="s">
        <v>589</v>
      </c>
      <c r="J19" s="1" t="s">
        <v>6</v>
      </c>
      <c r="K19" s="1" t="s">
        <v>590</v>
      </c>
      <c r="L19" s="1" t="s">
        <v>6847</v>
      </c>
      <c r="M19" s="1" t="s">
        <v>6848</v>
      </c>
      <c r="N19" s="22">
        <v>0.46525</v>
      </c>
      <c r="O19" s="22">
        <v>2.0804999999999998</v>
      </c>
      <c r="P19" s="22">
        <v>1.6152499999999999</v>
      </c>
      <c r="Q19" s="22">
        <v>4.471789360558839</v>
      </c>
      <c r="R19" s="1">
        <v>4.8393265083501724E-2</v>
      </c>
      <c r="S19" s="1">
        <v>1</v>
      </c>
      <c r="T19" s="1" t="s">
        <v>6849</v>
      </c>
      <c r="U19" s="1" t="s">
        <v>6</v>
      </c>
      <c r="V19" s="1" t="s">
        <v>6</v>
      </c>
    </row>
    <row r="20" spans="1:22" x14ac:dyDescent="0.35">
      <c r="A20" s="1" t="s">
        <v>538</v>
      </c>
      <c r="B20" s="1" t="s">
        <v>539</v>
      </c>
      <c r="C20" s="22">
        <v>0.40349999999999997</v>
      </c>
      <c r="D20" s="22">
        <v>6.9144999999999994</v>
      </c>
      <c r="E20" s="22">
        <v>6.5109999999999992</v>
      </c>
      <c r="F20" s="22">
        <v>17.136307311028499</v>
      </c>
      <c r="G20" s="1">
        <v>4.1336380492529301E-5</v>
      </c>
      <c r="H20" s="1">
        <v>9.1299326044427254E-2</v>
      </c>
      <c r="I20" s="1" t="s">
        <v>540</v>
      </c>
      <c r="J20" s="1" t="s">
        <v>541</v>
      </c>
      <c r="K20" s="1" t="s">
        <v>542</v>
      </c>
      <c r="L20" s="1" t="s">
        <v>696</v>
      </c>
      <c r="M20" s="1" t="s">
        <v>697</v>
      </c>
      <c r="N20" s="22">
        <v>0.27474999999999999</v>
      </c>
      <c r="O20" s="22">
        <v>1.20875</v>
      </c>
      <c r="P20" s="22">
        <v>0.93399999999999994</v>
      </c>
      <c r="Q20" s="22">
        <v>4.3994540491355778</v>
      </c>
      <c r="R20" s="1">
        <v>1.1068073188294836E-2</v>
      </c>
      <c r="S20" s="1">
        <v>1</v>
      </c>
      <c r="T20" s="1" t="s">
        <v>698</v>
      </c>
      <c r="U20" s="1" t="s">
        <v>6</v>
      </c>
      <c r="V20" s="1" t="s">
        <v>699</v>
      </c>
    </row>
    <row r="21" spans="1:22" x14ac:dyDescent="0.35">
      <c r="A21" s="1" t="s">
        <v>769</v>
      </c>
      <c r="B21" s="1" t="s">
        <v>770</v>
      </c>
      <c r="C21" s="22">
        <v>0.67749999999999999</v>
      </c>
      <c r="D21" s="22">
        <v>9.6977499999999992</v>
      </c>
      <c r="E21" s="22">
        <v>9.020249999999999</v>
      </c>
      <c r="F21" s="22">
        <v>14.314022140221402</v>
      </c>
      <c r="G21" s="1">
        <v>1.7702434428288338E-3</v>
      </c>
      <c r="H21" s="1">
        <v>0.35836836947517925</v>
      </c>
      <c r="I21" s="1" t="s">
        <v>771</v>
      </c>
      <c r="J21" s="1" t="s">
        <v>6</v>
      </c>
      <c r="K21" s="1" t="s">
        <v>6</v>
      </c>
      <c r="L21" s="1" t="s">
        <v>782</v>
      </c>
      <c r="M21" s="1" t="s">
        <v>783</v>
      </c>
      <c r="N21" s="22">
        <v>0.9857499999999999</v>
      </c>
      <c r="O21" s="22">
        <v>4.270999999999999</v>
      </c>
      <c r="P21" s="22">
        <v>3.2852499999999991</v>
      </c>
      <c r="Q21" s="22">
        <v>4.3327415673345167</v>
      </c>
      <c r="R21" s="1">
        <v>2.7470703031573507E-3</v>
      </c>
      <c r="S21" s="1">
        <v>1</v>
      </c>
      <c r="T21" s="1" t="s">
        <v>784</v>
      </c>
      <c r="U21" s="1" t="s">
        <v>6</v>
      </c>
      <c r="V21" s="1" t="s">
        <v>785</v>
      </c>
    </row>
    <row r="22" spans="1:22" x14ac:dyDescent="0.35">
      <c r="A22" s="1" t="s">
        <v>1087</v>
      </c>
      <c r="B22" s="1" t="s">
        <v>1088</v>
      </c>
      <c r="C22" s="22">
        <v>0.24674999999999997</v>
      </c>
      <c r="D22" s="22">
        <v>3.46075</v>
      </c>
      <c r="E22" s="22">
        <v>3.214</v>
      </c>
      <c r="F22" s="22">
        <v>14.025329280648432</v>
      </c>
      <c r="G22" s="1">
        <v>2.9142389003555813E-4</v>
      </c>
      <c r="H22" s="1">
        <v>0.17690778993388095</v>
      </c>
      <c r="I22" s="1" t="s">
        <v>1089</v>
      </c>
      <c r="J22" s="1" t="s">
        <v>6</v>
      </c>
      <c r="K22" s="1" t="s">
        <v>1090</v>
      </c>
      <c r="L22" s="1" t="s">
        <v>23</v>
      </c>
      <c r="M22" s="1" t="s">
        <v>24</v>
      </c>
      <c r="N22" s="22">
        <v>0.73049999999999993</v>
      </c>
      <c r="O22" s="22">
        <v>3.1112500000000001</v>
      </c>
      <c r="P22" s="22">
        <v>2.3807499999999999</v>
      </c>
      <c r="Q22" s="22">
        <v>4.2590691307323754</v>
      </c>
      <c r="R22" s="1">
        <v>1.1560022504664147E-3</v>
      </c>
      <c r="S22" s="1">
        <v>1</v>
      </c>
      <c r="T22" s="1" t="s">
        <v>25</v>
      </c>
      <c r="U22" s="1" t="s">
        <v>26</v>
      </c>
      <c r="V22" s="1" t="s">
        <v>27</v>
      </c>
    </row>
    <row r="23" spans="1:22" x14ac:dyDescent="0.35">
      <c r="A23" s="1" t="s">
        <v>152</v>
      </c>
      <c r="B23" s="1" t="s">
        <v>153</v>
      </c>
      <c r="C23" s="22">
        <v>2.7977499999999997</v>
      </c>
      <c r="D23" s="22">
        <v>38.695999999999998</v>
      </c>
      <c r="E23" s="22">
        <v>35.898249999999997</v>
      </c>
      <c r="F23" s="22">
        <v>13.831114288267358</v>
      </c>
      <c r="G23" s="1">
        <v>1.0447113636985694E-2</v>
      </c>
      <c r="H23" s="1">
        <v>0.83361966191790871</v>
      </c>
      <c r="I23" s="1" t="s">
        <v>154</v>
      </c>
      <c r="J23" s="1" t="s">
        <v>6</v>
      </c>
      <c r="K23" s="1" t="s">
        <v>155</v>
      </c>
      <c r="L23" s="1" t="s">
        <v>129</v>
      </c>
      <c r="M23" s="1" t="s">
        <v>130</v>
      </c>
      <c r="N23" s="22">
        <v>3.8787499999999997</v>
      </c>
      <c r="O23" s="22">
        <v>16.324000000000002</v>
      </c>
      <c r="P23" s="22">
        <v>12.445250000000001</v>
      </c>
      <c r="Q23" s="22">
        <v>4.2085723493393496</v>
      </c>
      <c r="R23" s="1">
        <v>1.2316324406533852E-2</v>
      </c>
      <c r="S23" s="1">
        <v>1</v>
      </c>
      <c r="T23" s="1" t="s">
        <v>131</v>
      </c>
      <c r="U23" s="1" t="s">
        <v>6</v>
      </c>
      <c r="V23" s="1" t="s">
        <v>132</v>
      </c>
    </row>
    <row r="24" spans="1:22" x14ac:dyDescent="0.35">
      <c r="A24" s="1" t="s">
        <v>6850</v>
      </c>
      <c r="B24" s="1" t="s">
        <v>6851</v>
      </c>
      <c r="C24" s="22">
        <v>9.1249999999999998E-2</v>
      </c>
      <c r="D24" s="22">
        <v>1.1362500000000002</v>
      </c>
      <c r="E24" s="22">
        <v>1.0450000000000002</v>
      </c>
      <c r="F24" s="22">
        <v>12.452054794520551</v>
      </c>
      <c r="G24" s="1">
        <v>1.7240046820341526E-2</v>
      </c>
      <c r="H24" s="1">
        <v>0.8857127325344275</v>
      </c>
      <c r="I24" s="1" t="s">
        <v>6852</v>
      </c>
      <c r="J24" s="1" t="s">
        <v>6</v>
      </c>
      <c r="K24" s="1" t="s">
        <v>403</v>
      </c>
      <c r="L24" s="1" t="s">
        <v>572</v>
      </c>
      <c r="M24" s="1" t="s">
        <v>573</v>
      </c>
      <c r="N24" s="22">
        <v>2.49925</v>
      </c>
      <c r="O24" s="22">
        <v>10.50375</v>
      </c>
      <c r="P24" s="22">
        <v>8.0045000000000002</v>
      </c>
      <c r="Q24" s="22">
        <v>4.2027608282484747</v>
      </c>
      <c r="R24" s="1">
        <v>7.2595552528009755E-4</v>
      </c>
      <c r="S24" s="1">
        <v>0.99729148934167511</v>
      </c>
      <c r="T24" s="1" t="s">
        <v>574</v>
      </c>
      <c r="U24" s="1" t="s">
        <v>6</v>
      </c>
      <c r="V24" s="1" t="s">
        <v>6</v>
      </c>
    </row>
    <row r="25" spans="1:22" x14ac:dyDescent="0.35">
      <c r="A25" s="1" t="s">
        <v>687</v>
      </c>
      <c r="B25" s="1" t="s">
        <v>688</v>
      </c>
      <c r="C25" s="22">
        <v>0.48225000000000007</v>
      </c>
      <c r="D25" s="22">
        <v>5.5237499999999997</v>
      </c>
      <c r="E25" s="22">
        <v>5.0414999999999992</v>
      </c>
      <c r="F25" s="22">
        <v>11.454121306376358</v>
      </c>
      <c r="G25" s="1">
        <v>6.0466970418506794E-3</v>
      </c>
      <c r="H25" s="1">
        <v>0.62489297473429672</v>
      </c>
      <c r="I25" s="1" t="s">
        <v>689</v>
      </c>
      <c r="J25" s="1" t="s">
        <v>6</v>
      </c>
      <c r="K25" s="1" t="s">
        <v>132</v>
      </c>
      <c r="L25" s="1" t="s">
        <v>6853</v>
      </c>
      <c r="M25" s="1" t="s">
        <v>6854</v>
      </c>
      <c r="N25" s="22">
        <v>10.084250000000001</v>
      </c>
      <c r="O25" s="22">
        <v>42.297249999999998</v>
      </c>
      <c r="P25" s="22">
        <v>32.212999999999994</v>
      </c>
      <c r="Q25" s="22">
        <v>4.1943872871061307</v>
      </c>
      <c r="R25" s="1">
        <v>2.5143203208377596E-3</v>
      </c>
      <c r="S25" s="1">
        <v>1</v>
      </c>
      <c r="T25" s="1" t="s">
        <v>6855</v>
      </c>
      <c r="U25" s="1" t="s">
        <v>6</v>
      </c>
      <c r="V25" s="1" t="s">
        <v>6856</v>
      </c>
    </row>
    <row r="26" spans="1:22" x14ac:dyDescent="0.35">
      <c r="A26" s="1" t="s">
        <v>490</v>
      </c>
      <c r="B26" s="1" t="s">
        <v>491</v>
      </c>
      <c r="C26" s="22">
        <v>8.8999999999999996E-2</v>
      </c>
      <c r="D26" s="22">
        <v>1.0102500000000001</v>
      </c>
      <c r="E26" s="22">
        <v>0.92125000000000012</v>
      </c>
      <c r="F26" s="22">
        <v>11.351123595505619</v>
      </c>
      <c r="G26" s="1">
        <v>1.6675353707326979E-2</v>
      </c>
      <c r="H26" s="1">
        <v>0.8857127325344275</v>
      </c>
      <c r="I26" s="1" t="s">
        <v>492</v>
      </c>
      <c r="J26" s="1" t="s">
        <v>6</v>
      </c>
      <c r="K26" s="1" t="s">
        <v>6</v>
      </c>
      <c r="L26" s="1" t="s">
        <v>6837</v>
      </c>
      <c r="M26" s="1" t="s">
        <v>6838</v>
      </c>
      <c r="N26" s="22">
        <v>0.45824999999999999</v>
      </c>
      <c r="O26" s="22">
        <v>1.8865000000000001</v>
      </c>
      <c r="P26" s="22">
        <v>1.42825</v>
      </c>
      <c r="Q26" s="22">
        <v>4.1167484997272235</v>
      </c>
      <c r="R26" s="1">
        <v>5.1702306980394575E-4</v>
      </c>
      <c r="S26" s="1">
        <v>0.91060495813089015</v>
      </c>
      <c r="T26" s="1" t="s">
        <v>6839</v>
      </c>
      <c r="U26" s="1" t="s">
        <v>10</v>
      </c>
      <c r="V26" s="1" t="s">
        <v>11</v>
      </c>
    </row>
    <row r="27" spans="1:22" x14ac:dyDescent="0.35">
      <c r="A27" s="1" t="s">
        <v>383</v>
      </c>
      <c r="B27" s="1" t="s">
        <v>384</v>
      </c>
      <c r="C27" s="22">
        <v>1.0910000000000002</v>
      </c>
      <c r="D27" s="22">
        <v>11.641500000000001</v>
      </c>
      <c r="E27" s="22">
        <v>10.5505</v>
      </c>
      <c r="F27" s="22">
        <v>10.670485792850595</v>
      </c>
      <c r="G27" s="1">
        <v>9.0218105178210273E-3</v>
      </c>
      <c r="H27" s="1">
        <v>0.76608301163867809</v>
      </c>
      <c r="I27" s="1" t="s">
        <v>385</v>
      </c>
      <c r="J27" s="1" t="s">
        <v>386</v>
      </c>
      <c r="K27" s="1" t="s">
        <v>387</v>
      </c>
      <c r="L27" s="1" t="s">
        <v>314</v>
      </c>
      <c r="M27" s="1" t="s">
        <v>315</v>
      </c>
      <c r="N27" s="22">
        <v>2.5587499999999999</v>
      </c>
      <c r="O27" s="22">
        <v>10.443000000000001</v>
      </c>
      <c r="P27" s="22">
        <v>7.8842500000000015</v>
      </c>
      <c r="Q27" s="22">
        <v>4.0812896922325361</v>
      </c>
      <c r="R27" s="1">
        <v>4.3396682035359291E-3</v>
      </c>
      <c r="S27" s="1">
        <v>1</v>
      </c>
      <c r="T27" s="1" t="s">
        <v>316</v>
      </c>
      <c r="U27" s="1" t="s">
        <v>6</v>
      </c>
      <c r="V27" s="1" t="s">
        <v>27</v>
      </c>
    </row>
    <row r="28" spans="1:22" x14ac:dyDescent="0.35">
      <c r="A28" s="1" t="s">
        <v>2251</v>
      </c>
      <c r="B28" s="1" t="s">
        <v>2252</v>
      </c>
      <c r="C28" s="22">
        <v>3.1025</v>
      </c>
      <c r="D28" s="22">
        <v>30.766500000000001</v>
      </c>
      <c r="E28" s="22">
        <v>27.664000000000001</v>
      </c>
      <c r="F28" s="22">
        <v>9.9166800966962132</v>
      </c>
      <c r="G28" s="1">
        <v>1.1422836473620412E-2</v>
      </c>
      <c r="H28" s="1">
        <v>0.87756439711427436</v>
      </c>
      <c r="I28" s="1" t="s">
        <v>2253</v>
      </c>
      <c r="J28" s="1" t="s">
        <v>966</v>
      </c>
      <c r="K28" s="1" t="s">
        <v>132</v>
      </c>
      <c r="L28" s="1" t="s">
        <v>133</v>
      </c>
      <c r="M28" s="1" t="s">
        <v>134</v>
      </c>
      <c r="N28" s="22">
        <v>5.5725000000000007</v>
      </c>
      <c r="O28" s="22">
        <v>22.673499999999997</v>
      </c>
      <c r="P28" s="22">
        <v>17.100999999999996</v>
      </c>
      <c r="Q28" s="22">
        <v>4.0688200986989669</v>
      </c>
      <c r="R28" s="1">
        <v>1.5049627624172723E-2</v>
      </c>
      <c r="S28" s="1">
        <v>1</v>
      </c>
      <c r="T28" s="1" t="s">
        <v>135</v>
      </c>
      <c r="U28" s="1" t="s">
        <v>6</v>
      </c>
      <c r="V28" s="1" t="s">
        <v>6</v>
      </c>
    </row>
    <row r="29" spans="1:22" x14ac:dyDescent="0.35">
      <c r="A29" s="1" t="s">
        <v>1865</v>
      </c>
      <c r="B29" s="1" t="s">
        <v>1866</v>
      </c>
      <c r="C29" s="22">
        <v>2.4727500000000004</v>
      </c>
      <c r="D29" s="22">
        <v>24.180250000000001</v>
      </c>
      <c r="E29" s="22">
        <v>21.7075</v>
      </c>
      <c r="F29" s="22">
        <v>9.7786876958851465</v>
      </c>
      <c r="G29" s="1">
        <v>1.8450891664711921E-3</v>
      </c>
      <c r="H29" s="1">
        <v>0.3636323845583499</v>
      </c>
      <c r="I29" s="1" t="s">
        <v>1867</v>
      </c>
      <c r="J29" s="1" t="s">
        <v>6</v>
      </c>
      <c r="K29" s="1" t="s">
        <v>27</v>
      </c>
      <c r="L29" s="1" t="s">
        <v>198</v>
      </c>
      <c r="M29" s="1" t="s">
        <v>199</v>
      </c>
      <c r="N29" s="22">
        <v>19.045999999999999</v>
      </c>
      <c r="O29" s="22">
        <v>77.257249999999999</v>
      </c>
      <c r="P29" s="22">
        <v>58.21125</v>
      </c>
      <c r="Q29" s="22">
        <v>4.0563504147852569</v>
      </c>
      <c r="R29" s="1">
        <v>1.181139592155378E-2</v>
      </c>
      <c r="S29" s="1">
        <v>1</v>
      </c>
      <c r="T29" s="1" t="s">
        <v>200</v>
      </c>
      <c r="U29" s="1" t="s">
        <v>6</v>
      </c>
      <c r="V29" s="1" t="s">
        <v>201</v>
      </c>
    </row>
    <row r="30" spans="1:22" x14ac:dyDescent="0.35">
      <c r="A30" s="1" t="s">
        <v>6857</v>
      </c>
      <c r="B30" s="1" t="s">
        <v>6858</v>
      </c>
      <c r="C30" s="22">
        <v>0.22125</v>
      </c>
      <c r="D30" s="22">
        <v>2.1510000000000002</v>
      </c>
      <c r="E30" s="22">
        <v>1.9297500000000003</v>
      </c>
      <c r="F30" s="22">
        <v>9.7220338983050851</v>
      </c>
      <c r="G30" s="1">
        <v>1.1466270055016103E-2</v>
      </c>
      <c r="H30" s="1">
        <v>0.87980418825624185</v>
      </c>
      <c r="I30" s="1" t="s">
        <v>6859</v>
      </c>
      <c r="J30" s="1" t="s">
        <v>6</v>
      </c>
      <c r="K30" s="1" t="s">
        <v>1727</v>
      </c>
      <c r="L30" s="1" t="s">
        <v>6860</v>
      </c>
      <c r="M30" s="1" t="s">
        <v>6861</v>
      </c>
      <c r="N30" s="22">
        <v>0.44125000000000003</v>
      </c>
      <c r="O30" s="22">
        <v>1.7762500000000001</v>
      </c>
      <c r="P30" s="22">
        <v>1.335</v>
      </c>
      <c r="Q30" s="22">
        <v>4.025495750708215</v>
      </c>
      <c r="R30" s="1">
        <v>2.5917177321199691E-2</v>
      </c>
      <c r="S30" s="1">
        <v>1</v>
      </c>
      <c r="T30" s="1" t="s">
        <v>6862</v>
      </c>
      <c r="U30" s="1" t="s">
        <v>6863</v>
      </c>
      <c r="V30" s="1" t="s">
        <v>4722</v>
      </c>
    </row>
    <row r="31" spans="1:22" x14ac:dyDescent="0.35">
      <c r="A31" s="1" t="s">
        <v>156</v>
      </c>
      <c r="B31" s="1" t="s">
        <v>157</v>
      </c>
      <c r="C31" s="22">
        <v>0.44700000000000001</v>
      </c>
      <c r="D31" s="22">
        <v>4.3075000000000001</v>
      </c>
      <c r="E31" s="22">
        <v>3.8605</v>
      </c>
      <c r="F31" s="22">
        <v>9.6364653243847869</v>
      </c>
      <c r="G31" s="1">
        <v>2.9313723248969303E-4</v>
      </c>
      <c r="H31" s="1">
        <v>0.17690778993388095</v>
      </c>
      <c r="I31" s="1" t="s">
        <v>158</v>
      </c>
      <c r="J31" s="1" t="s">
        <v>6</v>
      </c>
      <c r="K31" s="1" t="s">
        <v>159</v>
      </c>
      <c r="L31" s="1" t="s">
        <v>800</v>
      </c>
      <c r="M31" s="1" t="s">
        <v>801</v>
      </c>
      <c r="N31" s="22">
        <v>14.852</v>
      </c>
      <c r="O31" s="22">
        <v>58.65625</v>
      </c>
      <c r="P31" s="22">
        <v>43.804249999999996</v>
      </c>
      <c r="Q31" s="22">
        <v>3.9493839213573927</v>
      </c>
      <c r="R31" s="1">
        <v>7.1514528022098567E-4</v>
      </c>
      <c r="S31" s="1">
        <v>0.99729148934167511</v>
      </c>
      <c r="T31" s="1" t="s">
        <v>802</v>
      </c>
      <c r="U31" s="1" t="s">
        <v>10</v>
      </c>
      <c r="V31" s="1" t="s">
        <v>11</v>
      </c>
    </row>
    <row r="32" spans="1:22" x14ac:dyDescent="0.35">
      <c r="A32" s="1" t="s">
        <v>6864</v>
      </c>
      <c r="B32" s="1" t="s">
        <v>6865</v>
      </c>
      <c r="C32" s="22">
        <v>0.11424999999999999</v>
      </c>
      <c r="D32" s="22">
        <v>1.0899999999999999</v>
      </c>
      <c r="E32" s="22">
        <v>0.9757499999999999</v>
      </c>
      <c r="F32" s="22">
        <v>9.5404814004376366</v>
      </c>
      <c r="G32" s="1">
        <v>8.189819676944099E-3</v>
      </c>
      <c r="H32" s="1">
        <v>0.72787512710044977</v>
      </c>
      <c r="I32" s="1" t="s">
        <v>6866</v>
      </c>
      <c r="J32" s="1" t="s">
        <v>6</v>
      </c>
      <c r="K32" s="1" t="s">
        <v>6</v>
      </c>
      <c r="L32" s="1" t="s">
        <v>307</v>
      </c>
      <c r="M32" s="1" t="s">
        <v>308</v>
      </c>
      <c r="N32" s="22">
        <v>1.2969999999999999</v>
      </c>
      <c r="O32" s="22">
        <v>5.0607500000000005</v>
      </c>
      <c r="P32" s="22">
        <v>3.7637500000000008</v>
      </c>
      <c r="Q32" s="22">
        <v>3.9018889745566701</v>
      </c>
      <c r="R32" s="1">
        <v>3.1540091869786124E-5</v>
      </c>
      <c r="S32" s="1">
        <v>0.38771520502590578</v>
      </c>
      <c r="T32" s="1" t="s">
        <v>309</v>
      </c>
      <c r="U32" s="1" t="s">
        <v>6</v>
      </c>
      <c r="V32" s="1" t="s">
        <v>310</v>
      </c>
    </row>
    <row r="33" spans="1:22" x14ac:dyDescent="0.35">
      <c r="A33" s="1" t="s">
        <v>277</v>
      </c>
      <c r="B33" s="1" t="s">
        <v>278</v>
      </c>
      <c r="C33" s="22">
        <v>3.7227500000000004</v>
      </c>
      <c r="D33" s="22">
        <v>35.41375</v>
      </c>
      <c r="E33" s="22">
        <v>31.690999999999999</v>
      </c>
      <c r="F33" s="22">
        <v>9.5127929621919272</v>
      </c>
      <c r="G33" s="1">
        <v>1.0075921990271297E-4</v>
      </c>
      <c r="H33" s="1">
        <v>0.12417968961051547</v>
      </c>
      <c r="I33" s="1" t="s">
        <v>279</v>
      </c>
      <c r="J33" s="1" t="s">
        <v>6</v>
      </c>
      <c r="K33" s="1" t="s">
        <v>261</v>
      </c>
      <c r="L33" s="1" t="s">
        <v>6867</v>
      </c>
      <c r="M33" s="1" t="s">
        <v>6868</v>
      </c>
      <c r="N33" s="22">
        <v>0.31025000000000003</v>
      </c>
      <c r="O33" s="22">
        <v>1.2052499999999999</v>
      </c>
      <c r="P33" s="22">
        <v>0.89499999999999991</v>
      </c>
      <c r="Q33" s="22">
        <v>3.8847703464947618</v>
      </c>
      <c r="R33" s="1">
        <v>1.1627300140976571E-2</v>
      </c>
      <c r="S33" s="1">
        <v>1</v>
      </c>
      <c r="T33" s="1" t="s">
        <v>6869</v>
      </c>
      <c r="U33" s="1" t="s">
        <v>6</v>
      </c>
      <c r="V33" s="1" t="s">
        <v>1090</v>
      </c>
    </row>
    <row r="34" spans="1:22" x14ac:dyDescent="0.35">
      <c r="A34" s="1" t="s">
        <v>56</v>
      </c>
      <c r="B34" s="1" t="s">
        <v>57</v>
      </c>
      <c r="C34" s="22">
        <v>1.51525</v>
      </c>
      <c r="D34" s="22">
        <v>14.27575</v>
      </c>
      <c r="E34" s="22">
        <v>12.7605</v>
      </c>
      <c r="F34" s="22">
        <v>9.4213826101303422</v>
      </c>
      <c r="G34" s="1">
        <v>9.0780502587033407E-3</v>
      </c>
      <c r="H34" s="1">
        <v>0.76895104294713723</v>
      </c>
      <c r="I34" s="1" t="s">
        <v>58</v>
      </c>
      <c r="J34" s="1" t="s">
        <v>6</v>
      </c>
      <c r="K34" s="1" t="s">
        <v>59</v>
      </c>
      <c r="L34" s="1" t="s">
        <v>493</v>
      </c>
      <c r="M34" s="1" t="s">
        <v>494</v>
      </c>
      <c r="N34" s="22">
        <v>19.143000000000001</v>
      </c>
      <c r="O34" s="22">
        <v>73.572000000000003</v>
      </c>
      <c r="P34" s="22">
        <v>54.429000000000002</v>
      </c>
      <c r="Q34" s="22">
        <v>3.8432847516063311</v>
      </c>
      <c r="R34" s="1">
        <v>2.3741382451765158E-3</v>
      </c>
      <c r="S34" s="1">
        <v>1</v>
      </c>
      <c r="T34" s="1" t="s">
        <v>495</v>
      </c>
      <c r="U34" s="1" t="s">
        <v>6</v>
      </c>
      <c r="V34" s="1" t="s">
        <v>6</v>
      </c>
    </row>
    <row r="35" spans="1:22" x14ac:dyDescent="0.35">
      <c r="A35" s="1" t="s">
        <v>619</v>
      </c>
      <c r="B35" s="1" t="s">
        <v>620</v>
      </c>
      <c r="C35" s="22">
        <v>4.6690000000000005</v>
      </c>
      <c r="D35" s="22">
        <v>42.482500000000002</v>
      </c>
      <c r="E35" s="22">
        <v>37.813500000000005</v>
      </c>
      <c r="F35" s="22">
        <v>9.0988434354251435</v>
      </c>
      <c r="G35" s="1">
        <v>1.8317597194617008E-7</v>
      </c>
      <c r="H35" s="1">
        <v>1.0374121586629315E-2</v>
      </c>
      <c r="I35" s="1" t="s">
        <v>621</v>
      </c>
      <c r="J35" s="1" t="s">
        <v>6</v>
      </c>
      <c r="K35" s="1" t="s">
        <v>6</v>
      </c>
      <c r="L35" s="1" t="s">
        <v>2361</v>
      </c>
      <c r="M35" s="1" t="s">
        <v>2362</v>
      </c>
      <c r="N35" s="22">
        <v>7.1005000000000003</v>
      </c>
      <c r="O35" s="22">
        <v>27.273499999999999</v>
      </c>
      <c r="P35" s="22">
        <v>20.172999999999998</v>
      </c>
      <c r="Q35" s="22">
        <v>3.8410675304556015</v>
      </c>
      <c r="R35" s="1">
        <v>1.9405849507794892E-2</v>
      </c>
      <c r="S35" s="1">
        <v>1</v>
      </c>
      <c r="T35" s="1" t="s">
        <v>2363</v>
      </c>
      <c r="U35" s="1" t="s">
        <v>6</v>
      </c>
      <c r="V35" s="1" t="s">
        <v>6</v>
      </c>
    </row>
    <row r="36" spans="1:22" x14ac:dyDescent="0.35">
      <c r="A36" s="1" t="s">
        <v>307</v>
      </c>
      <c r="B36" s="1" t="s">
        <v>308</v>
      </c>
      <c r="C36" s="22">
        <v>0.56600000000000006</v>
      </c>
      <c r="D36" s="22">
        <v>5.0607500000000005</v>
      </c>
      <c r="E36" s="22">
        <v>4.4947500000000007</v>
      </c>
      <c r="F36" s="22">
        <v>8.9412544169611312</v>
      </c>
      <c r="G36" s="1">
        <v>7.5338578753303409E-7</v>
      </c>
      <c r="H36" s="1">
        <v>1.9341296630441818E-2</v>
      </c>
      <c r="I36" s="1" t="s">
        <v>309</v>
      </c>
      <c r="J36" s="1" t="s">
        <v>6</v>
      </c>
      <c r="K36" s="1" t="s">
        <v>310</v>
      </c>
      <c r="L36" s="1" t="s">
        <v>662</v>
      </c>
      <c r="M36" s="1" t="s">
        <v>663</v>
      </c>
      <c r="N36" s="22">
        <v>11.87425</v>
      </c>
      <c r="O36" s="22">
        <v>45.512749999999997</v>
      </c>
      <c r="P36" s="22">
        <v>33.638499999999993</v>
      </c>
      <c r="Q36" s="22">
        <v>3.8328947091395245</v>
      </c>
      <c r="R36" s="1">
        <v>1.2530224632338216E-2</v>
      </c>
      <c r="S36" s="1">
        <v>1</v>
      </c>
      <c r="T36" s="1" t="s">
        <v>664</v>
      </c>
      <c r="U36" s="1" t="s">
        <v>6</v>
      </c>
      <c r="V36" s="1" t="s">
        <v>665</v>
      </c>
    </row>
    <row r="37" spans="1:22" x14ac:dyDescent="0.35">
      <c r="A37" s="1" t="s">
        <v>6870</v>
      </c>
      <c r="B37" s="1" t="s">
        <v>6871</v>
      </c>
      <c r="C37" s="22">
        <v>1.9580000000000002</v>
      </c>
      <c r="D37" s="22">
        <v>17.441749999999999</v>
      </c>
      <c r="E37" s="22">
        <v>15.483749999999999</v>
      </c>
      <c r="F37" s="22">
        <v>8.9079417773237992</v>
      </c>
      <c r="G37" s="1">
        <v>2.6426794879963467E-5</v>
      </c>
      <c r="H37" s="1">
        <v>7.9112093389855254E-2</v>
      </c>
      <c r="I37" s="1" t="s">
        <v>6872</v>
      </c>
      <c r="J37" s="1" t="s">
        <v>6</v>
      </c>
      <c r="K37" s="1" t="s">
        <v>6</v>
      </c>
      <c r="L37" s="1" t="s">
        <v>394</v>
      </c>
      <c r="M37" s="1" t="s">
        <v>395</v>
      </c>
      <c r="N37" s="22">
        <v>0.66099999999999992</v>
      </c>
      <c r="O37" s="22">
        <v>2.4969999999999999</v>
      </c>
      <c r="P37" s="22">
        <v>1.8359999999999999</v>
      </c>
      <c r="Q37" s="22">
        <v>3.7776096822995466</v>
      </c>
      <c r="R37" s="1">
        <v>2.373181311940753E-3</v>
      </c>
      <c r="S37" s="1">
        <v>1</v>
      </c>
      <c r="T37" s="1" t="s">
        <v>396</v>
      </c>
      <c r="U37" s="1" t="s">
        <v>6</v>
      </c>
      <c r="V37" s="1" t="s">
        <v>6</v>
      </c>
    </row>
    <row r="38" spans="1:22" x14ac:dyDescent="0.35">
      <c r="A38" s="1" t="s">
        <v>1558</v>
      </c>
      <c r="B38" s="1" t="s">
        <v>1559</v>
      </c>
      <c r="C38" s="22">
        <v>1.1085</v>
      </c>
      <c r="D38" s="22">
        <v>9.6259999999999994</v>
      </c>
      <c r="E38" s="22">
        <v>8.5175000000000001</v>
      </c>
      <c r="F38" s="22">
        <v>8.6838069463238607</v>
      </c>
      <c r="G38" s="1">
        <v>6.6931597656845199E-3</v>
      </c>
      <c r="H38" s="1">
        <v>0.65688490889277795</v>
      </c>
      <c r="I38" s="1" t="s">
        <v>1560</v>
      </c>
      <c r="J38" s="1" t="s">
        <v>6</v>
      </c>
      <c r="K38" s="1" t="s">
        <v>6</v>
      </c>
      <c r="L38" s="1" t="s">
        <v>3205</v>
      </c>
      <c r="M38" s="1" t="s">
        <v>3206</v>
      </c>
      <c r="N38" s="22">
        <v>1.98</v>
      </c>
      <c r="O38" s="22">
        <v>7.4634999999999998</v>
      </c>
      <c r="P38" s="22">
        <v>5.4834999999999994</v>
      </c>
      <c r="Q38" s="22">
        <v>3.7694444444444444</v>
      </c>
      <c r="R38" s="1">
        <v>3.7480728689927023E-3</v>
      </c>
      <c r="S38" s="1">
        <v>1</v>
      </c>
      <c r="T38" s="1" t="s">
        <v>3207</v>
      </c>
      <c r="U38" s="1" t="s">
        <v>6</v>
      </c>
      <c r="V38" s="1" t="s">
        <v>3208</v>
      </c>
    </row>
    <row r="39" spans="1:22" x14ac:dyDescent="0.35">
      <c r="A39" s="1" t="s">
        <v>283</v>
      </c>
      <c r="B39" s="1" t="s">
        <v>284</v>
      </c>
      <c r="C39" s="22">
        <v>0.56325000000000003</v>
      </c>
      <c r="D39" s="22">
        <v>4.8460000000000001</v>
      </c>
      <c r="E39" s="22">
        <v>4.2827500000000001</v>
      </c>
      <c r="F39" s="22">
        <v>8.6036395916555701</v>
      </c>
      <c r="G39" s="1">
        <v>8.3203399493370078E-4</v>
      </c>
      <c r="H39" s="1">
        <v>0.26357884165033535</v>
      </c>
      <c r="I39" s="1" t="s">
        <v>285</v>
      </c>
      <c r="J39" s="1" t="s">
        <v>6</v>
      </c>
      <c r="K39" s="1" t="s">
        <v>6</v>
      </c>
      <c r="L39" s="1" t="s">
        <v>832</v>
      </c>
      <c r="M39" s="1" t="s">
        <v>833</v>
      </c>
      <c r="N39" s="22">
        <v>13.688750000000001</v>
      </c>
      <c r="O39" s="22">
        <v>51.188749999999999</v>
      </c>
      <c r="P39" s="22">
        <v>37.5</v>
      </c>
      <c r="Q39" s="22">
        <v>3.7394758469546159</v>
      </c>
      <c r="R39" s="1">
        <v>9.1192196756528787E-4</v>
      </c>
      <c r="S39" s="1">
        <v>1</v>
      </c>
      <c r="T39" s="1" t="s">
        <v>41</v>
      </c>
      <c r="U39" s="1" t="s">
        <v>6</v>
      </c>
      <c r="V39" s="1" t="s">
        <v>6</v>
      </c>
    </row>
    <row r="40" spans="1:22" x14ac:dyDescent="0.35">
      <c r="A40" s="1" t="s">
        <v>299</v>
      </c>
      <c r="B40" s="1" t="s">
        <v>300</v>
      </c>
      <c r="C40" s="22">
        <v>2.238</v>
      </c>
      <c r="D40" s="22">
        <v>19.178249999999998</v>
      </c>
      <c r="E40" s="22">
        <v>16.940249999999999</v>
      </c>
      <c r="F40" s="22">
        <v>8.5693699731903479</v>
      </c>
      <c r="G40" s="1">
        <v>5.0386099341492852E-5</v>
      </c>
      <c r="H40" s="1">
        <v>9.6878390030517791E-2</v>
      </c>
      <c r="I40" s="1" t="s">
        <v>301</v>
      </c>
      <c r="J40" s="1" t="s">
        <v>302</v>
      </c>
      <c r="K40" s="1" t="s">
        <v>303</v>
      </c>
      <c r="L40" s="1" t="s">
        <v>6864</v>
      </c>
      <c r="M40" s="1" t="s">
        <v>6865</v>
      </c>
      <c r="N40" s="22">
        <v>0.29175000000000006</v>
      </c>
      <c r="O40" s="22">
        <v>1.0899999999999999</v>
      </c>
      <c r="P40" s="22">
        <v>0.79824999999999979</v>
      </c>
      <c r="Q40" s="22">
        <v>3.7360754070265627</v>
      </c>
      <c r="R40" s="1">
        <v>2.4017970955567236E-2</v>
      </c>
      <c r="S40" s="1">
        <v>1</v>
      </c>
      <c r="T40" s="1" t="s">
        <v>6866</v>
      </c>
      <c r="U40" s="1" t="s">
        <v>6</v>
      </c>
      <c r="V40" s="1" t="s">
        <v>6</v>
      </c>
    </row>
    <row r="41" spans="1:22" x14ac:dyDescent="0.35">
      <c r="A41" s="1" t="s">
        <v>6860</v>
      </c>
      <c r="B41" s="1" t="s">
        <v>6861</v>
      </c>
      <c r="C41" s="22">
        <v>0.21074999999999999</v>
      </c>
      <c r="D41" s="22">
        <v>1.7762500000000001</v>
      </c>
      <c r="E41" s="22">
        <v>1.5655000000000001</v>
      </c>
      <c r="F41" s="22">
        <v>8.4282325029655993</v>
      </c>
      <c r="G41" s="1">
        <v>1.2632352953908077E-2</v>
      </c>
      <c r="H41" s="1">
        <v>0.8857127325344275</v>
      </c>
      <c r="I41" s="1" t="s">
        <v>6862</v>
      </c>
      <c r="J41" s="1" t="s">
        <v>6863</v>
      </c>
      <c r="K41" s="1" t="s">
        <v>4722</v>
      </c>
      <c r="L41" s="1" t="s">
        <v>1087</v>
      </c>
      <c r="M41" s="1" t="s">
        <v>1088</v>
      </c>
      <c r="N41" s="22">
        <v>0.96174999999999988</v>
      </c>
      <c r="O41" s="22">
        <v>3.46075</v>
      </c>
      <c r="P41" s="22">
        <v>2.4990000000000001</v>
      </c>
      <c r="Q41" s="22">
        <v>3.5983883545619966</v>
      </c>
      <c r="R41" s="1">
        <v>1.738139727260668E-3</v>
      </c>
      <c r="S41" s="1">
        <v>1</v>
      </c>
      <c r="T41" s="1" t="s">
        <v>1089</v>
      </c>
      <c r="U41" s="1" t="s">
        <v>6</v>
      </c>
      <c r="V41" s="1" t="s">
        <v>1090</v>
      </c>
    </row>
    <row r="42" spans="1:22" x14ac:dyDescent="0.35">
      <c r="A42" s="1" t="s">
        <v>527</v>
      </c>
      <c r="B42" s="1" t="s">
        <v>528</v>
      </c>
      <c r="C42" s="22">
        <v>1.8279999999999998</v>
      </c>
      <c r="D42" s="22">
        <v>15.15025</v>
      </c>
      <c r="E42" s="22">
        <v>13.32225</v>
      </c>
      <c r="F42" s="22">
        <v>8.287882932166303</v>
      </c>
      <c r="G42" s="1">
        <v>1.1645303893526027E-4</v>
      </c>
      <c r="H42" s="1">
        <v>0.12917816327204953</v>
      </c>
      <c r="I42" s="1" t="s">
        <v>529</v>
      </c>
      <c r="J42" s="1" t="s">
        <v>6</v>
      </c>
      <c r="K42" s="1" t="s">
        <v>310</v>
      </c>
      <c r="L42" s="1" t="s">
        <v>433</v>
      </c>
      <c r="M42" s="1" t="s">
        <v>434</v>
      </c>
      <c r="N42" s="22">
        <v>25.005749999999999</v>
      </c>
      <c r="O42" s="22">
        <v>87.305999999999997</v>
      </c>
      <c r="P42" s="22">
        <v>62.300249999999998</v>
      </c>
      <c r="Q42" s="22">
        <v>3.4914369694970158</v>
      </c>
      <c r="R42" s="1">
        <v>1.3058047527407801E-3</v>
      </c>
      <c r="S42" s="1">
        <v>1</v>
      </c>
      <c r="T42" s="1" t="s">
        <v>435</v>
      </c>
      <c r="U42" s="1" t="s">
        <v>6</v>
      </c>
      <c r="V42" s="1" t="s">
        <v>436</v>
      </c>
    </row>
    <row r="43" spans="1:22" x14ac:dyDescent="0.35">
      <c r="A43" s="1" t="s">
        <v>42</v>
      </c>
      <c r="B43" s="1" t="s">
        <v>43</v>
      </c>
      <c r="C43" s="22">
        <v>0.75900000000000001</v>
      </c>
      <c r="D43" s="22">
        <v>6.074250000000001</v>
      </c>
      <c r="E43" s="22">
        <v>5.3152500000000007</v>
      </c>
      <c r="F43" s="22">
        <v>8.0029644268774724</v>
      </c>
      <c r="G43" s="1">
        <v>3.6561449821216341E-2</v>
      </c>
      <c r="H43" s="1">
        <v>0.8857127325344275</v>
      </c>
      <c r="I43" s="1" t="s">
        <v>44</v>
      </c>
      <c r="J43" s="1" t="s">
        <v>45</v>
      </c>
      <c r="K43" s="1" t="s">
        <v>46</v>
      </c>
      <c r="L43" s="1" t="s">
        <v>6857</v>
      </c>
      <c r="M43" s="1" t="s">
        <v>6858</v>
      </c>
      <c r="N43" s="22">
        <v>0.62175000000000002</v>
      </c>
      <c r="O43" s="22">
        <v>2.1510000000000002</v>
      </c>
      <c r="P43" s="22">
        <v>1.5292500000000002</v>
      </c>
      <c r="Q43" s="22">
        <v>3.4595898673100125</v>
      </c>
      <c r="R43" s="1">
        <v>3.2137804190658592E-2</v>
      </c>
      <c r="S43" s="1">
        <v>1</v>
      </c>
      <c r="T43" s="1" t="s">
        <v>6859</v>
      </c>
      <c r="U43" s="1" t="s">
        <v>6</v>
      </c>
      <c r="V43" s="1" t="s">
        <v>1727</v>
      </c>
    </row>
    <row r="44" spans="1:22" x14ac:dyDescent="0.35">
      <c r="A44" s="1" t="s">
        <v>160</v>
      </c>
      <c r="B44" s="1" t="s">
        <v>161</v>
      </c>
      <c r="C44" s="22">
        <v>0.14874999999999999</v>
      </c>
      <c r="D44" s="22">
        <v>1.1825000000000001</v>
      </c>
      <c r="E44" s="22">
        <v>1.0337500000000002</v>
      </c>
      <c r="F44" s="22">
        <v>7.9495798319327742</v>
      </c>
      <c r="G44" s="1">
        <v>7.8418094883447864E-4</v>
      </c>
      <c r="H44" s="1">
        <v>0.25982887596943971</v>
      </c>
      <c r="I44" s="1" t="s">
        <v>162</v>
      </c>
      <c r="J44" s="1" t="s">
        <v>163</v>
      </c>
      <c r="K44" s="1" t="s">
        <v>164</v>
      </c>
      <c r="L44" s="1" t="s">
        <v>848</v>
      </c>
      <c r="M44" s="1" t="s">
        <v>849</v>
      </c>
      <c r="N44" s="22">
        <v>0.34675</v>
      </c>
      <c r="O44" s="22">
        <v>1.1832500000000001</v>
      </c>
      <c r="P44" s="22">
        <v>0.83650000000000013</v>
      </c>
      <c r="Q44" s="22">
        <v>3.4124008651766404</v>
      </c>
      <c r="R44" s="1">
        <v>1.3194275778971587E-4</v>
      </c>
      <c r="S44" s="1">
        <v>0.6452000855917106</v>
      </c>
      <c r="T44" s="1" t="s">
        <v>850</v>
      </c>
      <c r="U44" s="1" t="s">
        <v>6</v>
      </c>
      <c r="V44" s="1" t="s">
        <v>851</v>
      </c>
    </row>
    <row r="45" spans="1:22" x14ac:dyDescent="0.35">
      <c r="A45" s="1" t="s">
        <v>612</v>
      </c>
      <c r="B45" s="1" t="s">
        <v>613</v>
      </c>
      <c r="C45" s="22">
        <v>13.541249999999998</v>
      </c>
      <c r="D45" s="22">
        <v>105.49925</v>
      </c>
      <c r="E45" s="22">
        <v>91.957999999999998</v>
      </c>
      <c r="F45" s="22">
        <v>7.790953567802088</v>
      </c>
      <c r="G45" s="1">
        <v>1.063406550435575E-2</v>
      </c>
      <c r="H45" s="1">
        <v>0.84195234128164376</v>
      </c>
      <c r="I45" s="1" t="s">
        <v>614</v>
      </c>
      <c r="J45" s="1" t="s">
        <v>6</v>
      </c>
      <c r="K45" s="1" t="s">
        <v>615</v>
      </c>
      <c r="L45" s="1" t="s">
        <v>160</v>
      </c>
      <c r="M45" s="1" t="s">
        <v>161</v>
      </c>
      <c r="N45" s="22">
        <v>0.34799999999999998</v>
      </c>
      <c r="O45" s="22">
        <v>1.1825000000000001</v>
      </c>
      <c r="P45" s="22">
        <v>0.83450000000000013</v>
      </c>
      <c r="Q45" s="22">
        <v>3.3979885057471271</v>
      </c>
      <c r="R45" s="1">
        <v>3.3919722244331041E-3</v>
      </c>
      <c r="S45" s="1">
        <v>1</v>
      </c>
      <c r="T45" s="1" t="s">
        <v>162</v>
      </c>
      <c r="U45" s="1" t="s">
        <v>163</v>
      </c>
      <c r="V45" s="1" t="s">
        <v>164</v>
      </c>
    </row>
    <row r="46" spans="1:22" x14ac:dyDescent="0.35">
      <c r="A46" s="1" t="s">
        <v>342</v>
      </c>
      <c r="B46" s="1" t="s">
        <v>343</v>
      </c>
      <c r="C46" s="22">
        <v>1.0785</v>
      </c>
      <c r="D46" s="22">
        <v>8.3302499999999995</v>
      </c>
      <c r="E46" s="22">
        <v>7.2517499999999995</v>
      </c>
      <c r="F46" s="22">
        <v>7.7239221140472871</v>
      </c>
      <c r="G46" s="1">
        <v>3.0929084951260899E-2</v>
      </c>
      <c r="H46" s="1">
        <v>0.8857127325344275</v>
      </c>
      <c r="I46" s="1" t="s">
        <v>344</v>
      </c>
      <c r="J46" s="1" t="s">
        <v>345</v>
      </c>
      <c r="K46" s="1" t="s">
        <v>346</v>
      </c>
      <c r="L46" s="1" t="s">
        <v>6873</v>
      </c>
      <c r="M46" s="1" t="s">
        <v>6874</v>
      </c>
      <c r="N46" s="22">
        <v>0.48199999999999998</v>
      </c>
      <c r="O46" s="22">
        <v>1.6267499999999999</v>
      </c>
      <c r="P46" s="22">
        <v>1.1447499999999999</v>
      </c>
      <c r="Q46" s="22">
        <v>3.375</v>
      </c>
      <c r="R46" s="1">
        <v>3.9897585706454297E-2</v>
      </c>
      <c r="S46" s="1">
        <v>1</v>
      </c>
      <c r="T46" s="1" t="s">
        <v>6875</v>
      </c>
      <c r="U46" s="1" t="s">
        <v>2350</v>
      </c>
      <c r="V46" s="1" t="s">
        <v>1341</v>
      </c>
    </row>
    <row r="47" spans="1:22" x14ac:dyDescent="0.35">
      <c r="A47" s="1" t="s">
        <v>1313</v>
      </c>
      <c r="B47" s="1" t="s">
        <v>1314</v>
      </c>
      <c r="C47" s="22">
        <v>1.4107499999999999</v>
      </c>
      <c r="D47" s="22">
        <v>10.861499999999999</v>
      </c>
      <c r="E47" s="22">
        <v>9.4507499999999993</v>
      </c>
      <c r="F47" s="22">
        <v>7.6990962254120152</v>
      </c>
      <c r="G47" s="1">
        <v>1.590744627919527E-4</v>
      </c>
      <c r="H47" s="1">
        <v>0.14792420942961221</v>
      </c>
      <c r="I47" s="1" t="s">
        <v>1315</v>
      </c>
      <c r="J47" s="1" t="s">
        <v>70</v>
      </c>
      <c r="K47" s="1" t="s">
        <v>71</v>
      </c>
      <c r="L47" s="1" t="s">
        <v>2532</v>
      </c>
      <c r="M47" s="1" t="s">
        <v>2533</v>
      </c>
      <c r="N47" s="22">
        <v>3.3885000000000001</v>
      </c>
      <c r="O47" s="22">
        <v>11.417</v>
      </c>
      <c r="P47" s="22">
        <v>8.0284999999999993</v>
      </c>
      <c r="Q47" s="22">
        <v>3.3693374649549948</v>
      </c>
      <c r="R47" s="1">
        <v>6.3472879625297018E-3</v>
      </c>
      <c r="S47" s="1">
        <v>1</v>
      </c>
      <c r="T47" s="1" t="s">
        <v>2534</v>
      </c>
      <c r="U47" s="1" t="s">
        <v>6</v>
      </c>
      <c r="V47" s="1" t="s">
        <v>6</v>
      </c>
    </row>
    <row r="48" spans="1:22" x14ac:dyDescent="0.35">
      <c r="A48" s="1" t="s">
        <v>407</v>
      </c>
      <c r="B48" s="1" t="s">
        <v>408</v>
      </c>
      <c r="C48" s="22">
        <v>2.4785000000000004</v>
      </c>
      <c r="D48" s="22">
        <v>18.744999999999997</v>
      </c>
      <c r="E48" s="22">
        <v>16.266499999999997</v>
      </c>
      <c r="F48" s="22">
        <v>7.5630421625983439</v>
      </c>
      <c r="G48" s="1">
        <v>1.6257255391805003E-4</v>
      </c>
      <c r="H48" s="1">
        <v>0.14800999587596597</v>
      </c>
      <c r="I48" s="1" t="s">
        <v>409</v>
      </c>
      <c r="J48" s="1" t="s">
        <v>70</v>
      </c>
      <c r="K48" s="1" t="s">
        <v>71</v>
      </c>
      <c r="L48" s="1" t="s">
        <v>555</v>
      </c>
      <c r="M48" s="1" t="s">
        <v>556</v>
      </c>
      <c r="N48" s="22">
        <v>1.9699999999999998</v>
      </c>
      <c r="O48" s="22">
        <v>6.6005000000000003</v>
      </c>
      <c r="P48" s="22">
        <v>4.6305000000000005</v>
      </c>
      <c r="Q48" s="22">
        <v>3.3505076142131984</v>
      </c>
      <c r="R48" s="1">
        <v>5.0485564296609553E-4</v>
      </c>
      <c r="S48" s="1">
        <v>0.91060495813089015</v>
      </c>
      <c r="T48" s="1" t="s">
        <v>557</v>
      </c>
      <c r="U48" s="1" t="s">
        <v>6</v>
      </c>
      <c r="V48" s="1" t="s">
        <v>558</v>
      </c>
    </row>
    <row r="49" spans="1:22" x14ac:dyDescent="0.35">
      <c r="A49" s="1" t="s">
        <v>566</v>
      </c>
      <c r="B49" s="1" t="s">
        <v>567</v>
      </c>
      <c r="C49" s="22">
        <v>0.23700000000000002</v>
      </c>
      <c r="D49" s="22">
        <v>1.7345000000000002</v>
      </c>
      <c r="E49" s="22">
        <v>1.4975000000000001</v>
      </c>
      <c r="F49" s="22">
        <v>7.3185654008438821</v>
      </c>
      <c r="G49" s="1">
        <v>1.4318755760882151E-2</v>
      </c>
      <c r="H49" s="1">
        <v>0.8857127325344275</v>
      </c>
      <c r="I49" s="1" t="s">
        <v>568</v>
      </c>
      <c r="J49" s="1" t="s">
        <v>6</v>
      </c>
      <c r="K49" s="1" t="s">
        <v>6</v>
      </c>
      <c r="L49" s="1" t="s">
        <v>117</v>
      </c>
      <c r="M49" s="1" t="s">
        <v>118</v>
      </c>
      <c r="N49" s="22">
        <v>1.3365</v>
      </c>
      <c r="O49" s="22">
        <v>4.4492499999999993</v>
      </c>
      <c r="P49" s="22">
        <v>3.1127499999999992</v>
      </c>
      <c r="Q49" s="22">
        <v>3.3290310512532728</v>
      </c>
      <c r="R49" s="1">
        <v>2.3078251215860046E-2</v>
      </c>
      <c r="S49" s="1">
        <v>1</v>
      </c>
      <c r="T49" s="1" t="s">
        <v>119</v>
      </c>
      <c r="U49" s="1" t="s">
        <v>6</v>
      </c>
      <c r="V49" s="1" t="s">
        <v>120</v>
      </c>
    </row>
    <row r="50" spans="1:22" x14ac:dyDescent="0.35">
      <c r="A50" s="1" t="s">
        <v>1913</v>
      </c>
      <c r="B50" s="1" t="s">
        <v>1914</v>
      </c>
      <c r="C50" s="22">
        <v>0.69550000000000001</v>
      </c>
      <c r="D50" s="22">
        <v>5.0132499999999993</v>
      </c>
      <c r="E50" s="22">
        <v>4.3177499999999993</v>
      </c>
      <c r="F50" s="22">
        <v>7.2081236520488847</v>
      </c>
      <c r="G50" s="1">
        <v>6.9531873483763551E-3</v>
      </c>
      <c r="H50" s="1">
        <v>0.67144906558185813</v>
      </c>
      <c r="I50" s="1" t="s">
        <v>1915</v>
      </c>
      <c r="J50" s="1" t="s">
        <v>6</v>
      </c>
      <c r="K50" s="1" t="s">
        <v>6</v>
      </c>
      <c r="L50" s="1" t="s">
        <v>47</v>
      </c>
      <c r="M50" s="1" t="s">
        <v>48</v>
      </c>
      <c r="N50" s="22">
        <v>1.10625</v>
      </c>
      <c r="O50" s="22">
        <v>3.6517500000000003</v>
      </c>
      <c r="P50" s="22">
        <v>2.5455000000000005</v>
      </c>
      <c r="Q50" s="22">
        <v>3.301016949152543</v>
      </c>
      <c r="R50" s="1">
        <v>3.2034260257299829E-2</v>
      </c>
      <c r="S50" s="1">
        <v>1</v>
      </c>
      <c r="T50" s="1" t="s">
        <v>49</v>
      </c>
      <c r="U50" s="1" t="s">
        <v>6</v>
      </c>
      <c r="V50" s="1" t="s">
        <v>6</v>
      </c>
    </row>
    <row r="51" spans="1:22" x14ac:dyDescent="0.35">
      <c r="A51" s="1" t="s">
        <v>1162</v>
      </c>
      <c r="B51" s="1" t="s">
        <v>1163</v>
      </c>
      <c r="C51" s="22">
        <v>1.278</v>
      </c>
      <c r="D51" s="22">
        <v>9.2082499999999996</v>
      </c>
      <c r="E51" s="22">
        <v>7.9302499999999991</v>
      </c>
      <c r="F51" s="22">
        <v>7.2052034428794984</v>
      </c>
      <c r="G51" s="1">
        <v>2.0771726341584085E-4</v>
      </c>
      <c r="H51" s="1">
        <v>0.16112878804384856</v>
      </c>
      <c r="I51" s="1" t="s">
        <v>1164</v>
      </c>
      <c r="J51" s="1" t="s">
        <v>6</v>
      </c>
      <c r="K51" s="1" t="s">
        <v>1165</v>
      </c>
      <c r="L51" s="1" t="s">
        <v>325</v>
      </c>
      <c r="M51" s="1" t="s">
        <v>326</v>
      </c>
      <c r="N51" s="22">
        <v>2.089</v>
      </c>
      <c r="O51" s="22">
        <v>6.8402500000000002</v>
      </c>
      <c r="P51" s="22">
        <v>4.7512500000000006</v>
      </c>
      <c r="Q51" s="22">
        <v>3.2744135950215414</v>
      </c>
      <c r="R51" s="1">
        <v>1.8857878864343425E-2</v>
      </c>
      <c r="S51" s="1">
        <v>1</v>
      </c>
      <c r="T51" s="1" t="s">
        <v>327</v>
      </c>
      <c r="U51" s="1" t="s">
        <v>328</v>
      </c>
      <c r="V51" s="1" t="s">
        <v>329</v>
      </c>
    </row>
    <row r="52" spans="1:22" x14ac:dyDescent="0.35">
      <c r="A52" s="1" t="s">
        <v>493</v>
      </c>
      <c r="B52" s="1" t="s">
        <v>494</v>
      </c>
      <c r="C52" s="22">
        <v>10.43075</v>
      </c>
      <c r="D52" s="22">
        <v>73.572000000000003</v>
      </c>
      <c r="E52" s="22">
        <v>63.141249999999999</v>
      </c>
      <c r="F52" s="22">
        <v>7.0533758358699039</v>
      </c>
      <c r="G52" s="1">
        <v>1.0616623639763123E-3</v>
      </c>
      <c r="H52" s="1">
        <v>0.28867283713167036</v>
      </c>
      <c r="I52" s="1" t="s">
        <v>495</v>
      </c>
      <c r="J52" s="1" t="s">
        <v>6</v>
      </c>
      <c r="K52" s="1" t="s">
        <v>6</v>
      </c>
      <c r="L52" s="1" t="s">
        <v>202</v>
      </c>
      <c r="M52" s="1" t="s">
        <v>203</v>
      </c>
      <c r="N52" s="22">
        <v>1.3207500000000001</v>
      </c>
      <c r="O52" s="22">
        <v>4.32125</v>
      </c>
      <c r="P52" s="22">
        <v>3.0004999999999997</v>
      </c>
      <c r="Q52" s="22">
        <v>3.2718152564830585</v>
      </c>
      <c r="R52" s="1">
        <v>7.8516963098285153E-4</v>
      </c>
      <c r="S52" s="1">
        <v>1</v>
      </c>
      <c r="T52" s="1" t="s">
        <v>204</v>
      </c>
      <c r="U52" s="1" t="s">
        <v>205</v>
      </c>
      <c r="V52" s="1" t="s">
        <v>132</v>
      </c>
    </row>
    <row r="53" spans="1:22" x14ac:dyDescent="0.35">
      <c r="A53" s="1" t="s">
        <v>289</v>
      </c>
      <c r="B53" s="1" t="s">
        <v>290</v>
      </c>
      <c r="C53" s="22">
        <v>0.22299999999999998</v>
      </c>
      <c r="D53" s="22">
        <v>1.57175</v>
      </c>
      <c r="E53" s="22">
        <v>1.3487499999999999</v>
      </c>
      <c r="F53" s="22">
        <v>7.0482062780269068</v>
      </c>
      <c r="G53" s="1">
        <v>3.7986362042552457E-5</v>
      </c>
      <c r="H53" s="1">
        <v>9.0395950355941154E-2</v>
      </c>
      <c r="I53" s="1" t="s">
        <v>291</v>
      </c>
      <c r="J53" s="1" t="s">
        <v>6</v>
      </c>
      <c r="K53" s="1" t="s">
        <v>292</v>
      </c>
      <c r="L53" s="1" t="s">
        <v>1510</v>
      </c>
      <c r="M53" s="1" t="s">
        <v>1511</v>
      </c>
      <c r="N53" s="22">
        <v>10.134499999999999</v>
      </c>
      <c r="O53" s="22">
        <v>32.896249999999995</v>
      </c>
      <c r="P53" s="22">
        <v>22.761749999999996</v>
      </c>
      <c r="Q53" s="22">
        <v>3.245966747249494</v>
      </c>
      <c r="R53" s="1">
        <v>1.2434314151430703E-2</v>
      </c>
      <c r="S53" s="1">
        <v>1</v>
      </c>
      <c r="T53" s="1" t="s">
        <v>1512</v>
      </c>
      <c r="U53" s="1" t="s">
        <v>1513</v>
      </c>
      <c r="V53" s="1" t="s">
        <v>1146</v>
      </c>
    </row>
    <row r="54" spans="1:22" x14ac:dyDescent="0.35">
      <c r="A54" s="1" t="s">
        <v>1736</v>
      </c>
      <c r="B54" s="1" t="s">
        <v>1737</v>
      </c>
      <c r="C54" s="22">
        <v>0.91349999999999998</v>
      </c>
      <c r="D54" s="22">
        <v>6.3232499999999998</v>
      </c>
      <c r="E54" s="22">
        <v>5.4097499999999998</v>
      </c>
      <c r="F54" s="22">
        <v>6.9220032840722494</v>
      </c>
      <c r="G54" s="1">
        <v>2.1406271492407924E-4</v>
      </c>
      <c r="H54" s="1">
        <v>0.16141753878689946</v>
      </c>
      <c r="I54" s="1" t="s">
        <v>1738</v>
      </c>
      <c r="J54" s="1" t="s">
        <v>6</v>
      </c>
      <c r="K54" s="1" t="s">
        <v>1739</v>
      </c>
      <c r="L54" s="1" t="s">
        <v>98</v>
      </c>
      <c r="M54" s="1" t="s">
        <v>99</v>
      </c>
      <c r="N54" s="22">
        <v>20.505749999999999</v>
      </c>
      <c r="O54" s="22">
        <v>66.435249999999996</v>
      </c>
      <c r="P54" s="22">
        <v>45.929499999999997</v>
      </c>
      <c r="Q54" s="22">
        <v>3.2398351681845337</v>
      </c>
      <c r="R54" s="1">
        <v>1.9985650951754863E-3</v>
      </c>
      <c r="S54" s="1">
        <v>1</v>
      </c>
      <c r="T54" s="1" t="s">
        <v>100</v>
      </c>
      <c r="U54" s="1" t="s">
        <v>6</v>
      </c>
      <c r="V54" s="1" t="s">
        <v>6</v>
      </c>
    </row>
    <row r="55" spans="1:22" x14ac:dyDescent="0.35">
      <c r="A55" s="1" t="s">
        <v>54</v>
      </c>
      <c r="B55" s="1" t="s">
        <v>55</v>
      </c>
      <c r="C55" s="22">
        <v>0.47474999999999995</v>
      </c>
      <c r="D55" s="22">
        <v>3.2755000000000001</v>
      </c>
      <c r="E55" s="22">
        <v>2.8007500000000003</v>
      </c>
      <c r="F55" s="22">
        <v>6.8994207477619804</v>
      </c>
      <c r="G55" s="1">
        <v>3.6880665946181779E-4</v>
      </c>
      <c r="H55" s="1">
        <v>0.19475978869585323</v>
      </c>
      <c r="I55" s="1" t="s">
        <v>21</v>
      </c>
      <c r="J55" s="1" t="s">
        <v>6</v>
      </c>
      <c r="K55" s="1" t="s">
        <v>22</v>
      </c>
      <c r="L55" s="1" t="s">
        <v>6876</v>
      </c>
      <c r="M55" s="1" t="s">
        <v>6877</v>
      </c>
      <c r="N55" s="22">
        <v>1.9042500000000002</v>
      </c>
      <c r="O55" s="22">
        <v>6.1364999999999998</v>
      </c>
      <c r="P55" s="22">
        <v>4.2322499999999996</v>
      </c>
      <c r="Q55" s="22">
        <v>3.2225285545490348</v>
      </c>
      <c r="R55" s="1">
        <v>1.2238320298919358E-2</v>
      </c>
      <c r="S55" s="1">
        <v>1</v>
      </c>
      <c r="T55" s="1" t="s">
        <v>6878</v>
      </c>
      <c r="U55" s="1" t="s">
        <v>6</v>
      </c>
      <c r="V55" s="1" t="s">
        <v>6879</v>
      </c>
    </row>
    <row r="56" spans="1:22" x14ac:dyDescent="0.35">
      <c r="A56" s="1" t="s">
        <v>3050</v>
      </c>
      <c r="B56" s="1" t="s">
        <v>3051</v>
      </c>
      <c r="C56" s="22">
        <v>1.2690000000000001</v>
      </c>
      <c r="D56" s="22">
        <v>8.7080000000000002</v>
      </c>
      <c r="E56" s="22">
        <v>7.4390000000000001</v>
      </c>
      <c r="F56" s="22">
        <v>6.8620961386918831</v>
      </c>
      <c r="G56" s="1">
        <v>8.5916266360697158E-4</v>
      </c>
      <c r="H56" s="1">
        <v>0.2649471889663661</v>
      </c>
      <c r="I56" s="1" t="s">
        <v>3052</v>
      </c>
      <c r="J56" s="1" t="s">
        <v>3053</v>
      </c>
      <c r="K56" s="1" t="s">
        <v>3054</v>
      </c>
      <c r="L56" s="1" t="s">
        <v>995</v>
      </c>
      <c r="M56" s="1" t="s">
        <v>996</v>
      </c>
      <c r="N56" s="22">
        <v>0.60450000000000004</v>
      </c>
      <c r="O56" s="22">
        <v>1.9350000000000001</v>
      </c>
      <c r="P56" s="22">
        <v>1.3305</v>
      </c>
      <c r="Q56" s="22">
        <v>3.2009925558312653</v>
      </c>
      <c r="R56" s="1">
        <v>1.0678570298308321E-2</v>
      </c>
      <c r="S56" s="1">
        <v>1</v>
      </c>
      <c r="T56" s="1" t="s">
        <v>997</v>
      </c>
      <c r="U56" s="1" t="s">
        <v>6</v>
      </c>
      <c r="V56" s="1" t="s">
        <v>432</v>
      </c>
    </row>
    <row r="57" spans="1:22" x14ac:dyDescent="0.35">
      <c r="A57" s="1" t="s">
        <v>487</v>
      </c>
      <c r="B57" s="1" t="s">
        <v>488</v>
      </c>
      <c r="C57" s="22">
        <v>0.67575000000000007</v>
      </c>
      <c r="D57" s="22">
        <v>4.5967500000000001</v>
      </c>
      <c r="E57" s="22">
        <v>3.9210000000000003</v>
      </c>
      <c r="F57" s="22">
        <v>6.8024417314095444</v>
      </c>
      <c r="G57" s="1">
        <v>3.8823632383100382E-4</v>
      </c>
      <c r="H57" s="1">
        <v>0.19861266754179643</v>
      </c>
      <c r="I57" s="1" t="s">
        <v>489</v>
      </c>
      <c r="J57" s="1" t="s">
        <v>6</v>
      </c>
      <c r="K57" s="1" t="s">
        <v>143</v>
      </c>
      <c r="L57" s="1" t="s">
        <v>527</v>
      </c>
      <c r="M57" s="1" t="s">
        <v>528</v>
      </c>
      <c r="N57" s="22">
        <v>4.7390000000000008</v>
      </c>
      <c r="O57" s="22">
        <v>15.15025</v>
      </c>
      <c r="P57" s="22">
        <v>10.411249999999999</v>
      </c>
      <c r="Q57" s="22">
        <v>3.1969297320109722</v>
      </c>
      <c r="R57" s="1">
        <v>4.9108652147489273E-4</v>
      </c>
      <c r="S57" s="1">
        <v>0.91060495813089015</v>
      </c>
      <c r="T57" s="1" t="s">
        <v>529</v>
      </c>
      <c r="U57" s="1" t="s">
        <v>6</v>
      </c>
      <c r="V57" s="1" t="s">
        <v>310</v>
      </c>
    </row>
    <row r="58" spans="1:22" x14ac:dyDescent="0.35">
      <c r="A58" s="1" t="s">
        <v>6880</v>
      </c>
      <c r="B58" s="1" t="s">
        <v>6881</v>
      </c>
      <c r="C58" s="22">
        <v>0.16925000000000001</v>
      </c>
      <c r="D58" s="22">
        <v>1.1492499999999999</v>
      </c>
      <c r="E58" s="22">
        <v>0.97999999999999987</v>
      </c>
      <c r="F58" s="22">
        <v>6.7902511078286549</v>
      </c>
      <c r="G58" s="1">
        <v>1.3742387220228025E-4</v>
      </c>
      <c r="H58" s="1">
        <v>0.14109443573155087</v>
      </c>
      <c r="I58" s="1" t="s">
        <v>6882</v>
      </c>
      <c r="J58" s="1" t="s">
        <v>6883</v>
      </c>
      <c r="K58" s="1" t="s">
        <v>303</v>
      </c>
      <c r="L58" s="1" t="s">
        <v>2023</v>
      </c>
      <c r="M58" s="1" t="s">
        <v>2024</v>
      </c>
      <c r="N58" s="22">
        <v>2.7297500000000001</v>
      </c>
      <c r="O58" s="22">
        <v>8.6415000000000006</v>
      </c>
      <c r="P58" s="22">
        <v>5.9117500000000005</v>
      </c>
      <c r="Q58" s="22">
        <v>3.1656745123179779</v>
      </c>
      <c r="R58" s="1">
        <v>1.0552039676660518E-2</v>
      </c>
      <c r="S58" s="1">
        <v>1</v>
      </c>
      <c r="T58" s="1" t="s">
        <v>2025</v>
      </c>
      <c r="U58" s="1" t="s">
        <v>6</v>
      </c>
      <c r="V58" s="1" t="s">
        <v>6</v>
      </c>
    </row>
    <row r="59" spans="1:22" x14ac:dyDescent="0.35">
      <c r="A59" s="1" t="s">
        <v>6884</v>
      </c>
      <c r="B59" s="1" t="s">
        <v>6885</v>
      </c>
      <c r="C59" s="22">
        <v>0.26999999999999996</v>
      </c>
      <c r="D59" s="22">
        <v>1.8310000000000002</v>
      </c>
      <c r="E59" s="22">
        <v>1.5610000000000002</v>
      </c>
      <c r="F59" s="22">
        <v>6.7814814814814834</v>
      </c>
      <c r="G59" s="1">
        <v>2.5044562625258227E-3</v>
      </c>
      <c r="H59" s="1">
        <v>0.42020819768090295</v>
      </c>
      <c r="I59" s="1" t="s">
        <v>5811</v>
      </c>
      <c r="J59" s="1" t="s">
        <v>6</v>
      </c>
      <c r="K59" s="1" t="s">
        <v>733</v>
      </c>
      <c r="L59" s="1" t="s">
        <v>1913</v>
      </c>
      <c r="M59" s="1" t="s">
        <v>1914</v>
      </c>
      <c r="N59" s="22">
        <v>1.58725</v>
      </c>
      <c r="O59" s="22">
        <v>5.0132499999999993</v>
      </c>
      <c r="P59" s="22">
        <v>3.4259999999999993</v>
      </c>
      <c r="Q59" s="22">
        <v>3.1584501496298625</v>
      </c>
      <c r="R59" s="1">
        <v>1.8645525262010132E-2</v>
      </c>
      <c r="S59" s="1">
        <v>1</v>
      </c>
      <c r="T59" s="1" t="s">
        <v>1915</v>
      </c>
      <c r="U59" s="1" t="s">
        <v>6</v>
      </c>
      <c r="V59" s="1" t="s">
        <v>6</v>
      </c>
    </row>
    <row r="60" spans="1:22" x14ac:dyDescent="0.35">
      <c r="A60" s="1" t="s">
        <v>248</v>
      </c>
      <c r="B60" s="1" t="s">
        <v>249</v>
      </c>
      <c r="C60" s="22">
        <v>0.65774999999999995</v>
      </c>
      <c r="D60" s="22">
        <v>4.3965000000000005</v>
      </c>
      <c r="E60" s="22">
        <v>3.7387500000000005</v>
      </c>
      <c r="F60" s="22">
        <v>6.6841505131128862</v>
      </c>
      <c r="G60" s="1">
        <v>7.7019474967876533E-4</v>
      </c>
      <c r="H60" s="1">
        <v>0.25982887596943971</v>
      </c>
      <c r="I60" s="1" t="s">
        <v>250</v>
      </c>
      <c r="J60" s="1" t="s">
        <v>6</v>
      </c>
      <c r="K60" s="1" t="s">
        <v>18</v>
      </c>
      <c r="L60" s="1" t="s">
        <v>538</v>
      </c>
      <c r="M60" s="1" t="s">
        <v>539</v>
      </c>
      <c r="N60" s="22">
        <v>2.20275</v>
      </c>
      <c r="O60" s="22">
        <v>6.9144999999999994</v>
      </c>
      <c r="P60" s="22">
        <v>4.7117499999999994</v>
      </c>
      <c r="Q60" s="22">
        <v>3.1390307570082849</v>
      </c>
      <c r="R60" s="1">
        <v>7.1411649723862602E-4</v>
      </c>
      <c r="S60" s="1">
        <v>0.99729148934167511</v>
      </c>
      <c r="T60" s="1" t="s">
        <v>540</v>
      </c>
      <c r="U60" s="1" t="s">
        <v>541</v>
      </c>
      <c r="V60" s="1" t="s">
        <v>542</v>
      </c>
    </row>
    <row r="61" spans="1:22" x14ac:dyDescent="0.35">
      <c r="A61" s="1" t="s">
        <v>210</v>
      </c>
      <c r="B61" s="1" t="s">
        <v>211</v>
      </c>
      <c r="C61" s="22">
        <v>1.5562499999999999</v>
      </c>
      <c r="D61" s="22">
        <v>10.401249999999999</v>
      </c>
      <c r="E61" s="22">
        <v>8.8449999999999989</v>
      </c>
      <c r="F61" s="22">
        <v>6.6835341365461849</v>
      </c>
      <c r="G61" s="1">
        <v>3.3298019371206244E-3</v>
      </c>
      <c r="H61" s="1">
        <v>0.47294695051437102</v>
      </c>
      <c r="I61" s="1" t="s">
        <v>212</v>
      </c>
      <c r="J61" s="1" t="s">
        <v>6</v>
      </c>
      <c r="K61" s="1" t="s">
        <v>6</v>
      </c>
      <c r="L61" s="1" t="s">
        <v>769</v>
      </c>
      <c r="M61" s="1" t="s">
        <v>770</v>
      </c>
      <c r="N61" s="22">
        <v>3.0942500000000002</v>
      </c>
      <c r="O61" s="22">
        <v>9.6977499999999992</v>
      </c>
      <c r="P61" s="22">
        <v>6.6034999999999986</v>
      </c>
      <c r="Q61" s="22">
        <v>3.134119738224125</v>
      </c>
      <c r="R61" s="1">
        <v>1.1228506943604888E-2</v>
      </c>
      <c r="S61" s="1">
        <v>1</v>
      </c>
      <c r="T61" s="1" t="s">
        <v>771</v>
      </c>
      <c r="U61" s="1" t="s">
        <v>6</v>
      </c>
      <c r="V61" s="1" t="s">
        <v>6</v>
      </c>
    </row>
    <row r="62" spans="1:22" x14ac:dyDescent="0.35">
      <c r="A62" s="1" t="s">
        <v>572</v>
      </c>
      <c r="B62" s="1" t="s">
        <v>573</v>
      </c>
      <c r="C62" s="22">
        <v>1.58</v>
      </c>
      <c r="D62" s="22">
        <v>10.50375</v>
      </c>
      <c r="E62" s="22">
        <v>8.9237500000000001</v>
      </c>
      <c r="F62" s="22">
        <v>6.6479430379746836</v>
      </c>
      <c r="G62" s="1">
        <v>3.7881378921555964E-4</v>
      </c>
      <c r="H62" s="1">
        <v>0.19718475461871982</v>
      </c>
      <c r="I62" s="1" t="s">
        <v>574</v>
      </c>
      <c r="J62" s="1" t="s">
        <v>6</v>
      </c>
      <c r="K62" s="1" t="s">
        <v>6</v>
      </c>
      <c r="L62" s="1" t="s">
        <v>1805</v>
      </c>
      <c r="M62" s="1" t="s">
        <v>1806</v>
      </c>
      <c r="N62" s="22">
        <v>1.92875</v>
      </c>
      <c r="O62" s="22">
        <v>6.0327500000000001</v>
      </c>
      <c r="P62" s="22">
        <v>4.1040000000000001</v>
      </c>
      <c r="Q62" s="22">
        <v>3.127802981205444</v>
      </c>
      <c r="R62" s="1">
        <v>1.9377983052291103E-3</v>
      </c>
      <c r="S62" s="1">
        <v>1</v>
      </c>
      <c r="T62" s="1" t="s">
        <v>1807</v>
      </c>
      <c r="U62" s="1" t="s">
        <v>6</v>
      </c>
      <c r="V62" s="1" t="s">
        <v>844</v>
      </c>
    </row>
    <row r="63" spans="1:22" x14ac:dyDescent="0.35">
      <c r="A63" s="1" t="s">
        <v>931</v>
      </c>
      <c r="B63" s="1" t="s">
        <v>932</v>
      </c>
      <c r="C63" s="22">
        <v>45.263250000000006</v>
      </c>
      <c r="D63" s="22">
        <v>298.14825000000002</v>
      </c>
      <c r="E63" s="22">
        <v>252.88500000000002</v>
      </c>
      <c r="F63" s="22">
        <v>6.5869828171861275</v>
      </c>
      <c r="G63" s="1">
        <v>5.7424487265311797E-6</v>
      </c>
      <c r="H63" s="1">
        <v>3.9346335051654531E-2</v>
      </c>
      <c r="I63" s="1" t="s">
        <v>933</v>
      </c>
      <c r="J63" s="1" t="s">
        <v>6</v>
      </c>
      <c r="K63" s="1" t="s">
        <v>6</v>
      </c>
      <c r="L63" s="1" t="s">
        <v>54</v>
      </c>
      <c r="M63" s="1" t="s">
        <v>55</v>
      </c>
      <c r="N63" s="22">
        <v>1.0474999999999999</v>
      </c>
      <c r="O63" s="22">
        <v>3.2755000000000001</v>
      </c>
      <c r="P63" s="22">
        <v>2.2280000000000002</v>
      </c>
      <c r="Q63" s="22">
        <v>3.126968973747017</v>
      </c>
      <c r="R63" s="1">
        <v>4.3007218056205776E-3</v>
      </c>
      <c r="S63" s="1">
        <v>1</v>
      </c>
      <c r="T63" s="1" t="s">
        <v>21</v>
      </c>
      <c r="U63" s="1" t="s">
        <v>6</v>
      </c>
      <c r="V63" s="1" t="s">
        <v>22</v>
      </c>
    </row>
    <row r="64" spans="1:22" x14ac:dyDescent="0.35">
      <c r="A64" s="1" t="s">
        <v>693</v>
      </c>
      <c r="B64" s="1" t="s">
        <v>694</v>
      </c>
      <c r="C64" s="22">
        <v>1.94075</v>
      </c>
      <c r="D64" s="22">
        <v>12.717500000000001</v>
      </c>
      <c r="E64" s="22">
        <v>10.776750000000002</v>
      </c>
      <c r="F64" s="22">
        <v>6.5528790416076266</v>
      </c>
      <c r="G64" s="1">
        <v>1.3947890681098585E-5</v>
      </c>
      <c r="H64" s="1">
        <v>6.2274299740957113E-2</v>
      </c>
      <c r="I64" s="1" t="s">
        <v>695</v>
      </c>
      <c r="J64" s="1" t="s">
        <v>418</v>
      </c>
      <c r="K64" s="1" t="s">
        <v>419</v>
      </c>
      <c r="L64" s="1" t="s">
        <v>391</v>
      </c>
      <c r="M64" s="1" t="s">
        <v>392</v>
      </c>
      <c r="N64" s="22">
        <v>2.0585</v>
      </c>
      <c r="O64" s="22">
        <v>6.4295000000000009</v>
      </c>
      <c r="P64" s="22">
        <v>4.3710000000000004</v>
      </c>
      <c r="Q64" s="22">
        <v>3.1233908185572021</v>
      </c>
      <c r="R64" s="1">
        <v>7.9557245360994955E-4</v>
      </c>
      <c r="S64" s="1">
        <v>1</v>
      </c>
      <c r="T64" s="1" t="s">
        <v>393</v>
      </c>
      <c r="U64" s="1" t="s">
        <v>189</v>
      </c>
      <c r="V64" s="1" t="s">
        <v>18</v>
      </c>
    </row>
    <row r="65" spans="1:22" x14ac:dyDescent="0.35">
      <c r="A65" s="1" t="s">
        <v>1230</v>
      </c>
      <c r="B65" s="1" t="s">
        <v>1231</v>
      </c>
      <c r="C65" s="22">
        <v>2.1509999999999998</v>
      </c>
      <c r="D65" s="22">
        <v>14.01825</v>
      </c>
      <c r="E65" s="22">
        <v>11.86725</v>
      </c>
      <c r="F65" s="22">
        <v>6.5170850767085087</v>
      </c>
      <c r="G65" s="1">
        <v>1.5520972804772271E-6</v>
      </c>
      <c r="H65" s="1">
        <v>2.8906887894811363E-2</v>
      </c>
      <c r="I65" s="1" t="s">
        <v>1232</v>
      </c>
      <c r="J65" s="1" t="s">
        <v>6</v>
      </c>
      <c r="K65" s="1" t="s">
        <v>182</v>
      </c>
      <c r="L65" s="1" t="s">
        <v>67</v>
      </c>
      <c r="M65" s="1" t="s">
        <v>68</v>
      </c>
      <c r="N65" s="22">
        <v>2.9615</v>
      </c>
      <c r="O65" s="22">
        <v>9.2432499999999997</v>
      </c>
      <c r="P65" s="22">
        <v>6.2817499999999997</v>
      </c>
      <c r="Q65" s="22">
        <v>3.1211379368563228</v>
      </c>
      <c r="R65" s="1">
        <v>3.3562787871053157E-3</v>
      </c>
      <c r="S65" s="1">
        <v>1</v>
      </c>
      <c r="T65" s="1" t="s">
        <v>69</v>
      </c>
      <c r="U65" s="1" t="s">
        <v>70</v>
      </c>
      <c r="V65" s="1" t="s">
        <v>71</v>
      </c>
    </row>
    <row r="66" spans="1:22" x14ac:dyDescent="0.35">
      <c r="A66" s="1" t="s">
        <v>6886</v>
      </c>
      <c r="B66" s="1" t="s">
        <v>6887</v>
      </c>
      <c r="C66" s="22">
        <v>0.66325000000000001</v>
      </c>
      <c r="D66" s="22">
        <v>4.2557499999999999</v>
      </c>
      <c r="E66" s="22">
        <v>3.5924999999999998</v>
      </c>
      <c r="F66" s="22">
        <v>6.4165096117602713</v>
      </c>
      <c r="G66" s="1">
        <v>2.9522257762621962E-3</v>
      </c>
      <c r="H66" s="1">
        <v>0.44802571176999739</v>
      </c>
      <c r="I66" s="1" t="s">
        <v>6888</v>
      </c>
      <c r="J66" s="1" t="s">
        <v>636</v>
      </c>
      <c r="K66" s="1" t="s">
        <v>637</v>
      </c>
      <c r="L66" s="1" t="s">
        <v>6889</v>
      </c>
      <c r="M66" s="1" t="s">
        <v>6890</v>
      </c>
      <c r="N66" s="22">
        <v>0.47575000000000001</v>
      </c>
      <c r="O66" s="22">
        <v>1.484</v>
      </c>
      <c r="P66" s="22">
        <v>1.0082499999999999</v>
      </c>
      <c r="Q66" s="22">
        <v>3.1192853389385182</v>
      </c>
      <c r="R66" s="1">
        <v>4.1766844596019981E-2</v>
      </c>
      <c r="S66" s="1">
        <v>1</v>
      </c>
      <c r="T66" s="1" t="s">
        <v>6891</v>
      </c>
      <c r="U66" s="1" t="s">
        <v>6</v>
      </c>
      <c r="V66" s="1" t="s">
        <v>6892</v>
      </c>
    </row>
    <row r="67" spans="1:22" x14ac:dyDescent="0.35">
      <c r="A67" s="1" t="s">
        <v>6893</v>
      </c>
      <c r="B67" s="1" t="s">
        <v>6894</v>
      </c>
      <c r="C67" s="22">
        <v>0.27875</v>
      </c>
      <c r="D67" s="22">
        <v>1.7874999999999999</v>
      </c>
      <c r="E67" s="22">
        <v>1.5087499999999998</v>
      </c>
      <c r="F67" s="22">
        <v>6.4125560538116586</v>
      </c>
      <c r="G67" s="1">
        <v>2.9273009282466678E-3</v>
      </c>
      <c r="H67" s="1">
        <v>0.44710639413235054</v>
      </c>
      <c r="I67" s="1" t="s">
        <v>6895</v>
      </c>
      <c r="J67" s="1" t="s">
        <v>6</v>
      </c>
      <c r="K67" s="1" t="s">
        <v>139</v>
      </c>
      <c r="L67" s="1" t="s">
        <v>6896</v>
      </c>
      <c r="M67" s="1" t="s">
        <v>6897</v>
      </c>
      <c r="N67" s="22">
        <v>0.39250000000000002</v>
      </c>
      <c r="O67" s="22">
        <v>1.2112499999999999</v>
      </c>
      <c r="P67" s="22">
        <v>0.81874999999999987</v>
      </c>
      <c r="Q67" s="22">
        <v>3.0859872611464967</v>
      </c>
      <c r="R67" s="1">
        <v>2.9964857211135953E-2</v>
      </c>
      <c r="S67" s="1">
        <v>1</v>
      </c>
      <c r="T67" s="1" t="s">
        <v>6898</v>
      </c>
      <c r="U67" s="1" t="s">
        <v>10</v>
      </c>
      <c r="V67" s="1" t="s">
        <v>11</v>
      </c>
    </row>
    <row r="68" spans="1:22" x14ac:dyDescent="0.35">
      <c r="A68" s="1" t="s">
        <v>6899</v>
      </c>
      <c r="B68" s="1" t="s">
        <v>6900</v>
      </c>
      <c r="C68" s="22">
        <v>0.32325000000000004</v>
      </c>
      <c r="D68" s="22">
        <v>2.0532500000000002</v>
      </c>
      <c r="E68" s="22">
        <v>1.7300000000000002</v>
      </c>
      <c r="F68" s="22">
        <v>6.3518948182521271</v>
      </c>
      <c r="G68" s="1">
        <v>1.2371704746890533E-2</v>
      </c>
      <c r="H68" s="1">
        <v>0.8857127325344275</v>
      </c>
      <c r="I68" s="1" t="s">
        <v>6901</v>
      </c>
      <c r="J68" s="1" t="s">
        <v>6</v>
      </c>
      <c r="K68" s="1" t="s">
        <v>257</v>
      </c>
      <c r="L68" s="1" t="s">
        <v>283</v>
      </c>
      <c r="M68" s="1" t="s">
        <v>284</v>
      </c>
      <c r="N68" s="22">
        <v>1.5724999999999998</v>
      </c>
      <c r="O68" s="22">
        <v>4.8460000000000001</v>
      </c>
      <c r="P68" s="22">
        <v>3.2735000000000003</v>
      </c>
      <c r="Q68" s="22">
        <v>3.0817170111287764</v>
      </c>
      <c r="R68" s="1">
        <v>3.6338852119635057E-3</v>
      </c>
      <c r="S68" s="1">
        <v>1</v>
      </c>
      <c r="T68" s="1" t="s">
        <v>285</v>
      </c>
      <c r="U68" s="1" t="s">
        <v>6</v>
      </c>
      <c r="V68" s="1" t="s">
        <v>6</v>
      </c>
    </row>
    <row r="69" spans="1:22" x14ac:dyDescent="0.35">
      <c r="A69" s="1" t="s">
        <v>1698</v>
      </c>
      <c r="B69" s="1" t="s">
        <v>1699</v>
      </c>
      <c r="C69" s="22">
        <v>9.5892499999999998</v>
      </c>
      <c r="D69" s="22">
        <v>60.785499999999999</v>
      </c>
      <c r="E69" s="22">
        <v>51.196249999999999</v>
      </c>
      <c r="F69" s="22">
        <v>6.3389211877884089</v>
      </c>
      <c r="G69" s="1">
        <v>1.1759732646288157E-4</v>
      </c>
      <c r="H69" s="1">
        <v>0.12917816327204953</v>
      </c>
      <c r="I69" s="1" t="s">
        <v>1700</v>
      </c>
      <c r="J69" s="1" t="s">
        <v>6</v>
      </c>
      <c r="K69" s="1" t="s">
        <v>1701</v>
      </c>
      <c r="L69" s="1" t="s">
        <v>6893</v>
      </c>
      <c r="M69" s="1" t="s">
        <v>6894</v>
      </c>
      <c r="N69" s="22">
        <v>0.58774999999999999</v>
      </c>
      <c r="O69" s="22">
        <v>1.7874999999999999</v>
      </c>
      <c r="P69" s="22">
        <v>1.1997499999999999</v>
      </c>
      <c r="Q69" s="22">
        <v>3.0412590387069329</v>
      </c>
      <c r="R69" s="1">
        <v>1.2967863898344811E-2</v>
      </c>
      <c r="S69" s="1">
        <v>1</v>
      </c>
      <c r="T69" s="1" t="s">
        <v>6895</v>
      </c>
      <c r="U69" s="1" t="s">
        <v>6</v>
      </c>
      <c r="V69" s="1" t="s">
        <v>139</v>
      </c>
    </row>
    <row r="70" spans="1:22" x14ac:dyDescent="0.35">
      <c r="A70" s="1" t="s">
        <v>1207</v>
      </c>
      <c r="B70" s="1" t="s">
        <v>1208</v>
      </c>
      <c r="C70" s="22">
        <v>3.4612499999999997</v>
      </c>
      <c r="D70" s="22">
        <v>21.88475</v>
      </c>
      <c r="E70" s="22">
        <v>18.423500000000001</v>
      </c>
      <c r="F70" s="22">
        <v>6.322788010111954</v>
      </c>
      <c r="G70" s="1">
        <v>9.903927304849347E-3</v>
      </c>
      <c r="H70" s="1">
        <v>0.8088819949111713</v>
      </c>
      <c r="I70" s="1" t="s">
        <v>1209</v>
      </c>
      <c r="J70" s="1" t="s">
        <v>1210</v>
      </c>
      <c r="K70" s="1" t="s">
        <v>1211</v>
      </c>
      <c r="L70" s="1" t="s">
        <v>543</v>
      </c>
      <c r="M70" s="1" t="s">
        <v>544</v>
      </c>
      <c r="N70" s="22">
        <v>1.6835</v>
      </c>
      <c r="O70" s="22">
        <v>5.0952500000000001</v>
      </c>
      <c r="P70" s="22">
        <v>3.4117500000000001</v>
      </c>
      <c r="Q70" s="22">
        <v>3.0265815265815266</v>
      </c>
      <c r="R70" s="1">
        <v>1.9366613677878064E-3</v>
      </c>
      <c r="S70" s="1">
        <v>1</v>
      </c>
      <c r="T70" s="1" t="s">
        <v>545</v>
      </c>
      <c r="U70" s="1" t="s">
        <v>6</v>
      </c>
      <c r="V70" s="1" t="s">
        <v>432</v>
      </c>
    </row>
    <row r="71" spans="1:22" x14ac:dyDescent="0.35">
      <c r="A71" s="1" t="s">
        <v>1923</v>
      </c>
      <c r="B71" s="1" t="s">
        <v>1924</v>
      </c>
      <c r="C71" s="22">
        <v>1.141</v>
      </c>
      <c r="D71" s="22">
        <v>7.1959999999999997</v>
      </c>
      <c r="E71" s="22">
        <v>6.0549999999999997</v>
      </c>
      <c r="F71" s="22">
        <v>6.3067484662576687</v>
      </c>
      <c r="G71" s="1">
        <v>2.8013594103817319E-3</v>
      </c>
      <c r="H71" s="1">
        <v>0.43905113372108656</v>
      </c>
      <c r="I71" s="1" t="s">
        <v>1925</v>
      </c>
      <c r="J71" s="1" t="s">
        <v>6</v>
      </c>
      <c r="K71" s="1" t="s">
        <v>269</v>
      </c>
      <c r="L71" s="1" t="s">
        <v>707</v>
      </c>
      <c r="M71" s="1" t="s">
        <v>708</v>
      </c>
      <c r="N71" s="22">
        <v>15.4145</v>
      </c>
      <c r="O71" s="22">
        <v>46.527000000000001</v>
      </c>
      <c r="P71" s="22">
        <v>31.112500000000001</v>
      </c>
      <c r="Q71" s="22">
        <v>3.0183917739790456</v>
      </c>
      <c r="R71" s="1">
        <v>1.4239576863819714E-2</v>
      </c>
      <c r="S71" s="1">
        <v>1</v>
      </c>
      <c r="T71" s="1" t="s">
        <v>709</v>
      </c>
      <c r="U71" s="1" t="s">
        <v>6</v>
      </c>
      <c r="V71" s="1" t="s">
        <v>403</v>
      </c>
    </row>
    <row r="72" spans="1:22" x14ac:dyDescent="0.35">
      <c r="A72" s="1" t="s">
        <v>368</v>
      </c>
      <c r="B72" s="1" t="s">
        <v>369</v>
      </c>
      <c r="C72" s="22">
        <v>0.32600000000000001</v>
      </c>
      <c r="D72" s="22">
        <v>2.048</v>
      </c>
      <c r="E72" s="22">
        <v>1.722</v>
      </c>
      <c r="F72" s="22">
        <v>6.2822085889570554</v>
      </c>
      <c r="G72" s="1">
        <v>1.2745630981772837E-2</v>
      </c>
      <c r="H72" s="1">
        <v>0.8857127325344275</v>
      </c>
      <c r="I72" s="1" t="s">
        <v>370</v>
      </c>
      <c r="J72" s="1" t="s">
        <v>6</v>
      </c>
      <c r="K72" s="1" t="s">
        <v>6</v>
      </c>
      <c r="L72" s="1" t="s">
        <v>6902</v>
      </c>
      <c r="M72" s="1" t="s">
        <v>6903</v>
      </c>
      <c r="N72" s="22">
        <v>2.1059999999999999</v>
      </c>
      <c r="O72" s="22">
        <v>6.3219999999999992</v>
      </c>
      <c r="P72" s="22">
        <v>4.2159999999999993</v>
      </c>
      <c r="Q72" s="22">
        <v>3.0018993352326682</v>
      </c>
      <c r="R72" s="1">
        <v>7.67712244602059E-3</v>
      </c>
      <c r="S72" s="1">
        <v>1</v>
      </c>
      <c r="T72" s="1" t="s">
        <v>6904</v>
      </c>
      <c r="U72" s="1" t="s">
        <v>6</v>
      </c>
      <c r="V72" s="1" t="s">
        <v>3640</v>
      </c>
    </row>
    <row r="73" spans="1:22" x14ac:dyDescent="0.35">
      <c r="A73" s="1" t="s">
        <v>598</v>
      </c>
      <c r="B73" s="1" t="s">
        <v>599</v>
      </c>
      <c r="C73" s="22">
        <v>65.109499999999997</v>
      </c>
      <c r="D73" s="22">
        <v>405.40474999999998</v>
      </c>
      <c r="E73" s="22">
        <v>340.29525000000001</v>
      </c>
      <c r="F73" s="22">
        <v>6.2265068845560174</v>
      </c>
      <c r="G73" s="1">
        <v>2.4130037062570775E-3</v>
      </c>
      <c r="H73" s="1">
        <v>0.41390537404600103</v>
      </c>
      <c r="I73" s="1" t="s">
        <v>600</v>
      </c>
      <c r="J73" s="1" t="s">
        <v>6</v>
      </c>
      <c r="K73" s="1" t="s">
        <v>261</v>
      </c>
      <c r="L73" s="1" t="s">
        <v>876</v>
      </c>
      <c r="M73" s="1" t="s">
        <v>877</v>
      </c>
      <c r="N73" s="22">
        <v>4.6122500000000004</v>
      </c>
      <c r="O73" s="22">
        <v>13.840999999999999</v>
      </c>
      <c r="P73" s="22">
        <v>9.228749999999998</v>
      </c>
      <c r="Q73" s="22">
        <v>3.0009214591576776</v>
      </c>
      <c r="R73" s="1">
        <v>3.3390708814979408E-2</v>
      </c>
      <c r="S73" s="1">
        <v>1</v>
      </c>
      <c r="T73" s="1" t="s">
        <v>878</v>
      </c>
      <c r="U73" s="1" t="s">
        <v>6</v>
      </c>
      <c r="V73" s="1" t="s">
        <v>6</v>
      </c>
    </row>
    <row r="74" spans="1:22" x14ac:dyDescent="0.35">
      <c r="A74" s="1" t="s">
        <v>258</v>
      </c>
      <c r="B74" s="1" t="s">
        <v>259</v>
      </c>
      <c r="C74" s="22">
        <v>25.071750000000002</v>
      </c>
      <c r="D74" s="22">
        <v>155.68600000000001</v>
      </c>
      <c r="E74" s="22">
        <v>130.61425</v>
      </c>
      <c r="F74" s="22">
        <v>6.2096183952057595</v>
      </c>
      <c r="G74" s="1">
        <v>1.8501185419679267E-3</v>
      </c>
      <c r="H74" s="1">
        <v>0.36419553944029343</v>
      </c>
      <c r="I74" s="1" t="s">
        <v>260</v>
      </c>
      <c r="J74" s="1" t="s">
        <v>6</v>
      </c>
      <c r="K74" s="1" t="s">
        <v>261</v>
      </c>
      <c r="L74" s="1" t="s">
        <v>407</v>
      </c>
      <c r="M74" s="1" t="s">
        <v>408</v>
      </c>
      <c r="N74" s="22">
        <v>6.2475000000000005</v>
      </c>
      <c r="O74" s="22">
        <v>18.744999999999997</v>
      </c>
      <c r="P74" s="22">
        <v>12.497499999999997</v>
      </c>
      <c r="Q74" s="22">
        <v>3.0004001600640251</v>
      </c>
      <c r="R74" s="1">
        <v>7.6826085498926666E-4</v>
      </c>
      <c r="S74" s="1">
        <v>1</v>
      </c>
      <c r="T74" s="1" t="s">
        <v>409</v>
      </c>
      <c r="U74" s="1" t="s">
        <v>70</v>
      </c>
      <c r="V74" s="1" t="s">
        <v>71</v>
      </c>
    </row>
    <row r="75" spans="1:22" x14ac:dyDescent="0.35">
      <c r="A75" s="1" t="s">
        <v>2637</v>
      </c>
      <c r="B75" s="1" t="s">
        <v>2638</v>
      </c>
      <c r="C75" s="22">
        <v>5.7977500000000006</v>
      </c>
      <c r="D75" s="22">
        <v>35.534750000000003</v>
      </c>
      <c r="E75" s="22">
        <v>29.737000000000002</v>
      </c>
      <c r="F75" s="22">
        <v>6.129058686559441</v>
      </c>
      <c r="G75" s="1">
        <v>2.5382761799996878E-4</v>
      </c>
      <c r="H75" s="1">
        <v>0.17028478660130683</v>
      </c>
      <c r="I75" s="1" t="s">
        <v>2639</v>
      </c>
      <c r="J75" s="1" t="s">
        <v>6</v>
      </c>
      <c r="K75" s="1" t="s">
        <v>645</v>
      </c>
      <c r="L75" s="1" t="s">
        <v>1872</v>
      </c>
      <c r="M75" s="1" t="s">
        <v>1873</v>
      </c>
      <c r="N75" s="22">
        <v>13.358000000000001</v>
      </c>
      <c r="O75" s="22">
        <v>40.022499999999994</v>
      </c>
      <c r="P75" s="22">
        <v>26.664499999999993</v>
      </c>
      <c r="Q75" s="22">
        <v>2.9961446324300041</v>
      </c>
      <c r="R75" s="1">
        <v>2.5680741066951951E-2</v>
      </c>
      <c r="S75" s="1">
        <v>1</v>
      </c>
      <c r="T75" s="1" t="s">
        <v>1874</v>
      </c>
      <c r="U75" s="1" t="s">
        <v>1262</v>
      </c>
      <c r="V75" s="1" t="s">
        <v>403</v>
      </c>
    </row>
    <row r="76" spans="1:22" x14ac:dyDescent="0.35">
      <c r="A76" s="1" t="s">
        <v>391</v>
      </c>
      <c r="B76" s="1" t="s">
        <v>392</v>
      </c>
      <c r="C76" s="22">
        <v>1.0787500000000001</v>
      </c>
      <c r="D76" s="22">
        <v>6.4295000000000009</v>
      </c>
      <c r="E76" s="22">
        <v>5.3507500000000006</v>
      </c>
      <c r="F76" s="22">
        <v>5.9601390498261884</v>
      </c>
      <c r="G76" s="1">
        <v>2.9212021981361858E-6</v>
      </c>
      <c r="H76" s="1">
        <v>3.3767111123050496E-2</v>
      </c>
      <c r="I76" s="1" t="s">
        <v>393</v>
      </c>
      <c r="J76" s="1" t="s">
        <v>189</v>
      </c>
      <c r="K76" s="1" t="s">
        <v>18</v>
      </c>
      <c r="L76" s="1" t="s">
        <v>2251</v>
      </c>
      <c r="M76" s="1" t="s">
        <v>2252</v>
      </c>
      <c r="N76" s="22">
        <v>10.270249999999999</v>
      </c>
      <c r="O76" s="22">
        <v>30.766500000000001</v>
      </c>
      <c r="P76" s="22">
        <v>20.496250000000003</v>
      </c>
      <c r="Q76" s="22">
        <v>2.9956914388646823</v>
      </c>
      <c r="R76" s="1">
        <v>3.9692422576724562E-2</v>
      </c>
      <c r="S76" s="1">
        <v>1</v>
      </c>
      <c r="T76" s="1" t="s">
        <v>2253</v>
      </c>
      <c r="U76" s="1" t="s">
        <v>966</v>
      </c>
      <c r="V76" s="1" t="s">
        <v>132</v>
      </c>
    </row>
    <row r="77" spans="1:22" x14ac:dyDescent="0.35">
      <c r="A77" s="1" t="s">
        <v>6905</v>
      </c>
      <c r="B77" s="1" t="s">
        <v>6906</v>
      </c>
      <c r="C77" s="22">
        <v>3.5330000000000004</v>
      </c>
      <c r="D77" s="22">
        <v>20.862750000000002</v>
      </c>
      <c r="E77" s="22">
        <v>17.329750000000001</v>
      </c>
      <c r="F77" s="22">
        <v>5.9051089725445793</v>
      </c>
      <c r="G77" s="1">
        <v>1.2153936492409478E-4</v>
      </c>
      <c r="H77" s="1">
        <v>0.13013736636961062</v>
      </c>
      <c r="I77" s="1" t="s">
        <v>6907</v>
      </c>
      <c r="J77" s="1" t="s">
        <v>6</v>
      </c>
      <c r="K77" s="1" t="s">
        <v>3041</v>
      </c>
      <c r="L77" s="1" t="s">
        <v>6908</v>
      </c>
      <c r="M77" s="1" t="s">
        <v>6909</v>
      </c>
      <c r="N77" s="22">
        <v>1.4215</v>
      </c>
      <c r="O77" s="22">
        <v>4.2382500000000007</v>
      </c>
      <c r="P77" s="22">
        <v>2.8167500000000008</v>
      </c>
      <c r="Q77" s="22">
        <v>2.9815335912768206</v>
      </c>
      <c r="R77" s="1">
        <v>1.5424187366139597E-2</v>
      </c>
      <c r="S77" s="1">
        <v>1</v>
      </c>
      <c r="T77" s="1" t="s">
        <v>6910</v>
      </c>
      <c r="U77" s="1" t="s">
        <v>6911</v>
      </c>
      <c r="V77" s="1" t="s">
        <v>6912</v>
      </c>
    </row>
    <row r="78" spans="1:22" x14ac:dyDescent="0.35">
      <c r="A78" s="1" t="s">
        <v>1657</v>
      </c>
      <c r="B78" s="1" t="s">
        <v>1658</v>
      </c>
      <c r="C78" s="22">
        <v>13.328499999999998</v>
      </c>
      <c r="D78" s="22">
        <v>77.180499999999995</v>
      </c>
      <c r="E78" s="22">
        <v>63.851999999999997</v>
      </c>
      <c r="F78" s="22">
        <v>5.7906366057695919</v>
      </c>
      <c r="G78" s="1">
        <v>1.431821094237673E-4</v>
      </c>
      <c r="H78" s="1">
        <v>0.14240683009001265</v>
      </c>
      <c r="I78" s="1" t="s">
        <v>1659</v>
      </c>
      <c r="J78" s="1" t="s">
        <v>6</v>
      </c>
      <c r="K78" s="1" t="s">
        <v>6</v>
      </c>
      <c r="L78" s="1" t="s">
        <v>803</v>
      </c>
      <c r="M78" s="1" t="s">
        <v>804</v>
      </c>
      <c r="N78" s="22">
        <v>8.8994999999999997</v>
      </c>
      <c r="O78" s="22">
        <v>26.3505</v>
      </c>
      <c r="P78" s="22">
        <v>17.451000000000001</v>
      </c>
      <c r="Q78" s="22">
        <v>2.9608966795887413</v>
      </c>
      <c r="R78" s="1">
        <v>1.5188620190076385E-4</v>
      </c>
      <c r="S78" s="1">
        <v>0.67411280678952856</v>
      </c>
      <c r="T78" s="1" t="s">
        <v>805</v>
      </c>
      <c r="U78" s="1" t="s">
        <v>6</v>
      </c>
      <c r="V78" s="1" t="s">
        <v>346</v>
      </c>
    </row>
    <row r="79" spans="1:22" x14ac:dyDescent="0.35">
      <c r="A79" s="1" t="s">
        <v>6913</v>
      </c>
      <c r="B79" s="1" t="s">
        <v>6914</v>
      </c>
      <c r="C79" s="22">
        <v>0.62624999999999997</v>
      </c>
      <c r="D79" s="22">
        <v>3.5624999999999996</v>
      </c>
      <c r="E79" s="22">
        <v>2.9362499999999994</v>
      </c>
      <c r="F79" s="22">
        <v>5.6886227544910177</v>
      </c>
      <c r="G79" s="1">
        <v>3.627355808886179E-4</v>
      </c>
      <c r="H79" s="1">
        <v>0.19429966047917632</v>
      </c>
      <c r="I79" s="1" t="s">
        <v>6915</v>
      </c>
      <c r="J79" s="1" t="s">
        <v>6</v>
      </c>
      <c r="K79" s="1" t="s">
        <v>310</v>
      </c>
      <c r="L79" s="1" t="s">
        <v>2340</v>
      </c>
      <c r="M79" s="1" t="s">
        <v>2341</v>
      </c>
      <c r="N79" s="22">
        <v>15.83525</v>
      </c>
      <c r="O79" s="22">
        <v>46.653500000000001</v>
      </c>
      <c r="P79" s="22">
        <v>30.818249999999999</v>
      </c>
      <c r="Q79" s="22">
        <v>2.9461801992390395</v>
      </c>
      <c r="R79" s="1">
        <v>3.9723287656030504E-3</v>
      </c>
      <c r="S79" s="1">
        <v>1</v>
      </c>
      <c r="T79" s="1" t="s">
        <v>2342</v>
      </c>
      <c r="U79" s="1" t="s">
        <v>6</v>
      </c>
      <c r="V79" s="1" t="s">
        <v>2343</v>
      </c>
    </row>
    <row r="80" spans="1:22" x14ac:dyDescent="0.35">
      <c r="A80" s="1" t="s">
        <v>6916</v>
      </c>
      <c r="B80" s="1" t="s">
        <v>6917</v>
      </c>
      <c r="C80" s="22">
        <v>0.63874999999999993</v>
      </c>
      <c r="D80" s="22">
        <v>3.6022499999999997</v>
      </c>
      <c r="E80" s="22">
        <v>2.9634999999999998</v>
      </c>
      <c r="F80" s="22">
        <v>5.6395303326810176</v>
      </c>
      <c r="G80" s="1">
        <v>1.7869468121672449E-2</v>
      </c>
      <c r="H80" s="1">
        <v>0.8857127325344275</v>
      </c>
      <c r="I80" s="1" t="s">
        <v>41</v>
      </c>
      <c r="J80" s="1" t="s">
        <v>6</v>
      </c>
      <c r="K80" s="1" t="s">
        <v>6</v>
      </c>
      <c r="L80" s="1" t="s">
        <v>1505</v>
      </c>
      <c r="M80" s="1" t="s">
        <v>1506</v>
      </c>
      <c r="N80" s="22">
        <v>0.59600000000000009</v>
      </c>
      <c r="O80" s="22">
        <v>1.7535000000000001</v>
      </c>
      <c r="P80" s="22">
        <v>1.1575</v>
      </c>
      <c r="Q80" s="22">
        <v>2.9421140939597312</v>
      </c>
      <c r="R80" s="1">
        <v>4.7987516050114198E-3</v>
      </c>
      <c r="S80" s="1">
        <v>1</v>
      </c>
      <c r="T80" s="1" t="s">
        <v>1507</v>
      </c>
      <c r="U80" s="1" t="s">
        <v>1508</v>
      </c>
      <c r="V80" s="1" t="s">
        <v>1509</v>
      </c>
    </row>
    <row r="81" spans="1:22" x14ac:dyDescent="0.35">
      <c r="A81" s="1" t="s">
        <v>718</v>
      </c>
      <c r="B81" s="1" t="s">
        <v>719</v>
      </c>
      <c r="C81" s="22">
        <v>292.80349999999999</v>
      </c>
      <c r="D81" s="22">
        <v>1651.1557500000001</v>
      </c>
      <c r="E81" s="22">
        <v>1358.3522500000001</v>
      </c>
      <c r="F81" s="22">
        <v>5.6391257276637754</v>
      </c>
      <c r="G81" s="1">
        <v>2.7258471532642936E-4</v>
      </c>
      <c r="H81" s="1">
        <v>0.17359549117453588</v>
      </c>
      <c r="I81" s="1" t="s">
        <v>720</v>
      </c>
      <c r="J81" s="1" t="s">
        <v>6</v>
      </c>
      <c r="K81" s="1" t="s">
        <v>261</v>
      </c>
      <c r="L81" s="1" t="s">
        <v>1259</v>
      </c>
      <c r="M81" s="1" t="s">
        <v>1260</v>
      </c>
      <c r="N81" s="22">
        <v>2.7989999999999999</v>
      </c>
      <c r="O81" s="22">
        <v>8.23475</v>
      </c>
      <c r="P81" s="22">
        <v>5.4357500000000005</v>
      </c>
      <c r="Q81" s="22">
        <v>2.9420328688817436</v>
      </c>
      <c r="R81" s="1">
        <v>8.0337331182955829E-4</v>
      </c>
      <c r="S81" s="1">
        <v>1</v>
      </c>
      <c r="T81" s="1" t="s">
        <v>1261</v>
      </c>
      <c r="U81" s="1" t="s">
        <v>1262</v>
      </c>
      <c r="V81" s="1" t="s">
        <v>403</v>
      </c>
    </row>
    <row r="82" spans="1:22" x14ac:dyDescent="0.35">
      <c r="A82" s="1" t="s">
        <v>6918</v>
      </c>
      <c r="B82" s="1" t="s">
        <v>6919</v>
      </c>
      <c r="C82" s="22">
        <v>1.2185000000000001</v>
      </c>
      <c r="D82" s="22">
        <v>6.8590000000000009</v>
      </c>
      <c r="E82" s="22">
        <v>5.6405000000000012</v>
      </c>
      <c r="F82" s="22">
        <v>5.6290521132540006</v>
      </c>
      <c r="G82" s="1">
        <v>4.3357985716976577E-2</v>
      </c>
      <c r="H82" s="1">
        <v>0.8857127325344275</v>
      </c>
      <c r="I82" s="1" t="s">
        <v>6920</v>
      </c>
      <c r="J82" s="1" t="s">
        <v>6921</v>
      </c>
      <c r="K82" s="1" t="s">
        <v>403</v>
      </c>
      <c r="L82" s="1" t="s">
        <v>633</v>
      </c>
      <c r="M82" s="1" t="s">
        <v>634</v>
      </c>
      <c r="N82" s="22">
        <v>4.6214999999999993</v>
      </c>
      <c r="O82" s="22">
        <v>13.43525</v>
      </c>
      <c r="P82" s="22">
        <v>8.8137500000000006</v>
      </c>
      <c r="Q82" s="22">
        <v>2.9071189007897873</v>
      </c>
      <c r="R82" s="1">
        <v>1.2535159930191941E-2</v>
      </c>
      <c r="S82" s="1">
        <v>1</v>
      </c>
      <c r="T82" s="1" t="s">
        <v>635</v>
      </c>
      <c r="U82" s="1" t="s">
        <v>636</v>
      </c>
      <c r="V82" s="1" t="s">
        <v>637</v>
      </c>
    </row>
    <row r="83" spans="1:22" x14ac:dyDescent="0.35">
      <c r="A83" s="1" t="s">
        <v>1169</v>
      </c>
      <c r="B83" s="1" t="s">
        <v>1170</v>
      </c>
      <c r="C83" s="22">
        <v>4.0369999999999999</v>
      </c>
      <c r="D83" s="22">
        <v>21.672000000000001</v>
      </c>
      <c r="E83" s="22">
        <v>17.635000000000002</v>
      </c>
      <c r="F83" s="22">
        <v>5.3683428288332919</v>
      </c>
      <c r="G83" s="1">
        <v>5.2627204549970941E-4</v>
      </c>
      <c r="H83" s="1">
        <v>0.21850535420242281</v>
      </c>
      <c r="I83" s="1" t="s">
        <v>1171</v>
      </c>
      <c r="J83" s="1" t="s">
        <v>6</v>
      </c>
      <c r="K83" s="1" t="s">
        <v>6</v>
      </c>
      <c r="L83" s="1" t="s">
        <v>6922</v>
      </c>
      <c r="M83" s="1" t="s">
        <v>6923</v>
      </c>
      <c r="N83" s="22">
        <v>0.96225000000000005</v>
      </c>
      <c r="O83" s="22">
        <v>2.7912499999999998</v>
      </c>
      <c r="P83" s="22">
        <v>1.8289999999999997</v>
      </c>
      <c r="Q83" s="22">
        <v>2.9007534424525847</v>
      </c>
      <c r="R83" s="1">
        <v>2.1577765360755174E-2</v>
      </c>
      <c r="S83" s="1">
        <v>1</v>
      </c>
      <c r="T83" s="1" t="s">
        <v>6924</v>
      </c>
      <c r="U83" s="1" t="s">
        <v>6925</v>
      </c>
      <c r="V83" s="1" t="s">
        <v>6926</v>
      </c>
    </row>
    <row r="84" spans="1:22" x14ac:dyDescent="0.35">
      <c r="A84" s="1" t="s">
        <v>1316</v>
      </c>
      <c r="B84" s="1" t="s">
        <v>1317</v>
      </c>
      <c r="C84" s="22">
        <v>27.537749999999999</v>
      </c>
      <c r="D84" s="22">
        <v>147.07124999999999</v>
      </c>
      <c r="E84" s="22">
        <v>119.53349999999999</v>
      </c>
      <c r="F84" s="22">
        <v>5.3407141106299534</v>
      </c>
      <c r="G84" s="1">
        <v>2.2373328188529662E-3</v>
      </c>
      <c r="H84" s="1">
        <v>0.40026456681248923</v>
      </c>
      <c r="I84" s="1" t="s">
        <v>1318</v>
      </c>
      <c r="J84" s="1" t="s">
        <v>6</v>
      </c>
      <c r="K84" s="1" t="s">
        <v>1319</v>
      </c>
      <c r="L84" s="1" t="s">
        <v>6927</v>
      </c>
      <c r="M84" s="1" t="s">
        <v>6928</v>
      </c>
      <c r="N84" s="22">
        <v>0.39050000000000001</v>
      </c>
      <c r="O84" s="22">
        <v>1.1319999999999999</v>
      </c>
      <c r="P84" s="22">
        <v>0.74149999999999983</v>
      </c>
      <c r="Q84" s="22">
        <v>2.8988476312419968</v>
      </c>
      <c r="R84" s="1">
        <v>5.5371981525542679E-4</v>
      </c>
      <c r="S84" s="1">
        <v>0.91060495813089015</v>
      </c>
      <c r="T84" s="1" t="s">
        <v>6929</v>
      </c>
      <c r="U84" s="1" t="s">
        <v>6</v>
      </c>
      <c r="V84" s="1" t="s">
        <v>432</v>
      </c>
    </row>
    <row r="85" spans="1:22" x14ac:dyDescent="0.35">
      <c r="A85" s="1" t="s">
        <v>995</v>
      </c>
      <c r="B85" s="1" t="s">
        <v>996</v>
      </c>
      <c r="C85" s="22">
        <v>0.36475000000000002</v>
      </c>
      <c r="D85" s="22">
        <v>1.9350000000000001</v>
      </c>
      <c r="E85" s="22">
        <v>1.5702500000000001</v>
      </c>
      <c r="F85" s="22">
        <v>5.3050034270047979</v>
      </c>
      <c r="G85" s="1">
        <v>4.5065403790118808E-3</v>
      </c>
      <c r="H85" s="1">
        <v>0.53936670340411419</v>
      </c>
      <c r="I85" s="1" t="s">
        <v>997</v>
      </c>
      <c r="J85" s="1" t="s">
        <v>6</v>
      </c>
      <c r="K85" s="1" t="s">
        <v>432</v>
      </c>
      <c r="L85" s="1" t="s">
        <v>794</v>
      </c>
      <c r="M85" s="1" t="s">
        <v>795</v>
      </c>
      <c r="N85" s="22">
        <v>13.714499999999999</v>
      </c>
      <c r="O85" s="22">
        <v>39.724000000000004</v>
      </c>
      <c r="P85" s="22">
        <v>26.009500000000003</v>
      </c>
      <c r="Q85" s="22">
        <v>2.896496408910278</v>
      </c>
      <c r="R85" s="1">
        <v>1.1866998377831894E-2</v>
      </c>
      <c r="S85" s="1">
        <v>1</v>
      </c>
      <c r="T85" s="1" t="s">
        <v>796</v>
      </c>
      <c r="U85" s="1" t="s">
        <v>6</v>
      </c>
      <c r="V85" s="1" t="s">
        <v>104</v>
      </c>
    </row>
    <row r="86" spans="1:22" x14ac:dyDescent="0.35">
      <c r="A86" s="1" t="s">
        <v>6930</v>
      </c>
      <c r="B86" s="1" t="s">
        <v>6931</v>
      </c>
      <c r="C86" s="22">
        <v>0.91849999999999998</v>
      </c>
      <c r="D86" s="22">
        <v>4.8722499999999993</v>
      </c>
      <c r="E86" s="22">
        <v>3.9537499999999994</v>
      </c>
      <c r="F86" s="22">
        <v>5.3045726728361453</v>
      </c>
      <c r="G86" s="1">
        <v>5.4637442723959317E-4</v>
      </c>
      <c r="H86" s="1">
        <v>0.22060494075976603</v>
      </c>
      <c r="I86" s="1" t="s">
        <v>6932</v>
      </c>
      <c r="J86" s="1" t="s">
        <v>6</v>
      </c>
      <c r="K86" s="1" t="s">
        <v>733</v>
      </c>
      <c r="L86" s="1" t="s">
        <v>79</v>
      </c>
      <c r="M86" s="1" t="s">
        <v>80</v>
      </c>
      <c r="N86" s="22">
        <v>1.46225</v>
      </c>
      <c r="O86" s="22">
        <v>4.2234999999999996</v>
      </c>
      <c r="P86" s="22">
        <v>2.7612499999999995</v>
      </c>
      <c r="Q86" s="22">
        <v>2.8883569840998455</v>
      </c>
      <c r="R86" s="1">
        <v>3.2687621351035201E-3</v>
      </c>
      <c r="S86" s="1">
        <v>1</v>
      </c>
      <c r="T86" s="1" t="s">
        <v>81</v>
      </c>
      <c r="U86" s="1" t="s">
        <v>6</v>
      </c>
      <c r="V86" s="1" t="s">
        <v>82</v>
      </c>
    </row>
    <row r="87" spans="1:22" x14ac:dyDescent="0.35">
      <c r="A87" s="1" t="s">
        <v>6933</v>
      </c>
      <c r="B87" s="1" t="s">
        <v>6934</v>
      </c>
      <c r="C87" s="22">
        <v>0.44874999999999998</v>
      </c>
      <c r="D87" s="22">
        <v>2.3487499999999999</v>
      </c>
      <c r="E87" s="22">
        <v>1.9</v>
      </c>
      <c r="F87" s="22">
        <v>5.233983286908078</v>
      </c>
      <c r="G87" s="1">
        <v>2.8266989131764397E-4</v>
      </c>
      <c r="H87" s="1">
        <v>0.17534538179842507</v>
      </c>
      <c r="I87" s="1" t="s">
        <v>6935</v>
      </c>
      <c r="J87" s="1" t="s">
        <v>6</v>
      </c>
      <c r="K87" s="1" t="s">
        <v>3769</v>
      </c>
      <c r="L87" s="1" t="s">
        <v>1402</v>
      </c>
      <c r="M87" s="1" t="s">
        <v>1403</v>
      </c>
      <c r="N87" s="22">
        <v>1.0265</v>
      </c>
      <c r="O87" s="22">
        <v>2.9637500000000001</v>
      </c>
      <c r="P87" s="22">
        <v>1.9372500000000001</v>
      </c>
      <c r="Q87" s="22">
        <v>2.8872381880175353</v>
      </c>
      <c r="R87" s="1">
        <v>4.8177472162718393E-2</v>
      </c>
      <c r="S87" s="1">
        <v>1</v>
      </c>
      <c r="T87" s="1" t="s">
        <v>1404</v>
      </c>
      <c r="U87" s="1" t="s">
        <v>6</v>
      </c>
      <c r="V87" s="1" t="s">
        <v>6</v>
      </c>
    </row>
    <row r="88" spans="1:22" x14ac:dyDescent="0.35">
      <c r="A88" s="1" t="s">
        <v>1030</v>
      </c>
      <c r="B88" s="1" t="s">
        <v>1031</v>
      </c>
      <c r="C88" s="22">
        <v>103.3835</v>
      </c>
      <c r="D88" s="22">
        <v>534.88900000000001</v>
      </c>
      <c r="E88" s="22">
        <v>431.50549999999998</v>
      </c>
      <c r="F88" s="22">
        <v>5.1738333486484791</v>
      </c>
      <c r="G88" s="1">
        <v>8.4882580964062981E-8</v>
      </c>
      <c r="H88" s="1">
        <v>1.0374121586629315E-2</v>
      </c>
      <c r="I88" s="1" t="s">
        <v>1032</v>
      </c>
      <c r="J88" s="1" t="s">
        <v>1033</v>
      </c>
      <c r="K88" s="1" t="s">
        <v>1034</v>
      </c>
      <c r="L88" s="1" t="s">
        <v>619</v>
      </c>
      <c r="M88" s="1" t="s">
        <v>620</v>
      </c>
      <c r="N88" s="22">
        <v>14.79575</v>
      </c>
      <c r="O88" s="22">
        <v>42.482500000000002</v>
      </c>
      <c r="P88" s="22">
        <v>27.686750000000004</v>
      </c>
      <c r="Q88" s="22">
        <v>2.8712637074835681</v>
      </c>
      <c r="R88" s="1">
        <v>1.6328465996739983E-3</v>
      </c>
      <c r="S88" s="1">
        <v>1</v>
      </c>
      <c r="T88" s="1" t="s">
        <v>621</v>
      </c>
      <c r="U88" s="1" t="s">
        <v>6</v>
      </c>
      <c r="V88" s="1" t="s">
        <v>6</v>
      </c>
    </row>
    <row r="89" spans="1:22" x14ac:dyDescent="0.35">
      <c r="A89" s="1" t="s">
        <v>1306</v>
      </c>
      <c r="B89" s="1" t="s">
        <v>1307</v>
      </c>
      <c r="C89" s="22">
        <v>14.183249999999999</v>
      </c>
      <c r="D89" s="22">
        <v>73.296250000000015</v>
      </c>
      <c r="E89" s="22">
        <v>59.113000000000014</v>
      </c>
      <c r="F89" s="22">
        <v>5.1678035711138151</v>
      </c>
      <c r="G89" s="1">
        <v>4.4949824383033743E-4</v>
      </c>
      <c r="H89" s="1">
        <v>0.20613340296737154</v>
      </c>
      <c r="I89" s="1" t="s">
        <v>1308</v>
      </c>
      <c r="J89" s="1" t="s">
        <v>386</v>
      </c>
      <c r="K89" s="1" t="s">
        <v>387</v>
      </c>
      <c r="L89" s="1" t="s">
        <v>1524</v>
      </c>
      <c r="M89" s="1" t="s">
        <v>1525</v>
      </c>
      <c r="N89" s="22">
        <v>0.56224999999999992</v>
      </c>
      <c r="O89" s="22">
        <v>1.6105</v>
      </c>
      <c r="P89" s="22">
        <v>1.0482500000000001</v>
      </c>
      <c r="Q89" s="22">
        <v>2.8643841707425528</v>
      </c>
      <c r="R89" s="1">
        <v>1.4584893224773854E-3</v>
      </c>
      <c r="S89" s="1">
        <v>1</v>
      </c>
      <c r="T89" s="1" t="s">
        <v>1526</v>
      </c>
      <c r="U89" s="1" t="s">
        <v>6</v>
      </c>
      <c r="V89" s="1" t="s">
        <v>132</v>
      </c>
    </row>
    <row r="90" spans="1:22" x14ac:dyDescent="0.35">
      <c r="A90" s="1" t="s">
        <v>206</v>
      </c>
      <c r="B90" s="1" t="s">
        <v>207</v>
      </c>
      <c r="C90" s="22">
        <v>0.40249999999999997</v>
      </c>
      <c r="D90" s="22">
        <v>2.0592500000000005</v>
      </c>
      <c r="E90" s="22">
        <v>1.6567500000000006</v>
      </c>
      <c r="F90" s="22">
        <v>5.1161490683229829</v>
      </c>
      <c r="G90" s="1">
        <v>4.7563933016432358E-3</v>
      </c>
      <c r="H90" s="1">
        <v>0.55542312829777496</v>
      </c>
      <c r="I90" s="1" t="s">
        <v>208</v>
      </c>
      <c r="J90" s="1" t="s">
        <v>6</v>
      </c>
      <c r="K90" s="1" t="s">
        <v>209</v>
      </c>
      <c r="L90" s="1" t="s">
        <v>179</v>
      </c>
      <c r="M90" s="1" t="s">
        <v>180</v>
      </c>
      <c r="N90" s="22">
        <v>0.90275000000000005</v>
      </c>
      <c r="O90" s="22">
        <v>2.5780000000000003</v>
      </c>
      <c r="P90" s="22">
        <v>1.6752500000000001</v>
      </c>
      <c r="Q90" s="22">
        <v>2.8557186374965386</v>
      </c>
      <c r="R90" s="1">
        <v>3.8849338346353957E-3</v>
      </c>
      <c r="S90" s="1">
        <v>1</v>
      </c>
      <c r="T90" s="1" t="s">
        <v>181</v>
      </c>
      <c r="U90" s="1" t="s">
        <v>6</v>
      </c>
      <c r="V90" s="1" t="s">
        <v>182</v>
      </c>
    </row>
    <row r="91" spans="1:22" x14ac:dyDescent="0.35">
      <c r="A91" s="1" t="s">
        <v>646</v>
      </c>
      <c r="B91" s="1" t="s">
        <v>647</v>
      </c>
      <c r="C91" s="22">
        <v>0.49424999999999997</v>
      </c>
      <c r="D91" s="22">
        <v>2.5242500000000003</v>
      </c>
      <c r="E91" s="22">
        <v>2.0300000000000002</v>
      </c>
      <c r="F91" s="22">
        <v>5.1072331815882661</v>
      </c>
      <c r="G91" s="1">
        <v>6.0951935216309039E-3</v>
      </c>
      <c r="H91" s="1">
        <v>0.62752880455269255</v>
      </c>
      <c r="I91" s="1" t="s">
        <v>648</v>
      </c>
      <c r="J91" s="1" t="s">
        <v>6</v>
      </c>
      <c r="K91" s="1" t="s">
        <v>6</v>
      </c>
      <c r="L91" s="1" t="s">
        <v>827</v>
      </c>
      <c r="M91" s="1" t="s">
        <v>828</v>
      </c>
      <c r="N91" s="22">
        <v>0.47749999999999998</v>
      </c>
      <c r="O91" s="22">
        <v>1.3620000000000001</v>
      </c>
      <c r="P91" s="22">
        <v>0.88450000000000006</v>
      </c>
      <c r="Q91" s="22">
        <v>2.8523560209424086</v>
      </c>
      <c r="R91" s="1">
        <v>3.6320821901732137E-2</v>
      </c>
      <c r="S91" s="1">
        <v>1</v>
      </c>
      <c r="T91" s="1" t="s">
        <v>829</v>
      </c>
      <c r="U91" s="1" t="s">
        <v>830</v>
      </c>
      <c r="V91" s="1" t="s">
        <v>831</v>
      </c>
    </row>
    <row r="92" spans="1:22" x14ac:dyDescent="0.35">
      <c r="A92" s="1" t="s">
        <v>404</v>
      </c>
      <c r="B92" s="1" t="s">
        <v>405</v>
      </c>
      <c r="C92" s="22">
        <v>2.5997500000000002</v>
      </c>
      <c r="D92" s="22">
        <v>13.105500000000001</v>
      </c>
      <c r="E92" s="22">
        <v>10.505750000000001</v>
      </c>
      <c r="F92" s="22">
        <v>5.0410616405423596</v>
      </c>
      <c r="G92" s="1">
        <v>2.0162463094641758E-4</v>
      </c>
      <c r="H92" s="1">
        <v>0.16108699395530779</v>
      </c>
      <c r="I92" s="1" t="s">
        <v>406</v>
      </c>
      <c r="J92" s="1" t="s">
        <v>6</v>
      </c>
      <c r="K92" s="1" t="s">
        <v>22</v>
      </c>
      <c r="L92" s="1" t="s">
        <v>1162</v>
      </c>
      <c r="M92" s="1" t="s">
        <v>1163</v>
      </c>
      <c r="N92" s="22">
        <v>3.2452500000000004</v>
      </c>
      <c r="O92" s="22">
        <v>9.2082499999999996</v>
      </c>
      <c r="P92" s="22">
        <v>5.9629999999999992</v>
      </c>
      <c r="Q92" s="22">
        <v>2.8374547415453351</v>
      </c>
      <c r="R92" s="1">
        <v>3.5316056940453144E-3</v>
      </c>
      <c r="S92" s="1">
        <v>1</v>
      </c>
      <c r="T92" s="1" t="s">
        <v>1164</v>
      </c>
      <c r="U92" s="1" t="s">
        <v>6</v>
      </c>
      <c r="V92" s="1" t="s">
        <v>1165</v>
      </c>
    </row>
    <row r="93" spans="1:22" x14ac:dyDescent="0.35">
      <c r="A93" s="1" t="s">
        <v>3099</v>
      </c>
      <c r="B93" s="1" t="s">
        <v>3100</v>
      </c>
      <c r="C93" s="22">
        <v>0.26400000000000001</v>
      </c>
      <c r="D93" s="22">
        <v>1.3262499999999999</v>
      </c>
      <c r="E93" s="22">
        <v>1.0622499999999999</v>
      </c>
      <c r="F93" s="22">
        <v>5.0236742424242422</v>
      </c>
      <c r="G93" s="1">
        <v>1.3217230404960478E-3</v>
      </c>
      <c r="H93" s="1">
        <v>0.31862437201411875</v>
      </c>
      <c r="I93" s="1" t="s">
        <v>3101</v>
      </c>
      <c r="J93" s="1" t="s">
        <v>3102</v>
      </c>
      <c r="K93" s="1" t="s">
        <v>27</v>
      </c>
      <c r="L93" s="1" t="s">
        <v>6936</v>
      </c>
      <c r="M93" s="1" t="s">
        <v>6937</v>
      </c>
      <c r="N93" s="22">
        <v>1.7264999999999999</v>
      </c>
      <c r="O93" s="22">
        <v>4.8752499999999994</v>
      </c>
      <c r="P93" s="22">
        <v>3.1487499999999997</v>
      </c>
      <c r="Q93" s="22">
        <v>2.8237764262959741</v>
      </c>
      <c r="R93" s="1">
        <v>2.279418828551627E-2</v>
      </c>
      <c r="S93" s="1">
        <v>1</v>
      </c>
      <c r="T93" s="1" t="s">
        <v>6938</v>
      </c>
      <c r="U93" s="1" t="s">
        <v>6</v>
      </c>
      <c r="V93" s="1" t="s">
        <v>1587</v>
      </c>
    </row>
    <row r="94" spans="1:22" x14ac:dyDescent="0.35">
      <c r="A94" s="1" t="s">
        <v>555</v>
      </c>
      <c r="B94" s="1" t="s">
        <v>556</v>
      </c>
      <c r="C94" s="22">
        <v>1.3139999999999998</v>
      </c>
      <c r="D94" s="22">
        <v>6.6005000000000003</v>
      </c>
      <c r="E94" s="22">
        <v>5.2865000000000002</v>
      </c>
      <c r="F94" s="22">
        <v>5.0232115677321163</v>
      </c>
      <c r="G94" s="1">
        <v>1.2265739750749738E-4</v>
      </c>
      <c r="H94" s="1">
        <v>0.13030022224184384</v>
      </c>
      <c r="I94" s="1" t="s">
        <v>557</v>
      </c>
      <c r="J94" s="1" t="s">
        <v>6</v>
      </c>
      <c r="K94" s="1" t="s">
        <v>558</v>
      </c>
      <c r="L94" s="1" t="s">
        <v>1740</v>
      </c>
      <c r="M94" s="1" t="s">
        <v>1741</v>
      </c>
      <c r="N94" s="22">
        <v>0.92625000000000002</v>
      </c>
      <c r="O94" s="22">
        <v>2.605</v>
      </c>
      <c r="P94" s="22">
        <v>1.67875</v>
      </c>
      <c r="Q94" s="22">
        <v>2.8124156545209176</v>
      </c>
      <c r="R94" s="1">
        <v>1.912918722126844E-2</v>
      </c>
      <c r="S94" s="1">
        <v>1</v>
      </c>
      <c r="T94" s="1" t="s">
        <v>1742</v>
      </c>
      <c r="U94" s="1" t="s">
        <v>6</v>
      </c>
      <c r="V94" s="1" t="s">
        <v>143</v>
      </c>
    </row>
    <row r="95" spans="1:22" x14ac:dyDescent="0.35">
      <c r="A95" s="1" t="s">
        <v>969</v>
      </c>
      <c r="B95" s="1" t="s">
        <v>970</v>
      </c>
      <c r="C95" s="22">
        <v>3.4552499999999995</v>
      </c>
      <c r="D95" s="22">
        <v>17.326249999999998</v>
      </c>
      <c r="E95" s="22">
        <v>13.870999999999999</v>
      </c>
      <c r="F95" s="22">
        <v>5.0144707329426241</v>
      </c>
      <c r="G95" s="1">
        <v>1.4433490718213093E-4</v>
      </c>
      <c r="H95" s="1">
        <v>0.14240683009001265</v>
      </c>
      <c r="I95" s="1" t="s">
        <v>971</v>
      </c>
      <c r="J95" s="1" t="s">
        <v>6</v>
      </c>
      <c r="K95" s="1" t="s">
        <v>972</v>
      </c>
      <c r="L95" s="1" t="s">
        <v>739</v>
      </c>
      <c r="M95" s="1" t="s">
        <v>740</v>
      </c>
      <c r="N95" s="22">
        <v>1.87175</v>
      </c>
      <c r="O95" s="22">
        <v>5.2477499999999999</v>
      </c>
      <c r="P95" s="22">
        <v>3.3759999999999999</v>
      </c>
      <c r="Q95" s="22">
        <v>2.8036596767730733</v>
      </c>
      <c r="R95" s="1">
        <v>8.4724190140716971E-5</v>
      </c>
      <c r="S95" s="1">
        <v>0.55534002673724847</v>
      </c>
      <c r="T95" s="1" t="s">
        <v>741</v>
      </c>
      <c r="U95" s="1" t="s">
        <v>6</v>
      </c>
      <c r="V95" s="1" t="s">
        <v>104</v>
      </c>
    </row>
    <row r="96" spans="1:22" x14ac:dyDescent="0.35">
      <c r="A96" s="1" t="s">
        <v>800</v>
      </c>
      <c r="B96" s="1" t="s">
        <v>801</v>
      </c>
      <c r="C96" s="22">
        <v>11.73025</v>
      </c>
      <c r="D96" s="22">
        <v>58.65625</v>
      </c>
      <c r="E96" s="22">
        <v>46.926000000000002</v>
      </c>
      <c r="F96" s="22">
        <v>5.0004262483749278</v>
      </c>
      <c r="G96" s="1">
        <v>4.9265864176106788E-4</v>
      </c>
      <c r="H96" s="1">
        <v>0.21423658244635468</v>
      </c>
      <c r="I96" s="1" t="s">
        <v>802</v>
      </c>
      <c r="J96" s="1" t="s">
        <v>10</v>
      </c>
      <c r="K96" s="1" t="s">
        <v>11</v>
      </c>
      <c r="L96" s="1" t="s">
        <v>1030</v>
      </c>
      <c r="M96" s="1" t="s">
        <v>1031</v>
      </c>
      <c r="N96" s="22">
        <v>191.05174999999997</v>
      </c>
      <c r="O96" s="22">
        <v>534.88900000000001</v>
      </c>
      <c r="P96" s="22">
        <v>343.83725000000004</v>
      </c>
      <c r="Q96" s="22">
        <v>2.7997074091182106</v>
      </c>
      <c r="R96" s="1">
        <v>2.1918653060559734E-5</v>
      </c>
      <c r="S96" s="1">
        <v>0.38771520502590578</v>
      </c>
      <c r="T96" s="1" t="s">
        <v>1032</v>
      </c>
      <c r="U96" s="1" t="s">
        <v>1033</v>
      </c>
      <c r="V96" s="1" t="s">
        <v>1034</v>
      </c>
    </row>
    <row r="97" spans="1:22" x14ac:dyDescent="0.35">
      <c r="A97" s="1" t="s">
        <v>6939</v>
      </c>
      <c r="B97" s="1" t="s">
        <v>6940</v>
      </c>
      <c r="C97" s="22">
        <v>3.8149999999999999</v>
      </c>
      <c r="D97" s="22">
        <v>19.0715</v>
      </c>
      <c r="E97" s="22">
        <v>15.256500000000001</v>
      </c>
      <c r="F97" s="22">
        <v>4.9990825688073395</v>
      </c>
      <c r="G97" s="1">
        <v>6.5153262885031538E-5</v>
      </c>
      <c r="H97" s="1">
        <v>0.1073356454384581</v>
      </c>
      <c r="I97" s="1" t="s">
        <v>6941</v>
      </c>
      <c r="J97" s="1" t="s">
        <v>6</v>
      </c>
      <c r="K97" s="1" t="s">
        <v>1090</v>
      </c>
      <c r="L97" s="1" t="s">
        <v>679</v>
      </c>
      <c r="M97" s="1" t="s">
        <v>680</v>
      </c>
      <c r="N97" s="22">
        <v>5.0119999999999996</v>
      </c>
      <c r="O97" s="22">
        <v>13.972750000000001</v>
      </c>
      <c r="P97" s="22">
        <v>8.9607500000000009</v>
      </c>
      <c r="Q97" s="22">
        <v>2.7878591380686357</v>
      </c>
      <c r="R97" s="1">
        <v>3.612416416642894E-5</v>
      </c>
      <c r="S97" s="1">
        <v>0.38771520502590578</v>
      </c>
      <c r="T97" s="1" t="s">
        <v>681</v>
      </c>
      <c r="U97" s="1" t="s">
        <v>6</v>
      </c>
      <c r="V97" s="1" t="s">
        <v>143</v>
      </c>
    </row>
    <row r="98" spans="1:22" x14ac:dyDescent="0.35">
      <c r="A98" s="1" t="s">
        <v>748</v>
      </c>
      <c r="B98" s="1" t="s">
        <v>749</v>
      </c>
      <c r="C98" s="22">
        <v>2.1327499999999997</v>
      </c>
      <c r="D98" s="22">
        <v>10.584</v>
      </c>
      <c r="E98" s="22">
        <v>8.4512499999999999</v>
      </c>
      <c r="F98" s="22">
        <v>4.9626069628414022</v>
      </c>
      <c r="G98" s="1">
        <v>2.1569585592517981E-5</v>
      </c>
      <c r="H98" s="1">
        <v>7.5552138378646022E-2</v>
      </c>
      <c r="I98" s="1" t="s">
        <v>750</v>
      </c>
      <c r="J98" s="1" t="s">
        <v>6</v>
      </c>
      <c r="K98" s="1" t="s">
        <v>751</v>
      </c>
      <c r="L98" s="1" t="s">
        <v>837</v>
      </c>
      <c r="M98" s="1" t="s">
        <v>838</v>
      </c>
      <c r="N98" s="22">
        <v>13.995000000000001</v>
      </c>
      <c r="O98" s="22">
        <v>38.828000000000003</v>
      </c>
      <c r="P98" s="22">
        <v>24.833000000000002</v>
      </c>
      <c r="Q98" s="22">
        <v>2.7744194355126832</v>
      </c>
      <c r="R98" s="1">
        <v>2.2714295919261662E-3</v>
      </c>
      <c r="S98" s="1">
        <v>1</v>
      </c>
      <c r="T98" s="1" t="s">
        <v>839</v>
      </c>
      <c r="U98" s="1" t="s">
        <v>6</v>
      </c>
      <c r="V98" s="1" t="s">
        <v>840</v>
      </c>
    </row>
    <row r="99" spans="1:22" x14ac:dyDescent="0.35">
      <c r="A99" s="1" t="s">
        <v>1049</v>
      </c>
      <c r="B99" s="1" t="s">
        <v>1050</v>
      </c>
      <c r="C99" s="22">
        <v>21.339500000000001</v>
      </c>
      <c r="D99" s="22">
        <v>105.86775</v>
      </c>
      <c r="E99" s="22">
        <v>84.52825</v>
      </c>
      <c r="F99" s="22">
        <v>4.9611167084514634</v>
      </c>
      <c r="G99" s="1">
        <v>1.5885710065366432E-4</v>
      </c>
      <c r="H99" s="1">
        <v>0.14792420942961221</v>
      </c>
      <c r="I99" s="1" t="s">
        <v>1051</v>
      </c>
      <c r="J99" s="1" t="s">
        <v>1052</v>
      </c>
      <c r="K99" s="1" t="s">
        <v>18</v>
      </c>
      <c r="L99" s="1" t="s">
        <v>1795</v>
      </c>
      <c r="M99" s="1" t="s">
        <v>1796</v>
      </c>
      <c r="N99" s="22">
        <v>4.9772499999999997</v>
      </c>
      <c r="O99" s="22">
        <v>13.80325</v>
      </c>
      <c r="P99" s="22">
        <v>8.8260000000000005</v>
      </c>
      <c r="Q99" s="22">
        <v>2.7732683710884527</v>
      </c>
      <c r="R99" s="1">
        <v>2.4785962110792648E-2</v>
      </c>
      <c r="S99" s="1">
        <v>1</v>
      </c>
      <c r="T99" s="1" t="s">
        <v>1797</v>
      </c>
      <c r="U99" s="1" t="s">
        <v>6</v>
      </c>
      <c r="V99" s="1" t="s">
        <v>615</v>
      </c>
    </row>
    <row r="100" spans="1:22" x14ac:dyDescent="0.35">
      <c r="A100" s="1" t="s">
        <v>237</v>
      </c>
      <c r="B100" s="1" t="s">
        <v>238</v>
      </c>
      <c r="C100" s="22">
        <v>5.008</v>
      </c>
      <c r="D100" s="22">
        <v>24.829000000000001</v>
      </c>
      <c r="E100" s="22">
        <v>19.821000000000002</v>
      </c>
      <c r="F100" s="22">
        <v>4.9578674121405752</v>
      </c>
      <c r="G100" s="1">
        <v>2.6720487595732756E-4</v>
      </c>
      <c r="H100" s="1">
        <v>0.17221298354848097</v>
      </c>
      <c r="I100" s="1" t="s">
        <v>239</v>
      </c>
      <c r="J100" s="1" t="s">
        <v>6</v>
      </c>
      <c r="K100" s="1" t="s">
        <v>240</v>
      </c>
      <c r="L100" s="1" t="s">
        <v>985</v>
      </c>
      <c r="M100" s="1" t="s">
        <v>986</v>
      </c>
      <c r="N100" s="22">
        <v>15.575749999999999</v>
      </c>
      <c r="O100" s="22">
        <v>43.051249999999996</v>
      </c>
      <c r="P100" s="22">
        <v>27.475499999999997</v>
      </c>
      <c r="Q100" s="22">
        <v>2.7639921031089996</v>
      </c>
      <c r="R100" s="1">
        <v>2.963299950065057E-5</v>
      </c>
      <c r="S100" s="1">
        <v>0.38771520502590578</v>
      </c>
      <c r="T100" s="1" t="s">
        <v>987</v>
      </c>
      <c r="U100" s="1" t="s">
        <v>6</v>
      </c>
      <c r="V100" s="1" t="s">
        <v>132</v>
      </c>
    </row>
    <row r="101" spans="1:22" x14ac:dyDescent="0.35">
      <c r="A101" s="1" t="s">
        <v>1714</v>
      </c>
      <c r="B101" s="1" t="s">
        <v>1715</v>
      </c>
      <c r="C101" s="22">
        <v>3.7802500000000001</v>
      </c>
      <c r="D101" s="22">
        <v>18.725750000000001</v>
      </c>
      <c r="E101" s="22">
        <v>14.945500000000001</v>
      </c>
      <c r="F101" s="22">
        <v>4.9535744990410686</v>
      </c>
      <c r="G101" s="1">
        <v>2.0545571530019346E-2</v>
      </c>
      <c r="H101" s="1">
        <v>0.8857127325344275</v>
      </c>
      <c r="I101" s="1" t="s">
        <v>1716</v>
      </c>
      <c r="J101" s="1" t="s">
        <v>1717</v>
      </c>
      <c r="K101" s="1" t="s">
        <v>432</v>
      </c>
      <c r="L101" s="1" t="s">
        <v>1670</v>
      </c>
      <c r="M101" s="1" t="s">
        <v>1671</v>
      </c>
      <c r="N101" s="22">
        <v>0.91349999999999998</v>
      </c>
      <c r="O101" s="22">
        <v>2.5124999999999997</v>
      </c>
      <c r="P101" s="22">
        <v>1.5989999999999998</v>
      </c>
      <c r="Q101" s="22">
        <v>2.7504105090311985</v>
      </c>
      <c r="R101" s="1">
        <v>1.9209062608185334E-2</v>
      </c>
      <c r="S101" s="1">
        <v>1</v>
      </c>
      <c r="T101" s="1" t="s">
        <v>1672</v>
      </c>
      <c r="U101" s="1" t="s">
        <v>1673</v>
      </c>
      <c r="V101" s="1" t="s">
        <v>1674</v>
      </c>
    </row>
    <row r="102" spans="1:22" x14ac:dyDescent="0.35">
      <c r="A102" s="1" t="s">
        <v>314</v>
      </c>
      <c r="B102" s="1" t="s">
        <v>315</v>
      </c>
      <c r="C102" s="22">
        <v>2.1265000000000001</v>
      </c>
      <c r="D102" s="22">
        <v>10.443000000000001</v>
      </c>
      <c r="E102" s="22">
        <v>8.3165000000000013</v>
      </c>
      <c r="F102" s="22">
        <v>4.9108864331060431</v>
      </c>
      <c r="G102" s="1">
        <v>2.7580832817994949E-3</v>
      </c>
      <c r="H102" s="1">
        <v>0.43595829483015408</v>
      </c>
      <c r="I102" s="1" t="s">
        <v>316</v>
      </c>
      <c r="J102" s="1" t="s">
        <v>6</v>
      </c>
      <c r="K102" s="1" t="s">
        <v>27</v>
      </c>
      <c r="L102" s="1" t="s">
        <v>446</v>
      </c>
      <c r="M102" s="1" t="s">
        <v>447</v>
      </c>
      <c r="N102" s="22">
        <v>0.73225000000000007</v>
      </c>
      <c r="O102" s="22">
        <v>1.9897500000000001</v>
      </c>
      <c r="P102" s="22">
        <v>1.2575000000000001</v>
      </c>
      <c r="Q102" s="22">
        <v>2.7173096620006829</v>
      </c>
      <c r="R102" s="1">
        <v>7.792025221431631E-3</v>
      </c>
      <c r="S102" s="1">
        <v>1</v>
      </c>
      <c r="T102" s="1" t="s">
        <v>448</v>
      </c>
      <c r="U102" s="1" t="s">
        <v>449</v>
      </c>
      <c r="V102" s="1" t="s">
        <v>450</v>
      </c>
    </row>
    <row r="103" spans="1:22" x14ac:dyDescent="0.35">
      <c r="A103" s="1" t="s">
        <v>6942</v>
      </c>
      <c r="B103" s="1" t="s">
        <v>6943</v>
      </c>
      <c r="C103" s="22">
        <v>0.45550000000000002</v>
      </c>
      <c r="D103" s="22">
        <v>2.2290000000000001</v>
      </c>
      <c r="E103" s="22">
        <v>1.7735000000000001</v>
      </c>
      <c r="F103" s="22">
        <v>4.8935236004390781</v>
      </c>
      <c r="G103" s="1">
        <v>5.1880669819457381E-3</v>
      </c>
      <c r="H103" s="1">
        <v>0.57910382341757893</v>
      </c>
      <c r="I103" s="1" t="s">
        <v>6944</v>
      </c>
      <c r="J103" s="1" t="s">
        <v>6</v>
      </c>
      <c r="K103" s="1" t="s">
        <v>257</v>
      </c>
      <c r="L103" s="1" t="s">
        <v>882</v>
      </c>
      <c r="M103" s="1" t="s">
        <v>883</v>
      </c>
      <c r="N103" s="22">
        <v>1.70825</v>
      </c>
      <c r="O103" s="22">
        <v>4.6132499999999999</v>
      </c>
      <c r="P103" s="22">
        <v>2.9049999999999998</v>
      </c>
      <c r="Q103" s="22">
        <v>2.7005707595492461</v>
      </c>
      <c r="R103" s="1">
        <v>1.8874739880315516E-2</v>
      </c>
      <c r="S103" s="1">
        <v>1</v>
      </c>
      <c r="T103" s="1" t="s">
        <v>884</v>
      </c>
      <c r="U103" s="1" t="s">
        <v>6</v>
      </c>
      <c r="V103" s="1" t="s">
        <v>6</v>
      </c>
    </row>
    <row r="104" spans="1:22" x14ac:dyDescent="0.35">
      <c r="A104" s="1" t="s">
        <v>3336</v>
      </c>
      <c r="B104" s="1" t="s">
        <v>3337</v>
      </c>
      <c r="C104" s="22">
        <v>50.190999999999995</v>
      </c>
      <c r="D104" s="22">
        <v>241.77249999999998</v>
      </c>
      <c r="E104" s="22">
        <v>191.58149999999998</v>
      </c>
      <c r="F104" s="22">
        <v>4.8170488733039791</v>
      </c>
      <c r="G104" s="1">
        <v>2.7173322393139188E-3</v>
      </c>
      <c r="H104" s="1">
        <v>0.43284016151505211</v>
      </c>
      <c r="I104" s="1" t="s">
        <v>3338</v>
      </c>
      <c r="J104" s="1" t="s">
        <v>6</v>
      </c>
      <c r="K104" s="1" t="s">
        <v>3240</v>
      </c>
      <c r="L104" s="1" t="s">
        <v>969</v>
      </c>
      <c r="M104" s="1" t="s">
        <v>970</v>
      </c>
      <c r="N104" s="22">
        <v>6.4579999999999993</v>
      </c>
      <c r="O104" s="22">
        <v>17.326249999999998</v>
      </c>
      <c r="P104" s="22">
        <v>10.86825</v>
      </c>
      <c r="Q104" s="22">
        <v>2.6829126664602043</v>
      </c>
      <c r="R104" s="1">
        <v>1.6111256405495489E-3</v>
      </c>
      <c r="S104" s="1">
        <v>1</v>
      </c>
      <c r="T104" s="1" t="s">
        <v>971</v>
      </c>
      <c r="U104" s="1" t="s">
        <v>6</v>
      </c>
      <c r="V104" s="1" t="s">
        <v>972</v>
      </c>
    </row>
    <row r="105" spans="1:22" x14ac:dyDescent="0.35">
      <c r="A105" s="1" t="s">
        <v>231</v>
      </c>
      <c r="B105" s="1" t="s">
        <v>232</v>
      </c>
      <c r="C105" s="22">
        <v>1.1300000000000001</v>
      </c>
      <c r="D105" s="22">
        <v>5.4335000000000004</v>
      </c>
      <c r="E105" s="22">
        <v>4.3035000000000005</v>
      </c>
      <c r="F105" s="22">
        <v>4.8084070796460177</v>
      </c>
      <c r="G105" s="1">
        <v>4.2288302386594978E-4</v>
      </c>
      <c r="H105" s="1">
        <v>0.20239750917811741</v>
      </c>
      <c r="I105" s="1" t="s">
        <v>233</v>
      </c>
      <c r="J105" s="1" t="s">
        <v>6</v>
      </c>
      <c r="K105" s="1" t="s">
        <v>164</v>
      </c>
      <c r="L105" s="1" t="s">
        <v>6945</v>
      </c>
      <c r="M105" s="1" t="s">
        <v>6946</v>
      </c>
      <c r="N105" s="22">
        <v>0.98724999999999996</v>
      </c>
      <c r="O105" s="22">
        <v>2.6427500000000004</v>
      </c>
      <c r="P105" s="22">
        <v>1.6555000000000004</v>
      </c>
      <c r="Q105" s="22">
        <v>2.6768802228412261</v>
      </c>
      <c r="R105" s="1">
        <v>3.6795255572032781E-2</v>
      </c>
      <c r="S105" s="1">
        <v>1</v>
      </c>
      <c r="T105" s="1" t="s">
        <v>6947</v>
      </c>
      <c r="U105" s="1" t="s">
        <v>6948</v>
      </c>
      <c r="V105" s="1" t="s">
        <v>6949</v>
      </c>
    </row>
    <row r="106" spans="1:22" x14ac:dyDescent="0.35">
      <c r="A106" s="1" t="s">
        <v>6950</v>
      </c>
      <c r="B106" s="1" t="s">
        <v>6951</v>
      </c>
      <c r="C106" s="22">
        <v>0.36299999999999993</v>
      </c>
      <c r="D106" s="22">
        <v>1.7427500000000002</v>
      </c>
      <c r="E106" s="22">
        <v>1.3797500000000003</v>
      </c>
      <c r="F106" s="22">
        <v>4.8009641873278248</v>
      </c>
      <c r="G106" s="1">
        <v>2.3402359088082969E-2</v>
      </c>
      <c r="H106" s="1">
        <v>0.8857127325344275</v>
      </c>
      <c r="I106" s="1" t="s">
        <v>6952</v>
      </c>
      <c r="J106" s="1" t="s">
        <v>6953</v>
      </c>
      <c r="K106" s="1" t="s">
        <v>699</v>
      </c>
      <c r="L106" s="1" t="s">
        <v>1736</v>
      </c>
      <c r="M106" s="1" t="s">
        <v>1737</v>
      </c>
      <c r="N106" s="22">
        <v>2.3639999999999999</v>
      </c>
      <c r="O106" s="22">
        <v>6.3232499999999998</v>
      </c>
      <c r="P106" s="22">
        <v>3.9592499999999999</v>
      </c>
      <c r="Q106" s="22">
        <v>2.6748096446700509</v>
      </c>
      <c r="R106" s="1">
        <v>2.6549667978443825E-3</v>
      </c>
      <c r="S106" s="1">
        <v>1</v>
      </c>
      <c r="T106" s="1" t="s">
        <v>1738</v>
      </c>
      <c r="U106" s="1" t="s">
        <v>6</v>
      </c>
      <c r="V106" s="1" t="s">
        <v>1739</v>
      </c>
    </row>
    <row r="107" spans="1:22" x14ac:dyDescent="0.35">
      <c r="A107" s="1" t="s">
        <v>1193</v>
      </c>
      <c r="B107" s="1" t="s">
        <v>1194</v>
      </c>
      <c r="C107" s="22">
        <v>9.1912500000000001</v>
      </c>
      <c r="D107" s="22">
        <v>44.086500000000001</v>
      </c>
      <c r="E107" s="22">
        <v>34.895250000000004</v>
      </c>
      <c r="F107" s="22">
        <v>4.7965728274173811</v>
      </c>
      <c r="G107" s="1">
        <v>1.1971014449718709E-5</v>
      </c>
      <c r="H107" s="1">
        <v>5.599147130842419E-2</v>
      </c>
      <c r="I107" s="1" t="s">
        <v>1195</v>
      </c>
      <c r="J107" s="1" t="s">
        <v>1196</v>
      </c>
      <c r="K107" s="1" t="s">
        <v>1197</v>
      </c>
      <c r="L107" s="1" t="s">
        <v>6954</v>
      </c>
      <c r="M107" s="1" t="s">
        <v>6955</v>
      </c>
      <c r="N107" s="22">
        <v>0.91774999999999995</v>
      </c>
      <c r="O107" s="22">
        <v>2.4227500000000002</v>
      </c>
      <c r="P107" s="22">
        <v>1.5050000000000003</v>
      </c>
      <c r="Q107" s="22">
        <v>2.6398801416507767</v>
      </c>
      <c r="R107" s="1">
        <v>3.7740438222830797E-3</v>
      </c>
      <c r="S107" s="1">
        <v>1</v>
      </c>
      <c r="T107" s="1" t="s">
        <v>6956</v>
      </c>
      <c r="U107" s="1" t="s">
        <v>6957</v>
      </c>
      <c r="V107" s="1" t="s">
        <v>6958</v>
      </c>
    </row>
    <row r="108" spans="1:22" x14ac:dyDescent="0.35">
      <c r="A108" s="1" t="s">
        <v>1670</v>
      </c>
      <c r="B108" s="1" t="s">
        <v>1671</v>
      </c>
      <c r="C108" s="22">
        <v>0.52625</v>
      </c>
      <c r="D108" s="22">
        <v>2.5124999999999997</v>
      </c>
      <c r="E108" s="22">
        <v>1.9862499999999996</v>
      </c>
      <c r="F108" s="22">
        <v>4.7743467933491681</v>
      </c>
      <c r="G108" s="1">
        <v>7.2575190028612013E-3</v>
      </c>
      <c r="H108" s="1">
        <v>0.68583554577038353</v>
      </c>
      <c r="I108" s="1" t="s">
        <v>1672</v>
      </c>
      <c r="J108" s="1" t="s">
        <v>1673</v>
      </c>
      <c r="K108" s="1" t="s">
        <v>1674</v>
      </c>
      <c r="L108" s="1" t="s">
        <v>1110</v>
      </c>
      <c r="M108" s="1" t="s">
        <v>1111</v>
      </c>
      <c r="N108" s="22">
        <v>15.3445</v>
      </c>
      <c r="O108" s="22">
        <v>40.106250000000003</v>
      </c>
      <c r="P108" s="22">
        <v>24.761750000000003</v>
      </c>
      <c r="Q108" s="22">
        <v>2.6137215288865718</v>
      </c>
      <c r="R108" s="1">
        <v>2.8974012213873968E-2</v>
      </c>
      <c r="S108" s="1">
        <v>1</v>
      </c>
      <c r="T108" s="1" t="s">
        <v>1112</v>
      </c>
      <c r="U108" s="1" t="s">
        <v>10</v>
      </c>
      <c r="V108" s="1" t="s">
        <v>11</v>
      </c>
    </row>
    <row r="109" spans="1:22" x14ac:dyDescent="0.35">
      <c r="A109" s="1" t="s">
        <v>1609</v>
      </c>
      <c r="B109" s="1" t="s">
        <v>1610</v>
      </c>
      <c r="C109" s="22">
        <v>4.5175000000000001</v>
      </c>
      <c r="D109" s="22">
        <v>21.382249999999999</v>
      </c>
      <c r="E109" s="22">
        <v>16.864750000000001</v>
      </c>
      <c r="F109" s="22">
        <v>4.7332042058660759</v>
      </c>
      <c r="G109" s="1">
        <v>2.7696221298374457E-3</v>
      </c>
      <c r="H109" s="1">
        <v>0.4362154854493977</v>
      </c>
      <c r="I109" s="1" t="s">
        <v>1611</v>
      </c>
      <c r="J109" s="1" t="s">
        <v>6</v>
      </c>
      <c r="K109" s="1" t="s">
        <v>168</v>
      </c>
      <c r="L109" s="1" t="s">
        <v>1236</v>
      </c>
      <c r="M109" s="1" t="s">
        <v>1237</v>
      </c>
      <c r="N109" s="22">
        <v>0.51024999999999998</v>
      </c>
      <c r="O109" s="22">
        <v>1.32925</v>
      </c>
      <c r="P109" s="22">
        <v>0.81900000000000006</v>
      </c>
      <c r="Q109" s="22">
        <v>2.605095541401274</v>
      </c>
      <c r="R109" s="1">
        <v>1.729986033106834E-2</v>
      </c>
      <c r="S109" s="1">
        <v>1</v>
      </c>
      <c r="T109" s="1" t="s">
        <v>1238</v>
      </c>
      <c r="U109" s="1" t="s">
        <v>6</v>
      </c>
      <c r="V109" s="1" t="s">
        <v>537</v>
      </c>
    </row>
    <row r="110" spans="1:22" x14ac:dyDescent="0.35">
      <c r="A110" s="1" t="s">
        <v>988</v>
      </c>
      <c r="B110" s="1" t="s">
        <v>989</v>
      </c>
      <c r="C110" s="22">
        <v>1.68625</v>
      </c>
      <c r="D110" s="22">
        <v>7.9547499999999998</v>
      </c>
      <c r="E110" s="22">
        <v>6.2684999999999995</v>
      </c>
      <c r="F110" s="22">
        <v>4.7174203113417343</v>
      </c>
      <c r="G110" s="1">
        <v>4.0733294375350226E-4</v>
      </c>
      <c r="H110" s="1">
        <v>0.20142385229878243</v>
      </c>
      <c r="I110" s="1" t="s">
        <v>990</v>
      </c>
      <c r="J110" s="1" t="s">
        <v>6</v>
      </c>
      <c r="K110" s="1" t="s">
        <v>972</v>
      </c>
      <c r="L110" s="1" t="s">
        <v>546</v>
      </c>
      <c r="M110" s="1" t="s">
        <v>547</v>
      </c>
      <c r="N110" s="22">
        <v>0.84425000000000006</v>
      </c>
      <c r="O110" s="22">
        <v>2.1992500000000001</v>
      </c>
      <c r="P110" s="22">
        <v>1.355</v>
      </c>
      <c r="Q110" s="22">
        <v>2.60497482973053</v>
      </c>
      <c r="R110" s="1">
        <v>4.7704343233152535E-3</v>
      </c>
      <c r="S110" s="1">
        <v>1</v>
      </c>
      <c r="T110" s="1" t="s">
        <v>548</v>
      </c>
      <c r="U110" s="1" t="s">
        <v>6</v>
      </c>
      <c r="V110" s="1" t="s">
        <v>432</v>
      </c>
    </row>
    <row r="111" spans="1:22" x14ac:dyDescent="0.35">
      <c r="A111" s="1" t="s">
        <v>1495</v>
      </c>
      <c r="B111" s="1" t="s">
        <v>1496</v>
      </c>
      <c r="C111" s="22">
        <v>55.448999999999998</v>
      </c>
      <c r="D111" s="22">
        <v>259.78125</v>
      </c>
      <c r="E111" s="22">
        <v>204.33224999999999</v>
      </c>
      <c r="F111" s="22">
        <v>4.6850484228750746</v>
      </c>
      <c r="G111" s="1">
        <v>4.3285384037328178E-4</v>
      </c>
      <c r="H111" s="1">
        <v>0.204837607686324</v>
      </c>
      <c r="I111" s="1" t="s">
        <v>1497</v>
      </c>
      <c r="J111" s="1" t="s">
        <v>6</v>
      </c>
      <c r="K111" s="1" t="s">
        <v>1319</v>
      </c>
      <c r="L111" s="1" t="s">
        <v>375</v>
      </c>
      <c r="M111" s="1" t="s">
        <v>376</v>
      </c>
      <c r="N111" s="22">
        <v>0.42549999999999999</v>
      </c>
      <c r="O111" s="22">
        <v>1.1065</v>
      </c>
      <c r="P111" s="22">
        <v>0.68100000000000005</v>
      </c>
      <c r="Q111" s="22">
        <v>2.600470035252644</v>
      </c>
      <c r="R111" s="1">
        <v>2.7425935957170466E-2</v>
      </c>
      <c r="S111" s="1">
        <v>1</v>
      </c>
      <c r="T111" s="1" t="s">
        <v>41</v>
      </c>
      <c r="U111" s="1" t="s">
        <v>6</v>
      </c>
      <c r="V111" s="1" t="s">
        <v>6</v>
      </c>
    </row>
    <row r="112" spans="1:22" x14ac:dyDescent="0.35">
      <c r="A112" s="1" t="s">
        <v>6959</v>
      </c>
      <c r="B112" s="1" t="s">
        <v>6960</v>
      </c>
      <c r="C112" s="22">
        <v>6.1592500000000001</v>
      </c>
      <c r="D112" s="22">
        <v>28.83775</v>
      </c>
      <c r="E112" s="22">
        <v>22.6785</v>
      </c>
      <c r="F112" s="22">
        <v>4.6820229735763279</v>
      </c>
      <c r="G112" s="1">
        <v>1.5503253664594929E-4</v>
      </c>
      <c r="H112" s="1">
        <v>0.14786648162389349</v>
      </c>
      <c r="I112" s="1" t="s">
        <v>6961</v>
      </c>
      <c r="J112" s="1" t="s">
        <v>6</v>
      </c>
      <c r="K112" s="1" t="s">
        <v>6962</v>
      </c>
      <c r="L112" s="1" t="s">
        <v>1759</v>
      </c>
      <c r="M112" s="1" t="s">
        <v>1760</v>
      </c>
      <c r="N112" s="22">
        <v>9.3157499999999995</v>
      </c>
      <c r="O112" s="22">
        <v>24.093249999999998</v>
      </c>
      <c r="P112" s="22">
        <v>14.777499999999998</v>
      </c>
      <c r="Q112" s="22">
        <v>2.5862920323108711</v>
      </c>
      <c r="R112" s="1">
        <v>1.0262024990551621E-2</v>
      </c>
      <c r="S112" s="1">
        <v>1</v>
      </c>
      <c r="T112" s="1" t="s">
        <v>1761</v>
      </c>
      <c r="U112" s="1" t="s">
        <v>6</v>
      </c>
      <c r="V112" s="1" t="s">
        <v>6</v>
      </c>
    </row>
    <row r="113" spans="1:22" x14ac:dyDescent="0.35">
      <c r="A113" s="1" t="s">
        <v>1510</v>
      </c>
      <c r="B113" s="1" t="s">
        <v>1511</v>
      </c>
      <c r="C113" s="22">
        <v>7.0385</v>
      </c>
      <c r="D113" s="22">
        <v>32.896249999999995</v>
      </c>
      <c r="E113" s="22">
        <v>25.857749999999996</v>
      </c>
      <c r="F113" s="22">
        <v>4.6737586133409099</v>
      </c>
      <c r="G113" s="1">
        <v>4.677568560698786E-3</v>
      </c>
      <c r="H113" s="1">
        <v>0.54979723254272228</v>
      </c>
      <c r="I113" s="1" t="s">
        <v>1512</v>
      </c>
      <c r="J113" s="1" t="s">
        <v>1513</v>
      </c>
      <c r="K113" s="1" t="s">
        <v>1146</v>
      </c>
      <c r="L113" s="1" t="s">
        <v>859</v>
      </c>
      <c r="M113" s="1" t="s">
        <v>860</v>
      </c>
      <c r="N113" s="22">
        <v>67.359000000000009</v>
      </c>
      <c r="O113" s="22">
        <v>173.30899999999997</v>
      </c>
      <c r="P113" s="22">
        <v>105.94999999999996</v>
      </c>
      <c r="Q113" s="22">
        <v>2.5729152748704696</v>
      </c>
      <c r="R113" s="1">
        <v>3.4733293466437942E-4</v>
      </c>
      <c r="S113" s="1">
        <v>0.81858691273485629</v>
      </c>
      <c r="T113" s="1" t="s">
        <v>861</v>
      </c>
      <c r="U113" s="1" t="s">
        <v>6</v>
      </c>
      <c r="V113" s="1" t="s">
        <v>862</v>
      </c>
    </row>
    <row r="114" spans="1:22" x14ac:dyDescent="0.35">
      <c r="A114" s="1" t="s">
        <v>859</v>
      </c>
      <c r="B114" s="1" t="s">
        <v>860</v>
      </c>
      <c r="C114" s="22">
        <v>37.467749999999995</v>
      </c>
      <c r="D114" s="22">
        <v>173.30899999999997</v>
      </c>
      <c r="E114" s="22">
        <v>135.84124999999997</v>
      </c>
      <c r="F114" s="22">
        <v>4.625551307457747</v>
      </c>
      <c r="G114" s="1">
        <v>3.3164628178927735E-4</v>
      </c>
      <c r="H114" s="1">
        <v>0.18610249550240926</v>
      </c>
      <c r="I114" s="1" t="s">
        <v>861</v>
      </c>
      <c r="J114" s="1" t="s">
        <v>6</v>
      </c>
      <c r="K114" s="1" t="s">
        <v>862</v>
      </c>
      <c r="L114" s="1" t="s">
        <v>889</v>
      </c>
      <c r="M114" s="1" t="s">
        <v>890</v>
      </c>
      <c r="N114" s="22">
        <v>30.177</v>
      </c>
      <c r="O114" s="22">
        <v>77.173000000000002</v>
      </c>
      <c r="P114" s="22">
        <v>46.996000000000002</v>
      </c>
      <c r="Q114" s="22">
        <v>2.5573449978460419</v>
      </c>
      <c r="R114" s="1">
        <v>1.1857690195737902E-5</v>
      </c>
      <c r="S114" s="1">
        <v>0.33209078350917959</v>
      </c>
      <c r="T114" s="1" t="s">
        <v>891</v>
      </c>
      <c r="U114" s="1" t="s">
        <v>6</v>
      </c>
      <c r="V114" s="1" t="s">
        <v>6</v>
      </c>
    </row>
    <row r="115" spans="1:22" x14ac:dyDescent="0.35">
      <c r="A115" s="1" t="s">
        <v>1795</v>
      </c>
      <c r="B115" s="1" t="s">
        <v>1796</v>
      </c>
      <c r="C115" s="22">
        <v>3.0462500000000001</v>
      </c>
      <c r="D115" s="22">
        <v>13.80325</v>
      </c>
      <c r="E115" s="22">
        <v>10.757</v>
      </c>
      <c r="F115" s="22">
        <v>4.5312269183422238</v>
      </c>
      <c r="G115" s="1">
        <v>1.0412055218643967E-2</v>
      </c>
      <c r="H115" s="1">
        <v>0.831641651855755</v>
      </c>
      <c r="I115" s="1" t="s">
        <v>1797</v>
      </c>
      <c r="J115" s="1" t="s">
        <v>6</v>
      </c>
      <c r="K115" s="1" t="s">
        <v>615</v>
      </c>
      <c r="L115" s="1" t="s">
        <v>144</v>
      </c>
      <c r="M115" s="1" t="s">
        <v>145</v>
      </c>
      <c r="N115" s="22">
        <v>2.3817499999999998</v>
      </c>
      <c r="O115" s="22">
        <v>6.0877499999999998</v>
      </c>
      <c r="P115" s="22">
        <v>3.706</v>
      </c>
      <c r="Q115" s="22">
        <v>2.5559987404219586</v>
      </c>
      <c r="R115" s="1">
        <v>7.3178264190676412E-3</v>
      </c>
      <c r="S115" s="1">
        <v>1</v>
      </c>
      <c r="T115" s="1" t="s">
        <v>146</v>
      </c>
      <c r="U115" s="1" t="s">
        <v>6</v>
      </c>
      <c r="V115" s="1" t="s">
        <v>147</v>
      </c>
    </row>
    <row r="116" spans="1:22" x14ac:dyDescent="0.35">
      <c r="A116" s="1" t="s">
        <v>1759</v>
      </c>
      <c r="B116" s="1" t="s">
        <v>1760</v>
      </c>
      <c r="C116" s="22">
        <v>5.3319999999999999</v>
      </c>
      <c r="D116" s="22">
        <v>24.093249999999998</v>
      </c>
      <c r="E116" s="22">
        <v>18.761249999999997</v>
      </c>
      <c r="F116" s="24">
        <v>4.5186140285071268</v>
      </c>
      <c r="G116" s="1">
        <v>3.523739436052109E-3</v>
      </c>
      <c r="H116" s="1">
        <v>0.48570845998414913</v>
      </c>
      <c r="I116" s="1" t="s">
        <v>1761</v>
      </c>
      <c r="J116" s="1" t="s">
        <v>6</v>
      </c>
      <c r="K116" s="1" t="s">
        <v>6</v>
      </c>
      <c r="L116" s="1" t="s">
        <v>598</v>
      </c>
      <c r="M116" s="1" t="s">
        <v>599</v>
      </c>
      <c r="N116" s="22">
        <v>158.83500000000001</v>
      </c>
      <c r="O116" s="22">
        <v>405.40474999999998</v>
      </c>
      <c r="P116" s="22">
        <v>246.56974999999997</v>
      </c>
      <c r="Q116" s="22">
        <v>2.5523640885195324</v>
      </c>
      <c r="R116" s="1">
        <v>1.0823657561281008E-2</v>
      </c>
      <c r="S116" s="1">
        <v>1</v>
      </c>
      <c r="T116" s="1" t="s">
        <v>600</v>
      </c>
      <c r="U116" s="1" t="s">
        <v>6</v>
      </c>
      <c r="V116" s="1" t="s">
        <v>261</v>
      </c>
    </row>
    <row r="117" spans="1:22" x14ac:dyDescent="0.35">
      <c r="A117" s="1" t="s">
        <v>724</v>
      </c>
      <c r="B117" s="1" t="s">
        <v>725</v>
      </c>
      <c r="C117" s="22">
        <v>1.5780000000000003</v>
      </c>
      <c r="D117" s="22">
        <v>7.1272500000000001</v>
      </c>
      <c r="E117" s="22">
        <v>5.5492499999999998</v>
      </c>
      <c r="F117" s="22">
        <v>4.5166349809885924</v>
      </c>
      <c r="G117" s="1">
        <v>3.1068809258842034E-2</v>
      </c>
      <c r="H117" s="1">
        <v>0.8857127325344275</v>
      </c>
      <c r="I117" s="1" t="s">
        <v>726</v>
      </c>
      <c r="J117" s="1" t="s">
        <v>6</v>
      </c>
      <c r="K117" s="1" t="s">
        <v>90</v>
      </c>
      <c r="L117" s="1" t="s">
        <v>258</v>
      </c>
      <c r="M117" s="1" t="s">
        <v>259</v>
      </c>
      <c r="N117" s="22">
        <v>61.097749999999991</v>
      </c>
      <c r="O117" s="22">
        <v>155.68600000000001</v>
      </c>
      <c r="P117" s="22">
        <v>94.588250000000016</v>
      </c>
      <c r="Q117" s="22">
        <v>2.5481462083300945</v>
      </c>
      <c r="R117" s="1">
        <v>7.4387283411676552E-3</v>
      </c>
      <c r="S117" s="1">
        <v>1</v>
      </c>
      <c r="T117" s="1" t="s">
        <v>260</v>
      </c>
      <c r="U117" s="1" t="s">
        <v>6</v>
      </c>
      <c r="V117" s="1" t="s">
        <v>261</v>
      </c>
    </row>
    <row r="118" spans="1:22" x14ac:dyDescent="0.35">
      <c r="A118" s="1" t="s">
        <v>433</v>
      </c>
      <c r="B118" s="1" t="s">
        <v>434</v>
      </c>
      <c r="C118" s="22">
        <v>19.425249999999998</v>
      </c>
      <c r="D118" s="22">
        <v>87.305999999999997</v>
      </c>
      <c r="E118" s="22">
        <v>67.880750000000006</v>
      </c>
      <c r="F118" s="22">
        <v>4.4944595307653703</v>
      </c>
      <c r="G118" s="1">
        <v>7.2316881211786921E-4</v>
      </c>
      <c r="H118" s="1">
        <v>0.25442344740920203</v>
      </c>
      <c r="I118" s="1" t="s">
        <v>435</v>
      </c>
      <c r="J118" s="1" t="s">
        <v>6</v>
      </c>
      <c r="K118" s="1" t="s">
        <v>436</v>
      </c>
      <c r="L118" s="1" t="s">
        <v>1487</v>
      </c>
      <c r="M118" s="1" t="s">
        <v>1488</v>
      </c>
      <c r="N118" s="22">
        <v>1.1750000000000003</v>
      </c>
      <c r="O118" s="22">
        <v>2.9867499999999998</v>
      </c>
      <c r="P118" s="22">
        <v>1.8117499999999995</v>
      </c>
      <c r="Q118" s="22">
        <v>2.5419148936170206</v>
      </c>
      <c r="R118" s="1">
        <v>1.2489466861742571E-3</v>
      </c>
      <c r="S118" s="1">
        <v>1</v>
      </c>
      <c r="T118" s="1" t="s">
        <v>1489</v>
      </c>
      <c r="U118" s="1" t="s">
        <v>6</v>
      </c>
      <c r="V118" s="1" t="s">
        <v>1490</v>
      </c>
    </row>
    <row r="119" spans="1:22" x14ac:dyDescent="0.35">
      <c r="A119" s="1" t="s">
        <v>4601</v>
      </c>
      <c r="B119" s="1" t="s">
        <v>4602</v>
      </c>
      <c r="C119" s="22">
        <v>0.50175000000000003</v>
      </c>
      <c r="D119" s="22">
        <v>2.25475</v>
      </c>
      <c r="E119" s="22">
        <v>1.7530000000000001</v>
      </c>
      <c r="F119" s="22">
        <v>4.4937717987045342</v>
      </c>
      <c r="G119" s="1">
        <v>5.141478009413003E-3</v>
      </c>
      <c r="H119" s="1">
        <v>0.57639560784565647</v>
      </c>
      <c r="I119" s="1" t="s">
        <v>4603</v>
      </c>
      <c r="J119" s="1" t="s">
        <v>6</v>
      </c>
      <c r="K119" s="1" t="s">
        <v>862</v>
      </c>
      <c r="L119" s="1" t="s">
        <v>186</v>
      </c>
      <c r="M119" s="1" t="s">
        <v>187</v>
      </c>
      <c r="N119" s="22">
        <v>4.117</v>
      </c>
      <c r="O119" s="22">
        <v>10.43225</v>
      </c>
      <c r="P119" s="22">
        <v>6.3152499999999998</v>
      </c>
      <c r="Q119" s="22">
        <v>2.5339446198688367</v>
      </c>
      <c r="R119" s="1">
        <v>2.3088164278601608E-2</v>
      </c>
      <c r="S119" s="1">
        <v>1</v>
      </c>
      <c r="T119" s="1" t="s">
        <v>188</v>
      </c>
      <c r="U119" s="1" t="s">
        <v>189</v>
      </c>
      <c r="V119" s="1" t="s">
        <v>18</v>
      </c>
    </row>
    <row r="120" spans="1:22" x14ac:dyDescent="0.35">
      <c r="A120" s="1" t="s">
        <v>400</v>
      </c>
      <c r="B120" s="1" t="s">
        <v>401</v>
      </c>
      <c r="C120" s="22">
        <v>54.607749999999996</v>
      </c>
      <c r="D120" s="22">
        <v>244.40924999999999</v>
      </c>
      <c r="E120" s="22">
        <v>189.80149999999998</v>
      </c>
      <c r="F120" s="22">
        <v>4.4757245995302863</v>
      </c>
      <c r="G120" s="1">
        <v>8.7469077354580538E-3</v>
      </c>
      <c r="H120" s="1">
        <v>0.75134693487310356</v>
      </c>
      <c r="I120" s="1" t="s">
        <v>402</v>
      </c>
      <c r="J120" s="1" t="s">
        <v>6</v>
      </c>
      <c r="K120" s="1" t="s">
        <v>403</v>
      </c>
      <c r="L120" s="1" t="s">
        <v>6963</v>
      </c>
      <c r="M120" s="1" t="s">
        <v>6964</v>
      </c>
      <c r="N120" s="22">
        <v>0.40975</v>
      </c>
      <c r="O120" s="22">
        <v>1.0355000000000001</v>
      </c>
      <c r="P120" s="22">
        <v>0.62575000000000003</v>
      </c>
      <c r="Q120" s="22">
        <v>2.5271507016473462</v>
      </c>
      <c r="R120" s="1">
        <v>6.1258866240843091E-4</v>
      </c>
      <c r="S120" s="1">
        <v>0.93425836251566985</v>
      </c>
      <c r="T120" s="1" t="s">
        <v>6965</v>
      </c>
      <c r="U120" s="1" t="s">
        <v>6</v>
      </c>
      <c r="V120" s="1" t="s">
        <v>432</v>
      </c>
    </row>
    <row r="121" spans="1:22" x14ac:dyDescent="0.35">
      <c r="A121" s="1" t="s">
        <v>837</v>
      </c>
      <c r="B121" s="1" t="s">
        <v>838</v>
      </c>
      <c r="C121" s="22">
        <v>8.8019999999999996</v>
      </c>
      <c r="D121" s="22">
        <v>38.828000000000003</v>
      </c>
      <c r="E121" s="22">
        <v>30.026000000000003</v>
      </c>
      <c r="F121" s="22">
        <v>4.4112701658713931</v>
      </c>
      <c r="G121" s="1">
        <v>4.4411581415193524E-4</v>
      </c>
      <c r="H121" s="1">
        <v>0.20613340296737154</v>
      </c>
      <c r="I121" s="1" t="s">
        <v>839</v>
      </c>
      <c r="J121" s="1" t="s">
        <v>6</v>
      </c>
      <c r="K121" s="1" t="s">
        <v>840</v>
      </c>
      <c r="L121" s="1" t="s">
        <v>963</v>
      </c>
      <c r="M121" s="1" t="s">
        <v>964</v>
      </c>
      <c r="N121" s="22">
        <v>8.9137500000000003</v>
      </c>
      <c r="O121" s="22">
        <v>22.486249999999998</v>
      </c>
      <c r="P121" s="22">
        <v>13.572499999999998</v>
      </c>
      <c r="Q121" s="22">
        <v>2.5226475950077125</v>
      </c>
      <c r="R121" s="1">
        <v>2.7657409518564879E-2</v>
      </c>
      <c r="S121" s="1">
        <v>1</v>
      </c>
      <c r="T121" s="1" t="s">
        <v>965</v>
      </c>
      <c r="U121" s="1" t="s">
        <v>966</v>
      </c>
      <c r="V121" s="1" t="s">
        <v>132</v>
      </c>
    </row>
    <row r="122" spans="1:22" x14ac:dyDescent="0.35">
      <c r="A122" s="1" t="s">
        <v>690</v>
      </c>
      <c r="B122" s="1" t="s">
        <v>691</v>
      </c>
      <c r="C122" s="22">
        <v>2.5715000000000003</v>
      </c>
      <c r="D122" s="22">
        <v>11.331</v>
      </c>
      <c r="E122" s="22">
        <v>8.7594999999999992</v>
      </c>
      <c r="F122" s="22">
        <v>4.4063776006222044</v>
      </c>
      <c r="G122" s="1">
        <v>5.9771797287213602E-3</v>
      </c>
      <c r="H122" s="1">
        <v>0.62237163656264882</v>
      </c>
      <c r="I122" s="1" t="s">
        <v>692</v>
      </c>
      <c r="J122" s="1" t="s">
        <v>6</v>
      </c>
      <c r="K122" s="1" t="s">
        <v>108</v>
      </c>
      <c r="L122" s="1" t="s">
        <v>1139</v>
      </c>
      <c r="M122" s="1" t="s">
        <v>1140</v>
      </c>
      <c r="N122" s="22">
        <v>34.268999999999998</v>
      </c>
      <c r="O122" s="22">
        <v>85.353749999999991</v>
      </c>
      <c r="P122" s="22">
        <v>51.084749999999993</v>
      </c>
      <c r="Q122" s="22">
        <v>2.4906985905628991</v>
      </c>
      <c r="R122" s="1">
        <v>1.0229149319687325E-2</v>
      </c>
      <c r="S122" s="1">
        <v>1</v>
      </c>
      <c r="T122" s="1" t="s">
        <v>1141</v>
      </c>
      <c r="U122" s="1" t="s">
        <v>6</v>
      </c>
      <c r="V122" s="1" t="s">
        <v>458</v>
      </c>
    </row>
    <row r="123" spans="1:22" x14ac:dyDescent="0.35">
      <c r="A123" s="1" t="s">
        <v>6966</v>
      </c>
      <c r="B123" s="1" t="s">
        <v>6967</v>
      </c>
      <c r="C123" s="22">
        <v>0.24525</v>
      </c>
      <c r="D123" s="22">
        <v>1.0780000000000001</v>
      </c>
      <c r="E123" s="22">
        <v>0.8327500000000001</v>
      </c>
      <c r="F123" s="22">
        <v>4.3955147808358825</v>
      </c>
      <c r="G123" s="1">
        <v>1.7498621911884671E-2</v>
      </c>
      <c r="H123" s="1">
        <v>0.8857127325344275</v>
      </c>
      <c r="I123" s="1" t="s">
        <v>6968</v>
      </c>
      <c r="J123" s="1" t="s">
        <v>6</v>
      </c>
      <c r="K123" s="1" t="s">
        <v>2312</v>
      </c>
      <c r="L123" s="1" t="s">
        <v>6969</v>
      </c>
      <c r="M123" s="1" t="s">
        <v>6970</v>
      </c>
      <c r="N123" s="22">
        <v>0.63424999999999998</v>
      </c>
      <c r="O123" s="22">
        <v>1.5744999999999998</v>
      </c>
      <c r="P123" s="22">
        <v>0.94024999999999981</v>
      </c>
      <c r="Q123" s="22">
        <v>2.482459597950335</v>
      </c>
      <c r="R123" s="1">
        <v>1.8940449871847065E-3</v>
      </c>
      <c r="S123" s="1">
        <v>1</v>
      </c>
      <c r="T123" s="1" t="s">
        <v>6971</v>
      </c>
      <c r="U123" s="1" t="s">
        <v>6</v>
      </c>
      <c r="V123" s="1" t="s">
        <v>4051</v>
      </c>
    </row>
    <row r="124" spans="1:22" x14ac:dyDescent="0.35">
      <c r="A124" s="1" t="s">
        <v>6972</v>
      </c>
      <c r="B124" s="1" t="s">
        <v>6973</v>
      </c>
      <c r="C124" s="22">
        <v>13.54725</v>
      </c>
      <c r="D124" s="22">
        <v>59.519250000000007</v>
      </c>
      <c r="E124" s="22">
        <v>45.972000000000008</v>
      </c>
      <c r="F124" s="22">
        <v>4.393456236505564</v>
      </c>
      <c r="G124" s="1">
        <v>4.9424884273108205E-4</v>
      </c>
      <c r="H124" s="1">
        <v>0.21423658244635468</v>
      </c>
      <c r="I124" s="1" t="s">
        <v>6974</v>
      </c>
      <c r="J124" s="1" t="s">
        <v>6</v>
      </c>
      <c r="K124" s="1" t="s">
        <v>6</v>
      </c>
      <c r="L124" s="1" t="s">
        <v>231</v>
      </c>
      <c r="M124" s="1" t="s">
        <v>232</v>
      </c>
      <c r="N124" s="22">
        <v>2.1900000000000004</v>
      </c>
      <c r="O124" s="22">
        <v>5.4335000000000004</v>
      </c>
      <c r="P124" s="22">
        <v>3.2435</v>
      </c>
      <c r="Q124" s="22">
        <v>2.4810502283105023</v>
      </c>
      <c r="R124" s="1">
        <v>2.1796177325323907E-3</v>
      </c>
      <c r="S124" s="1">
        <v>1</v>
      </c>
      <c r="T124" s="1" t="s">
        <v>233</v>
      </c>
      <c r="U124" s="1" t="s">
        <v>6</v>
      </c>
      <c r="V124" s="1" t="s">
        <v>164</v>
      </c>
    </row>
    <row r="125" spans="1:22" x14ac:dyDescent="0.35">
      <c r="A125" s="1" t="s">
        <v>1828</v>
      </c>
      <c r="B125" s="1" t="s">
        <v>1829</v>
      </c>
      <c r="C125" s="22">
        <v>85.413000000000011</v>
      </c>
      <c r="D125" s="22">
        <v>375.05</v>
      </c>
      <c r="E125" s="22">
        <v>289.637</v>
      </c>
      <c r="F125" s="22">
        <v>4.3910177607624128</v>
      </c>
      <c r="G125" s="1">
        <v>3.5289608069088985E-5</v>
      </c>
      <c r="H125" s="1">
        <v>8.8387557380847498E-2</v>
      </c>
      <c r="I125" s="1" t="s">
        <v>1830</v>
      </c>
      <c r="J125" s="1" t="s">
        <v>6</v>
      </c>
      <c r="K125" s="1" t="s">
        <v>703</v>
      </c>
      <c r="L125" s="1" t="s">
        <v>6975</v>
      </c>
      <c r="M125" s="1" t="s">
        <v>6976</v>
      </c>
      <c r="N125" s="22">
        <v>0.94175000000000009</v>
      </c>
      <c r="O125" s="22">
        <v>2.3245</v>
      </c>
      <c r="P125" s="22">
        <v>1.3827499999999999</v>
      </c>
      <c r="Q125" s="22">
        <v>2.4682771436156092</v>
      </c>
      <c r="R125" s="1">
        <v>1.3106972689971297E-3</v>
      </c>
      <c r="S125" s="1">
        <v>1</v>
      </c>
      <c r="T125" s="1" t="s">
        <v>6977</v>
      </c>
      <c r="U125" s="1" t="s">
        <v>6</v>
      </c>
      <c r="V125" s="1" t="s">
        <v>172</v>
      </c>
    </row>
    <row r="126" spans="1:22" x14ac:dyDescent="0.35">
      <c r="A126" s="1" t="s">
        <v>1414</v>
      </c>
      <c r="B126" s="1" t="s">
        <v>1415</v>
      </c>
      <c r="C126" s="22">
        <v>5.7045000000000003</v>
      </c>
      <c r="D126" s="22">
        <v>24.87725</v>
      </c>
      <c r="E126" s="22">
        <v>19.172750000000001</v>
      </c>
      <c r="F126" s="22">
        <v>4.360986940134981</v>
      </c>
      <c r="G126" s="1">
        <v>3.6237836845320892E-4</v>
      </c>
      <c r="H126" s="1">
        <v>0.19429966047917632</v>
      </c>
      <c r="I126" s="1" t="s">
        <v>1416</v>
      </c>
      <c r="J126" s="1" t="s">
        <v>1417</v>
      </c>
      <c r="K126" s="1" t="s">
        <v>1418</v>
      </c>
      <c r="L126" s="1" t="s">
        <v>1059</v>
      </c>
      <c r="M126" s="1" t="s">
        <v>1060</v>
      </c>
      <c r="N126" s="22">
        <v>9.2684999999999995</v>
      </c>
      <c r="O126" s="22">
        <v>22.826750000000001</v>
      </c>
      <c r="P126" s="22">
        <v>13.558250000000001</v>
      </c>
      <c r="Q126" s="22">
        <v>2.4628310945676217</v>
      </c>
      <c r="R126" s="1">
        <v>7.3001818712503663E-5</v>
      </c>
      <c r="S126" s="1">
        <v>0.53546834025621437</v>
      </c>
      <c r="T126" s="1" t="s">
        <v>1061</v>
      </c>
      <c r="U126" s="1" t="s">
        <v>6</v>
      </c>
      <c r="V126" s="1" t="s">
        <v>1062</v>
      </c>
    </row>
    <row r="127" spans="1:22" x14ac:dyDescent="0.35">
      <c r="A127" s="1" t="s">
        <v>727</v>
      </c>
      <c r="B127" s="1" t="s">
        <v>728</v>
      </c>
      <c r="C127" s="22">
        <v>2.1905000000000001</v>
      </c>
      <c r="D127" s="22">
        <v>9.53125</v>
      </c>
      <c r="E127" s="22">
        <v>7.3407499999999999</v>
      </c>
      <c r="F127" s="22">
        <v>4.3511755307007531</v>
      </c>
      <c r="G127" s="1">
        <v>8.0717485960279944E-5</v>
      </c>
      <c r="H127" s="1">
        <v>0.11785728389897893</v>
      </c>
      <c r="I127" s="1" t="s">
        <v>729</v>
      </c>
      <c r="J127" s="1" t="s">
        <v>6</v>
      </c>
      <c r="K127" s="1" t="s">
        <v>310</v>
      </c>
      <c r="L127" s="1" t="s">
        <v>6978</v>
      </c>
      <c r="M127" s="1" t="s">
        <v>6979</v>
      </c>
      <c r="N127" s="22">
        <v>0.60224999999999995</v>
      </c>
      <c r="O127" s="22">
        <v>1.474</v>
      </c>
      <c r="P127" s="22">
        <v>0.87175000000000002</v>
      </c>
      <c r="Q127" s="22">
        <v>2.4474885844748862</v>
      </c>
      <c r="R127" s="1">
        <v>2.7635305130552235E-2</v>
      </c>
      <c r="S127" s="1">
        <v>1</v>
      </c>
      <c r="T127" s="1" t="s">
        <v>6980</v>
      </c>
      <c r="U127" s="1" t="s">
        <v>636</v>
      </c>
      <c r="V127" s="1" t="s">
        <v>637</v>
      </c>
    </row>
    <row r="128" spans="1:22" x14ac:dyDescent="0.35">
      <c r="A128" s="1" t="s">
        <v>1837</v>
      </c>
      <c r="B128" s="1" t="s">
        <v>1838</v>
      </c>
      <c r="C128" s="22">
        <v>3.0287500000000001</v>
      </c>
      <c r="D128" s="22">
        <v>13.044499999999999</v>
      </c>
      <c r="E128" s="22">
        <v>10.015749999999999</v>
      </c>
      <c r="F128" s="22">
        <v>4.306892282294676</v>
      </c>
      <c r="G128" s="1">
        <v>1.4909782148930795E-4</v>
      </c>
      <c r="H128" s="1">
        <v>0.14444203102582107</v>
      </c>
      <c r="I128" s="1" t="s">
        <v>1839</v>
      </c>
      <c r="J128" s="1" t="s">
        <v>1840</v>
      </c>
      <c r="K128" s="1" t="s">
        <v>1841</v>
      </c>
      <c r="L128" s="1" t="s">
        <v>404</v>
      </c>
      <c r="M128" s="1" t="s">
        <v>405</v>
      </c>
      <c r="N128" s="22">
        <v>5.3755000000000006</v>
      </c>
      <c r="O128" s="22">
        <v>13.105500000000001</v>
      </c>
      <c r="P128" s="22">
        <v>7.73</v>
      </c>
      <c r="Q128" s="22">
        <v>2.438005766905404</v>
      </c>
      <c r="R128" s="1">
        <v>4.7122401425090388E-3</v>
      </c>
      <c r="S128" s="1">
        <v>1</v>
      </c>
      <c r="T128" s="1" t="s">
        <v>406</v>
      </c>
      <c r="U128" s="1" t="s">
        <v>6</v>
      </c>
      <c r="V128" s="1" t="s">
        <v>22</v>
      </c>
    </row>
    <row r="129" spans="1:22" x14ac:dyDescent="0.35">
      <c r="A129" s="1" t="s">
        <v>2309</v>
      </c>
      <c r="B129" s="1" t="s">
        <v>2310</v>
      </c>
      <c r="C129" s="22">
        <v>31.937750000000001</v>
      </c>
      <c r="D129" s="22">
        <v>137.529</v>
      </c>
      <c r="E129" s="22">
        <v>105.59125</v>
      </c>
      <c r="F129" s="22">
        <v>4.3061580731266291</v>
      </c>
      <c r="G129" s="1">
        <v>1.1511688801135733E-4</v>
      </c>
      <c r="H129" s="1">
        <v>0.12917816327204953</v>
      </c>
      <c r="I129" s="1" t="s">
        <v>2311</v>
      </c>
      <c r="J129" s="1" t="s">
        <v>6</v>
      </c>
      <c r="K129" s="1" t="s">
        <v>2312</v>
      </c>
      <c r="L129" s="1" t="s">
        <v>978</v>
      </c>
      <c r="M129" s="1" t="s">
        <v>979</v>
      </c>
      <c r="N129" s="22">
        <v>0.82074999999999987</v>
      </c>
      <c r="O129" s="22">
        <v>1.9974999999999998</v>
      </c>
      <c r="P129" s="22">
        <v>1.17675</v>
      </c>
      <c r="Q129" s="22">
        <v>2.4337496192506856</v>
      </c>
      <c r="R129" s="1">
        <v>1.3513231703934148E-2</v>
      </c>
      <c r="S129" s="1">
        <v>1</v>
      </c>
      <c r="T129" s="1" t="s">
        <v>980</v>
      </c>
      <c r="U129" s="1" t="s">
        <v>6</v>
      </c>
      <c r="V129" s="1" t="s">
        <v>432</v>
      </c>
    </row>
    <row r="130" spans="1:22" x14ac:dyDescent="0.35">
      <c r="A130" s="1" t="s">
        <v>2340</v>
      </c>
      <c r="B130" s="1" t="s">
        <v>2341</v>
      </c>
      <c r="C130" s="22">
        <v>11.0265</v>
      </c>
      <c r="D130" s="22">
        <v>46.653500000000001</v>
      </c>
      <c r="E130" s="22">
        <v>35.627000000000002</v>
      </c>
      <c r="F130" s="22">
        <v>4.2310343263955019</v>
      </c>
      <c r="G130" s="1">
        <v>1.280585674257928E-3</v>
      </c>
      <c r="H130" s="1">
        <v>0.31583229544572378</v>
      </c>
      <c r="I130" s="1" t="s">
        <v>2342</v>
      </c>
      <c r="J130" s="1" t="s">
        <v>6</v>
      </c>
      <c r="K130" s="1" t="s">
        <v>2343</v>
      </c>
      <c r="L130" s="1" t="s">
        <v>1056</v>
      </c>
      <c r="M130" s="1" t="s">
        <v>1057</v>
      </c>
      <c r="N130" s="22">
        <v>6.0572500000000007</v>
      </c>
      <c r="O130" s="22">
        <v>14.64725</v>
      </c>
      <c r="P130" s="22">
        <v>8.59</v>
      </c>
      <c r="Q130" s="22">
        <v>2.4181352924181763</v>
      </c>
      <c r="R130" s="1">
        <v>8.6213608950660436E-3</v>
      </c>
      <c r="S130" s="1">
        <v>1</v>
      </c>
      <c r="T130" s="1" t="s">
        <v>1058</v>
      </c>
      <c r="U130" s="1" t="s">
        <v>6</v>
      </c>
      <c r="V130" s="1" t="s">
        <v>6</v>
      </c>
    </row>
    <row r="131" spans="1:22" x14ac:dyDescent="0.35">
      <c r="A131" s="1" t="s">
        <v>876</v>
      </c>
      <c r="B131" s="1" t="s">
        <v>877</v>
      </c>
      <c r="C131" s="22">
        <v>3.2810000000000001</v>
      </c>
      <c r="D131" s="22">
        <v>13.840999999999999</v>
      </c>
      <c r="E131" s="22">
        <v>10.559999999999999</v>
      </c>
      <c r="F131" s="22">
        <v>4.218530935690338</v>
      </c>
      <c r="G131" s="1">
        <v>4.1944884002843796E-2</v>
      </c>
      <c r="H131" s="1">
        <v>0.8857127325344275</v>
      </c>
      <c r="I131" s="1" t="s">
        <v>878</v>
      </c>
      <c r="J131" s="1" t="s">
        <v>6</v>
      </c>
      <c r="K131" s="1" t="s">
        <v>6</v>
      </c>
      <c r="L131" s="1" t="s">
        <v>509</v>
      </c>
      <c r="M131" s="1" t="s">
        <v>510</v>
      </c>
      <c r="N131" s="22">
        <v>0.80699999999999994</v>
      </c>
      <c r="O131" s="22">
        <v>1.9467500000000002</v>
      </c>
      <c r="P131" s="22">
        <v>1.1397500000000003</v>
      </c>
      <c r="Q131" s="22">
        <v>2.4123296158612146</v>
      </c>
      <c r="R131" s="1">
        <v>1.9242818870401912E-4</v>
      </c>
      <c r="S131" s="1">
        <v>0.69524640519014058</v>
      </c>
      <c r="T131" s="1" t="s">
        <v>511</v>
      </c>
      <c r="U131" s="1" t="s">
        <v>6</v>
      </c>
      <c r="V131" s="1" t="s">
        <v>432</v>
      </c>
    </row>
    <row r="132" spans="1:22" x14ac:dyDescent="0.35">
      <c r="A132" s="1" t="s">
        <v>1860</v>
      </c>
      <c r="B132" s="1" t="s">
        <v>1861</v>
      </c>
      <c r="C132" s="22">
        <v>0.60099999999999998</v>
      </c>
      <c r="D132" s="22">
        <v>2.5289999999999999</v>
      </c>
      <c r="E132" s="22">
        <v>1.9279999999999999</v>
      </c>
      <c r="F132" s="22">
        <v>4.2079866888519133</v>
      </c>
      <c r="G132" s="1">
        <v>1.0569543493150757E-3</v>
      </c>
      <c r="H132" s="1">
        <v>0.28867283713167036</v>
      </c>
      <c r="I132" s="1" t="s">
        <v>1862</v>
      </c>
      <c r="J132" s="1" t="s">
        <v>1863</v>
      </c>
      <c r="K132" s="1" t="s">
        <v>1864</v>
      </c>
      <c r="L132" s="1" t="s">
        <v>6981</v>
      </c>
      <c r="M132" s="1" t="s">
        <v>6982</v>
      </c>
      <c r="N132" s="22">
        <v>1.2882500000000001</v>
      </c>
      <c r="O132" s="22">
        <v>3.1044999999999998</v>
      </c>
      <c r="P132" s="22">
        <v>1.8162499999999997</v>
      </c>
      <c r="Q132" s="22">
        <v>2.4098583349505138</v>
      </c>
      <c r="R132" s="1">
        <v>6.2138719046109792E-3</v>
      </c>
      <c r="S132" s="1">
        <v>1</v>
      </c>
      <c r="T132" s="1" t="s">
        <v>6983</v>
      </c>
      <c r="U132" s="1" t="s">
        <v>6984</v>
      </c>
      <c r="V132" s="1" t="s">
        <v>6985</v>
      </c>
    </row>
    <row r="133" spans="1:22" x14ac:dyDescent="0.35">
      <c r="A133" s="1" t="s">
        <v>6986</v>
      </c>
      <c r="B133" s="1" t="s">
        <v>6987</v>
      </c>
      <c r="C133" s="22">
        <v>3.6810000000000005</v>
      </c>
      <c r="D133" s="22">
        <v>15.451750000000001</v>
      </c>
      <c r="E133" s="22">
        <v>11.77075</v>
      </c>
      <c r="F133" s="22">
        <v>4.1977044281445259</v>
      </c>
      <c r="G133" s="1">
        <v>1.5998913727677255E-4</v>
      </c>
      <c r="H133" s="1">
        <v>0.14792420942961221</v>
      </c>
      <c r="I133" s="1" t="s">
        <v>6988</v>
      </c>
      <c r="J133" s="1" t="s">
        <v>6</v>
      </c>
      <c r="K133" s="1" t="s">
        <v>3391</v>
      </c>
      <c r="L133" s="1" t="s">
        <v>334</v>
      </c>
      <c r="M133" s="1" t="s">
        <v>335</v>
      </c>
      <c r="N133" s="22">
        <v>12.681750000000001</v>
      </c>
      <c r="O133" s="22">
        <v>30.547750000000001</v>
      </c>
      <c r="P133" s="22">
        <v>17.866</v>
      </c>
      <c r="Q133" s="24">
        <v>2.4087961046385553</v>
      </c>
      <c r="R133" s="1">
        <v>6.9427172567926299E-4</v>
      </c>
      <c r="S133" s="1">
        <v>0.99481065362795607</v>
      </c>
      <c r="T133" s="1" t="s">
        <v>336</v>
      </c>
      <c r="U133" s="1" t="s">
        <v>6</v>
      </c>
      <c r="V133" s="1" t="s">
        <v>168</v>
      </c>
    </row>
    <row r="134" spans="1:22" x14ac:dyDescent="0.35">
      <c r="A134" s="1" t="s">
        <v>6989</v>
      </c>
      <c r="B134" s="1" t="s">
        <v>6990</v>
      </c>
      <c r="C134" s="22">
        <v>0.55649999999999999</v>
      </c>
      <c r="D134" s="22">
        <v>2.2977500000000002</v>
      </c>
      <c r="E134" s="22">
        <v>1.7412500000000002</v>
      </c>
      <c r="F134" s="22">
        <v>4.1289308176100636</v>
      </c>
      <c r="G134" s="1">
        <v>1.5804573153959112E-3</v>
      </c>
      <c r="H134" s="1">
        <v>0.33648340370008178</v>
      </c>
      <c r="I134" s="1" t="s">
        <v>6991</v>
      </c>
      <c r="J134" s="1" t="s">
        <v>6</v>
      </c>
      <c r="K134" s="1" t="s">
        <v>6</v>
      </c>
      <c r="L134" s="1" t="s">
        <v>2938</v>
      </c>
      <c r="M134" s="1" t="s">
        <v>2939</v>
      </c>
      <c r="N134" s="22">
        <v>1.8727500000000001</v>
      </c>
      <c r="O134" s="22">
        <v>4.5077499999999997</v>
      </c>
      <c r="P134" s="22">
        <v>2.6349999999999998</v>
      </c>
      <c r="Q134" s="22">
        <v>2.4070217594446666</v>
      </c>
      <c r="R134" s="1">
        <v>2.1995062453876724E-3</v>
      </c>
      <c r="S134" s="1">
        <v>1</v>
      </c>
      <c r="T134" s="1" t="s">
        <v>2940</v>
      </c>
      <c r="U134" s="1" t="s">
        <v>6</v>
      </c>
      <c r="V134" s="1" t="s">
        <v>97</v>
      </c>
    </row>
    <row r="135" spans="1:22" x14ac:dyDescent="0.35">
      <c r="A135" s="1" t="s">
        <v>3205</v>
      </c>
      <c r="B135" s="1" t="s">
        <v>3206</v>
      </c>
      <c r="C135" s="22">
        <v>1.8460000000000001</v>
      </c>
      <c r="D135" s="22">
        <v>7.4634999999999998</v>
      </c>
      <c r="E135" s="22">
        <v>5.6174999999999997</v>
      </c>
      <c r="F135" s="22">
        <v>4.0430660888407361</v>
      </c>
      <c r="G135" s="1">
        <v>2.23094884026942E-3</v>
      </c>
      <c r="H135" s="1">
        <v>0.40005146054819568</v>
      </c>
      <c r="I135" s="1" t="s">
        <v>3207</v>
      </c>
      <c r="J135" s="1" t="s">
        <v>6</v>
      </c>
      <c r="K135" s="1" t="s">
        <v>3208</v>
      </c>
      <c r="L135" s="1" t="s">
        <v>311</v>
      </c>
      <c r="M135" s="1" t="s">
        <v>312</v>
      </c>
      <c r="N135" s="22">
        <v>4.3819999999999997</v>
      </c>
      <c r="O135" s="22">
        <v>10.536999999999999</v>
      </c>
      <c r="P135" s="22">
        <v>6.1549999999999994</v>
      </c>
      <c r="Q135" s="22">
        <v>2.4046097672295756</v>
      </c>
      <c r="R135" s="1">
        <v>2.6509545286619307E-3</v>
      </c>
      <c r="S135" s="1">
        <v>1</v>
      </c>
      <c r="T135" s="1" t="s">
        <v>313</v>
      </c>
      <c r="U135" s="1" t="s">
        <v>268</v>
      </c>
      <c r="V135" s="1" t="s">
        <v>269</v>
      </c>
    </row>
    <row r="136" spans="1:22" x14ac:dyDescent="0.35">
      <c r="A136" s="1" t="s">
        <v>1259</v>
      </c>
      <c r="B136" s="1" t="s">
        <v>1260</v>
      </c>
      <c r="C136" s="22">
        <v>2.0437500000000002</v>
      </c>
      <c r="D136" s="22">
        <v>8.23475</v>
      </c>
      <c r="E136" s="22">
        <v>6.1909999999999998</v>
      </c>
      <c r="F136" s="22">
        <v>4.029235474006116</v>
      </c>
      <c r="G136" s="1">
        <v>2.4395138816291073E-4</v>
      </c>
      <c r="H136" s="1">
        <v>0.16858798991325066</v>
      </c>
      <c r="I136" s="1" t="s">
        <v>1261</v>
      </c>
      <c r="J136" s="1" t="s">
        <v>1262</v>
      </c>
      <c r="K136" s="1" t="s">
        <v>403</v>
      </c>
      <c r="L136" s="1" t="s">
        <v>6992</v>
      </c>
      <c r="M136" s="1" t="s">
        <v>6993</v>
      </c>
      <c r="N136" s="22">
        <v>1.1975</v>
      </c>
      <c r="O136" s="22">
        <v>2.8707500000000001</v>
      </c>
      <c r="P136" s="22">
        <v>1.6732500000000001</v>
      </c>
      <c r="Q136" s="22">
        <v>2.397286012526096</v>
      </c>
      <c r="R136" s="1">
        <v>2.9953366239268142E-3</v>
      </c>
      <c r="S136" s="1">
        <v>1</v>
      </c>
      <c r="T136" s="1" t="s">
        <v>6994</v>
      </c>
      <c r="U136" s="1" t="s">
        <v>6995</v>
      </c>
      <c r="V136" s="1" t="s">
        <v>733</v>
      </c>
    </row>
    <row r="137" spans="1:22" x14ac:dyDescent="0.35">
      <c r="A137" s="1" t="s">
        <v>6996</v>
      </c>
      <c r="B137" s="1" t="s">
        <v>6997</v>
      </c>
      <c r="C137" s="22">
        <v>1.3562500000000002</v>
      </c>
      <c r="D137" s="22">
        <v>5.4502500000000005</v>
      </c>
      <c r="E137" s="22">
        <v>4.0940000000000003</v>
      </c>
      <c r="F137" s="22">
        <v>4.0186175115207368</v>
      </c>
      <c r="G137" s="1">
        <v>4.3003870751068263E-5</v>
      </c>
      <c r="H137" s="1">
        <v>9.1936793081209806E-2</v>
      </c>
      <c r="I137" s="1" t="s">
        <v>6998</v>
      </c>
      <c r="J137" s="1" t="s">
        <v>6</v>
      </c>
      <c r="K137" s="1" t="s">
        <v>1090</v>
      </c>
      <c r="L137" s="1" t="s">
        <v>299</v>
      </c>
      <c r="M137" s="1" t="s">
        <v>300</v>
      </c>
      <c r="N137" s="22">
        <v>8.0120000000000005</v>
      </c>
      <c r="O137" s="22">
        <v>19.178249999999998</v>
      </c>
      <c r="P137" s="22">
        <v>11.166249999999998</v>
      </c>
      <c r="Q137" s="22">
        <v>2.3936907139291059</v>
      </c>
      <c r="R137" s="1">
        <v>9.6128765925906912E-4</v>
      </c>
      <c r="S137" s="1">
        <v>1</v>
      </c>
      <c r="T137" s="1" t="s">
        <v>301</v>
      </c>
      <c r="U137" s="1" t="s">
        <v>302</v>
      </c>
      <c r="V137" s="1" t="s">
        <v>303</v>
      </c>
    </row>
    <row r="138" spans="1:22" x14ac:dyDescent="0.35">
      <c r="A138" s="1" t="s">
        <v>985</v>
      </c>
      <c r="B138" s="1" t="s">
        <v>986</v>
      </c>
      <c r="C138" s="22">
        <v>10.731249999999999</v>
      </c>
      <c r="D138" s="22">
        <v>43.051249999999996</v>
      </c>
      <c r="E138" s="22">
        <v>32.319999999999993</v>
      </c>
      <c r="F138" s="22">
        <v>4.0117647058823529</v>
      </c>
      <c r="G138" s="1">
        <v>4.5370637009600756E-6</v>
      </c>
      <c r="H138" s="1">
        <v>3.7954000628858064E-2</v>
      </c>
      <c r="I138" s="1" t="s">
        <v>987</v>
      </c>
      <c r="J138" s="1" t="s">
        <v>6</v>
      </c>
      <c r="K138" s="1" t="s">
        <v>132</v>
      </c>
      <c r="L138" s="1" t="s">
        <v>1239</v>
      </c>
      <c r="M138" s="1" t="s">
        <v>1240</v>
      </c>
      <c r="N138" s="22">
        <v>1.5602500000000001</v>
      </c>
      <c r="O138" s="22">
        <v>3.7317499999999999</v>
      </c>
      <c r="P138" s="22">
        <v>2.1715</v>
      </c>
      <c r="Q138" s="22">
        <v>2.3917641403621213</v>
      </c>
      <c r="R138" s="1">
        <v>2.8950917003564225E-2</v>
      </c>
      <c r="S138" s="1">
        <v>1</v>
      </c>
      <c r="T138" s="1" t="s">
        <v>1241</v>
      </c>
      <c r="U138" s="1" t="s">
        <v>6</v>
      </c>
      <c r="V138" s="1" t="s">
        <v>1242</v>
      </c>
    </row>
    <row r="139" spans="1:22" x14ac:dyDescent="0.35">
      <c r="A139" s="1" t="s">
        <v>1425</v>
      </c>
      <c r="B139" s="1" t="s">
        <v>1426</v>
      </c>
      <c r="C139" s="22">
        <v>1.4504999999999999</v>
      </c>
      <c r="D139" s="22">
        <v>5.8187500000000005</v>
      </c>
      <c r="E139" s="22">
        <v>4.3682500000000006</v>
      </c>
      <c r="F139" s="22">
        <v>4.0115477421578776</v>
      </c>
      <c r="G139" s="1">
        <v>1.4595338219569598E-4</v>
      </c>
      <c r="H139" s="1">
        <v>0.14240683009001265</v>
      </c>
      <c r="I139" s="1" t="s">
        <v>1427</v>
      </c>
      <c r="J139" s="1" t="s">
        <v>6</v>
      </c>
      <c r="K139" s="1" t="s">
        <v>310</v>
      </c>
      <c r="L139" s="1" t="s">
        <v>237</v>
      </c>
      <c r="M139" s="1" t="s">
        <v>238</v>
      </c>
      <c r="N139" s="22">
        <v>10.383249999999999</v>
      </c>
      <c r="O139" s="22">
        <v>24.829000000000001</v>
      </c>
      <c r="P139" s="22">
        <v>14.445750000000002</v>
      </c>
      <c r="Q139" s="22">
        <v>2.3912551465100047</v>
      </c>
      <c r="R139" s="1">
        <v>2.8090160940688058E-3</v>
      </c>
      <c r="S139" s="1">
        <v>1</v>
      </c>
      <c r="T139" s="1" t="s">
        <v>239</v>
      </c>
      <c r="U139" s="1" t="s">
        <v>6</v>
      </c>
      <c r="V139" s="1" t="s">
        <v>240</v>
      </c>
    </row>
    <row r="140" spans="1:22" x14ac:dyDescent="0.35">
      <c r="A140" s="1" t="s">
        <v>794</v>
      </c>
      <c r="B140" s="1" t="s">
        <v>795</v>
      </c>
      <c r="C140" s="22">
        <v>9.9342500000000005</v>
      </c>
      <c r="D140" s="22">
        <v>39.724000000000004</v>
      </c>
      <c r="E140" s="22">
        <v>29.789750000000005</v>
      </c>
      <c r="F140" s="22">
        <v>3.9986913959282284</v>
      </c>
      <c r="G140" s="1">
        <v>5.8110406492704048E-3</v>
      </c>
      <c r="H140" s="1">
        <v>0.61476898791920798</v>
      </c>
      <c r="I140" s="1" t="s">
        <v>796</v>
      </c>
      <c r="J140" s="1" t="s">
        <v>6</v>
      </c>
      <c r="K140" s="1" t="s">
        <v>104</v>
      </c>
      <c r="L140" s="1" t="s">
        <v>3585</v>
      </c>
      <c r="M140" s="1" t="s">
        <v>3586</v>
      </c>
      <c r="N140" s="22">
        <v>0.72249999999999992</v>
      </c>
      <c r="O140" s="22">
        <v>1.72725</v>
      </c>
      <c r="P140" s="22">
        <v>1.00475</v>
      </c>
      <c r="Q140" s="22">
        <v>2.3906574394463669</v>
      </c>
      <c r="R140" s="1">
        <v>1.9457524366919277E-3</v>
      </c>
      <c r="S140" s="1">
        <v>1</v>
      </c>
      <c r="T140" s="1" t="s">
        <v>3587</v>
      </c>
      <c r="U140" s="1" t="s">
        <v>418</v>
      </c>
      <c r="V140" s="1" t="s">
        <v>419</v>
      </c>
    </row>
    <row r="141" spans="1:22" x14ac:dyDescent="0.35">
      <c r="A141" s="1" t="s">
        <v>1204</v>
      </c>
      <c r="B141" s="1" t="s">
        <v>1205</v>
      </c>
      <c r="C141" s="22">
        <v>0.92675000000000007</v>
      </c>
      <c r="D141" s="22">
        <v>3.6987499999999995</v>
      </c>
      <c r="E141" s="22">
        <v>2.7719999999999994</v>
      </c>
      <c r="F141" s="22">
        <v>3.991097922848664</v>
      </c>
      <c r="G141" s="1">
        <v>2.1226484408400914E-3</v>
      </c>
      <c r="H141" s="1">
        <v>0.38936114931592514</v>
      </c>
      <c r="I141" s="1" t="s">
        <v>1206</v>
      </c>
      <c r="J141" s="1" t="s">
        <v>6</v>
      </c>
      <c r="K141" s="1" t="s">
        <v>676</v>
      </c>
      <c r="L141" s="1" t="s">
        <v>910</v>
      </c>
      <c r="M141" s="1" t="s">
        <v>911</v>
      </c>
      <c r="N141" s="22">
        <v>2.0129999999999999</v>
      </c>
      <c r="O141" s="22">
        <v>4.7992499999999998</v>
      </c>
      <c r="P141" s="22">
        <v>2.7862499999999999</v>
      </c>
      <c r="Q141" s="22">
        <v>2.384128166915052</v>
      </c>
      <c r="R141" s="1">
        <v>2.1820089392665665E-4</v>
      </c>
      <c r="S141" s="1">
        <v>0.69524640519014058</v>
      </c>
      <c r="T141" s="1" t="s">
        <v>912</v>
      </c>
      <c r="U141" s="1" t="s">
        <v>6</v>
      </c>
      <c r="V141" s="1" t="s">
        <v>913</v>
      </c>
    </row>
    <row r="142" spans="1:22" x14ac:dyDescent="0.35">
      <c r="A142" s="1" t="s">
        <v>6999</v>
      </c>
      <c r="B142" s="1" t="s">
        <v>7000</v>
      </c>
      <c r="C142" s="22">
        <v>0.77324999999999999</v>
      </c>
      <c r="D142" s="22">
        <v>3.0842500000000004</v>
      </c>
      <c r="E142" s="22">
        <v>2.3110000000000004</v>
      </c>
      <c r="F142" s="22">
        <v>3.9886841254445526</v>
      </c>
      <c r="G142" s="1">
        <v>4.6670501198329273E-3</v>
      </c>
      <c r="H142" s="1">
        <v>0.5493248653357905</v>
      </c>
      <c r="I142" s="1" t="s">
        <v>7001</v>
      </c>
      <c r="J142" s="1" t="s">
        <v>6</v>
      </c>
      <c r="K142" s="1" t="s">
        <v>7002</v>
      </c>
      <c r="L142" s="1" t="s">
        <v>506</v>
      </c>
      <c r="M142" s="1" t="s">
        <v>507</v>
      </c>
      <c r="N142" s="22">
        <v>0.86799999999999999</v>
      </c>
      <c r="O142" s="22">
        <v>2.0627500000000003</v>
      </c>
      <c r="P142" s="22">
        <v>1.1947500000000004</v>
      </c>
      <c r="Q142" s="22">
        <v>2.376440092165899</v>
      </c>
      <c r="R142" s="1">
        <v>2.3453004605800132E-4</v>
      </c>
      <c r="S142" s="1">
        <v>0.69524640519014058</v>
      </c>
      <c r="T142" s="1" t="s">
        <v>508</v>
      </c>
      <c r="U142" s="1" t="s">
        <v>6</v>
      </c>
      <c r="V142" s="1" t="s">
        <v>432</v>
      </c>
    </row>
    <row r="143" spans="1:22" x14ac:dyDescent="0.35">
      <c r="A143" s="1" t="s">
        <v>1622</v>
      </c>
      <c r="B143" s="1" t="s">
        <v>1623</v>
      </c>
      <c r="C143" s="22">
        <v>10.747250000000001</v>
      </c>
      <c r="D143" s="22">
        <v>42.828499999999998</v>
      </c>
      <c r="E143" s="22">
        <v>32.081249999999997</v>
      </c>
      <c r="F143" s="22">
        <v>3.9850659471027465</v>
      </c>
      <c r="G143" s="1">
        <v>8.7557881742816868E-4</v>
      </c>
      <c r="H143" s="1">
        <v>0.26685480129539413</v>
      </c>
      <c r="I143" s="1" t="s">
        <v>1624</v>
      </c>
      <c r="J143" s="1" t="s">
        <v>6</v>
      </c>
      <c r="K143" s="1" t="s">
        <v>6</v>
      </c>
      <c r="L143" s="1" t="s">
        <v>3336</v>
      </c>
      <c r="M143" s="1" t="s">
        <v>3337</v>
      </c>
      <c r="N143" s="22">
        <v>102.072</v>
      </c>
      <c r="O143" s="22">
        <v>241.77249999999998</v>
      </c>
      <c r="P143" s="22">
        <v>139.70049999999998</v>
      </c>
      <c r="Q143" s="22">
        <v>2.3686466415863308</v>
      </c>
      <c r="R143" s="1">
        <v>1.3254363491132848E-2</v>
      </c>
      <c r="S143" s="1">
        <v>1</v>
      </c>
      <c r="T143" s="1" t="s">
        <v>3338</v>
      </c>
      <c r="U143" s="1" t="s">
        <v>6</v>
      </c>
      <c r="V143" s="1" t="s">
        <v>3240</v>
      </c>
    </row>
    <row r="144" spans="1:22" x14ac:dyDescent="0.35">
      <c r="A144" s="1" t="s">
        <v>1468</v>
      </c>
      <c r="B144" s="1" t="s">
        <v>1469</v>
      </c>
      <c r="C144" s="22">
        <v>0.68375000000000008</v>
      </c>
      <c r="D144" s="22">
        <v>2.7214999999999998</v>
      </c>
      <c r="E144" s="22">
        <v>2.03775</v>
      </c>
      <c r="F144" s="22">
        <v>3.980255941499085</v>
      </c>
      <c r="G144" s="1">
        <v>1.3146170950983915E-4</v>
      </c>
      <c r="H144" s="1">
        <v>0.13757314685748337</v>
      </c>
      <c r="I144" s="1" t="s">
        <v>1470</v>
      </c>
      <c r="J144" s="1" t="s">
        <v>6</v>
      </c>
      <c r="K144" s="1" t="s">
        <v>209</v>
      </c>
      <c r="L144" s="1" t="s">
        <v>6939</v>
      </c>
      <c r="M144" s="1" t="s">
        <v>6940</v>
      </c>
      <c r="N144" s="22">
        <v>8.0597499999999993</v>
      </c>
      <c r="O144" s="22">
        <v>19.0715</v>
      </c>
      <c r="P144" s="22">
        <v>11.011750000000001</v>
      </c>
      <c r="Q144" s="22">
        <v>2.366264462297218</v>
      </c>
      <c r="R144" s="1">
        <v>1.1359199579947798E-3</v>
      </c>
      <c r="S144" s="1">
        <v>1</v>
      </c>
      <c r="T144" s="1" t="s">
        <v>6941</v>
      </c>
      <c r="U144" s="1" t="s">
        <v>6</v>
      </c>
      <c r="V144" s="1" t="s">
        <v>1090</v>
      </c>
    </row>
    <row r="145" spans="1:22" x14ac:dyDescent="0.35">
      <c r="A145" s="1" t="s">
        <v>1517</v>
      </c>
      <c r="B145" s="1" t="s">
        <v>1518</v>
      </c>
      <c r="C145" s="22">
        <v>19.560500000000001</v>
      </c>
      <c r="D145" s="22">
        <v>77.77825</v>
      </c>
      <c r="E145" s="22">
        <v>58.217749999999995</v>
      </c>
      <c r="F145" s="22">
        <v>3.9762915058408526</v>
      </c>
      <c r="G145" s="1">
        <v>4.2908023065357792E-3</v>
      </c>
      <c r="H145" s="1">
        <v>0.52906050067575527</v>
      </c>
      <c r="I145" s="1" t="s">
        <v>1519</v>
      </c>
      <c r="J145" s="1" t="s">
        <v>6</v>
      </c>
      <c r="K145" s="1" t="s">
        <v>665</v>
      </c>
      <c r="L145" s="1" t="s">
        <v>503</v>
      </c>
      <c r="M145" s="1" t="s">
        <v>504</v>
      </c>
      <c r="N145" s="22">
        <v>8.7602499999999992</v>
      </c>
      <c r="O145" s="22">
        <v>20.689</v>
      </c>
      <c r="P145" s="22">
        <v>11.928750000000001</v>
      </c>
      <c r="Q145" s="22">
        <v>2.3616905910219459</v>
      </c>
      <c r="R145" s="1">
        <v>6.3120986477434027E-3</v>
      </c>
      <c r="S145" s="1">
        <v>1</v>
      </c>
      <c r="T145" s="1" t="s">
        <v>505</v>
      </c>
      <c r="U145" s="1" t="s">
        <v>6</v>
      </c>
      <c r="V145" s="1" t="s">
        <v>104</v>
      </c>
    </row>
    <row r="146" spans="1:22" x14ac:dyDescent="0.35">
      <c r="A146" s="1" t="s">
        <v>2254</v>
      </c>
      <c r="B146" s="1" t="s">
        <v>2255</v>
      </c>
      <c r="C146" s="22">
        <v>5.5954999999999995</v>
      </c>
      <c r="D146" s="22">
        <v>22.238</v>
      </c>
      <c r="E146" s="22">
        <v>16.642499999999998</v>
      </c>
      <c r="F146" s="22">
        <v>3.9742650344026451</v>
      </c>
      <c r="G146" s="1">
        <v>1.7613554517659225E-4</v>
      </c>
      <c r="H146" s="1">
        <v>0.15350479023958927</v>
      </c>
      <c r="I146" s="1" t="s">
        <v>2256</v>
      </c>
      <c r="J146" s="1" t="s">
        <v>6</v>
      </c>
      <c r="K146" s="1" t="s">
        <v>676</v>
      </c>
      <c r="L146" s="1" t="s">
        <v>1381</v>
      </c>
      <c r="M146" s="1" t="s">
        <v>1382</v>
      </c>
      <c r="N146" s="22">
        <v>6.8069999999999995</v>
      </c>
      <c r="O146" s="22">
        <v>16.005499999999998</v>
      </c>
      <c r="P146" s="22">
        <v>9.1984999999999992</v>
      </c>
      <c r="Q146" s="22">
        <v>2.3513295137358599</v>
      </c>
      <c r="R146" s="1">
        <v>2.713472841935749E-2</v>
      </c>
      <c r="S146" s="1">
        <v>1</v>
      </c>
      <c r="T146" s="1" t="s">
        <v>1383</v>
      </c>
      <c r="U146" s="1" t="s">
        <v>70</v>
      </c>
      <c r="V146" s="1" t="s">
        <v>71</v>
      </c>
    </row>
    <row r="147" spans="1:22" x14ac:dyDescent="0.35">
      <c r="A147" s="1" t="s">
        <v>1831</v>
      </c>
      <c r="B147" s="1" t="s">
        <v>1832</v>
      </c>
      <c r="C147" s="22">
        <v>1.7925</v>
      </c>
      <c r="D147" s="22">
        <v>7.1124999999999989</v>
      </c>
      <c r="E147" s="22">
        <v>5.3199999999999985</v>
      </c>
      <c r="F147" s="22">
        <v>3.967921896792189</v>
      </c>
      <c r="G147" s="1">
        <v>1.5110576370025441E-3</v>
      </c>
      <c r="H147" s="1">
        <v>0.33122555483760791</v>
      </c>
      <c r="I147" s="1" t="s">
        <v>1833</v>
      </c>
      <c r="J147" s="1" t="s">
        <v>6</v>
      </c>
      <c r="K147" s="1" t="s">
        <v>18</v>
      </c>
      <c r="L147" s="1" t="s">
        <v>1461</v>
      </c>
      <c r="M147" s="1" t="s">
        <v>1462</v>
      </c>
      <c r="N147" s="22">
        <v>204.72174999999999</v>
      </c>
      <c r="O147" s="22">
        <v>480.95675000000006</v>
      </c>
      <c r="P147" s="22">
        <v>276.23500000000007</v>
      </c>
      <c r="Q147" s="22">
        <v>2.349319258945374</v>
      </c>
      <c r="R147" s="1">
        <v>1.8642151443648558E-5</v>
      </c>
      <c r="S147" s="1">
        <v>0.38287250634965403</v>
      </c>
      <c r="T147" s="1" t="s">
        <v>1463</v>
      </c>
      <c r="U147" s="1" t="s">
        <v>1464</v>
      </c>
      <c r="V147" s="1" t="s">
        <v>27</v>
      </c>
    </row>
    <row r="148" spans="1:22" x14ac:dyDescent="0.35">
      <c r="A148" s="1" t="s">
        <v>437</v>
      </c>
      <c r="B148" s="1" t="s">
        <v>438</v>
      </c>
      <c r="C148" s="22">
        <v>0.42075000000000001</v>
      </c>
      <c r="D148" s="22">
        <v>1.6567500000000002</v>
      </c>
      <c r="E148" s="22">
        <v>1.2360000000000002</v>
      </c>
      <c r="F148" s="22">
        <v>3.9376114081996438</v>
      </c>
      <c r="G148" s="1">
        <v>5.684643897788666E-3</v>
      </c>
      <c r="H148" s="1">
        <v>0.60628008229007258</v>
      </c>
      <c r="I148" s="1" t="s">
        <v>439</v>
      </c>
      <c r="J148" s="1" t="s">
        <v>268</v>
      </c>
      <c r="K148" s="1" t="s">
        <v>269</v>
      </c>
      <c r="L148" s="1" t="s">
        <v>1150</v>
      </c>
      <c r="M148" s="1" t="s">
        <v>1151</v>
      </c>
      <c r="N148" s="22">
        <v>1.0365</v>
      </c>
      <c r="O148" s="22">
        <v>2.4347499999999997</v>
      </c>
      <c r="P148" s="22">
        <v>1.3982499999999998</v>
      </c>
      <c r="Q148" s="22">
        <v>2.3490110950313552</v>
      </c>
      <c r="R148" s="1">
        <v>6.7693963730075524E-5</v>
      </c>
      <c r="S148" s="1">
        <v>0.53546834025621437</v>
      </c>
      <c r="T148" s="1" t="s">
        <v>1152</v>
      </c>
      <c r="U148" s="1" t="s">
        <v>1153</v>
      </c>
      <c r="V148" s="1" t="s">
        <v>454</v>
      </c>
    </row>
    <row r="149" spans="1:22" x14ac:dyDescent="0.35">
      <c r="A149" s="1" t="s">
        <v>2281</v>
      </c>
      <c r="B149" s="1" t="s">
        <v>2282</v>
      </c>
      <c r="C149" s="22">
        <v>31.311</v>
      </c>
      <c r="D149" s="22">
        <v>123.13750000000002</v>
      </c>
      <c r="E149" s="22">
        <v>91.82650000000001</v>
      </c>
      <c r="F149" s="22">
        <v>3.932723324071413</v>
      </c>
      <c r="G149" s="1">
        <v>8.3857869323922252E-4</v>
      </c>
      <c r="H149" s="1">
        <v>0.26357884165033535</v>
      </c>
      <c r="I149" s="1" t="s">
        <v>2283</v>
      </c>
      <c r="J149" s="1" t="s">
        <v>10</v>
      </c>
      <c r="K149" s="1" t="s">
        <v>11</v>
      </c>
      <c r="L149" s="1" t="s">
        <v>1475</v>
      </c>
      <c r="M149" s="1" t="s">
        <v>1476</v>
      </c>
      <c r="N149" s="22">
        <v>2.1357500000000003</v>
      </c>
      <c r="O149" s="22">
        <v>5.0117500000000001</v>
      </c>
      <c r="P149" s="22">
        <v>2.8759999999999999</v>
      </c>
      <c r="Q149" s="22">
        <v>2.3465995551913847</v>
      </c>
      <c r="R149" s="1">
        <v>6.4166202199333888E-4</v>
      </c>
      <c r="S149" s="1">
        <v>0.95852297562667632</v>
      </c>
      <c r="T149" s="1" t="s">
        <v>1477</v>
      </c>
      <c r="U149" s="1" t="s">
        <v>6</v>
      </c>
      <c r="V149" s="1" t="s">
        <v>209</v>
      </c>
    </row>
    <row r="150" spans="1:22" x14ac:dyDescent="0.35">
      <c r="A150" s="1" t="s">
        <v>7003</v>
      </c>
      <c r="B150" s="1" t="s">
        <v>7004</v>
      </c>
      <c r="C150" s="22">
        <v>19.099499999999999</v>
      </c>
      <c r="D150" s="22">
        <v>74.443250000000006</v>
      </c>
      <c r="E150" s="22">
        <v>55.343750000000007</v>
      </c>
      <c r="F150" s="22">
        <v>3.8976543888583475</v>
      </c>
      <c r="G150" s="1">
        <v>2.6558363308641919E-3</v>
      </c>
      <c r="H150" s="1">
        <v>0.42876064879661119</v>
      </c>
      <c r="I150" s="1" t="s">
        <v>7005</v>
      </c>
      <c r="J150" s="1" t="s">
        <v>6</v>
      </c>
      <c r="K150" s="1" t="s">
        <v>6</v>
      </c>
      <c r="L150" s="1" t="s">
        <v>2591</v>
      </c>
      <c r="M150" s="1" t="s">
        <v>2592</v>
      </c>
      <c r="N150" s="22">
        <v>1.3897500000000003</v>
      </c>
      <c r="O150" s="22">
        <v>3.2590000000000003</v>
      </c>
      <c r="P150" s="22">
        <v>1.8692500000000001</v>
      </c>
      <c r="Q150" s="22">
        <v>2.3450260838280266</v>
      </c>
      <c r="R150" s="1">
        <v>5.8054229228332588E-6</v>
      </c>
      <c r="S150" s="1">
        <v>0.25682957812420609</v>
      </c>
      <c r="T150" s="1" t="s">
        <v>2593</v>
      </c>
      <c r="U150" s="1" t="s">
        <v>6</v>
      </c>
      <c r="V150" s="1" t="s">
        <v>1246</v>
      </c>
    </row>
    <row r="151" spans="1:22" x14ac:dyDescent="0.35">
      <c r="A151" s="1" t="s">
        <v>848</v>
      </c>
      <c r="B151" s="1" t="s">
        <v>849</v>
      </c>
      <c r="C151" s="22">
        <v>0.30399999999999999</v>
      </c>
      <c r="D151" s="22">
        <v>1.1832500000000001</v>
      </c>
      <c r="E151" s="22">
        <v>0.87925000000000009</v>
      </c>
      <c r="F151" s="22">
        <v>3.8922697368421058</v>
      </c>
      <c r="G151" s="1">
        <v>4.6815724474846832E-6</v>
      </c>
      <c r="H151" s="1">
        <v>3.7954000628858064E-2</v>
      </c>
      <c r="I151" s="1" t="s">
        <v>850</v>
      </c>
      <c r="J151" s="1" t="s">
        <v>6</v>
      </c>
      <c r="K151" s="1" t="s">
        <v>851</v>
      </c>
      <c r="L151" s="1" t="s">
        <v>377</v>
      </c>
      <c r="M151" s="1" t="s">
        <v>378</v>
      </c>
      <c r="N151" s="22">
        <v>13.173500000000001</v>
      </c>
      <c r="O151" s="22">
        <v>30.626749999999998</v>
      </c>
      <c r="P151" s="22">
        <v>17.453249999999997</v>
      </c>
      <c r="Q151" s="22">
        <v>2.3248756974228564</v>
      </c>
      <c r="R151" s="1">
        <v>1.1326556263095977E-3</v>
      </c>
      <c r="S151" s="1">
        <v>1</v>
      </c>
      <c r="T151" s="1" t="s">
        <v>379</v>
      </c>
      <c r="U151" s="1" t="s">
        <v>6</v>
      </c>
      <c r="V151" s="1" t="s">
        <v>143</v>
      </c>
    </row>
    <row r="152" spans="1:22" x14ac:dyDescent="0.35">
      <c r="A152" s="1" t="s">
        <v>1135</v>
      </c>
      <c r="B152" s="1" t="s">
        <v>1136</v>
      </c>
      <c r="C152" s="22">
        <v>5.6977500000000001</v>
      </c>
      <c r="D152" s="22">
        <v>22.139000000000003</v>
      </c>
      <c r="E152" s="22">
        <v>16.441250000000004</v>
      </c>
      <c r="F152" s="22">
        <v>3.8855688649028131</v>
      </c>
      <c r="G152" s="1">
        <v>1.8460773507620321E-3</v>
      </c>
      <c r="H152" s="1">
        <v>0.3636323845583499</v>
      </c>
      <c r="I152" s="1" t="s">
        <v>1137</v>
      </c>
      <c r="J152" s="1" t="s">
        <v>6</v>
      </c>
      <c r="K152" s="1" t="s">
        <v>1138</v>
      </c>
      <c r="L152" s="1" t="s">
        <v>1084</v>
      </c>
      <c r="M152" s="1" t="s">
        <v>1085</v>
      </c>
      <c r="N152" s="22">
        <v>6.1557499999999994</v>
      </c>
      <c r="O152" s="22">
        <v>14.292999999999999</v>
      </c>
      <c r="P152" s="22">
        <v>8.1372499999999999</v>
      </c>
      <c r="Q152" s="22">
        <v>2.3218941639930146</v>
      </c>
      <c r="R152" s="1">
        <v>5.8107037413979157E-4</v>
      </c>
      <c r="S152" s="1">
        <v>0.91681249140926246</v>
      </c>
      <c r="T152" s="1" t="s">
        <v>1086</v>
      </c>
      <c r="U152" s="1" t="s">
        <v>6</v>
      </c>
      <c r="V152" s="1" t="s">
        <v>276</v>
      </c>
    </row>
    <row r="153" spans="1:22" x14ac:dyDescent="0.35">
      <c r="A153" s="1" t="s">
        <v>721</v>
      </c>
      <c r="B153" s="1" t="s">
        <v>722</v>
      </c>
      <c r="C153" s="22">
        <v>0.36150000000000004</v>
      </c>
      <c r="D153" s="22">
        <v>1.395</v>
      </c>
      <c r="E153" s="22">
        <v>1.0335000000000001</v>
      </c>
      <c r="F153" s="22">
        <v>3.8589211618257258</v>
      </c>
      <c r="G153" s="1">
        <v>3.8337211029304541E-5</v>
      </c>
      <c r="H153" s="1">
        <v>9.0395950355941154E-2</v>
      </c>
      <c r="I153" s="1" t="s">
        <v>723</v>
      </c>
      <c r="J153" s="1" t="s">
        <v>6</v>
      </c>
      <c r="K153" s="1" t="s">
        <v>6</v>
      </c>
      <c r="L153" s="1" t="s">
        <v>400</v>
      </c>
      <c r="M153" s="1" t="s">
        <v>401</v>
      </c>
      <c r="N153" s="22">
        <v>105.47425000000001</v>
      </c>
      <c r="O153" s="22">
        <v>244.40924999999999</v>
      </c>
      <c r="P153" s="22">
        <v>138.93499999999997</v>
      </c>
      <c r="Q153" s="22">
        <v>2.31724093795405</v>
      </c>
      <c r="R153" s="1">
        <v>2.4268528333037276E-2</v>
      </c>
      <c r="S153" s="1">
        <v>1</v>
      </c>
      <c r="T153" s="1" t="s">
        <v>402</v>
      </c>
      <c r="U153" s="1" t="s">
        <v>6</v>
      </c>
      <c r="V153" s="1" t="s">
        <v>403</v>
      </c>
    </row>
    <row r="154" spans="1:22" x14ac:dyDescent="0.35">
      <c r="A154" s="1" t="s">
        <v>1239</v>
      </c>
      <c r="B154" s="1" t="s">
        <v>1240</v>
      </c>
      <c r="C154" s="22">
        <v>0.97950000000000004</v>
      </c>
      <c r="D154" s="22">
        <v>3.7317499999999999</v>
      </c>
      <c r="E154" s="22">
        <v>2.7522500000000001</v>
      </c>
      <c r="F154" s="22">
        <v>3.8098519652884124</v>
      </c>
      <c r="G154" s="1">
        <v>7.5763185131771937E-3</v>
      </c>
      <c r="H154" s="1">
        <v>0.69938992302279046</v>
      </c>
      <c r="I154" s="1" t="s">
        <v>1241</v>
      </c>
      <c r="J154" s="1" t="s">
        <v>6</v>
      </c>
      <c r="K154" s="1" t="s">
        <v>1242</v>
      </c>
      <c r="L154" s="1" t="s">
        <v>823</v>
      </c>
      <c r="M154" s="1" t="s">
        <v>824</v>
      </c>
      <c r="N154" s="22">
        <v>2.33325</v>
      </c>
      <c r="O154" s="22">
        <v>5.4050000000000002</v>
      </c>
      <c r="P154" s="22">
        <v>3.0717500000000002</v>
      </c>
      <c r="Q154" s="22">
        <v>2.3165113039751422</v>
      </c>
      <c r="R154" s="1">
        <v>5.6402855659036799E-3</v>
      </c>
      <c r="S154" s="1">
        <v>1</v>
      </c>
      <c r="T154" s="1" t="s">
        <v>825</v>
      </c>
      <c r="U154" s="1" t="s">
        <v>826</v>
      </c>
      <c r="V154" s="1" t="s">
        <v>104</v>
      </c>
    </row>
    <row r="155" spans="1:22" x14ac:dyDescent="0.35">
      <c r="A155" s="1" t="s">
        <v>7006</v>
      </c>
      <c r="B155" s="1" t="s">
        <v>7007</v>
      </c>
      <c r="C155" s="22">
        <v>0.85450000000000004</v>
      </c>
      <c r="D155" s="22">
        <v>3.25</v>
      </c>
      <c r="E155" s="22">
        <v>2.3955000000000002</v>
      </c>
      <c r="F155" s="22">
        <v>3.8033937975424221</v>
      </c>
      <c r="G155" s="1">
        <v>4.5170182132430181E-3</v>
      </c>
      <c r="H155" s="1">
        <v>0.53999138570189242</v>
      </c>
      <c r="I155" s="1" t="s">
        <v>7008</v>
      </c>
      <c r="J155" s="1" t="s">
        <v>6</v>
      </c>
      <c r="K155" s="1" t="s">
        <v>6333</v>
      </c>
      <c r="L155" s="1" t="s">
        <v>646</v>
      </c>
      <c r="M155" s="1" t="s">
        <v>647</v>
      </c>
      <c r="N155" s="22">
        <v>1.0905</v>
      </c>
      <c r="O155" s="22">
        <v>2.5242500000000003</v>
      </c>
      <c r="P155" s="22">
        <v>1.4337500000000003</v>
      </c>
      <c r="Q155" s="22">
        <v>2.3147638697845028</v>
      </c>
      <c r="R155" s="1">
        <v>4.5201787144550254E-2</v>
      </c>
      <c r="S155" s="1">
        <v>1</v>
      </c>
      <c r="T155" s="1" t="s">
        <v>648</v>
      </c>
      <c r="U155" s="1" t="s">
        <v>6</v>
      </c>
      <c r="V155" s="1" t="s">
        <v>6</v>
      </c>
    </row>
    <row r="156" spans="1:22" x14ac:dyDescent="0.35">
      <c r="A156" s="1" t="s">
        <v>7009</v>
      </c>
      <c r="B156" s="1" t="s">
        <v>7010</v>
      </c>
      <c r="C156" s="22">
        <v>669.52975000000004</v>
      </c>
      <c r="D156" s="22">
        <v>2534.3054999999999</v>
      </c>
      <c r="E156" s="22">
        <v>1864.7757499999998</v>
      </c>
      <c r="F156" s="22">
        <v>3.7852022258906342</v>
      </c>
      <c r="G156" s="1">
        <v>1.0833364839202275E-5</v>
      </c>
      <c r="H156" s="1">
        <v>5.599147130842419E-2</v>
      </c>
      <c r="I156" s="1" t="s">
        <v>7011</v>
      </c>
      <c r="J156" s="1" t="s">
        <v>6</v>
      </c>
      <c r="K156" s="1" t="s">
        <v>7012</v>
      </c>
      <c r="L156" s="1" t="s">
        <v>472</v>
      </c>
      <c r="M156" s="1" t="s">
        <v>473</v>
      </c>
      <c r="N156" s="22">
        <v>4.0629999999999997</v>
      </c>
      <c r="O156" s="22">
        <v>9.3975000000000009</v>
      </c>
      <c r="P156" s="22">
        <v>5.3345000000000011</v>
      </c>
      <c r="Q156" s="22">
        <v>2.3129460989416692</v>
      </c>
      <c r="R156" s="1">
        <v>4.0851600767612961E-3</v>
      </c>
      <c r="S156" s="1">
        <v>1</v>
      </c>
      <c r="T156" s="1" t="s">
        <v>474</v>
      </c>
      <c r="U156" s="1" t="s">
        <v>6</v>
      </c>
      <c r="V156" s="1" t="s">
        <v>475</v>
      </c>
    </row>
    <row r="157" spans="1:22" x14ac:dyDescent="0.35">
      <c r="A157" s="1" t="s">
        <v>591</v>
      </c>
      <c r="B157" s="1" t="s">
        <v>592</v>
      </c>
      <c r="C157" s="22">
        <v>1.8299999999999998</v>
      </c>
      <c r="D157" s="22">
        <v>6.9077500000000001</v>
      </c>
      <c r="E157" s="22">
        <v>5.07775</v>
      </c>
      <c r="F157" s="22">
        <v>3.7747267759562844</v>
      </c>
      <c r="G157" s="1">
        <v>4.15663845766443E-2</v>
      </c>
      <c r="H157" s="1">
        <v>0.8857127325344275</v>
      </c>
      <c r="I157" s="1" t="s">
        <v>593</v>
      </c>
      <c r="J157" s="1" t="s">
        <v>6</v>
      </c>
      <c r="K157" s="1" t="s">
        <v>104</v>
      </c>
      <c r="L157" s="1" t="s">
        <v>1448</v>
      </c>
      <c r="M157" s="1" t="s">
        <v>1449</v>
      </c>
      <c r="N157" s="22">
        <v>9.0030000000000001</v>
      </c>
      <c r="O157" s="22">
        <v>20.809000000000001</v>
      </c>
      <c r="P157" s="22">
        <v>11.806000000000001</v>
      </c>
      <c r="Q157" s="22">
        <v>2.311340664223037</v>
      </c>
      <c r="R157" s="1">
        <v>1.332226290112315E-3</v>
      </c>
      <c r="S157" s="1">
        <v>1</v>
      </c>
      <c r="T157" s="1" t="s">
        <v>1450</v>
      </c>
      <c r="U157" s="1" t="s">
        <v>6</v>
      </c>
      <c r="V157" s="1" t="s">
        <v>641</v>
      </c>
    </row>
    <row r="158" spans="1:22" x14ac:dyDescent="0.35">
      <c r="A158" s="1" t="s">
        <v>2849</v>
      </c>
      <c r="B158" s="1" t="s">
        <v>2850</v>
      </c>
      <c r="C158" s="22">
        <v>7.9167500000000004</v>
      </c>
      <c r="D158" s="22">
        <v>29.606750000000002</v>
      </c>
      <c r="E158" s="22">
        <v>21.69</v>
      </c>
      <c r="F158" s="22">
        <v>3.7397606340985883</v>
      </c>
      <c r="G158" s="1">
        <v>1.7845113163850179E-4</v>
      </c>
      <c r="H158" s="1">
        <v>0.15356268191026046</v>
      </c>
      <c r="I158" s="1" t="s">
        <v>2851</v>
      </c>
      <c r="J158" s="1" t="s">
        <v>6</v>
      </c>
      <c r="K158" s="1" t="s">
        <v>1211</v>
      </c>
      <c r="L158" s="1" t="s">
        <v>745</v>
      </c>
      <c r="M158" s="1" t="s">
        <v>746</v>
      </c>
      <c r="N158" s="22">
        <v>6.4137500000000003</v>
      </c>
      <c r="O158" s="22">
        <v>14.78725</v>
      </c>
      <c r="P158" s="22">
        <v>8.3734999999999999</v>
      </c>
      <c r="Q158" s="22">
        <v>2.3055544728123172</v>
      </c>
      <c r="R158" s="1">
        <v>7.7443991665133716E-3</v>
      </c>
      <c r="S158" s="1">
        <v>1</v>
      </c>
      <c r="T158" s="1" t="s">
        <v>747</v>
      </c>
      <c r="U158" s="1" t="s">
        <v>6</v>
      </c>
      <c r="V158" s="1" t="s">
        <v>143</v>
      </c>
    </row>
    <row r="159" spans="1:22" x14ac:dyDescent="0.35">
      <c r="A159" s="1" t="s">
        <v>879</v>
      </c>
      <c r="B159" s="1" t="s">
        <v>880</v>
      </c>
      <c r="C159" s="22">
        <v>3.657</v>
      </c>
      <c r="D159" s="22">
        <v>13.66225</v>
      </c>
      <c r="E159" s="22">
        <v>10.00525</v>
      </c>
      <c r="F159" s="22">
        <v>3.7359174186491662</v>
      </c>
      <c r="G159" s="1">
        <v>4.2431329436827259E-3</v>
      </c>
      <c r="H159" s="1">
        <v>0.52732437485241723</v>
      </c>
      <c r="I159" s="1" t="s">
        <v>881</v>
      </c>
      <c r="J159" s="1" t="s">
        <v>268</v>
      </c>
      <c r="K159" s="1" t="s">
        <v>269</v>
      </c>
      <c r="L159" s="1" t="s">
        <v>1230</v>
      </c>
      <c r="M159" s="1" t="s">
        <v>1231</v>
      </c>
      <c r="N159" s="22">
        <v>6.0827499999999999</v>
      </c>
      <c r="O159" s="22">
        <v>14.01825</v>
      </c>
      <c r="P159" s="22">
        <v>7.9355000000000002</v>
      </c>
      <c r="Q159" s="22">
        <v>2.3045908511775104</v>
      </c>
      <c r="R159" s="1">
        <v>7.115150059955333E-5</v>
      </c>
      <c r="S159" s="1">
        <v>0.53546834025621437</v>
      </c>
      <c r="T159" s="1" t="s">
        <v>1232</v>
      </c>
      <c r="U159" s="1" t="s">
        <v>6</v>
      </c>
      <c r="V159" s="1" t="s">
        <v>182</v>
      </c>
    </row>
    <row r="160" spans="1:22" x14ac:dyDescent="0.35">
      <c r="A160" s="1" t="s">
        <v>949</v>
      </c>
      <c r="B160" s="1" t="s">
        <v>950</v>
      </c>
      <c r="C160" s="22">
        <v>1.00675</v>
      </c>
      <c r="D160" s="22">
        <v>3.7547499999999996</v>
      </c>
      <c r="E160" s="22">
        <v>2.7479999999999993</v>
      </c>
      <c r="F160" s="22">
        <v>3.7295753662776256</v>
      </c>
      <c r="G160" s="1">
        <v>3.5102834903044666E-5</v>
      </c>
      <c r="H160" s="1">
        <v>8.8387557380847498E-2</v>
      </c>
      <c r="I160" s="1" t="s">
        <v>951</v>
      </c>
      <c r="J160" s="1" t="s">
        <v>952</v>
      </c>
      <c r="K160" s="1" t="s">
        <v>953</v>
      </c>
      <c r="L160" s="1" t="s">
        <v>956</v>
      </c>
      <c r="M160" s="1" t="s">
        <v>957</v>
      </c>
      <c r="N160" s="22">
        <v>2.8992500000000003</v>
      </c>
      <c r="O160" s="22">
        <v>6.6804999999999994</v>
      </c>
      <c r="P160" s="22">
        <v>3.7812499999999991</v>
      </c>
      <c r="Q160" s="22">
        <v>2.3042166077433817</v>
      </c>
      <c r="R160" s="1">
        <v>1.9174493137519955E-2</v>
      </c>
      <c r="S160" s="1">
        <v>1</v>
      </c>
      <c r="T160" s="1" t="s">
        <v>958</v>
      </c>
      <c r="U160" s="1" t="s">
        <v>6</v>
      </c>
      <c r="V160" s="1" t="s">
        <v>959</v>
      </c>
    </row>
    <row r="161" spans="1:22" x14ac:dyDescent="0.35">
      <c r="A161" s="1" t="s">
        <v>1461</v>
      </c>
      <c r="B161" s="1" t="s">
        <v>1462</v>
      </c>
      <c r="C161" s="22">
        <v>129.26949999999999</v>
      </c>
      <c r="D161" s="22">
        <v>480.95675000000006</v>
      </c>
      <c r="E161" s="22">
        <v>351.68725000000006</v>
      </c>
      <c r="F161" s="22">
        <v>3.7205740719968752</v>
      </c>
      <c r="G161" s="1">
        <v>6.8551531495764095E-7</v>
      </c>
      <c r="H161" s="1">
        <v>1.9198791189000041E-2</v>
      </c>
      <c r="I161" s="1" t="s">
        <v>1463</v>
      </c>
      <c r="J161" s="1" t="s">
        <v>1464</v>
      </c>
      <c r="K161" s="1" t="s">
        <v>27</v>
      </c>
      <c r="L161" s="1" t="s">
        <v>1593</v>
      </c>
      <c r="M161" s="1" t="s">
        <v>1594</v>
      </c>
      <c r="N161" s="22">
        <v>16.80425</v>
      </c>
      <c r="O161" s="22">
        <v>38.565749999999994</v>
      </c>
      <c r="P161" s="22">
        <v>21.761499999999995</v>
      </c>
      <c r="Q161" s="24">
        <v>2.2949997768421677</v>
      </c>
      <c r="R161" s="1">
        <v>1.1720508149992703E-4</v>
      </c>
      <c r="S161" s="1">
        <v>0.6452000855917106</v>
      </c>
      <c r="T161" s="1" t="s">
        <v>1595</v>
      </c>
      <c r="U161" s="1" t="s">
        <v>1596</v>
      </c>
      <c r="V161" s="1" t="s">
        <v>1597</v>
      </c>
    </row>
    <row r="162" spans="1:22" x14ac:dyDescent="0.35">
      <c r="A162" s="1" t="s">
        <v>7013</v>
      </c>
      <c r="B162" s="1" t="s">
        <v>7014</v>
      </c>
      <c r="C162" s="22">
        <v>4.2207499999999998</v>
      </c>
      <c r="D162" s="22">
        <v>15.679749999999999</v>
      </c>
      <c r="E162" s="22">
        <v>11.459</v>
      </c>
      <c r="F162" s="22">
        <v>3.714920334063851</v>
      </c>
      <c r="G162" s="1">
        <v>3.4696170150949612E-5</v>
      </c>
      <c r="H162" s="1">
        <v>8.8387557380847498E-2</v>
      </c>
      <c r="I162" s="1" t="s">
        <v>7015</v>
      </c>
      <c r="J162" s="1" t="s">
        <v>70</v>
      </c>
      <c r="K162" s="1" t="s">
        <v>71</v>
      </c>
      <c r="L162" s="1" t="s">
        <v>2400</v>
      </c>
      <c r="M162" s="1" t="s">
        <v>2401</v>
      </c>
      <c r="N162" s="22">
        <v>2.66</v>
      </c>
      <c r="O162" s="22">
        <v>6.0967500000000001</v>
      </c>
      <c r="P162" s="22">
        <v>3.43675</v>
      </c>
      <c r="Q162" s="22">
        <v>2.2920112781954884</v>
      </c>
      <c r="R162" s="1">
        <v>1.306696326441914E-2</v>
      </c>
      <c r="S162" s="1">
        <v>1</v>
      </c>
      <c r="T162" s="1" t="s">
        <v>2402</v>
      </c>
      <c r="U162" s="1" t="s">
        <v>2403</v>
      </c>
      <c r="V162" s="1" t="s">
        <v>2404</v>
      </c>
    </row>
    <row r="163" spans="1:22" x14ac:dyDescent="0.35">
      <c r="A163" s="1" t="s">
        <v>710</v>
      </c>
      <c r="B163" s="1" t="s">
        <v>711</v>
      </c>
      <c r="C163" s="22">
        <v>0.51624999999999999</v>
      </c>
      <c r="D163" s="22">
        <v>1.9137499999999998</v>
      </c>
      <c r="E163" s="22">
        <v>1.3975</v>
      </c>
      <c r="F163" s="22">
        <v>3.7070217917675543</v>
      </c>
      <c r="G163" s="1">
        <v>2.1296196423638891E-2</v>
      </c>
      <c r="H163" s="1">
        <v>0.8857127325344275</v>
      </c>
      <c r="I163" s="1" t="s">
        <v>712</v>
      </c>
      <c r="J163" s="1" t="s">
        <v>6</v>
      </c>
      <c r="K163" s="1" t="s">
        <v>147</v>
      </c>
      <c r="L163" s="1" t="s">
        <v>791</v>
      </c>
      <c r="M163" s="1" t="s">
        <v>792</v>
      </c>
      <c r="N163" s="22">
        <v>0.94299999999999995</v>
      </c>
      <c r="O163" s="22">
        <v>2.1447500000000002</v>
      </c>
      <c r="P163" s="22">
        <v>1.2017500000000001</v>
      </c>
      <c r="Q163" s="22">
        <v>2.2743902439024395</v>
      </c>
      <c r="R163" s="1">
        <v>3.939944529232009E-2</v>
      </c>
      <c r="S163" s="1">
        <v>1</v>
      </c>
      <c r="T163" s="1" t="s">
        <v>793</v>
      </c>
      <c r="U163" s="1" t="s">
        <v>6</v>
      </c>
      <c r="V163" s="1" t="s">
        <v>6</v>
      </c>
    </row>
    <row r="164" spans="1:22" x14ac:dyDescent="0.35">
      <c r="A164" s="1" t="s">
        <v>2145</v>
      </c>
      <c r="B164" s="1" t="s">
        <v>2146</v>
      </c>
      <c r="C164" s="22">
        <v>19.12</v>
      </c>
      <c r="D164" s="22">
        <v>70.707999999999998</v>
      </c>
      <c r="E164" s="22">
        <v>51.587999999999994</v>
      </c>
      <c r="F164" s="22">
        <v>3.6981171548117153</v>
      </c>
      <c r="G164" s="1">
        <v>2.3776502533080501E-2</v>
      </c>
      <c r="H164" s="1">
        <v>0.8857127325344275</v>
      </c>
      <c r="I164" s="1" t="s">
        <v>2147</v>
      </c>
      <c r="J164" s="1" t="s">
        <v>6</v>
      </c>
      <c r="K164" s="1" t="s">
        <v>6</v>
      </c>
      <c r="L164" s="1" t="s">
        <v>270</v>
      </c>
      <c r="M164" s="1" t="s">
        <v>271</v>
      </c>
      <c r="N164" s="22">
        <v>0.56074999999999997</v>
      </c>
      <c r="O164" s="22">
        <v>1.27075</v>
      </c>
      <c r="P164" s="22">
        <v>0.71000000000000008</v>
      </c>
      <c r="Q164" s="22">
        <v>2.2661613909942044</v>
      </c>
      <c r="R164" s="1">
        <v>8.9689338459943979E-3</v>
      </c>
      <c r="S164" s="1">
        <v>1</v>
      </c>
      <c r="T164" s="1" t="s">
        <v>272</v>
      </c>
      <c r="U164" s="1" t="s">
        <v>6</v>
      </c>
      <c r="V164" s="1" t="s">
        <v>168</v>
      </c>
    </row>
    <row r="165" spans="1:22" x14ac:dyDescent="0.35">
      <c r="A165" s="1" t="s">
        <v>2455</v>
      </c>
      <c r="B165" s="1" t="s">
        <v>2456</v>
      </c>
      <c r="C165" s="22">
        <v>18.232250000000001</v>
      </c>
      <c r="D165" s="22">
        <v>67.380250000000004</v>
      </c>
      <c r="E165" s="22">
        <v>49.148000000000003</v>
      </c>
      <c r="F165" s="22">
        <v>3.6956629050172087</v>
      </c>
      <c r="G165" s="1">
        <v>1.1306226858318391E-2</v>
      </c>
      <c r="H165" s="1">
        <v>0.8729597263764779</v>
      </c>
      <c r="I165" s="1" t="s">
        <v>2457</v>
      </c>
      <c r="J165" s="1" t="s">
        <v>6</v>
      </c>
      <c r="K165" s="1" t="s">
        <v>6</v>
      </c>
      <c r="L165" s="1" t="s">
        <v>1923</v>
      </c>
      <c r="M165" s="1" t="s">
        <v>1924</v>
      </c>
      <c r="N165" s="22">
        <v>3.17625</v>
      </c>
      <c r="O165" s="22">
        <v>7.1959999999999997</v>
      </c>
      <c r="P165" s="22">
        <v>4.0197500000000002</v>
      </c>
      <c r="Q165" s="22">
        <v>2.265564738292011</v>
      </c>
      <c r="R165" s="1">
        <v>2.5073235989143683E-2</v>
      </c>
      <c r="S165" s="1">
        <v>1</v>
      </c>
      <c r="T165" s="1" t="s">
        <v>1925</v>
      </c>
      <c r="U165" s="1" t="s">
        <v>6</v>
      </c>
      <c r="V165" s="1" t="s">
        <v>269</v>
      </c>
    </row>
    <row r="166" spans="1:22" x14ac:dyDescent="0.35">
      <c r="A166" s="1" t="s">
        <v>832</v>
      </c>
      <c r="B166" s="1" t="s">
        <v>833</v>
      </c>
      <c r="C166" s="22">
        <v>13.86975</v>
      </c>
      <c r="D166" s="22">
        <v>51.188749999999999</v>
      </c>
      <c r="E166" s="22">
        <v>37.319000000000003</v>
      </c>
      <c r="F166" s="22">
        <v>3.6906757511851329</v>
      </c>
      <c r="G166" s="1">
        <v>3.5098184992816694E-3</v>
      </c>
      <c r="H166" s="1">
        <v>0.485026999768016</v>
      </c>
      <c r="I166" s="1" t="s">
        <v>41</v>
      </c>
      <c r="J166" s="1" t="s">
        <v>6</v>
      </c>
      <c r="K166" s="1" t="s">
        <v>6</v>
      </c>
      <c r="L166" s="1" t="s">
        <v>1135</v>
      </c>
      <c r="M166" s="1" t="s">
        <v>1136</v>
      </c>
      <c r="N166" s="22">
        <v>9.8224999999999998</v>
      </c>
      <c r="O166" s="22">
        <v>22.139000000000003</v>
      </c>
      <c r="P166" s="22">
        <v>12.316500000000003</v>
      </c>
      <c r="Q166" s="22">
        <v>2.2539068465258341</v>
      </c>
      <c r="R166" s="1">
        <v>1.0022777618223566E-2</v>
      </c>
      <c r="S166" s="1">
        <v>1</v>
      </c>
      <c r="T166" s="1" t="s">
        <v>1137</v>
      </c>
      <c r="U166" s="1" t="s">
        <v>6</v>
      </c>
      <c r="V166" s="1" t="s">
        <v>1138</v>
      </c>
    </row>
    <row r="167" spans="1:22" x14ac:dyDescent="0.35">
      <c r="A167" s="1" t="s">
        <v>2248</v>
      </c>
      <c r="B167" s="1" t="s">
        <v>2249</v>
      </c>
      <c r="C167" s="22">
        <v>2.0529999999999999</v>
      </c>
      <c r="D167" s="22">
        <v>7.5767500000000005</v>
      </c>
      <c r="E167" s="22">
        <v>5.5237500000000006</v>
      </c>
      <c r="F167" s="22">
        <v>3.6905747686312718</v>
      </c>
      <c r="G167" s="1">
        <v>4.0703474504861781E-3</v>
      </c>
      <c r="H167" s="1">
        <v>0.51859054552161987</v>
      </c>
      <c r="I167" s="1" t="s">
        <v>2250</v>
      </c>
      <c r="J167" s="1" t="s">
        <v>6</v>
      </c>
      <c r="K167" s="1" t="s">
        <v>27</v>
      </c>
      <c r="L167" s="1" t="s">
        <v>1564</v>
      </c>
      <c r="M167" s="1" t="s">
        <v>1565</v>
      </c>
      <c r="N167" s="22">
        <v>1.5867500000000001</v>
      </c>
      <c r="O167" s="22">
        <v>3.5739999999999998</v>
      </c>
      <c r="P167" s="22">
        <v>1.9872499999999997</v>
      </c>
      <c r="Q167" s="22">
        <v>2.2524027099417046</v>
      </c>
      <c r="R167" s="1">
        <v>2.064736129878364E-2</v>
      </c>
      <c r="S167" s="1">
        <v>1</v>
      </c>
      <c r="T167" s="1" t="s">
        <v>1566</v>
      </c>
      <c r="U167" s="1" t="s">
        <v>6</v>
      </c>
      <c r="V167" s="1" t="s">
        <v>586</v>
      </c>
    </row>
    <row r="168" spans="1:22" x14ac:dyDescent="0.35">
      <c r="A168" s="1" t="s">
        <v>1487</v>
      </c>
      <c r="B168" s="1" t="s">
        <v>1488</v>
      </c>
      <c r="C168" s="22">
        <v>0.81900000000000006</v>
      </c>
      <c r="D168" s="22">
        <v>2.9867499999999998</v>
      </c>
      <c r="E168" s="22">
        <v>2.1677499999999998</v>
      </c>
      <c r="F168" s="22">
        <v>3.6468253968253963</v>
      </c>
      <c r="G168" s="1">
        <v>5.3395922894550196E-5</v>
      </c>
      <c r="H168" s="1">
        <v>9.9094469675446259E-2</v>
      </c>
      <c r="I168" s="1" t="s">
        <v>1489</v>
      </c>
      <c r="J168" s="1" t="s">
        <v>6</v>
      </c>
      <c r="K168" s="1" t="s">
        <v>1490</v>
      </c>
      <c r="L168" s="1" t="s">
        <v>1365</v>
      </c>
      <c r="M168" s="1" t="s">
        <v>1366</v>
      </c>
      <c r="N168" s="22">
        <v>9.35975</v>
      </c>
      <c r="O168" s="22">
        <v>21.027249999999999</v>
      </c>
      <c r="P168" s="22">
        <v>11.667499999999999</v>
      </c>
      <c r="Q168" s="22">
        <v>2.2465610726782232</v>
      </c>
      <c r="R168" s="1">
        <v>2.491077597234348E-2</v>
      </c>
      <c r="S168" s="1">
        <v>1</v>
      </c>
      <c r="T168" s="1" t="s">
        <v>1367</v>
      </c>
      <c r="U168" s="1" t="s">
        <v>6</v>
      </c>
      <c r="V168" s="1" t="s">
        <v>665</v>
      </c>
    </row>
    <row r="169" spans="1:22" x14ac:dyDescent="0.35">
      <c r="A169" s="1" t="s">
        <v>7016</v>
      </c>
      <c r="B169" s="1" t="s">
        <v>7017</v>
      </c>
      <c r="C169" s="22">
        <v>4.1150000000000002</v>
      </c>
      <c r="D169" s="22">
        <v>14.934000000000001</v>
      </c>
      <c r="E169" s="22">
        <v>10.819000000000001</v>
      </c>
      <c r="F169" s="22">
        <v>3.629161603888214</v>
      </c>
      <c r="G169" s="1">
        <v>6.9010682594017325E-5</v>
      </c>
      <c r="H169" s="1">
        <v>0.10785018210324293</v>
      </c>
      <c r="I169" s="1" t="s">
        <v>7018</v>
      </c>
      <c r="J169" s="1" t="s">
        <v>6</v>
      </c>
      <c r="K169" s="1" t="s">
        <v>6</v>
      </c>
      <c r="L169" s="1" t="s">
        <v>1007</v>
      </c>
      <c r="M169" s="1" t="s">
        <v>1008</v>
      </c>
      <c r="N169" s="22">
        <v>2.7429999999999999</v>
      </c>
      <c r="O169" s="22">
        <v>6.1565000000000003</v>
      </c>
      <c r="P169" s="22">
        <v>3.4135000000000004</v>
      </c>
      <c r="Q169" s="22">
        <v>2.2444403937294934</v>
      </c>
      <c r="R169" s="1">
        <v>1.5782905397885294E-2</v>
      </c>
      <c r="S169" s="1">
        <v>1</v>
      </c>
      <c r="T169" s="1" t="s">
        <v>1009</v>
      </c>
      <c r="U169" s="1" t="s">
        <v>6</v>
      </c>
      <c r="V169" s="1" t="s">
        <v>6</v>
      </c>
    </row>
    <row r="170" spans="1:22" x14ac:dyDescent="0.35">
      <c r="A170" s="1" t="s">
        <v>1678</v>
      </c>
      <c r="B170" s="1" t="s">
        <v>1679</v>
      </c>
      <c r="C170" s="22">
        <v>1.0325</v>
      </c>
      <c r="D170" s="22">
        <v>3.7277499999999999</v>
      </c>
      <c r="E170" s="22">
        <v>2.6952499999999997</v>
      </c>
      <c r="F170" s="22">
        <v>3.610411622276029</v>
      </c>
      <c r="G170" s="1">
        <v>3.9214150467270503E-3</v>
      </c>
      <c r="H170" s="1">
        <v>0.5088754563796134</v>
      </c>
      <c r="I170" s="1" t="s">
        <v>1680</v>
      </c>
      <c r="J170" s="1" t="s">
        <v>6</v>
      </c>
      <c r="K170" s="1" t="s">
        <v>6</v>
      </c>
      <c r="L170" s="1" t="s">
        <v>931</v>
      </c>
      <c r="M170" s="1" t="s">
        <v>932</v>
      </c>
      <c r="N170" s="22">
        <v>132.91374999999999</v>
      </c>
      <c r="O170" s="22">
        <v>298.14825000000002</v>
      </c>
      <c r="P170" s="22">
        <v>165.23450000000003</v>
      </c>
      <c r="Q170" s="22">
        <v>2.2431708532789125</v>
      </c>
      <c r="R170" s="1">
        <v>5.0202948253375013E-4</v>
      </c>
      <c r="S170" s="1">
        <v>0.91060495813089015</v>
      </c>
      <c r="T170" s="1" t="s">
        <v>933</v>
      </c>
      <c r="U170" s="1" t="s">
        <v>6</v>
      </c>
      <c r="V170" s="1" t="s">
        <v>6</v>
      </c>
    </row>
    <row r="171" spans="1:22" x14ac:dyDescent="0.35">
      <c r="A171" s="1" t="s">
        <v>3752</v>
      </c>
      <c r="B171" s="1" t="s">
        <v>3753</v>
      </c>
      <c r="C171" s="22">
        <v>0.90599999999999992</v>
      </c>
      <c r="D171" s="22">
        <v>3.2705000000000002</v>
      </c>
      <c r="E171" s="22">
        <v>2.3645000000000005</v>
      </c>
      <c r="F171" s="22">
        <v>3.6098233995584996</v>
      </c>
      <c r="G171" s="1">
        <v>3.3841137015124811E-3</v>
      </c>
      <c r="H171" s="1">
        <v>0.47648259050500458</v>
      </c>
      <c r="I171" s="1" t="s">
        <v>3754</v>
      </c>
      <c r="J171" s="1" t="s">
        <v>6</v>
      </c>
      <c r="K171" s="1" t="s">
        <v>104</v>
      </c>
      <c r="L171" s="1" t="s">
        <v>227</v>
      </c>
      <c r="M171" s="1" t="s">
        <v>228</v>
      </c>
      <c r="N171" s="22">
        <v>0.45950000000000002</v>
      </c>
      <c r="O171" s="22">
        <v>1.03</v>
      </c>
      <c r="P171" s="22">
        <v>0.57050000000000001</v>
      </c>
      <c r="Q171" s="22">
        <v>2.2415669205658322</v>
      </c>
      <c r="R171" s="1">
        <v>2.1172465382386152E-2</v>
      </c>
      <c r="S171" s="1">
        <v>1</v>
      </c>
      <c r="T171" s="1" t="s">
        <v>229</v>
      </c>
      <c r="U171" s="1" t="s">
        <v>6</v>
      </c>
      <c r="V171" s="1" t="s">
        <v>230</v>
      </c>
    </row>
    <row r="172" spans="1:22" x14ac:dyDescent="0.35">
      <c r="A172" s="1" t="s">
        <v>7019</v>
      </c>
      <c r="B172" s="1" t="s">
        <v>7020</v>
      </c>
      <c r="C172" s="22">
        <v>0.54025000000000012</v>
      </c>
      <c r="D172" s="22">
        <v>1.9392499999999999</v>
      </c>
      <c r="E172" s="22">
        <v>1.3989999999999998</v>
      </c>
      <c r="F172" s="22">
        <v>3.5895418787598325</v>
      </c>
      <c r="G172" s="1">
        <v>5.272637891612808E-3</v>
      </c>
      <c r="H172" s="1">
        <v>0.58439993173019189</v>
      </c>
      <c r="I172" s="1" t="s">
        <v>7021</v>
      </c>
      <c r="J172" s="1" t="s">
        <v>6</v>
      </c>
      <c r="K172" s="1" t="s">
        <v>6</v>
      </c>
      <c r="L172" s="1" t="s">
        <v>7022</v>
      </c>
      <c r="M172" s="1" t="s">
        <v>7023</v>
      </c>
      <c r="N172" s="22">
        <v>1.6600000000000001</v>
      </c>
      <c r="O172" s="22">
        <v>3.7142499999999998</v>
      </c>
      <c r="P172" s="22">
        <v>2.0542499999999997</v>
      </c>
      <c r="Q172" s="22">
        <v>2.2374999999999998</v>
      </c>
      <c r="R172" s="1">
        <v>3.3535455786348756E-3</v>
      </c>
      <c r="S172" s="1">
        <v>1</v>
      </c>
      <c r="T172" s="1" t="s">
        <v>7024</v>
      </c>
      <c r="U172" s="1" t="s">
        <v>6</v>
      </c>
      <c r="V172" s="1" t="s">
        <v>257</v>
      </c>
    </row>
    <row r="173" spans="1:22" x14ac:dyDescent="0.35">
      <c r="A173" s="1" t="s">
        <v>1448</v>
      </c>
      <c r="B173" s="1" t="s">
        <v>1449</v>
      </c>
      <c r="C173" s="22">
        <v>5.8179999999999996</v>
      </c>
      <c r="D173" s="22">
        <v>20.809000000000001</v>
      </c>
      <c r="E173" s="22">
        <v>14.991000000000001</v>
      </c>
      <c r="F173" s="22">
        <v>3.576658645582675</v>
      </c>
      <c r="G173" s="1">
        <v>1.3635581407145381E-4</v>
      </c>
      <c r="H173" s="1">
        <v>0.14109443573155087</v>
      </c>
      <c r="I173" s="1" t="s">
        <v>1450</v>
      </c>
      <c r="J173" s="1" t="s">
        <v>6</v>
      </c>
      <c r="K173" s="1" t="s">
        <v>641</v>
      </c>
      <c r="L173" s="1" t="s">
        <v>834</v>
      </c>
      <c r="M173" s="1" t="s">
        <v>835</v>
      </c>
      <c r="N173" s="22">
        <v>5.3644999999999996</v>
      </c>
      <c r="O173" s="22">
        <v>11.99675</v>
      </c>
      <c r="P173" s="22">
        <v>6.6322500000000009</v>
      </c>
      <c r="Q173" s="22">
        <v>2.2363221176251282</v>
      </c>
      <c r="R173" s="1">
        <v>9.8606720655425306E-4</v>
      </c>
      <c r="S173" s="1">
        <v>1</v>
      </c>
      <c r="T173" s="1" t="s">
        <v>836</v>
      </c>
      <c r="U173" s="1" t="s">
        <v>6</v>
      </c>
      <c r="V173" s="1" t="s">
        <v>6</v>
      </c>
    </row>
    <row r="174" spans="1:22" x14ac:dyDescent="0.35">
      <c r="A174" s="1" t="s">
        <v>2663</v>
      </c>
      <c r="B174" s="1" t="s">
        <v>2664</v>
      </c>
      <c r="C174" s="22">
        <v>20.635249999999999</v>
      </c>
      <c r="D174" s="22">
        <v>73.706500000000005</v>
      </c>
      <c r="E174" s="22">
        <v>53.071250000000006</v>
      </c>
      <c r="F174" s="22">
        <v>3.5718733720211779</v>
      </c>
      <c r="G174" s="1">
        <v>3.2463112045322262E-4</v>
      </c>
      <c r="H174" s="1">
        <v>0.18451865180447288</v>
      </c>
      <c r="I174" s="1" t="s">
        <v>2665</v>
      </c>
      <c r="J174" s="1" t="s">
        <v>2666</v>
      </c>
      <c r="K174" s="1" t="s">
        <v>2667</v>
      </c>
      <c r="L174" s="1" t="s">
        <v>1561</v>
      </c>
      <c r="M174" s="1" t="s">
        <v>1562</v>
      </c>
      <c r="N174" s="22">
        <v>1.1659999999999999</v>
      </c>
      <c r="O174" s="22">
        <v>2.605</v>
      </c>
      <c r="P174" s="22">
        <v>1.4390000000000001</v>
      </c>
      <c r="Q174" s="22">
        <v>2.2341337907375642</v>
      </c>
      <c r="R174" s="1">
        <v>6.3775314520890802E-3</v>
      </c>
      <c r="S174" s="1">
        <v>1</v>
      </c>
      <c r="T174" s="1" t="s">
        <v>1563</v>
      </c>
      <c r="U174" s="1" t="s">
        <v>6</v>
      </c>
      <c r="V174" s="1" t="s">
        <v>6</v>
      </c>
    </row>
    <row r="175" spans="1:22" x14ac:dyDescent="0.35">
      <c r="A175" s="1" t="s">
        <v>1384</v>
      </c>
      <c r="B175" s="1" t="s">
        <v>1385</v>
      </c>
      <c r="C175" s="22">
        <v>105.64475</v>
      </c>
      <c r="D175" s="22">
        <v>373.21974999999998</v>
      </c>
      <c r="E175" s="22">
        <v>267.57499999999999</v>
      </c>
      <c r="F175" s="22">
        <v>3.5327808528109532</v>
      </c>
      <c r="G175" s="1">
        <v>2.3723097842154317E-5</v>
      </c>
      <c r="H175" s="1">
        <v>7.7846473811266123E-2</v>
      </c>
      <c r="I175" s="1" t="s">
        <v>1386</v>
      </c>
      <c r="J175" s="1" t="s">
        <v>6</v>
      </c>
      <c r="K175" s="1" t="s">
        <v>6</v>
      </c>
      <c r="L175" s="1" t="s">
        <v>1846</v>
      </c>
      <c r="M175" s="1" t="s">
        <v>1847</v>
      </c>
      <c r="N175" s="22">
        <v>0.56325000000000003</v>
      </c>
      <c r="O175" s="22">
        <v>1.2565</v>
      </c>
      <c r="P175" s="22">
        <v>0.69324999999999992</v>
      </c>
      <c r="Q175" s="22">
        <v>2.2308033732800707</v>
      </c>
      <c r="R175" s="1">
        <v>1.2810528338378369E-3</v>
      </c>
      <c r="S175" s="1">
        <v>1</v>
      </c>
      <c r="T175" s="1" t="s">
        <v>1848</v>
      </c>
      <c r="U175" s="1" t="s">
        <v>6</v>
      </c>
      <c r="V175" s="1" t="s">
        <v>1849</v>
      </c>
    </row>
    <row r="176" spans="1:22" x14ac:dyDescent="0.35">
      <c r="A176" s="1" t="s">
        <v>503</v>
      </c>
      <c r="B176" s="1" t="s">
        <v>504</v>
      </c>
      <c r="C176" s="22">
        <v>5.8640000000000008</v>
      </c>
      <c r="D176" s="22">
        <v>20.689</v>
      </c>
      <c r="E176" s="22">
        <v>14.824999999999999</v>
      </c>
      <c r="F176" s="22">
        <v>3.5281377899045014</v>
      </c>
      <c r="G176" s="1">
        <v>2.2793783699304182E-3</v>
      </c>
      <c r="H176" s="1">
        <v>0.40356787035888736</v>
      </c>
      <c r="I176" s="1" t="s">
        <v>505</v>
      </c>
      <c r="J176" s="1" t="s">
        <v>6</v>
      </c>
      <c r="K176" s="1" t="s">
        <v>104</v>
      </c>
      <c r="L176" s="1" t="s">
        <v>1584</v>
      </c>
      <c r="M176" s="1" t="s">
        <v>1585</v>
      </c>
      <c r="N176" s="22">
        <v>0.66949999999999998</v>
      </c>
      <c r="O176" s="22">
        <v>1.4929999999999999</v>
      </c>
      <c r="P176" s="22">
        <v>0.8234999999999999</v>
      </c>
      <c r="Q176" s="22">
        <v>2.2300224047796862</v>
      </c>
      <c r="R176" s="1">
        <v>2.0972539332157591E-2</v>
      </c>
      <c r="S176" s="1">
        <v>1</v>
      </c>
      <c r="T176" s="1" t="s">
        <v>1586</v>
      </c>
      <c r="U176" s="1" t="s">
        <v>6</v>
      </c>
      <c r="V176" s="1" t="s">
        <v>1587</v>
      </c>
    </row>
    <row r="177" spans="1:22" x14ac:dyDescent="0.35">
      <c r="A177" s="1" t="s">
        <v>803</v>
      </c>
      <c r="B177" s="1" t="s">
        <v>804</v>
      </c>
      <c r="C177" s="22">
        <v>7.4799999999999986</v>
      </c>
      <c r="D177" s="22">
        <v>26.3505</v>
      </c>
      <c r="E177" s="22">
        <v>18.8705</v>
      </c>
      <c r="F177" s="22">
        <v>3.5227941176470594</v>
      </c>
      <c r="G177" s="1">
        <v>3.1142735323497206E-4</v>
      </c>
      <c r="H177" s="1">
        <v>0.17998409350974676</v>
      </c>
      <c r="I177" s="1" t="s">
        <v>805</v>
      </c>
      <c r="J177" s="1" t="s">
        <v>6</v>
      </c>
      <c r="K177" s="1" t="s">
        <v>346</v>
      </c>
      <c r="L177" s="1" t="s">
        <v>1193</v>
      </c>
      <c r="M177" s="1" t="s">
        <v>1194</v>
      </c>
      <c r="N177" s="22">
        <v>19.791499999999999</v>
      </c>
      <c r="O177" s="22">
        <v>44.086500000000001</v>
      </c>
      <c r="P177" s="22">
        <v>24.295000000000002</v>
      </c>
      <c r="Q177" s="22">
        <v>2.2275471793446684</v>
      </c>
      <c r="R177" s="1">
        <v>1.5208425950086202E-4</v>
      </c>
      <c r="S177" s="1">
        <v>0.67411280678952856</v>
      </c>
      <c r="T177" s="1" t="s">
        <v>1195</v>
      </c>
      <c r="U177" s="1" t="s">
        <v>1196</v>
      </c>
      <c r="V177" s="1" t="s">
        <v>1197</v>
      </c>
    </row>
    <row r="178" spans="1:22" x14ac:dyDescent="0.35">
      <c r="A178" s="1" t="s">
        <v>954</v>
      </c>
      <c r="B178" s="1" t="s">
        <v>955</v>
      </c>
      <c r="C178" s="22">
        <v>0.52224999999999999</v>
      </c>
      <c r="D178" s="22">
        <v>1.83175</v>
      </c>
      <c r="E178" s="22">
        <v>1.3094999999999999</v>
      </c>
      <c r="F178" s="22">
        <v>3.5074198180947822</v>
      </c>
      <c r="G178" s="1">
        <v>2.2661851703102975E-3</v>
      </c>
      <c r="H178" s="1">
        <v>0.4028526632530256</v>
      </c>
      <c r="I178" s="1" t="s">
        <v>41</v>
      </c>
      <c r="J178" s="1" t="s">
        <v>6</v>
      </c>
      <c r="K178" s="1" t="s">
        <v>6</v>
      </c>
      <c r="L178" s="1" t="s">
        <v>1498</v>
      </c>
      <c r="M178" s="1" t="s">
        <v>1499</v>
      </c>
      <c r="N178" s="22">
        <v>1.2175</v>
      </c>
      <c r="O178" s="22">
        <v>2.7039999999999997</v>
      </c>
      <c r="P178" s="22">
        <v>1.4864999999999997</v>
      </c>
      <c r="Q178" s="22">
        <v>2.2209445585215604</v>
      </c>
      <c r="R178" s="1">
        <v>8.2370739795056824E-3</v>
      </c>
      <c r="S178" s="1">
        <v>1</v>
      </c>
      <c r="T178" s="1" t="s">
        <v>1500</v>
      </c>
      <c r="U178" s="1" t="s">
        <v>1501</v>
      </c>
      <c r="V178" s="1" t="s">
        <v>870</v>
      </c>
    </row>
    <row r="179" spans="1:22" x14ac:dyDescent="0.35">
      <c r="A179" s="1" t="s">
        <v>2430</v>
      </c>
      <c r="B179" s="1" t="s">
        <v>2431</v>
      </c>
      <c r="C179" s="22">
        <v>5.3777499999999989</v>
      </c>
      <c r="D179" s="22">
        <v>18.727</v>
      </c>
      <c r="E179" s="22">
        <v>13.349250000000001</v>
      </c>
      <c r="F179" s="22">
        <v>3.4823113755752879</v>
      </c>
      <c r="G179" s="1">
        <v>3.3839404934878914E-2</v>
      </c>
      <c r="H179" s="1">
        <v>0.8857127325344275</v>
      </c>
      <c r="I179" s="1" t="s">
        <v>2432</v>
      </c>
      <c r="J179" s="1" t="s">
        <v>2433</v>
      </c>
      <c r="K179" s="1" t="s">
        <v>132</v>
      </c>
      <c r="L179" s="1" t="s">
        <v>7025</v>
      </c>
      <c r="M179" s="1" t="s">
        <v>7026</v>
      </c>
      <c r="N179" s="22">
        <v>0.63149999999999995</v>
      </c>
      <c r="O179" s="22">
        <v>1.3997499999999998</v>
      </c>
      <c r="P179" s="22">
        <v>0.76824999999999988</v>
      </c>
      <c r="Q179" s="22">
        <v>2.2165479018210608</v>
      </c>
      <c r="R179" s="1">
        <v>1.9626746927526195E-2</v>
      </c>
      <c r="S179" s="1">
        <v>1</v>
      </c>
      <c r="T179" s="1" t="s">
        <v>7027</v>
      </c>
      <c r="U179" s="1" t="s">
        <v>6</v>
      </c>
      <c r="V179" s="1" t="s">
        <v>3856</v>
      </c>
    </row>
    <row r="180" spans="1:22" x14ac:dyDescent="0.35">
      <c r="A180" s="1" t="s">
        <v>759</v>
      </c>
      <c r="B180" s="1" t="s">
        <v>760</v>
      </c>
      <c r="C180" s="22">
        <v>5.0970000000000004</v>
      </c>
      <c r="D180" s="22">
        <v>17.738250000000001</v>
      </c>
      <c r="E180" s="22">
        <v>12.641249999999999</v>
      </c>
      <c r="F180" s="22">
        <v>3.4801353737492642</v>
      </c>
      <c r="G180" s="1">
        <v>3.6030672005797904E-3</v>
      </c>
      <c r="H180" s="1">
        <v>0.49126165957788276</v>
      </c>
      <c r="I180" s="1" t="s">
        <v>761</v>
      </c>
      <c r="J180" s="1" t="s">
        <v>6</v>
      </c>
      <c r="K180" s="1" t="s">
        <v>147</v>
      </c>
      <c r="L180" s="1" t="s">
        <v>7028</v>
      </c>
      <c r="M180" s="1" t="s">
        <v>7029</v>
      </c>
      <c r="N180" s="22">
        <v>4.5649999999999995</v>
      </c>
      <c r="O180" s="22">
        <v>10.116250000000001</v>
      </c>
      <c r="P180" s="22">
        <v>5.5512500000000014</v>
      </c>
      <c r="Q180" s="22">
        <v>2.216046002190581</v>
      </c>
      <c r="R180" s="1">
        <v>7.3527982955507998E-3</v>
      </c>
      <c r="S180" s="1">
        <v>1</v>
      </c>
      <c r="T180" s="1" t="s">
        <v>7030</v>
      </c>
      <c r="U180" s="1" t="s">
        <v>7031</v>
      </c>
      <c r="V180" s="1" t="s">
        <v>7032</v>
      </c>
    </row>
    <row r="181" spans="1:22" x14ac:dyDescent="0.35">
      <c r="A181" s="1" t="s">
        <v>1351</v>
      </c>
      <c r="B181" s="1" t="s">
        <v>1352</v>
      </c>
      <c r="C181" s="22">
        <v>2.3045</v>
      </c>
      <c r="D181" s="22">
        <v>8.0102499999999992</v>
      </c>
      <c r="E181" s="22">
        <v>5.7057499999999992</v>
      </c>
      <c r="F181" s="22">
        <v>3.4759166847472334</v>
      </c>
      <c r="G181" s="1">
        <v>3.924366364869103E-2</v>
      </c>
      <c r="H181" s="1">
        <v>0.8857127325344275</v>
      </c>
      <c r="I181" s="1" t="s">
        <v>1353</v>
      </c>
      <c r="J181" s="1" t="s">
        <v>6</v>
      </c>
      <c r="K181" s="1" t="s">
        <v>1354</v>
      </c>
      <c r="L181" s="1" t="s">
        <v>748</v>
      </c>
      <c r="M181" s="1" t="s">
        <v>749</v>
      </c>
      <c r="N181" s="22">
        <v>4.7827500000000001</v>
      </c>
      <c r="O181" s="22">
        <v>10.584</v>
      </c>
      <c r="P181" s="22">
        <v>5.8012499999999996</v>
      </c>
      <c r="Q181" s="22">
        <v>2.2129527991218438</v>
      </c>
      <c r="R181" s="1">
        <v>3.9773517993224594E-4</v>
      </c>
      <c r="S181" s="1">
        <v>0.83353929851514974</v>
      </c>
      <c r="T181" s="1" t="s">
        <v>750</v>
      </c>
      <c r="U181" s="1" t="s">
        <v>6</v>
      </c>
      <c r="V181" s="1" t="s">
        <v>751</v>
      </c>
    </row>
    <row r="182" spans="1:22" x14ac:dyDescent="0.35">
      <c r="A182" s="1" t="s">
        <v>3601</v>
      </c>
      <c r="B182" s="1" t="s">
        <v>3602</v>
      </c>
      <c r="C182" s="22">
        <v>11.12875</v>
      </c>
      <c r="D182" s="22">
        <v>38.673999999999999</v>
      </c>
      <c r="E182" s="22">
        <v>27.545249999999999</v>
      </c>
      <c r="F182" s="22">
        <v>3.4751432101538806</v>
      </c>
      <c r="G182" s="1">
        <v>6.3236446311631944E-4</v>
      </c>
      <c r="H182" s="1">
        <v>0.23606608797460366</v>
      </c>
      <c r="I182" s="1" t="s">
        <v>3603</v>
      </c>
      <c r="J182" s="1" t="s">
        <v>6</v>
      </c>
      <c r="K182" s="1" t="s">
        <v>6</v>
      </c>
      <c r="L182" s="1" t="s">
        <v>277</v>
      </c>
      <c r="M182" s="1" t="s">
        <v>278</v>
      </c>
      <c r="N182" s="22">
        <v>16.070500000000003</v>
      </c>
      <c r="O182" s="22">
        <v>35.41375</v>
      </c>
      <c r="P182" s="22">
        <v>19.343249999999998</v>
      </c>
      <c r="Q182" s="22">
        <v>2.2036495441958865</v>
      </c>
      <c r="R182" s="1">
        <v>2.8256604460796808E-3</v>
      </c>
      <c r="S182" s="1">
        <v>1</v>
      </c>
      <c r="T182" s="1" t="s">
        <v>279</v>
      </c>
      <c r="U182" s="1" t="s">
        <v>6</v>
      </c>
      <c r="V182" s="1" t="s">
        <v>261</v>
      </c>
    </row>
    <row r="183" spans="1:22" x14ac:dyDescent="0.35">
      <c r="A183" s="1" t="s">
        <v>904</v>
      </c>
      <c r="B183" s="1" t="s">
        <v>905</v>
      </c>
      <c r="C183" s="22">
        <v>14.3675</v>
      </c>
      <c r="D183" s="22">
        <v>49.918500000000009</v>
      </c>
      <c r="E183" s="22">
        <v>35.551000000000009</v>
      </c>
      <c r="F183" s="22">
        <v>3.4744040368888123</v>
      </c>
      <c r="G183" s="1">
        <v>8.6729677925889703E-5</v>
      </c>
      <c r="H183" s="1">
        <v>0.12089960126076399</v>
      </c>
      <c r="I183" s="1" t="s">
        <v>906</v>
      </c>
      <c r="J183" s="1" t="s">
        <v>6</v>
      </c>
      <c r="K183" s="1" t="s">
        <v>6</v>
      </c>
      <c r="L183" s="1" t="s">
        <v>1411</v>
      </c>
      <c r="M183" s="1" t="s">
        <v>1412</v>
      </c>
      <c r="N183" s="22">
        <v>50.428249999999998</v>
      </c>
      <c r="O183" s="22">
        <v>110.0275</v>
      </c>
      <c r="P183" s="22">
        <v>59.599250000000005</v>
      </c>
      <c r="Q183" s="22">
        <v>2.1818623489809781</v>
      </c>
      <c r="R183" s="1">
        <v>1.4875956742117724E-2</v>
      </c>
      <c r="S183" s="1">
        <v>1</v>
      </c>
      <c r="T183" s="1" t="s">
        <v>1413</v>
      </c>
      <c r="U183" s="1" t="s">
        <v>6</v>
      </c>
      <c r="V183" s="1" t="s">
        <v>6</v>
      </c>
    </row>
    <row r="184" spans="1:22" x14ac:dyDescent="0.35">
      <c r="A184" s="1" t="s">
        <v>109</v>
      </c>
      <c r="B184" s="1" t="s">
        <v>110</v>
      </c>
      <c r="C184" s="22">
        <v>2.46225</v>
      </c>
      <c r="D184" s="22">
        <v>8.4855</v>
      </c>
      <c r="E184" s="22">
        <v>6.02325</v>
      </c>
      <c r="F184" s="22">
        <v>3.4462381967712457</v>
      </c>
      <c r="G184" s="1">
        <v>9.8708103981581807E-4</v>
      </c>
      <c r="H184" s="1">
        <v>0.27984848893083797</v>
      </c>
      <c r="I184" s="1" t="s">
        <v>111</v>
      </c>
      <c r="J184" s="1" t="s">
        <v>112</v>
      </c>
      <c r="K184" s="1" t="s">
        <v>113</v>
      </c>
      <c r="L184" s="1" t="s">
        <v>1184</v>
      </c>
      <c r="M184" s="1" t="s">
        <v>1185</v>
      </c>
      <c r="N184" s="22">
        <v>4.1537500000000005</v>
      </c>
      <c r="O184" s="22">
        <v>9.0622499999999988</v>
      </c>
      <c r="P184" s="22">
        <v>4.9084999999999983</v>
      </c>
      <c r="Q184" s="22">
        <v>2.1817032801685219</v>
      </c>
      <c r="R184" s="1">
        <v>3.0904513527207911E-4</v>
      </c>
      <c r="S184" s="1">
        <v>0.79339612352724509</v>
      </c>
      <c r="T184" s="1" t="s">
        <v>1186</v>
      </c>
      <c r="U184" s="1" t="s">
        <v>6</v>
      </c>
      <c r="V184" s="1" t="s">
        <v>1187</v>
      </c>
    </row>
    <row r="185" spans="1:22" x14ac:dyDescent="0.35">
      <c r="A185" s="1" t="s">
        <v>2651</v>
      </c>
      <c r="B185" s="1" t="s">
        <v>2652</v>
      </c>
      <c r="C185" s="22">
        <v>0.79899999999999993</v>
      </c>
      <c r="D185" s="22">
        <v>2.75</v>
      </c>
      <c r="E185" s="22">
        <v>1.9510000000000001</v>
      </c>
      <c r="F185" s="22">
        <v>3.4418022528160201</v>
      </c>
      <c r="G185" s="1">
        <v>3.222184557807406E-2</v>
      </c>
      <c r="H185" s="1">
        <v>0.8857127325344275</v>
      </c>
      <c r="I185" s="1" t="s">
        <v>2653</v>
      </c>
      <c r="J185" s="1" t="s">
        <v>6</v>
      </c>
      <c r="K185" s="1" t="s">
        <v>6</v>
      </c>
      <c r="L185" s="1" t="s">
        <v>2647</v>
      </c>
      <c r="M185" s="1" t="s">
        <v>2648</v>
      </c>
      <c r="N185" s="22">
        <v>0.70825000000000005</v>
      </c>
      <c r="O185" s="22">
        <v>1.54</v>
      </c>
      <c r="P185" s="22">
        <v>0.83174999999999999</v>
      </c>
      <c r="Q185" s="22">
        <v>2.1743734557006706</v>
      </c>
      <c r="R185" s="1">
        <v>1.5678510458551731E-2</v>
      </c>
      <c r="S185" s="1">
        <v>1</v>
      </c>
      <c r="T185" s="1" t="s">
        <v>2649</v>
      </c>
      <c r="U185" s="1" t="s">
        <v>6</v>
      </c>
      <c r="V185" s="1" t="s">
        <v>2650</v>
      </c>
    </row>
    <row r="186" spans="1:22" x14ac:dyDescent="0.35">
      <c r="A186" s="1" t="s">
        <v>6902</v>
      </c>
      <c r="B186" s="1" t="s">
        <v>6903</v>
      </c>
      <c r="C186" s="22">
        <v>1.8432499999999998</v>
      </c>
      <c r="D186" s="22">
        <v>6.3219999999999992</v>
      </c>
      <c r="E186" s="22">
        <v>4.4787499999999998</v>
      </c>
      <c r="F186" s="22">
        <v>3.4298114742981145</v>
      </c>
      <c r="G186" s="1">
        <v>4.0517079747368623E-3</v>
      </c>
      <c r="H186" s="1">
        <v>0.51729653550958266</v>
      </c>
      <c r="I186" s="1" t="s">
        <v>6904</v>
      </c>
      <c r="J186" s="1" t="s">
        <v>6</v>
      </c>
      <c r="K186" s="1" t="s">
        <v>3640</v>
      </c>
      <c r="L186" s="1" t="s">
        <v>1105</v>
      </c>
      <c r="M186" s="1" t="s">
        <v>1106</v>
      </c>
      <c r="N186" s="22">
        <v>37.438000000000002</v>
      </c>
      <c r="O186" s="22">
        <v>81.359749999999991</v>
      </c>
      <c r="P186" s="22">
        <v>43.921749999999989</v>
      </c>
      <c r="Q186" s="22">
        <v>2.1731863347401035</v>
      </c>
      <c r="R186" s="1">
        <v>4.0041267659360891E-3</v>
      </c>
      <c r="S186" s="1">
        <v>1</v>
      </c>
      <c r="T186" s="1" t="s">
        <v>1107</v>
      </c>
      <c r="U186" s="1" t="s">
        <v>1108</v>
      </c>
      <c r="V186" s="1" t="s">
        <v>1109</v>
      </c>
    </row>
    <row r="187" spans="1:22" x14ac:dyDescent="0.35">
      <c r="A187" s="1" t="s">
        <v>1959</v>
      </c>
      <c r="B187" s="1" t="s">
        <v>1960</v>
      </c>
      <c r="C187" s="22">
        <v>0.91799999999999993</v>
      </c>
      <c r="D187" s="22">
        <v>3.1367500000000001</v>
      </c>
      <c r="E187" s="22">
        <v>2.21875</v>
      </c>
      <c r="F187" s="22">
        <v>3.4169389978213514</v>
      </c>
      <c r="G187" s="1">
        <v>2.2639778692143953E-3</v>
      </c>
      <c r="H187" s="1">
        <v>0.4028526632530256</v>
      </c>
      <c r="I187" s="1" t="s">
        <v>1961</v>
      </c>
      <c r="J187" s="1" t="s">
        <v>6</v>
      </c>
      <c r="K187" s="1" t="s">
        <v>104</v>
      </c>
      <c r="L187" s="1" t="s">
        <v>3281</v>
      </c>
      <c r="M187" s="1" t="s">
        <v>3282</v>
      </c>
      <c r="N187" s="22">
        <v>9.4412500000000001</v>
      </c>
      <c r="O187" s="22">
        <v>20.494250000000001</v>
      </c>
      <c r="P187" s="22">
        <v>11.053000000000001</v>
      </c>
      <c r="Q187" s="22">
        <v>2.1707136237256721</v>
      </c>
      <c r="R187" s="1">
        <v>2.6587946960588971E-2</v>
      </c>
      <c r="S187" s="1">
        <v>1</v>
      </c>
      <c r="T187" s="1" t="s">
        <v>3283</v>
      </c>
      <c r="U187" s="1" t="s">
        <v>6</v>
      </c>
      <c r="V187" s="1" t="s">
        <v>3284</v>
      </c>
    </row>
    <row r="188" spans="1:22" x14ac:dyDescent="0.35">
      <c r="A188" s="1" t="s">
        <v>7033</v>
      </c>
      <c r="B188" s="1" t="s">
        <v>7034</v>
      </c>
      <c r="C188" s="22">
        <v>2.7937499999999997</v>
      </c>
      <c r="D188" s="22">
        <v>9.5235000000000003</v>
      </c>
      <c r="E188" s="22">
        <v>6.729750000000001</v>
      </c>
      <c r="F188" s="22">
        <v>3.4088590604026852</v>
      </c>
      <c r="G188" s="1">
        <v>5.9221330854020149E-3</v>
      </c>
      <c r="H188" s="1">
        <v>0.61992237160033936</v>
      </c>
      <c r="I188" s="1" t="s">
        <v>7035</v>
      </c>
      <c r="J188" s="1" t="s">
        <v>6</v>
      </c>
      <c r="K188" s="1" t="s">
        <v>1849</v>
      </c>
      <c r="L188" s="1" t="s">
        <v>2876</v>
      </c>
      <c r="M188" s="1" t="s">
        <v>2877</v>
      </c>
      <c r="N188" s="22">
        <v>4.2409999999999997</v>
      </c>
      <c r="O188" s="22">
        <v>9.1775000000000002</v>
      </c>
      <c r="P188" s="22">
        <v>4.9365000000000006</v>
      </c>
      <c r="Q188" s="22">
        <v>2.1639943409573217</v>
      </c>
      <c r="R188" s="1">
        <v>2.6357519575316513E-2</v>
      </c>
      <c r="S188" s="1">
        <v>1</v>
      </c>
      <c r="T188" s="1" t="s">
        <v>2878</v>
      </c>
      <c r="U188" s="1" t="s">
        <v>2879</v>
      </c>
      <c r="V188" s="1" t="s">
        <v>2880</v>
      </c>
    </row>
    <row r="189" spans="1:22" x14ac:dyDescent="0.35">
      <c r="A189" s="1" t="s">
        <v>2746</v>
      </c>
      <c r="B189" s="1" t="s">
        <v>2747</v>
      </c>
      <c r="C189" s="22">
        <v>1.2315</v>
      </c>
      <c r="D189" s="22">
        <v>4.1980000000000004</v>
      </c>
      <c r="E189" s="22">
        <v>2.9665000000000004</v>
      </c>
      <c r="F189" s="22">
        <v>3.4088509947218841</v>
      </c>
      <c r="G189" s="1">
        <v>7.3958447769428837E-3</v>
      </c>
      <c r="H189" s="1">
        <v>0.6907641527160675</v>
      </c>
      <c r="I189" s="1" t="s">
        <v>2748</v>
      </c>
      <c r="J189" s="1" t="s">
        <v>6</v>
      </c>
      <c r="K189" s="1" t="s">
        <v>6</v>
      </c>
      <c r="L189" s="1" t="s">
        <v>1414</v>
      </c>
      <c r="M189" s="1" t="s">
        <v>1415</v>
      </c>
      <c r="N189" s="22">
        <v>11.575000000000001</v>
      </c>
      <c r="O189" s="22">
        <v>24.87725</v>
      </c>
      <c r="P189" s="22">
        <v>13.302249999999999</v>
      </c>
      <c r="Q189" s="22">
        <v>2.1492224622030234</v>
      </c>
      <c r="R189" s="1">
        <v>2.4232390566578665E-3</v>
      </c>
      <c r="S189" s="1">
        <v>1</v>
      </c>
      <c r="T189" s="1" t="s">
        <v>1416</v>
      </c>
      <c r="U189" s="1" t="s">
        <v>1417</v>
      </c>
      <c r="V189" s="1" t="s">
        <v>1418</v>
      </c>
    </row>
    <row r="190" spans="1:22" x14ac:dyDescent="0.35">
      <c r="A190" s="1" t="s">
        <v>1636</v>
      </c>
      <c r="B190" s="1" t="s">
        <v>1637</v>
      </c>
      <c r="C190" s="22">
        <v>2.6</v>
      </c>
      <c r="D190" s="22">
        <v>8.8337499999999984</v>
      </c>
      <c r="E190" s="22">
        <v>6.2337499999999988</v>
      </c>
      <c r="F190" s="22">
        <v>3.3975961538461532</v>
      </c>
      <c r="G190" s="1">
        <v>1.1473513011639458E-2</v>
      </c>
      <c r="H190" s="1">
        <v>0.88014072547205369</v>
      </c>
      <c r="I190" s="1" t="s">
        <v>1638</v>
      </c>
      <c r="J190" s="1" t="s">
        <v>6</v>
      </c>
      <c r="K190" s="1" t="s">
        <v>1639</v>
      </c>
      <c r="L190" s="1" t="s">
        <v>1204</v>
      </c>
      <c r="M190" s="1" t="s">
        <v>1205</v>
      </c>
      <c r="N190" s="22">
        <v>1.7214999999999998</v>
      </c>
      <c r="O190" s="22">
        <v>3.6987499999999995</v>
      </c>
      <c r="P190" s="22">
        <v>1.9772499999999997</v>
      </c>
      <c r="Q190" s="22">
        <v>2.1485623003194889</v>
      </c>
      <c r="R190" s="1">
        <v>1.9716194781446816E-2</v>
      </c>
      <c r="S190" s="1">
        <v>1</v>
      </c>
      <c r="T190" s="1" t="s">
        <v>1206</v>
      </c>
      <c r="U190" s="1" t="s">
        <v>6</v>
      </c>
      <c r="V190" s="1" t="s">
        <v>676</v>
      </c>
    </row>
    <row r="191" spans="1:22" x14ac:dyDescent="0.35">
      <c r="A191" s="1" t="s">
        <v>739</v>
      </c>
      <c r="B191" s="1" t="s">
        <v>740</v>
      </c>
      <c r="C191" s="22">
        <v>1.54575</v>
      </c>
      <c r="D191" s="22">
        <v>5.2477499999999999</v>
      </c>
      <c r="E191" s="22">
        <v>3.702</v>
      </c>
      <c r="F191" s="22">
        <v>3.3949539058709366</v>
      </c>
      <c r="G191" s="1">
        <v>2.4525632167593514E-5</v>
      </c>
      <c r="H191" s="1">
        <v>7.7892902081139526E-2</v>
      </c>
      <c r="I191" s="1" t="s">
        <v>741</v>
      </c>
      <c r="J191" s="1" t="s">
        <v>6</v>
      </c>
      <c r="K191" s="1" t="s">
        <v>104</v>
      </c>
      <c r="L191" s="1" t="s">
        <v>1169</v>
      </c>
      <c r="M191" s="1" t="s">
        <v>1170</v>
      </c>
      <c r="N191" s="22">
        <v>10.09</v>
      </c>
      <c r="O191" s="22">
        <v>21.672000000000001</v>
      </c>
      <c r="P191" s="22">
        <v>11.582000000000001</v>
      </c>
      <c r="Q191" s="22">
        <v>2.1478691774033698</v>
      </c>
      <c r="R191" s="1">
        <v>1.1668206212863685E-2</v>
      </c>
      <c r="S191" s="1">
        <v>1</v>
      </c>
      <c r="T191" s="1" t="s">
        <v>1171</v>
      </c>
      <c r="U191" s="1" t="s">
        <v>6</v>
      </c>
      <c r="V191" s="1" t="s">
        <v>6</v>
      </c>
    </row>
    <row r="192" spans="1:22" x14ac:dyDescent="0.35">
      <c r="A192" s="1" t="s">
        <v>2380</v>
      </c>
      <c r="B192" s="1" t="s">
        <v>2381</v>
      </c>
      <c r="C192" s="22">
        <v>1.9750000000000001</v>
      </c>
      <c r="D192" s="22">
        <v>6.6724999999999994</v>
      </c>
      <c r="E192" s="22">
        <v>4.6974999999999998</v>
      </c>
      <c r="F192" s="22">
        <v>3.3784810126582272</v>
      </c>
      <c r="G192" s="1">
        <v>1.2262025279514699E-3</v>
      </c>
      <c r="H192" s="1">
        <v>0.30812089134258508</v>
      </c>
      <c r="I192" s="1" t="s">
        <v>2382</v>
      </c>
      <c r="J192" s="1" t="s">
        <v>6</v>
      </c>
      <c r="K192" s="1" t="s">
        <v>733</v>
      </c>
      <c r="L192" s="1" t="s">
        <v>440</v>
      </c>
      <c r="M192" s="1" t="s">
        <v>441</v>
      </c>
      <c r="N192" s="22">
        <v>1.0994999999999999</v>
      </c>
      <c r="O192" s="22">
        <v>2.3614999999999999</v>
      </c>
      <c r="P192" s="22">
        <v>1.262</v>
      </c>
      <c r="Q192" s="22">
        <v>2.1477944520236472</v>
      </c>
      <c r="R192" s="1">
        <v>3.00036340221701E-2</v>
      </c>
      <c r="S192" s="1">
        <v>1</v>
      </c>
      <c r="T192" s="1" t="s">
        <v>442</v>
      </c>
      <c r="U192" s="1" t="s">
        <v>6</v>
      </c>
      <c r="V192" s="1" t="s">
        <v>6</v>
      </c>
    </row>
    <row r="193" spans="1:22" x14ac:dyDescent="0.35">
      <c r="A193" s="1" t="s">
        <v>1181</v>
      </c>
      <c r="B193" s="1" t="s">
        <v>1182</v>
      </c>
      <c r="C193" s="22">
        <v>11.82625</v>
      </c>
      <c r="D193" s="22">
        <v>39.742750000000001</v>
      </c>
      <c r="E193" s="22">
        <v>27.916499999999999</v>
      </c>
      <c r="F193" s="22">
        <v>3.3605538526582817</v>
      </c>
      <c r="G193" s="1">
        <v>4.9682258392191869E-5</v>
      </c>
      <c r="H193" s="1">
        <v>9.6870970524573094E-2</v>
      </c>
      <c r="I193" s="1" t="s">
        <v>1183</v>
      </c>
      <c r="J193" s="1" t="s">
        <v>636</v>
      </c>
      <c r="K193" s="1" t="s">
        <v>637</v>
      </c>
      <c r="L193" s="1" t="s">
        <v>7036</v>
      </c>
      <c r="M193" s="1" t="s">
        <v>7037</v>
      </c>
      <c r="N193" s="22">
        <v>2.3665000000000003</v>
      </c>
      <c r="O193" s="22">
        <v>5.0827499999999999</v>
      </c>
      <c r="P193" s="22">
        <v>2.7162499999999996</v>
      </c>
      <c r="Q193" s="22">
        <v>2.1477920980350724</v>
      </c>
      <c r="R193" s="1">
        <v>1.0795906354453599E-2</v>
      </c>
      <c r="S193" s="1">
        <v>1</v>
      </c>
      <c r="T193" s="1" t="s">
        <v>7038</v>
      </c>
      <c r="U193" s="1" t="s">
        <v>6</v>
      </c>
      <c r="V193" s="1" t="s">
        <v>6</v>
      </c>
    </row>
    <row r="194" spans="1:22" x14ac:dyDescent="0.35">
      <c r="A194" s="1" t="s">
        <v>834</v>
      </c>
      <c r="B194" s="1" t="s">
        <v>835</v>
      </c>
      <c r="C194" s="22">
        <v>3.5927500000000001</v>
      </c>
      <c r="D194" s="22">
        <v>11.99675</v>
      </c>
      <c r="E194" s="22">
        <v>8.4039999999999999</v>
      </c>
      <c r="F194" s="22">
        <v>3.3391552431981073</v>
      </c>
      <c r="G194" s="1">
        <v>4.6891944763216564E-4</v>
      </c>
      <c r="H194" s="1">
        <v>0.20963645699394709</v>
      </c>
      <c r="I194" s="1" t="s">
        <v>836</v>
      </c>
      <c r="J194" s="1" t="s">
        <v>6</v>
      </c>
      <c r="K194" s="1" t="s">
        <v>6</v>
      </c>
      <c r="L194" s="1" t="s">
        <v>1342</v>
      </c>
      <c r="M194" s="1" t="s">
        <v>1343</v>
      </c>
      <c r="N194" s="22">
        <v>22.218249999999998</v>
      </c>
      <c r="O194" s="22">
        <v>47.648249999999997</v>
      </c>
      <c r="P194" s="22">
        <v>25.43</v>
      </c>
      <c r="Q194" s="22">
        <v>2.1445545891328077</v>
      </c>
      <c r="R194" s="1">
        <v>3.6439519402575726E-5</v>
      </c>
      <c r="S194" s="1">
        <v>0.38771520502590578</v>
      </c>
      <c r="T194" s="1" t="s">
        <v>1344</v>
      </c>
      <c r="U194" s="1" t="s">
        <v>1345</v>
      </c>
      <c r="V194" s="1" t="s">
        <v>1346</v>
      </c>
    </row>
    <row r="195" spans="1:22" x14ac:dyDescent="0.35">
      <c r="A195" s="1" t="s">
        <v>3388</v>
      </c>
      <c r="B195" s="1" t="s">
        <v>3389</v>
      </c>
      <c r="C195" s="22">
        <v>5.3535000000000004</v>
      </c>
      <c r="D195" s="22">
        <v>17.756</v>
      </c>
      <c r="E195" s="22">
        <v>12.4025</v>
      </c>
      <c r="F195" s="22">
        <v>3.3167086952461005</v>
      </c>
      <c r="G195" s="1">
        <v>1.7207214560399642E-4</v>
      </c>
      <c r="H195" s="1">
        <v>0.15232835027650338</v>
      </c>
      <c r="I195" s="1" t="s">
        <v>3390</v>
      </c>
      <c r="J195" s="1" t="s">
        <v>6</v>
      </c>
      <c r="K195" s="1" t="s">
        <v>3391</v>
      </c>
      <c r="L195" s="1" t="s">
        <v>530</v>
      </c>
      <c r="M195" s="1" t="s">
        <v>531</v>
      </c>
      <c r="N195" s="22">
        <v>1.3864999999999998</v>
      </c>
      <c r="O195" s="22">
        <v>2.9707500000000002</v>
      </c>
      <c r="P195" s="22">
        <v>1.5842500000000004</v>
      </c>
      <c r="Q195" s="22">
        <v>2.1426253155427339</v>
      </c>
      <c r="R195" s="1">
        <v>2.1274050665608613E-2</v>
      </c>
      <c r="S195" s="1">
        <v>1</v>
      </c>
      <c r="T195" s="1" t="s">
        <v>532</v>
      </c>
      <c r="U195" s="1" t="s">
        <v>6</v>
      </c>
      <c r="V195" s="1" t="s">
        <v>432</v>
      </c>
    </row>
    <row r="196" spans="1:22" x14ac:dyDescent="0.35">
      <c r="A196" s="1" t="s">
        <v>4922</v>
      </c>
      <c r="B196" s="1" t="s">
        <v>4923</v>
      </c>
      <c r="C196" s="22">
        <v>52.782250000000005</v>
      </c>
      <c r="D196" s="22">
        <v>174.57124999999999</v>
      </c>
      <c r="E196" s="22">
        <v>121.78899999999999</v>
      </c>
      <c r="F196" s="22">
        <v>3.3073855320680718</v>
      </c>
      <c r="G196" s="1">
        <v>2.3327050580664865E-2</v>
      </c>
      <c r="H196" s="1">
        <v>0.8857127325344275</v>
      </c>
      <c r="I196" s="1" t="s">
        <v>4924</v>
      </c>
      <c r="J196" s="1" t="s">
        <v>6</v>
      </c>
      <c r="K196" s="1" t="s">
        <v>1643</v>
      </c>
      <c r="L196" s="1" t="s">
        <v>1178</v>
      </c>
      <c r="M196" s="1" t="s">
        <v>1179</v>
      </c>
      <c r="N196" s="22">
        <v>1.9790000000000001</v>
      </c>
      <c r="O196" s="22">
        <v>4.2297500000000001</v>
      </c>
      <c r="P196" s="22">
        <v>2.25075</v>
      </c>
      <c r="Q196" s="22">
        <v>2.1373168266801414</v>
      </c>
      <c r="R196" s="1">
        <v>8.7655095538337058E-3</v>
      </c>
      <c r="S196" s="1">
        <v>1</v>
      </c>
      <c r="T196" s="1" t="s">
        <v>1180</v>
      </c>
      <c r="U196" s="1" t="s">
        <v>6</v>
      </c>
      <c r="V196" s="1" t="s">
        <v>499</v>
      </c>
    </row>
    <row r="197" spans="1:22" x14ac:dyDescent="0.35">
      <c r="A197" s="1" t="s">
        <v>7039</v>
      </c>
      <c r="B197" s="1" t="s">
        <v>7040</v>
      </c>
      <c r="C197" s="22">
        <v>0.61399999999999999</v>
      </c>
      <c r="D197" s="22">
        <v>2.0297499999999999</v>
      </c>
      <c r="E197" s="22">
        <v>1.4157500000000001</v>
      </c>
      <c r="F197" s="22">
        <v>3.3057817589576546</v>
      </c>
      <c r="G197" s="1">
        <v>2.2635175740213898E-2</v>
      </c>
      <c r="H197" s="1">
        <v>0.8857127325344275</v>
      </c>
      <c r="I197" s="1" t="s">
        <v>7041</v>
      </c>
      <c r="J197" s="1" t="s">
        <v>6</v>
      </c>
      <c r="K197" s="1" t="s">
        <v>132</v>
      </c>
      <c r="L197" s="1" t="s">
        <v>1654</v>
      </c>
      <c r="M197" s="1" t="s">
        <v>1655</v>
      </c>
      <c r="N197" s="22">
        <v>17.480250000000002</v>
      </c>
      <c r="O197" s="22">
        <v>37.326000000000001</v>
      </c>
      <c r="P197" s="22">
        <v>19.845749999999999</v>
      </c>
      <c r="Q197" s="22">
        <v>2.1353241515424548</v>
      </c>
      <c r="R197" s="1">
        <v>1.8724003445251824E-3</v>
      </c>
      <c r="S197" s="1">
        <v>1</v>
      </c>
      <c r="T197" s="1" t="s">
        <v>1656</v>
      </c>
      <c r="U197" s="1" t="s">
        <v>6</v>
      </c>
      <c r="V197" s="1" t="s">
        <v>870</v>
      </c>
    </row>
    <row r="198" spans="1:22" x14ac:dyDescent="0.35">
      <c r="A198" s="1" t="s">
        <v>2876</v>
      </c>
      <c r="B198" s="1" t="s">
        <v>2877</v>
      </c>
      <c r="C198" s="22">
        <v>2.7927499999999998</v>
      </c>
      <c r="D198" s="22">
        <v>9.1775000000000002</v>
      </c>
      <c r="E198" s="22">
        <v>6.3847500000000004</v>
      </c>
      <c r="F198" s="22">
        <v>3.2861874496464063</v>
      </c>
      <c r="G198" s="1">
        <v>7.8208825965344619E-3</v>
      </c>
      <c r="H198" s="1">
        <v>0.70954440294767773</v>
      </c>
      <c r="I198" s="1" t="s">
        <v>2878</v>
      </c>
      <c r="J198" s="1" t="s">
        <v>2879</v>
      </c>
      <c r="K198" s="1" t="s">
        <v>2880</v>
      </c>
      <c r="L198" s="1" t="s">
        <v>1097</v>
      </c>
      <c r="M198" s="1" t="s">
        <v>1098</v>
      </c>
      <c r="N198" s="22">
        <v>2.76525</v>
      </c>
      <c r="O198" s="22">
        <v>5.8977499999999994</v>
      </c>
      <c r="P198" s="22">
        <v>3.1324999999999994</v>
      </c>
      <c r="Q198" s="22">
        <v>2.1328089684476987</v>
      </c>
      <c r="R198" s="1">
        <v>2.9200248201186607E-3</v>
      </c>
      <c r="S198" s="1">
        <v>1</v>
      </c>
      <c r="T198" s="1" t="s">
        <v>1099</v>
      </c>
      <c r="U198" s="1" t="s">
        <v>1100</v>
      </c>
      <c r="V198" s="1" t="s">
        <v>1101</v>
      </c>
    </row>
    <row r="199" spans="1:22" x14ac:dyDescent="0.35">
      <c r="A199" s="1" t="s">
        <v>1026</v>
      </c>
      <c r="B199" s="1" t="s">
        <v>1027</v>
      </c>
      <c r="C199" s="22">
        <v>10.47125</v>
      </c>
      <c r="D199" s="22">
        <v>34.299250000000001</v>
      </c>
      <c r="E199" s="22">
        <v>23.828000000000003</v>
      </c>
      <c r="F199" s="22">
        <v>3.275564044407306</v>
      </c>
      <c r="G199" s="1">
        <v>3.8799581588984111E-3</v>
      </c>
      <c r="H199" s="1">
        <v>0.50653896591807768</v>
      </c>
      <c r="I199" s="1" t="s">
        <v>1028</v>
      </c>
      <c r="J199" s="1" t="s">
        <v>6</v>
      </c>
      <c r="K199" s="1" t="s">
        <v>1029</v>
      </c>
      <c r="L199" s="1" t="s">
        <v>3216</v>
      </c>
      <c r="M199" s="1" t="s">
        <v>3217</v>
      </c>
      <c r="N199" s="22">
        <v>2.8404999999999996</v>
      </c>
      <c r="O199" s="22">
        <v>6.0529999999999999</v>
      </c>
      <c r="P199" s="22">
        <v>3.2125000000000004</v>
      </c>
      <c r="Q199" s="22">
        <v>2.130962858651646</v>
      </c>
      <c r="R199" s="1">
        <v>5.9928466593024421E-3</v>
      </c>
      <c r="S199" s="1">
        <v>1</v>
      </c>
      <c r="T199" s="1" t="s">
        <v>3218</v>
      </c>
      <c r="U199" s="1" t="s">
        <v>6</v>
      </c>
      <c r="V199" s="1" t="s">
        <v>1551</v>
      </c>
    </row>
    <row r="200" spans="1:22" x14ac:dyDescent="0.35">
      <c r="A200" s="1" t="s">
        <v>543</v>
      </c>
      <c r="B200" s="1" t="s">
        <v>544</v>
      </c>
      <c r="C200" s="22">
        <v>1.5575000000000001</v>
      </c>
      <c r="D200" s="22">
        <v>5.0952500000000001</v>
      </c>
      <c r="E200" s="22">
        <v>3.53775</v>
      </c>
      <c r="F200" s="22">
        <v>3.2714285714285714</v>
      </c>
      <c r="G200" s="1">
        <v>2.084539009702846E-3</v>
      </c>
      <c r="H200" s="1">
        <v>0.38592784418218495</v>
      </c>
      <c r="I200" s="1" t="s">
        <v>545</v>
      </c>
      <c r="J200" s="1" t="s">
        <v>6</v>
      </c>
      <c r="K200" s="1" t="s">
        <v>432</v>
      </c>
      <c r="L200" s="1" t="s">
        <v>289</v>
      </c>
      <c r="M200" s="1" t="s">
        <v>290</v>
      </c>
      <c r="N200" s="22">
        <v>0.73825000000000007</v>
      </c>
      <c r="O200" s="22">
        <v>1.57175</v>
      </c>
      <c r="P200" s="22">
        <v>0.83349999999999991</v>
      </c>
      <c r="Q200" s="22">
        <v>2.1290213342363695</v>
      </c>
      <c r="R200" s="1">
        <v>9.8714178883121395E-3</v>
      </c>
      <c r="S200" s="1">
        <v>1</v>
      </c>
      <c r="T200" s="1" t="s">
        <v>291</v>
      </c>
      <c r="U200" s="1" t="s">
        <v>6</v>
      </c>
      <c r="V200" s="1" t="s">
        <v>292</v>
      </c>
    </row>
    <row r="201" spans="1:22" x14ac:dyDescent="0.35">
      <c r="A201" s="1" t="s">
        <v>7042</v>
      </c>
      <c r="B201" s="1" t="s">
        <v>7043</v>
      </c>
      <c r="C201" s="22">
        <v>37.115000000000002</v>
      </c>
      <c r="D201" s="22">
        <v>121.40649999999999</v>
      </c>
      <c r="E201" s="22">
        <v>84.291499999999985</v>
      </c>
      <c r="F201" s="22">
        <v>3.271089855853428</v>
      </c>
      <c r="G201" s="1">
        <v>8.5444957099856111E-4</v>
      </c>
      <c r="H201" s="1">
        <v>0.26490698574996946</v>
      </c>
      <c r="I201" s="1" t="s">
        <v>7044</v>
      </c>
      <c r="J201" s="1" t="s">
        <v>6</v>
      </c>
      <c r="K201" s="1" t="s">
        <v>615</v>
      </c>
      <c r="L201" s="1" t="s">
        <v>1657</v>
      </c>
      <c r="M201" s="1" t="s">
        <v>1658</v>
      </c>
      <c r="N201" s="22">
        <v>36.348999999999997</v>
      </c>
      <c r="O201" s="22">
        <v>77.180499999999995</v>
      </c>
      <c r="P201" s="22">
        <v>40.831499999999998</v>
      </c>
      <c r="Q201" s="22">
        <v>2.1233183856502245</v>
      </c>
      <c r="R201" s="1">
        <v>6.838542963019778E-3</v>
      </c>
      <c r="S201" s="1">
        <v>1</v>
      </c>
      <c r="T201" s="1" t="s">
        <v>1659</v>
      </c>
      <c r="U201" s="1" t="s">
        <v>6</v>
      </c>
      <c r="V201" s="1" t="s">
        <v>6</v>
      </c>
    </row>
    <row r="202" spans="1:22" x14ac:dyDescent="0.35">
      <c r="A202" s="1" t="s">
        <v>1075</v>
      </c>
      <c r="B202" s="1" t="s">
        <v>1076</v>
      </c>
      <c r="C202" s="22">
        <v>90.281000000000006</v>
      </c>
      <c r="D202" s="22">
        <v>294.30875000000003</v>
      </c>
      <c r="E202" s="22">
        <v>204.02775000000003</v>
      </c>
      <c r="F202" s="22">
        <v>3.2599190305822932</v>
      </c>
      <c r="G202" s="1">
        <v>4.9748666303783828E-4</v>
      </c>
      <c r="H202" s="1">
        <v>0.21495191624413304</v>
      </c>
      <c r="I202" s="1" t="s">
        <v>1077</v>
      </c>
      <c r="J202" s="1" t="s">
        <v>6</v>
      </c>
      <c r="K202" s="1" t="s">
        <v>403</v>
      </c>
      <c r="L202" s="1" t="s">
        <v>759</v>
      </c>
      <c r="M202" s="1" t="s">
        <v>760</v>
      </c>
      <c r="N202" s="22">
        <v>8.3587500000000006</v>
      </c>
      <c r="O202" s="22">
        <v>17.738250000000001</v>
      </c>
      <c r="P202" s="22">
        <v>9.3795000000000002</v>
      </c>
      <c r="Q202" s="22">
        <v>2.1221175414984299</v>
      </c>
      <c r="R202" s="1">
        <v>1.7819300568361562E-2</v>
      </c>
      <c r="S202" s="1">
        <v>1</v>
      </c>
      <c r="T202" s="1" t="s">
        <v>761</v>
      </c>
      <c r="U202" s="1" t="s">
        <v>6</v>
      </c>
      <c r="V202" s="1" t="s">
        <v>147</v>
      </c>
    </row>
    <row r="203" spans="1:22" x14ac:dyDescent="0.35">
      <c r="A203" s="1" t="s">
        <v>1056</v>
      </c>
      <c r="B203" s="1" t="s">
        <v>1057</v>
      </c>
      <c r="C203" s="22">
        <v>4.5004999999999997</v>
      </c>
      <c r="D203" s="22">
        <v>14.64725</v>
      </c>
      <c r="E203" s="22">
        <v>10.146750000000001</v>
      </c>
      <c r="F203" s="22">
        <v>3.2545828241306523</v>
      </c>
      <c r="G203" s="1">
        <v>9.2112763760709981E-4</v>
      </c>
      <c r="H203" s="1">
        <v>0.27410148096631531</v>
      </c>
      <c r="I203" s="1" t="s">
        <v>1058</v>
      </c>
      <c r="J203" s="1" t="s">
        <v>6</v>
      </c>
      <c r="K203" s="1" t="s">
        <v>6</v>
      </c>
      <c r="L203" s="1" t="s">
        <v>1850</v>
      </c>
      <c r="M203" s="1" t="s">
        <v>1851</v>
      </c>
      <c r="N203" s="22">
        <v>1.9709999999999999</v>
      </c>
      <c r="O203" s="22">
        <v>4.1790000000000003</v>
      </c>
      <c r="P203" s="22">
        <v>2.2080000000000002</v>
      </c>
      <c r="Q203" s="22">
        <v>2.1202435312024357</v>
      </c>
      <c r="R203" s="1">
        <v>2.3252504352710979E-4</v>
      </c>
      <c r="S203" s="1">
        <v>0.69524640519014058</v>
      </c>
      <c r="T203" s="1" t="s">
        <v>1852</v>
      </c>
      <c r="U203" s="1" t="s">
        <v>6</v>
      </c>
      <c r="V203" s="1" t="s">
        <v>1853</v>
      </c>
    </row>
    <row r="204" spans="1:22" x14ac:dyDescent="0.35">
      <c r="A204" s="1" t="s">
        <v>7045</v>
      </c>
      <c r="B204" s="1" t="s">
        <v>7046</v>
      </c>
      <c r="C204" s="22">
        <v>9.4375</v>
      </c>
      <c r="D204" s="22">
        <v>30.5745</v>
      </c>
      <c r="E204" s="22">
        <v>21.137</v>
      </c>
      <c r="F204" s="22">
        <v>3.2396821192052982</v>
      </c>
      <c r="G204" s="1">
        <v>4.463208920645112E-3</v>
      </c>
      <c r="H204" s="1">
        <v>0.53656539896648603</v>
      </c>
      <c r="I204" s="1" t="s">
        <v>7047</v>
      </c>
      <c r="J204" s="1" t="s">
        <v>6</v>
      </c>
      <c r="K204" s="1" t="s">
        <v>7048</v>
      </c>
      <c r="L204" s="1" t="s">
        <v>7049</v>
      </c>
      <c r="M204" s="1" t="s">
        <v>7050</v>
      </c>
      <c r="N204" s="22">
        <v>1.619</v>
      </c>
      <c r="O204" s="22">
        <v>3.42225</v>
      </c>
      <c r="P204" s="22">
        <v>1.80325</v>
      </c>
      <c r="Q204" s="22">
        <v>2.1138048177887585</v>
      </c>
      <c r="R204" s="1">
        <v>9.6770638946270804E-3</v>
      </c>
      <c r="S204" s="1">
        <v>1</v>
      </c>
      <c r="T204" s="1" t="s">
        <v>7051</v>
      </c>
      <c r="U204" s="1" t="s">
        <v>7052</v>
      </c>
      <c r="V204" s="1" t="s">
        <v>7053</v>
      </c>
    </row>
    <row r="205" spans="1:22" x14ac:dyDescent="0.35">
      <c r="A205" s="1" t="s">
        <v>144</v>
      </c>
      <c r="B205" s="1" t="s">
        <v>145</v>
      </c>
      <c r="C205" s="22">
        <v>1.881</v>
      </c>
      <c r="D205" s="22">
        <v>6.0877499999999998</v>
      </c>
      <c r="E205" s="22">
        <v>4.2067499999999995</v>
      </c>
      <c r="F205" s="22">
        <v>3.2364433811802233</v>
      </c>
      <c r="G205" s="1">
        <v>6.3000914201678526E-3</v>
      </c>
      <c r="H205" s="1">
        <v>0.63593353991189727</v>
      </c>
      <c r="I205" s="1" t="s">
        <v>146</v>
      </c>
      <c r="J205" s="1" t="s">
        <v>6</v>
      </c>
      <c r="K205" s="1" t="s">
        <v>147</v>
      </c>
      <c r="L205" s="1" t="s">
        <v>960</v>
      </c>
      <c r="M205" s="1" t="s">
        <v>961</v>
      </c>
      <c r="N205" s="22">
        <v>3.8097500000000002</v>
      </c>
      <c r="O205" s="22">
        <v>8.0504999999999995</v>
      </c>
      <c r="P205" s="22">
        <v>4.2407499999999994</v>
      </c>
      <c r="Q205" s="22">
        <v>2.1131307828597676</v>
      </c>
      <c r="R205" s="1">
        <v>2.6149866706053349E-3</v>
      </c>
      <c r="S205" s="1">
        <v>1</v>
      </c>
      <c r="T205" s="1" t="s">
        <v>962</v>
      </c>
      <c r="U205" s="1" t="s">
        <v>70</v>
      </c>
      <c r="V205" s="1" t="s">
        <v>71</v>
      </c>
    </row>
    <row r="206" spans="1:22" x14ac:dyDescent="0.35">
      <c r="A206" s="1" t="s">
        <v>1772</v>
      </c>
      <c r="B206" s="1" t="s">
        <v>1773</v>
      </c>
      <c r="C206" s="22">
        <v>1.4219999999999999</v>
      </c>
      <c r="D206" s="22">
        <v>4.5994999999999999</v>
      </c>
      <c r="E206" s="22">
        <v>3.1775000000000002</v>
      </c>
      <c r="F206" s="22">
        <v>3.2345288326300987</v>
      </c>
      <c r="G206" s="1">
        <v>4.1987550412869723E-4</v>
      </c>
      <c r="H206" s="1">
        <v>0.20239750917811741</v>
      </c>
      <c r="I206" s="1" t="s">
        <v>1774</v>
      </c>
      <c r="J206" s="1" t="s">
        <v>1775</v>
      </c>
      <c r="K206" s="1" t="s">
        <v>1776</v>
      </c>
      <c r="L206" s="1" t="s">
        <v>7054</v>
      </c>
      <c r="M206" s="1" t="s">
        <v>7055</v>
      </c>
      <c r="N206" s="22">
        <v>8.81175</v>
      </c>
      <c r="O206" s="22">
        <v>18.594000000000001</v>
      </c>
      <c r="P206" s="22">
        <v>9.7822500000000012</v>
      </c>
      <c r="Q206" s="22">
        <v>2.1101370329389737</v>
      </c>
      <c r="R206" s="1">
        <v>3.0447153311207398E-2</v>
      </c>
      <c r="S206" s="1">
        <v>1</v>
      </c>
      <c r="T206" s="1" t="s">
        <v>7056</v>
      </c>
      <c r="U206" s="1" t="s">
        <v>6</v>
      </c>
      <c r="V206" s="1" t="s">
        <v>27</v>
      </c>
    </row>
    <row r="207" spans="1:22" x14ac:dyDescent="0.35">
      <c r="A207" s="1" t="s">
        <v>923</v>
      </c>
      <c r="B207" s="1" t="s">
        <v>924</v>
      </c>
      <c r="C207" s="22">
        <v>9.6282499999999995</v>
      </c>
      <c r="D207" s="22">
        <v>31.10575</v>
      </c>
      <c r="E207" s="22">
        <v>21.477499999999999</v>
      </c>
      <c r="F207" s="22">
        <v>3.2306753563731729</v>
      </c>
      <c r="G207" s="1">
        <v>4.3976397755887131E-3</v>
      </c>
      <c r="H207" s="1">
        <v>0.53508542227242517</v>
      </c>
      <c r="I207" s="1" t="s">
        <v>925</v>
      </c>
      <c r="J207" s="1" t="s">
        <v>6</v>
      </c>
      <c r="K207" s="1" t="s">
        <v>6</v>
      </c>
      <c r="L207" s="1" t="s">
        <v>7045</v>
      </c>
      <c r="M207" s="1" t="s">
        <v>7046</v>
      </c>
      <c r="N207" s="22">
        <v>14.523500000000002</v>
      </c>
      <c r="O207" s="22">
        <v>30.5745</v>
      </c>
      <c r="P207" s="22">
        <v>16.050999999999998</v>
      </c>
      <c r="Q207" s="22">
        <v>2.1051743725685954</v>
      </c>
      <c r="R207" s="1">
        <v>1.9805027410245923E-2</v>
      </c>
      <c r="S207" s="1">
        <v>1</v>
      </c>
      <c r="T207" s="1" t="s">
        <v>7047</v>
      </c>
      <c r="U207" s="1" t="s">
        <v>6</v>
      </c>
      <c r="V207" s="1" t="s">
        <v>7048</v>
      </c>
    </row>
    <row r="208" spans="1:22" x14ac:dyDescent="0.35">
      <c r="A208" s="1" t="s">
        <v>465</v>
      </c>
      <c r="B208" s="1" t="s">
        <v>466</v>
      </c>
      <c r="C208" s="22">
        <v>3.2074999999999996</v>
      </c>
      <c r="D208" s="22">
        <v>10.35125</v>
      </c>
      <c r="E208" s="22">
        <v>7.1437500000000007</v>
      </c>
      <c r="F208" s="22">
        <v>3.2272018706157448</v>
      </c>
      <c r="G208" s="1">
        <v>1.4495068289561708E-3</v>
      </c>
      <c r="H208" s="1">
        <v>0.32614069898348474</v>
      </c>
      <c r="I208" s="1" t="s">
        <v>467</v>
      </c>
      <c r="J208" s="1" t="s">
        <v>6</v>
      </c>
      <c r="K208" s="1" t="s">
        <v>468</v>
      </c>
      <c r="L208" s="1" t="s">
        <v>871</v>
      </c>
      <c r="M208" s="1" t="s">
        <v>872</v>
      </c>
      <c r="N208" s="22">
        <v>2.38225</v>
      </c>
      <c r="O208" s="22">
        <v>5.0075000000000003</v>
      </c>
      <c r="P208" s="22">
        <v>2.6252500000000003</v>
      </c>
      <c r="Q208" s="22">
        <v>2.1020044075978594</v>
      </c>
      <c r="R208" s="1">
        <v>6.9545651269948827E-3</v>
      </c>
      <c r="S208" s="1">
        <v>1</v>
      </c>
      <c r="T208" s="1" t="s">
        <v>873</v>
      </c>
      <c r="U208" s="1" t="s">
        <v>874</v>
      </c>
      <c r="V208" s="1" t="s">
        <v>875</v>
      </c>
    </row>
    <row r="209" spans="1:22" x14ac:dyDescent="0.35">
      <c r="A209" s="1" t="s">
        <v>1039</v>
      </c>
      <c r="B209" s="1" t="s">
        <v>1040</v>
      </c>
      <c r="C209" s="22">
        <v>0.78174999999999994</v>
      </c>
      <c r="D209" s="22">
        <v>2.51675</v>
      </c>
      <c r="E209" s="22">
        <v>1.7350000000000001</v>
      </c>
      <c r="F209" s="22">
        <v>3.2193795970578831</v>
      </c>
      <c r="G209" s="1">
        <v>4.6626844683665958E-3</v>
      </c>
      <c r="H209" s="1">
        <v>0.54930524060026653</v>
      </c>
      <c r="I209" s="1" t="s">
        <v>1041</v>
      </c>
      <c r="J209" s="1" t="s">
        <v>1042</v>
      </c>
      <c r="K209" s="1" t="s">
        <v>432</v>
      </c>
      <c r="L209" s="1" t="s">
        <v>755</v>
      </c>
      <c r="M209" s="1" t="s">
        <v>756</v>
      </c>
      <c r="N209" s="22">
        <v>31.1935</v>
      </c>
      <c r="O209" s="22">
        <v>65.384999999999991</v>
      </c>
      <c r="P209" s="22">
        <v>34.191499999999991</v>
      </c>
      <c r="Q209" s="22">
        <v>2.0961097664577553</v>
      </c>
      <c r="R209" s="1">
        <v>3.7341686556546128E-2</v>
      </c>
      <c r="S209" s="1">
        <v>1</v>
      </c>
      <c r="T209" s="1" t="s">
        <v>757</v>
      </c>
      <c r="U209" s="1" t="s">
        <v>6</v>
      </c>
      <c r="V209" s="1" t="s">
        <v>758</v>
      </c>
    </row>
    <row r="210" spans="1:22" x14ac:dyDescent="0.35">
      <c r="A210" s="1" t="s">
        <v>1660</v>
      </c>
      <c r="B210" s="1" t="s">
        <v>1661</v>
      </c>
      <c r="C210" s="22">
        <v>0.58074999999999999</v>
      </c>
      <c r="D210" s="22">
        <v>1.867</v>
      </c>
      <c r="E210" s="22">
        <v>1.2862499999999999</v>
      </c>
      <c r="F210" s="22">
        <v>3.2148084373654759</v>
      </c>
      <c r="G210" s="1">
        <v>3.2032036408669029E-5</v>
      </c>
      <c r="H210" s="1">
        <v>8.576726437858298E-2</v>
      </c>
      <c r="I210" s="1" t="s">
        <v>1662</v>
      </c>
      <c r="J210" s="1" t="s">
        <v>6</v>
      </c>
      <c r="K210" s="1" t="s">
        <v>1663</v>
      </c>
      <c r="L210" s="1" t="s">
        <v>1347</v>
      </c>
      <c r="M210" s="1" t="s">
        <v>1348</v>
      </c>
      <c r="N210" s="22">
        <v>2.9465000000000003</v>
      </c>
      <c r="O210" s="22">
        <v>6.1745000000000001</v>
      </c>
      <c r="P210" s="22">
        <v>3.2279999999999998</v>
      </c>
      <c r="Q210" s="22">
        <v>2.0955370778890208</v>
      </c>
      <c r="R210" s="1">
        <v>3.3473787650117881E-3</v>
      </c>
      <c r="S210" s="1">
        <v>1</v>
      </c>
      <c r="T210" s="1" t="s">
        <v>1349</v>
      </c>
      <c r="U210" s="1" t="s">
        <v>1350</v>
      </c>
      <c r="V210" s="1" t="s">
        <v>733</v>
      </c>
    </row>
    <row r="211" spans="1:22" x14ac:dyDescent="0.35">
      <c r="A211" s="1" t="s">
        <v>1059</v>
      </c>
      <c r="B211" s="1" t="s">
        <v>1060</v>
      </c>
      <c r="C211" s="22">
        <v>7.1292499999999999</v>
      </c>
      <c r="D211" s="22">
        <v>22.826750000000001</v>
      </c>
      <c r="E211" s="22">
        <v>15.697500000000002</v>
      </c>
      <c r="F211" s="22">
        <v>3.201844513798787</v>
      </c>
      <c r="G211" s="1">
        <v>1.5551904407651307E-4</v>
      </c>
      <c r="H211" s="1">
        <v>0.1478726910760845</v>
      </c>
      <c r="I211" s="1" t="s">
        <v>1061</v>
      </c>
      <c r="J211" s="1" t="s">
        <v>6</v>
      </c>
      <c r="K211" s="1" t="s">
        <v>1062</v>
      </c>
      <c r="L211" s="1" t="s">
        <v>693</v>
      </c>
      <c r="M211" s="1" t="s">
        <v>694</v>
      </c>
      <c r="N211" s="22">
        <v>6.08575</v>
      </c>
      <c r="O211" s="22">
        <v>12.717500000000001</v>
      </c>
      <c r="P211" s="22">
        <v>6.6317500000000011</v>
      </c>
      <c r="Q211" s="22">
        <v>2.0897177833463418</v>
      </c>
      <c r="R211" s="1">
        <v>3.2452899276114167E-4</v>
      </c>
      <c r="S211" s="1">
        <v>0.81282639674735702</v>
      </c>
      <c r="T211" s="1" t="s">
        <v>695</v>
      </c>
      <c r="U211" s="1" t="s">
        <v>418</v>
      </c>
      <c r="V211" s="1" t="s">
        <v>419</v>
      </c>
    </row>
    <row r="212" spans="1:22" x14ac:dyDescent="0.35">
      <c r="A212" s="1" t="s">
        <v>889</v>
      </c>
      <c r="B212" s="1" t="s">
        <v>890</v>
      </c>
      <c r="C212" s="22">
        <v>24.132999999999999</v>
      </c>
      <c r="D212" s="22">
        <v>77.173000000000002</v>
      </c>
      <c r="E212" s="22">
        <v>53.040000000000006</v>
      </c>
      <c r="F212" s="22">
        <v>3.1978204118841425</v>
      </c>
      <c r="G212" s="1">
        <v>5.6221566515635146E-6</v>
      </c>
      <c r="H212" s="1">
        <v>3.9346335051654531E-2</v>
      </c>
      <c r="I212" s="1" t="s">
        <v>891</v>
      </c>
      <c r="J212" s="1" t="s">
        <v>6</v>
      </c>
      <c r="K212" s="1" t="s">
        <v>6</v>
      </c>
      <c r="L212" s="1" t="s">
        <v>923</v>
      </c>
      <c r="M212" s="1" t="s">
        <v>924</v>
      </c>
      <c r="N212" s="22">
        <v>14.902749999999997</v>
      </c>
      <c r="O212" s="22">
        <v>31.10575</v>
      </c>
      <c r="P212" s="22">
        <v>16.203000000000003</v>
      </c>
      <c r="Q212" s="22">
        <v>2.0872489976682158</v>
      </c>
      <c r="R212" s="1">
        <v>1.7442141186644333E-2</v>
      </c>
      <c r="S212" s="1">
        <v>1</v>
      </c>
      <c r="T212" s="1" t="s">
        <v>925</v>
      </c>
      <c r="U212" s="1" t="s">
        <v>6</v>
      </c>
      <c r="V212" s="1" t="s">
        <v>6</v>
      </c>
    </row>
    <row r="213" spans="1:22" x14ac:dyDescent="0.35">
      <c r="A213" s="1" t="s">
        <v>1527</v>
      </c>
      <c r="B213" s="1" t="s">
        <v>1528</v>
      </c>
      <c r="C213" s="22">
        <v>19.145250000000001</v>
      </c>
      <c r="D213" s="22">
        <v>61.187750000000008</v>
      </c>
      <c r="E213" s="22">
        <v>42.042500000000004</v>
      </c>
      <c r="F213" s="22">
        <v>3.1959755030621175</v>
      </c>
      <c r="G213" s="1">
        <v>3.9389350591112482E-3</v>
      </c>
      <c r="H213" s="1">
        <v>0.50986038809260603</v>
      </c>
      <c r="I213" s="1" t="s">
        <v>1529</v>
      </c>
      <c r="J213" s="1" t="s">
        <v>1052</v>
      </c>
      <c r="K213" s="1" t="s">
        <v>18</v>
      </c>
      <c r="L213" s="1" t="s">
        <v>7057</v>
      </c>
      <c r="M213" s="1" t="s">
        <v>7058</v>
      </c>
      <c r="N213" s="22">
        <v>0.64349999999999996</v>
      </c>
      <c r="O213" s="22">
        <v>1.3392499999999998</v>
      </c>
      <c r="P213" s="22">
        <v>0.69574999999999987</v>
      </c>
      <c r="Q213" s="22">
        <v>2.0811965811965809</v>
      </c>
      <c r="R213" s="1">
        <v>2.9643896006346981E-2</v>
      </c>
      <c r="S213" s="1">
        <v>1</v>
      </c>
      <c r="T213" s="1" t="s">
        <v>7059</v>
      </c>
      <c r="U213" s="1" t="s">
        <v>6</v>
      </c>
      <c r="V213" s="1" t="s">
        <v>432</v>
      </c>
    </row>
    <row r="214" spans="1:22" x14ac:dyDescent="0.35">
      <c r="A214" s="1" t="s">
        <v>280</v>
      </c>
      <c r="B214" s="1" t="s">
        <v>281</v>
      </c>
      <c r="C214" s="22">
        <v>0.81525000000000003</v>
      </c>
      <c r="D214" s="22">
        <v>2.6055000000000001</v>
      </c>
      <c r="E214" s="22">
        <v>1.7902500000000001</v>
      </c>
      <c r="F214" s="22">
        <v>3.1959521619135236</v>
      </c>
      <c r="G214" s="1">
        <v>1.5081167226715486E-2</v>
      </c>
      <c r="H214" s="1">
        <v>0.8857127325344275</v>
      </c>
      <c r="I214" s="1" t="s">
        <v>282</v>
      </c>
      <c r="J214" s="1" t="s">
        <v>6</v>
      </c>
      <c r="K214" s="1" t="s">
        <v>86</v>
      </c>
      <c r="L214" s="1" t="s">
        <v>254</v>
      </c>
      <c r="M214" s="1" t="s">
        <v>255</v>
      </c>
      <c r="N214" s="22">
        <v>0.83724999999999994</v>
      </c>
      <c r="O214" s="22">
        <v>1.74075</v>
      </c>
      <c r="P214" s="22">
        <v>0.90350000000000008</v>
      </c>
      <c r="Q214" s="22">
        <v>2.0791280979396838</v>
      </c>
      <c r="R214" s="1">
        <v>1.1295744907275918E-3</v>
      </c>
      <c r="S214" s="1">
        <v>1</v>
      </c>
      <c r="T214" s="1" t="s">
        <v>256</v>
      </c>
      <c r="U214" s="1" t="s">
        <v>6</v>
      </c>
      <c r="V214" s="1" t="s">
        <v>257</v>
      </c>
    </row>
    <row r="215" spans="1:22" x14ac:dyDescent="0.35">
      <c r="A215" s="1" t="s">
        <v>1985</v>
      </c>
      <c r="B215" s="1" t="s">
        <v>1986</v>
      </c>
      <c r="C215" s="22">
        <v>9.1140000000000008</v>
      </c>
      <c r="D215" s="22">
        <v>29.115500000000001</v>
      </c>
      <c r="E215" s="22">
        <v>20.0015</v>
      </c>
      <c r="F215" s="22">
        <v>3.1945907395216149</v>
      </c>
      <c r="G215" s="1">
        <v>1.9244012961405765E-4</v>
      </c>
      <c r="H215" s="1">
        <v>0.15642488319314707</v>
      </c>
      <c r="I215" s="1" t="s">
        <v>1987</v>
      </c>
      <c r="J215" s="1" t="s">
        <v>6</v>
      </c>
      <c r="K215" s="1" t="s">
        <v>1138</v>
      </c>
      <c r="L215" s="1" t="s">
        <v>1053</v>
      </c>
      <c r="M215" s="1" t="s">
        <v>1054</v>
      </c>
      <c r="N215" s="22">
        <v>93.55125000000001</v>
      </c>
      <c r="O215" s="22">
        <v>194.37349999999998</v>
      </c>
      <c r="P215" s="22">
        <v>100.82224999999997</v>
      </c>
      <c r="Q215" s="22">
        <v>2.0777221041942244</v>
      </c>
      <c r="R215" s="1">
        <v>8.7435992031759113E-5</v>
      </c>
      <c r="S215" s="1">
        <v>0.55853875939304765</v>
      </c>
      <c r="T215" s="1" t="s">
        <v>1055</v>
      </c>
      <c r="U215" s="1" t="s">
        <v>6</v>
      </c>
      <c r="V215" s="1" t="s">
        <v>168</v>
      </c>
    </row>
    <row r="216" spans="1:22" x14ac:dyDescent="0.35">
      <c r="A216" s="1" t="s">
        <v>472</v>
      </c>
      <c r="B216" s="1" t="s">
        <v>473</v>
      </c>
      <c r="C216" s="22">
        <v>2.9522499999999998</v>
      </c>
      <c r="D216" s="22">
        <v>9.3975000000000009</v>
      </c>
      <c r="E216" s="22">
        <v>6.4452500000000015</v>
      </c>
      <c r="F216" s="22">
        <v>3.1831653823355075</v>
      </c>
      <c r="G216" s="1">
        <v>1.6278515157421847E-3</v>
      </c>
      <c r="H216" s="1">
        <v>0.34157545479463725</v>
      </c>
      <c r="I216" s="1" t="s">
        <v>474</v>
      </c>
      <c r="J216" s="1" t="s">
        <v>6</v>
      </c>
      <c r="K216" s="1" t="s">
        <v>475</v>
      </c>
      <c r="L216" s="1" t="s">
        <v>7060</v>
      </c>
      <c r="M216" s="1" t="s">
        <v>7061</v>
      </c>
      <c r="N216" s="22">
        <v>2.8090000000000002</v>
      </c>
      <c r="O216" s="22">
        <v>5.8354999999999997</v>
      </c>
      <c r="P216" s="22">
        <v>3.0264999999999995</v>
      </c>
      <c r="Q216" s="22">
        <v>2.0774296902812388</v>
      </c>
      <c r="R216" s="1">
        <v>1.0201459553544012E-2</v>
      </c>
      <c r="S216" s="1">
        <v>1</v>
      </c>
      <c r="T216" s="1" t="s">
        <v>7062</v>
      </c>
      <c r="U216" s="1" t="s">
        <v>6</v>
      </c>
      <c r="V216" s="1" t="s">
        <v>1551</v>
      </c>
    </row>
    <row r="217" spans="1:22" x14ac:dyDescent="0.35">
      <c r="A217" s="1" t="s">
        <v>523</v>
      </c>
      <c r="B217" s="1" t="s">
        <v>524</v>
      </c>
      <c r="C217" s="22">
        <v>2.2352500000000002</v>
      </c>
      <c r="D217" s="22">
        <v>7.0794999999999995</v>
      </c>
      <c r="E217" s="22">
        <v>4.8442499999999988</v>
      </c>
      <c r="F217" s="22">
        <v>3.1672072475114637</v>
      </c>
      <c r="G217" s="1">
        <v>3.8703199265491817E-2</v>
      </c>
      <c r="H217" s="1">
        <v>0.8857127325344275</v>
      </c>
      <c r="I217" s="1" t="s">
        <v>525</v>
      </c>
      <c r="J217" s="1" t="s">
        <v>6</v>
      </c>
      <c r="K217" s="1" t="s">
        <v>526</v>
      </c>
      <c r="L217" s="1" t="s">
        <v>1118</v>
      </c>
      <c r="M217" s="1" t="s">
        <v>1119</v>
      </c>
      <c r="N217" s="22">
        <v>22.454750000000001</v>
      </c>
      <c r="O217" s="22">
        <v>46.490250000000003</v>
      </c>
      <c r="P217" s="22">
        <v>24.035500000000003</v>
      </c>
      <c r="Q217" s="22">
        <v>2.0703971320099313</v>
      </c>
      <c r="R217" s="1">
        <v>1.3170778414783868E-4</v>
      </c>
      <c r="S217" s="1">
        <v>0.6452000855917106</v>
      </c>
      <c r="T217" s="1" t="s">
        <v>1120</v>
      </c>
      <c r="U217" s="1" t="s">
        <v>1052</v>
      </c>
      <c r="V217" s="1" t="s">
        <v>18</v>
      </c>
    </row>
    <row r="218" spans="1:22" x14ac:dyDescent="0.35">
      <c r="A218" s="1" t="s">
        <v>7063</v>
      </c>
      <c r="B218" s="1" t="s">
        <v>7064</v>
      </c>
      <c r="C218" s="22">
        <v>950.66674999999998</v>
      </c>
      <c r="D218" s="22">
        <v>3007.0895</v>
      </c>
      <c r="E218" s="22">
        <v>2056.4227500000002</v>
      </c>
      <c r="F218" s="22">
        <v>3.1631373454472875</v>
      </c>
      <c r="G218" s="1">
        <v>1.4271694563394721E-3</v>
      </c>
      <c r="H218" s="1">
        <v>0.32543900400777287</v>
      </c>
      <c r="I218" s="1" t="s">
        <v>7065</v>
      </c>
      <c r="J218" s="1" t="s">
        <v>6</v>
      </c>
      <c r="K218" s="1" t="s">
        <v>6</v>
      </c>
      <c r="L218" s="1" t="s">
        <v>1552</v>
      </c>
      <c r="M218" s="1" t="s">
        <v>1553</v>
      </c>
      <c r="N218" s="22">
        <v>21.179500000000001</v>
      </c>
      <c r="O218" s="22">
        <v>43.624250000000004</v>
      </c>
      <c r="P218" s="22">
        <v>22.444750000000003</v>
      </c>
      <c r="Q218" s="22">
        <v>2.0597393706178146</v>
      </c>
      <c r="R218" s="1">
        <v>2.6983043837081055E-5</v>
      </c>
      <c r="S218" s="1">
        <v>0.38771520502590578</v>
      </c>
      <c r="T218" s="1" t="s">
        <v>1554</v>
      </c>
      <c r="U218" s="1" t="s">
        <v>6</v>
      </c>
      <c r="V218" s="1" t="s">
        <v>63</v>
      </c>
    </row>
    <row r="219" spans="1:22" x14ac:dyDescent="0.35">
      <c r="A219" s="1" t="s">
        <v>1227</v>
      </c>
      <c r="B219" s="1" t="s">
        <v>1228</v>
      </c>
      <c r="C219" s="22">
        <v>343.36349999999999</v>
      </c>
      <c r="D219" s="22">
        <v>1080.7725</v>
      </c>
      <c r="E219" s="22">
        <v>737.40900000000011</v>
      </c>
      <c r="F219" s="22">
        <v>3.1476045065943237</v>
      </c>
      <c r="G219" s="1">
        <v>2.2990881639595173E-4</v>
      </c>
      <c r="H219" s="1">
        <v>0.16433412776589523</v>
      </c>
      <c r="I219" s="1" t="s">
        <v>1229</v>
      </c>
      <c r="J219" s="1" t="s">
        <v>6</v>
      </c>
      <c r="K219" s="1" t="s">
        <v>403</v>
      </c>
      <c r="L219" s="1" t="s">
        <v>1075</v>
      </c>
      <c r="M219" s="1" t="s">
        <v>1076</v>
      </c>
      <c r="N219" s="22">
        <v>143.23349999999999</v>
      </c>
      <c r="O219" s="22">
        <v>294.30875000000003</v>
      </c>
      <c r="P219" s="22">
        <v>151.07525000000004</v>
      </c>
      <c r="Q219" s="22">
        <v>2.0547480163509237</v>
      </c>
      <c r="R219" s="1">
        <v>1.6862375092752124E-4</v>
      </c>
      <c r="S219" s="1">
        <v>0.6859114010788212</v>
      </c>
      <c r="T219" s="1" t="s">
        <v>1077</v>
      </c>
      <c r="U219" s="1" t="s">
        <v>6</v>
      </c>
      <c r="V219" s="1" t="s">
        <v>403</v>
      </c>
    </row>
    <row r="220" spans="1:22" x14ac:dyDescent="0.35">
      <c r="A220" s="1" t="s">
        <v>7066</v>
      </c>
      <c r="B220" s="1" t="s">
        <v>7067</v>
      </c>
      <c r="C220" s="22">
        <v>2.3382499999999999</v>
      </c>
      <c r="D220" s="22">
        <v>7.3460000000000001</v>
      </c>
      <c r="E220" s="22">
        <v>5.0077499999999997</v>
      </c>
      <c r="F220" s="22">
        <v>3.1416657756869455</v>
      </c>
      <c r="G220" s="1">
        <v>3.057152733181967E-3</v>
      </c>
      <c r="H220" s="1">
        <v>0.4558139639421086</v>
      </c>
      <c r="I220" s="1" t="s">
        <v>7068</v>
      </c>
      <c r="J220" s="1" t="s">
        <v>6</v>
      </c>
      <c r="K220" s="1" t="s">
        <v>2734</v>
      </c>
      <c r="L220" s="1" t="s">
        <v>2061</v>
      </c>
      <c r="M220" s="1" t="s">
        <v>2062</v>
      </c>
      <c r="N220" s="22">
        <v>2.3759999999999999</v>
      </c>
      <c r="O220" s="22">
        <v>4.8747499999999997</v>
      </c>
      <c r="P220" s="22">
        <v>2.4987499999999998</v>
      </c>
      <c r="Q220" s="22">
        <v>2.051662457912458</v>
      </c>
      <c r="R220" s="1">
        <v>7.4772695590219485E-3</v>
      </c>
      <c r="S220" s="1">
        <v>1</v>
      </c>
      <c r="T220" s="1" t="s">
        <v>2063</v>
      </c>
      <c r="U220" s="1" t="s">
        <v>6</v>
      </c>
      <c r="V220" s="1" t="s">
        <v>432</v>
      </c>
    </row>
    <row r="221" spans="1:22" x14ac:dyDescent="0.35">
      <c r="A221" s="1" t="s">
        <v>7069</v>
      </c>
      <c r="B221" s="1" t="s">
        <v>7070</v>
      </c>
      <c r="C221" s="22">
        <v>14.347999999999999</v>
      </c>
      <c r="D221" s="22">
        <v>44.927500000000002</v>
      </c>
      <c r="E221" s="22">
        <v>30.579500000000003</v>
      </c>
      <c r="F221" s="22">
        <v>3.1312726512405913</v>
      </c>
      <c r="G221" s="1">
        <v>7.5802997791836191E-3</v>
      </c>
      <c r="H221" s="1">
        <v>0.69938992302279046</v>
      </c>
      <c r="I221" s="1" t="s">
        <v>7071</v>
      </c>
      <c r="J221" s="1" t="s">
        <v>7072</v>
      </c>
      <c r="K221" s="1" t="s">
        <v>7073</v>
      </c>
      <c r="L221" s="1" t="s">
        <v>3568</v>
      </c>
      <c r="M221" s="1" t="s">
        <v>3569</v>
      </c>
      <c r="N221" s="22">
        <v>26.595749999999999</v>
      </c>
      <c r="O221" s="22">
        <v>54.545249999999996</v>
      </c>
      <c r="P221" s="22">
        <v>27.949499999999997</v>
      </c>
      <c r="Q221" s="22">
        <v>2.0509009898198021</v>
      </c>
      <c r="R221" s="1">
        <v>1.2784171246020826E-3</v>
      </c>
      <c r="S221" s="1">
        <v>1</v>
      </c>
      <c r="T221" s="1" t="s">
        <v>3570</v>
      </c>
      <c r="U221" s="1" t="s">
        <v>10</v>
      </c>
      <c r="V221" s="1" t="s">
        <v>11</v>
      </c>
    </row>
    <row r="222" spans="1:22" x14ac:dyDescent="0.35">
      <c r="A222" s="1" t="s">
        <v>2594</v>
      </c>
      <c r="B222" s="1" t="s">
        <v>2595</v>
      </c>
      <c r="C222" s="22">
        <v>10.104749999999999</v>
      </c>
      <c r="D222" s="22">
        <v>31.517500000000002</v>
      </c>
      <c r="E222" s="22">
        <v>21.412750000000003</v>
      </c>
      <c r="F222" s="22">
        <v>3.1190776614958318</v>
      </c>
      <c r="G222" s="1">
        <v>7.2910458755393037E-4</v>
      </c>
      <c r="H222" s="1">
        <v>0.254519183974181</v>
      </c>
      <c r="I222" s="1" t="s">
        <v>2596</v>
      </c>
      <c r="J222" s="1" t="s">
        <v>2597</v>
      </c>
      <c r="K222" s="1" t="s">
        <v>2598</v>
      </c>
      <c r="L222" s="1" t="s">
        <v>6930</v>
      </c>
      <c r="M222" s="1" t="s">
        <v>6931</v>
      </c>
      <c r="N222" s="22">
        <v>2.3774999999999999</v>
      </c>
      <c r="O222" s="22">
        <v>4.8722499999999993</v>
      </c>
      <c r="P222" s="22">
        <v>2.4947499999999994</v>
      </c>
      <c r="Q222" s="22">
        <v>2.0493165089379599</v>
      </c>
      <c r="R222" s="1">
        <v>6.5423257093182308E-3</v>
      </c>
      <c r="S222" s="1">
        <v>1</v>
      </c>
      <c r="T222" s="1" t="s">
        <v>6932</v>
      </c>
      <c r="U222" s="1" t="s">
        <v>6</v>
      </c>
      <c r="V222" s="1" t="s">
        <v>733</v>
      </c>
    </row>
    <row r="223" spans="1:22" x14ac:dyDescent="0.35">
      <c r="A223" s="1" t="s">
        <v>7074</v>
      </c>
      <c r="B223" s="1" t="s">
        <v>7075</v>
      </c>
      <c r="C223" s="22">
        <v>0.72049999999999992</v>
      </c>
      <c r="D223" s="22">
        <v>2.2327500000000002</v>
      </c>
      <c r="E223" s="22">
        <v>1.5122500000000003</v>
      </c>
      <c r="F223" s="22">
        <v>3.0988896599583629</v>
      </c>
      <c r="G223" s="1">
        <v>1.1393940957509008E-2</v>
      </c>
      <c r="H223" s="1">
        <v>0.87624245808629653</v>
      </c>
      <c r="I223" s="1" t="s">
        <v>41</v>
      </c>
      <c r="J223" s="1" t="s">
        <v>6</v>
      </c>
      <c r="K223" s="1" t="s">
        <v>6</v>
      </c>
      <c r="L223" s="1" t="s">
        <v>7076</v>
      </c>
      <c r="M223" s="1" t="s">
        <v>7077</v>
      </c>
      <c r="N223" s="22">
        <v>1.10175</v>
      </c>
      <c r="O223" s="22">
        <v>2.2577499999999997</v>
      </c>
      <c r="P223" s="22">
        <v>1.1559999999999997</v>
      </c>
      <c r="Q223" s="22">
        <v>2.0492398457000225</v>
      </c>
      <c r="R223" s="1">
        <v>3.5451376413069724E-2</v>
      </c>
      <c r="S223" s="1">
        <v>1</v>
      </c>
      <c r="T223" s="1" t="s">
        <v>7078</v>
      </c>
      <c r="U223" s="1" t="s">
        <v>6</v>
      </c>
      <c r="V223" s="1" t="s">
        <v>7079</v>
      </c>
    </row>
    <row r="224" spans="1:22" x14ac:dyDescent="0.35">
      <c r="A224" s="1" t="s">
        <v>772</v>
      </c>
      <c r="B224" s="1" t="s">
        <v>773</v>
      </c>
      <c r="C224" s="22">
        <v>3.2887500000000003</v>
      </c>
      <c r="D224" s="22">
        <v>10.11975</v>
      </c>
      <c r="E224" s="22">
        <v>6.8309999999999995</v>
      </c>
      <c r="F224" s="22">
        <v>3.0770809578107179</v>
      </c>
      <c r="G224" s="1">
        <v>1.4464937602707506E-2</v>
      </c>
      <c r="H224" s="1">
        <v>0.8857127325344275</v>
      </c>
      <c r="I224" s="1" t="s">
        <v>774</v>
      </c>
      <c r="J224" s="1" t="s">
        <v>6</v>
      </c>
      <c r="K224" s="1" t="s">
        <v>53</v>
      </c>
      <c r="L224" s="1" t="s">
        <v>7080</v>
      </c>
      <c r="M224" s="1" t="s">
        <v>7081</v>
      </c>
      <c r="N224" s="22">
        <v>0.68325000000000002</v>
      </c>
      <c r="O224" s="22">
        <v>1.39375</v>
      </c>
      <c r="P224" s="22">
        <v>0.71050000000000002</v>
      </c>
      <c r="Q224" s="22">
        <v>2.0398829125503108</v>
      </c>
      <c r="R224" s="1">
        <v>4.3060366362819291E-3</v>
      </c>
      <c r="S224" s="1">
        <v>1</v>
      </c>
      <c r="T224" s="1" t="s">
        <v>7082</v>
      </c>
      <c r="U224" s="1" t="s">
        <v>6</v>
      </c>
      <c r="V224" s="1" t="s">
        <v>6912</v>
      </c>
    </row>
    <row r="225" spans="1:22" x14ac:dyDescent="0.35">
      <c r="A225" s="1" t="s">
        <v>642</v>
      </c>
      <c r="B225" s="1" t="s">
        <v>643</v>
      </c>
      <c r="C225" s="22">
        <v>11.103</v>
      </c>
      <c r="D225" s="22">
        <v>34.117000000000004</v>
      </c>
      <c r="E225" s="22">
        <v>23.014000000000003</v>
      </c>
      <c r="F225" s="22">
        <v>3.0727731243807983</v>
      </c>
      <c r="G225" s="1">
        <v>9.5880002278780907E-5</v>
      </c>
      <c r="H225" s="1">
        <v>0.12364542599891966</v>
      </c>
      <c r="I225" s="1" t="s">
        <v>644</v>
      </c>
      <c r="J225" s="1" t="s">
        <v>6</v>
      </c>
      <c r="K225" s="1" t="s">
        <v>645</v>
      </c>
      <c r="L225" s="1" t="s">
        <v>190</v>
      </c>
      <c r="M225" s="1" t="s">
        <v>191</v>
      </c>
      <c r="N225" s="22">
        <v>1.86775</v>
      </c>
      <c r="O225" s="22">
        <v>3.8040000000000003</v>
      </c>
      <c r="P225" s="22">
        <v>1.9362500000000002</v>
      </c>
      <c r="Q225" s="22">
        <v>2.0366751438897071</v>
      </c>
      <c r="R225" s="1">
        <v>3.4568093017546264E-3</v>
      </c>
      <c r="S225" s="1">
        <v>1</v>
      </c>
      <c r="T225" s="1" t="s">
        <v>192</v>
      </c>
      <c r="U225" s="1" t="s">
        <v>6</v>
      </c>
      <c r="V225" s="1" t="s">
        <v>193</v>
      </c>
    </row>
    <row r="226" spans="1:22" x14ac:dyDescent="0.35">
      <c r="A226" s="1" t="s">
        <v>1593</v>
      </c>
      <c r="B226" s="1" t="s">
        <v>1594</v>
      </c>
      <c r="C226" s="22">
        <v>12.567</v>
      </c>
      <c r="D226" s="22">
        <v>38.565749999999994</v>
      </c>
      <c r="E226" s="22">
        <v>25.998749999999994</v>
      </c>
      <c r="F226" s="22">
        <v>3.0688111721174498</v>
      </c>
      <c r="G226" s="1">
        <v>2.6089907016579872E-5</v>
      </c>
      <c r="H226" s="1">
        <v>7.9112093389855254E-2</v>
      </c>
      <c r="I226" s="1" t="s">
        <v>1595</v>
      </c>
      <c r="J226" s="1" t="s">
        <v>1596</v>
      </c>
      <c r="K226" s="1" t="s">
        <v>1597</v>
      </c>
      <c r="L226" s="1" t="s">
        <v>1337</v>
      </c>
      <c r="M226" s="1" t="s">
        <v>1338</v>
      </c>
      <c r="N226" s="22">
        <v>3.7842500000000001</v>
      </c>
      <c r="O226" s="22">
        <v>7.7007500000000002</v>
      </c>
      <c r="P226" s="22">
        <v>3.9165000000000001</v>
      </c>
      <c r="Q226" s="22">
        <v>2.0349474796855387</v>
      </c>
      <c r="R226" s="1">
        <v>5.5677490304799626E-3</v>
      </c>
      <c r="S226" s="1">
        <v>1</v>
      </c>
      <c r="T226" s="1" t="s">
        <v>1339</v>
      </c>
      <c r="U226" s="1" t="s">
        <v>1340</v>
      </c>
      <c r="V226" s="1" t="s">
        <v>1341</v>
      </c>
    </row>
    <row r="227" spans="1:22" x14ac:dyDescent="0.35">
      <c r="A227" s="1" t="s">
        <v>7083</v>
      </c>
      <c r="B227" s="1" t="s">
        <v>7084</v>
      </c>
      <c r="C227" s="22">
        <v>6.4710000000000001</v>
      </c>
      <c r="D227" s="22">
        <v>19.838499999999996</v>
      </c>
      <c r="E227" s="22">
        <v>13.367499999999996</v>
      </c>
      <c r="F227" s="22">
        <v>3.0657549065059491</v>
      </c>
      <c r="G227" s="1">
        <v>5.1367634964030184E-3</v>
      </c>
      <c r="H227" s="1">
        <v>0.57639560784565647</v>
      </c>
      <c r="I227" s="1" t="s">
        <v>7085</v>
      </c>
      <c r="J227" s="1" t="s">
        <v>6</v>
      </c>
      <c r="K227" s="1" t="s">
        <v>6</v>
      </c>
      <c r="L227" s="1" t="s">
        <v>1181</v>
      </c>
      <c r="M227" s="1" t="s">
        <v>1182</v>
      </c>
      <c r="N227" s="22">
        <v>19.551000000000002</v>
      </c>
      <c r="O227" s="22">
        <v>39.742750000000001</v>
      </c>
      <c r="P227" s="22">
        <v>20.191749999999999</v>
      </c>
      <c r="Q227" s="22">
        <v>2.0327732596798116</v>
      </c>
      <c r="R227" s="1">
        <v>1.2569264475770225E-4</v>
      </c>
      <c r="S227" s="1">
        <v>0.6452000855917106</v>
      </c>
      <c r="T227" s="1" t="s">
        <v>1183</v>
      </c>
      <c r="U227" s="1" t="s">
        <v>636</v>
      </c>
      <c r="V227" s="1" t="s">
        <v>637</v>
      </c>
    </row>
    <row r="228" spans="1:22" x14ac:dyDescent="0.35">
      <c r="A228" s="1" t="s">
        <v>919</v>
      </c>
      <c r="B228" s="1" t="s">
        <v>920</v>
      </c>
      <c r="C228" s="22">
        <v>3.0702500000000001</v>
      </c>
      <c r="D228" s="22">
        <v>9.4024999999999999</v>
      </c>
      <c r="E228" s="22">
        <v>6.3322500000000002</v>
      </c>
      <c r="F228" s="22">
        <v>3.0624541975409167</v>
      </c>
      <c r="G228" s="1">
        <v>1.7828119258656017E-6</v>
      </c>
      <c r="H228" s="1">
        <v>2.8906887894811363E-2</v>
      </c>
      <c r="I228" s="1" t="s">
        <v>921</v>
      </c>
      <c r="J228" s="1" t="s">
        <v>6</v>
      </c>
      <c r="K228" s="1" t="s">
        <v>922</v>
      </c>
      <c r="L228" s="1" t="s">
        <v>2254</v>
      </c>
      <c r="M228" s="1" t="s">
        <v>2255</v>
      </c>
      <c r="N228" s="22">
        <v>10.954750000000001</v>
      </c>
      <c r="O228" s="22">
        <v>22.238</v>
      </c>
      <c r="P228" s="22">
        <v>11.283249999999999</v>
      </c>
      <c r="Q228" s="22">
        <v>2.0299869919441336</v>
      </c>
      <c r="R228" s="1">
        <v>3.3918123622078689E-3</v>
      </c>
      <c r="S228" s="1">
        <v>1</v>
      </c>
      <c r="T228" s="1" t="s">
        <v>2256</v>
      </c>
      <c r="U228" s="1" t="s">
        <v>6</v>
      </c>
      <c r="V228" s="1" t="s">
        <v>676</v>
      </c>
    </row>
    <row r="229" spans="1:22" x14ac:dyDescent="0.35">
      <c r="A229" s="1" t="s">
        <v>1118</v>
      </c>
      <c r="B229" s="1" t="s">
        <v>1119</v>
      </c>
      <c r="C229" s="22">
        <v>15.336</v>
      </c>
      <c r="D229" s="22">
        <v>46.490250000000003</v>
      </c>
      <c r="E229" s="22">
        <v>31.154250000000005</v>
      </c>
      <c r="F229" s="22">
        <v>3.0314456181533647</v>
      </c>
      <c r="G229" s="1">
        <v>1.1452201848038968E-4</v>
      </c>
      <c r="H229" s="1">
        <v>0.12917816327204953</v>
      </c>
      <c r="I229" s="1" t="s">
        <v>1120</v>
      </c>
      <c r="J229" s="1" t="s">
        <v>1052</v>
      </c>
      <c r="K229" s="1" t="s">
        <v>18</v>
      </c>
      <c r="L229" s="1" t="s">
        <v>820</v>
      </c>
      <c r="M229" s="1" t="s">
        <v>821</v>
      </c>
      <c r="N229" s="22">
        <v>45.257250000000006</v>
      </c>
      <c r="O229" s="22">
        <v>91.855500000000006</v>
      </c>
      <c r="P229" s="22">
        <v>46.59825</v>
      </c>
      <c r="Q229" s="22">
        <v>2.0296306116699534</v>
      </c>
      <c r="R229" s="1">
        <v>2.4678601951356294E-2</v>
      </c>
      <c r="S229" s="1">
        <v>1</v>
      </c>
      <c r="T229" s="1" t="s">
        <v>822</v>
      </c>
      <c r="U229" s="1" t="s">
        <v>6</v>
      </c>
      <c r="V229" s="1" t="s">
        <v>168</v>
      </c>
    </row>
    <row r="230" spans="1:22" x14ac:dyDescent="0.35">
      <c r="A230" s="1" t="s">
        <v>546</v>
      </c>
      <c r="B230" s="1" t="s">
        <v>547</v>
      </c>
      <c r="C230" s="22">
        <v>0.72599999999999998</v>
      </c>
      <c r="D230" s="22">
        <v>2.1992500000000001</v>
      </c>
      <c r="E230" s="22">
        <v>1.4732500000000002</v>
      </c>
      <c r="F230" s="22">
        <v>3.0292699724517909</v>
      </c>
      <c r="G230" s="1">
        <v>2.3907641642699762E-3</v>
      </c>
      <c r="H230" s="1">
        <v>0.41329975681755621</v>
      </c>
      <c r="I230" s="1" t="s">
        <v>548</v>
      </c>
      <c r="J230" s="1" t="s">
        <v>6</v>
      </c>
      <c r="K230" s="1" t="s">
        <v>432</v>
      </c>
      <c r="L230" s="1" t="s">
        <v>919</v>
      </c>
      <c r="M230" s="1" t="s">
        <v>920</v>
      </c>
      <c r="N230" s="22">
        <v>4.6395</v>
      </c>
      <c r="O230" s="22">
        <v>9.4024999999999999</v>
      </c>
      <c r="P230" s="22">
        <v>4.7629999999999999</v>
      </c>
      <c r="Q230" s="22">
        <v>2.0266192477637675</v>
      </c>
      <c r="R230" s="1">
        <v>5.21445154912481E-4</v>
      </c>
      <c r="S230" s="1">
        <v>0.91060495813089015</v>
      </c>
      <c r="T230" s="1" t="s">
        <v>921</v>
      </c>
      <c r="U230" s="1" t="s">
        <v>6</v>
      </c>
      <c r="V230" s="1" t="s">
        <v>922</v>
      </c>
    </row>
    <row r="231" spans="1:22" x14ac:dyDescent="0.35">
      <c r="A231" s="1" t="s">
        <v>3134</v>
      </c>
      <c r="B231" s="1" t="s">
        <v>3135</v>
      </c>
      <c r="C231" s="22">
        <v>3.4874999999999998</v>
      </c>
      <c r="D231" s="22">
        <v>10.53375</v>
      </c>
      <c r="E231" s="22">
        <v>7.0462499999999997</v>
      </c>
      <c r="F231" s="22">
        <v>3.0204301075268818</v>
      </c>
      <c r="G231" s="1">
        <v>3.4641713062706359E-3</v>
      </c>
      <c r="H231" s="1">
        <v>0.48180914416379</v>
      </c>
      <c r="I231" s="1" t="s">
        <v>3136</v>
      </c>
      <c r="J231" s="1" t="s">
        <v>1108</v>
      </c>
      <c r="K231" s="1" t="s">
        <v>1109</v>
      </c>
      <c r="L231" s="1" t="s">
        <v>988</v>
      </c>
      <c r="M231" s="1" t="s">
        <v>989</v>
      </c>
      <c r="N231" s="22">
        <v>3.9282500000000002</v>
      </c>
      <c r="O231" s="22">
        <v>7.9547499999999998</v>
      </c>
      <c r="P231" s="22">
        <v>4.0264999999999995</v>
      </c>
      <c r="Q231" s="22">
        <v>2.0250111372748676</v>
      </c>
      <c r="R231" s="1">
        <v>1.1355681107434457E-2</v>
      </c>
      <c r="S231" s="1">
        <v>1</v>
      </c>
      <c r="T231" s="1" t="s">
        <v>990</v>
      </c>
      <c r="U231" s="1" t="s">
        <v>6</v>
      </c>
      <c r="V231" s="1" t="s">
        <v>972</v>
      </c>
    </row>
    <row r="232" spans="1:22" x14ac:dyDescent="0.35">
      <c r="A232" s="1" t="s">
        <v>7086</v>
      </c>
      <c r="B232" s="1" t="s">
        <v>7087</v>
      </c>
      <c r="C232" s="22">
        <v>104.10524999999998</v>
      </c>
      <c r="D232" s="22">
        <v>313.23649999999998</v>
      </c>
      <c r="E232" s="22">
        <v>209.13124999999999</v>
      </c>
      <c r="F232" s="22">
        <v>3.0088444146668878</v>
      </c>
      <c r="G232" s="1">
        <v>2.1983213681460168E-3</v>
      </c>
      <c r="H232" s="1">
        <v>0.39790650051982568</v>
      </c>
      <c r="I232" s="1" t="s">
        <v>7088</v>
      </c>
      <c r="J232" s="1" t="s">
        <v>6</v>
      </c>
      <c r="K232" s="1" t="s">
        <v>6</v>
      </c>
      <c r="L232" s="1" t="s">
        <v>2380</v>
      </c>
      <c r="M232" s="1" t="s">
        <v>2381</v>
      </c>
      <c r="N232" s="22">
        <v>3.3062499999999999</v>
      </c>
      <c r="O232" s="22">
        <v>6.6724999999999994</v>
      </c>
      <c r="P232" s="22">
        <v>3.3662499999999995</v>
      </c>
      <c r="Q232" s="22">
        <v>2.0181474480151227</v>
      </c>
      <c r="R232" s="1">
        <v>1.1795832326002564E-2</v>
      </c>
      <c r="S232" s="1">
        <v>1</v>
      </c>
      <c r="T232" s="1" t="s">
        <v>2382</v>
      </c>
      <c r="U232" s="1" t="s">
        <v>6</v>
      </c>
      <c r="V232" s="1" t="s">
        <v>733</v>
      </c>
    </row>
    <row r="233" spans="1:22" x14ac:dyDescent="0.35">
      <c r="A233" s="1" t="s">
        <v>601</v>
      </c>
      <c r="B233" s="1" t="s">
        <v>602</v>
      </c>
      <c r="C233" s="22">
        <v>1.5674999999999999</v>
      </c>
      <c r="D233" s="22">
        <v>4.7122500000000009</v>
      </c>
      <c r="E233" s="22">
        <v>3.144750000000001</v>
      </c>
      <c r="F233" s="22">
        <v>3.0062200956937808</v>
      </c>
      <c r="G233" s="1">
        <v>5.2479148448192348E-4</v>
      </c>
      <c r="H233" s="1">
        <v>0.21850535420242281</v>
      </c>
      <c r="I233" s="1" t="s">
        <v>603</v>
      </c>
      <c r="J233" s="1" t="s">
        <v>6</v>
      </c>
      <c r="K233" s="1" t="s">
        <v>604</v>
      </c>
      <c r="L233" s="1" t="s">
        <v>1890</v>
      </c>
      <c r="M233" s="1" t="s">
        <v>1891</v>
      </c>
      <c r="N233" s="22">
        <v>2.9529999999999994</v>
      </c>
      <c r="O233" s="22">
        <v>5.9522500000000003</v>
      </c>
      <c r="P233" s="22">
        <v>2.9992500000000009</v>
      </c>
      <c r="Q233" s="22">
        <v>2.015662038604809</v>
      </c>
      <c r="R233" s="1">
        <v>5.0616348969356739E-3</v>
      </c>
      <c r="S233" s="1">
        <v>1</v>
      </c>
      <c r="T233" s="1" t="s">
        <v>1892</v>
      </c>
      <c r="U233" s="1" t="s">
        <v>6</v>
      </c>
      <c r="V233" s="1" t="s">
        <v>6</v>
      </c>
    </row>
    <row r="234" spans="1:22" x14ac:dyDescent="0.35">
      <c r="A234" s="1" t="s">
        <v>7089</v>
      </c>
      <c r="B234" s="1" t="s">
        <v>7090</v>
      </c>
      <c r="C234" s="22">
        <v>3.0147499999999998</v>
      </c>
      <c r="D234" s="22">
        <v>9.0137499999999999</v>
      </c>
      <c r="E234" s="22">
        <v>5.9990000000000006</v>
      </c>
      <c r="F234" s="22">
        <v>2.9898830748818312</v>
      </c>
      <c r="G234" s="1">
        <v>1.1725643728330848E-3</v>
      </c>
      <c r="H234" s="1">
        <v>0.30337565670921757</v>
      </c>
      <c r="I234" s="1" t="s">
        <v>7091</v>
      </c>
      <c r="J234" s="1" t="s">
        <v>6</v>
      </c>
      <c r="K234" s="1" t="s">
        <v>6</v>
      </c>
      <c r="L234" s="1" t="s">
        <v>1113</v>
      </c>
      <c r="M234" s="1" t="s">
        <v>1114</v>
      </c>
      <c r="N234" s="22">
        <v>94.222500000000011</v>
      </c>
      <c r="O234" s="22">
        <v>189.785</v>
      </c>
      <c r="P234" s="22">
        <v>95.562499999999986</v>
      </c>
      <c r="Q234" s="22">
        <v>2.0142216561861548</v>
      </c>
      <c r="R234" s="1">
        <v>9.4768097991870803E-4</v>
      </c>
      <c r="S234" s="1">
        <v>1</v>
      </c>
      <c r="T234" s="1" t="s">
        <v>1115</v>
      </c>
      <c r="U234" s="1" t="s">
        <v>1116</v>
      </c>
      <c r="V234" s="1" t="s">
        <v>1117</v>
      </c>
    </row>
    <row r="235" spans="1:22" x14ac:dyDescent="0.35">
      <c r="A235" s="1" t="s">
        <v>7092</v>
      </c>
      <c r="B235" s="1" t="s">
        <v>7093</v>
      </c>
      <c r="C235" s="22">
        <v>0.90799999999999992</v>
      </c>
      <c r="D235" s="22">
        <v>2.71475</v>
      </c>
      <c r="E235" s="22">
        <v>1.8067500000000001</v>
      </c>
      <c r="F235" s="22">
        <v>2.9898127753303969</v>
      </c>
      <c r="G235" s="1">
        <v>1.4615792551537776E-3</v>
      </c>
      <c r="H235" s="1">
        <v>0.32673412107116051</v>
      </c>
      <c r="I235" s="1" t="s">
        <v>7094</v>
      </c>
      <c r="J235" s="1" t="s">
        <v>7095</v>
      </c>
      <c r="K235" s="1" t="s">
        <v>27</v>
      </c>
      <c r="L235" s="1" t="s">
        <v>7096</v>
      </c>
      <c r="M235" s="1" t="s">
        <v>7097</v>
      </c>
      <c r="N235" s="22">
        <v>1.6857500000000001</v>
      </c>
      <c r="O235" s="22">
        <v>3.3842499999999998</v>
      </c>
      <c r="P235" s="22">
        <v>1.6984999999999997</v>
      </c>
      <c r="Q235" s="22">
        <v>2.0075633990805275</v>
      </c>
      <c r="R235" s="1">
        <v>3.2340774258359239E-2</v>
      </c>
      <c r="S235" s="1">
        <v>1</v>
      </c>
      <c r="T235" s="1" t="s">
        <v>7098</v>
      </c>
      <c r="U235" s="1" t="s">
        <v>6</v>
      </c>
      <c r="V235" s="1" t="s">
        <v>6</v>
      </c>
    </row>
    <row r="236" spans="1:22" x14ac:dyDescent="0.35">
      <c r="A236" s="1" t="s">
        <v>2938</v>
      </c>
      <c r="B236" s="1" t="s">
        <v>2939</v>
      </c>
      <c r="C236" s="22">
        <v>1.50925</v>
      </c>
      <c r="D236" s="22">
        <v>4.5077499999999997</v>
      </c>
      <c r="E236" s="22">
        <v>2.9984999999999999</v>
      </c>
      <c r="F236" s="22">
        <v>2.9867483849594167</v>
      </c>
      <c r="G236" s="1">
        <v>3.8875397970494774E-4</v>
      </c>
      <c r="H236" s="1">
        <v>0.19861266754179643</v>
      </c>
      <c r="I236" s="1" t="s">
        <v>2940</v>
      </c>
      <c r="J236" s="1" t="s">
        <v>6</v>
      </c>
      <c r="K236" s="1" t="s">
        <v>97</v>
      </c>
      <c r="L236" s="1" t="s">
        <v>3690</v>
      </c>
      <c r="M236" s="1" t="s">
        <v>3691</v>
      </c>
      <c r="N236" s="22">
        <v>19.873249999999999</v>
      </c>
      <c r="O236" s="22">
        <v>39.895250000000004</v>
      </c>
      <c r="P236" s="22">
        <v>20.022000000000006</v>
      </c>
      <c r="Q236" s="22">
        <v>2.0074849357805093</v>
      </c>
      <c r="R236" s="1">
        <v>1.5493699133815708E-2</v>
      </c>
      <c r="S236" s="1">
        <v>1</v>
      </c>
      <c r="T236" s="1" t="s">
        <v>3692</v>
      </c>
      <c r="U236" s="1" t="s">
        <v>6</v>
      </c>
      <c r="V236" s="1" t="s">
        <v>1090</v>
      </c>
    </row>
    <row r="237" spans="1:22" x14ac:dyDescent="0.35">
      <c r="A237" s="1" t="s">
        <v>2706</v>
      </c>
      <c r="B237" s="1" t="s">
        <v>2707</v>
      </c>
      <c r="C237" s="22">
        <v>12.826000000000001</v>
      </c>
      <c r="D237" s="22">
        <v>38.236000000000004</v>
      </c>
      <c r="E237" s="22">
        <v>25.410000000000004</v>
      </c>
      <c r="F237" s="24">
        <v>2.9811320754716983</v>
      </c>
      <c r="G237" s="1">
        <v>9.0327394070088829E-4</v>
      </c>
      <c r="H237" s="1">
        <v>0.27142117129284599</v>
      </c>
      <c r="I237" s="1" t="s">
        <v>2708</v>
      </c>
      <c r="J237" s="1" t="s">
        <v>6</v>
      </c>
      <c r="K237" s="1" t="s">
        <v>2524</v>
      </c>
      <c r="L237" s="1" t="s">
        <v>7006</v>
      </c>
      <c r="M237" s="1" t="s">
        <v>7007</v>
      </c>
      <c r="N237" s="22">
        <v>1.6225000000000001</v>
      </c>
      <c r="O237" s="22">
        <v>3.25</v>
      </c>
      <c r="P237" s="22">
        <v>1.6274999999999999</v>
      </c>
      <c r="Q237" s="22">
        <v>2.0030816640986133</v>
      </c>
      <c r="R237" s="1">
        <v>2.809234046247111E-2</v>
      </c>
      <c r="S237" s="1">
        <v>1</v>
      </c>
      <c r="T237" s="1" t="s">
        <v>7008</v>
      </c>
      <c r="U237" s="1" t="s">
        <v>6</v>
      </c>
      <c r="V237" s="1" t="s">
        <v>6333</v>
      </c>
    </row>
    <row r="238" spans="1:22" x14ac:dyDescent="0.35">
      <c r="A238" s="1" t="s">
        <v>2123</v>
      </c>
      <c r="B238" s="1" t="s">
        <v>2124</v>
      </c>
      <c r="C238" s="22">
        <v>0.97024999999999995</v>
      </c>
      <c r="D238" s="22">
        <v>2.887</v>
      </c>
      <c r="E238" s="22">
        <v>1.91675</v>
      </c>
      <c r="F238" s="22">
        <v>2.9755217727389849</v>
      </c>
      <c r="G238" s="1">
        <v>3.8438892123959789E-5</v>
      </c>
      <c r="H238" s="1">
        <v>9.0395950355941154E-2</v>
      </c>
      <c r="I238" s="1" t="s">
        <v>2125</v>
      </c>
      <c r="J238" s="1" t="s">
        <v>2126</v>
      </c>
      <c r="K238" s="1" t="s">
        <v>2127</v>
      </c>
      <c r="L238" s="1" t="s">
        <v>1828</v>
      </c>
      <c r="M238" s="1" t="s">
        <v>1829</v>
      </c>
      <c r="N238" s="22">
        <v>187.29649999999998</v>
      </c>
      <c r="O238" s="22">
        <v>375.05</v>
      </c>
      <c r="P238" s="22">
        <v>187.75350000000003</v>
      </c>
      <c r="Q238" s="22">
        <v>2.0024399815266172</v>
      </c>
      <c r="R238" s="1">
        <v>6.7832145060631177E-3</v>
      </c>
      <c r="S238" s="1">
        <v>1</v>
      </c>
      <c r="T238" s="1" t="s">
        <v>1830</v>
      </c>
      <c r="U238" s="1" t="s">
        <v>6</v>
      </c>
      <c r="V238" s="1" t="s">
        <v>703</v>
      </c>
    </row>
    <row r="239" spans="1:22" x14ac:dyDescent="0.35">
      <c r="A239" s="1" t="s">
        <v>227</v>
      </c>
      <c r="B239" s="1" t="s">
        <v>228</v>
      </c>
      <c r="C239" s="22">
        <v>0.34649999999999997</v>
      </c>
      <c r="D239" s="22">
        <v>1.03</v>
      </c>
      <c r="E239" s="22">
        <v>0.6835</v>
      </c>
      <c r="F239" s="22">
        <v>2.9725829725829729</v>
      </c>
      <c r="G239" s="1">
        <v>6.4336100701993804E-3</v>
      </c>
      <c r="H239" s="1">
        <v>0.64288104259692602</v>
      </c>
      <c r="I239" s="1" t="s">
        <v>229</v>
      </c>
      <c r="J239" s="1" t="s">
        <v>6</v>
      </c>
      <c r="K239" s="1" t="s">
        <v>230</v>
      </c>
      <c r="L239" s="1" t="s">
        <v>2309</v>
      </c>
      <c r="M239" s="1" t="s">
        <v>2310</v>
      </c>
      <c r="N239" s="22">
        <v>68.718249999999998</v>
      </c>
      <c r="O239" s="22">
        <v>137.529</v>
      </c>
      <c r="P239" s="22">
        <v>68.810749999999999</v>
      </c>
      <c r="Q239" s="22">
        <v>2.0013460761879123</v>
      </c>
      <c r="R239" s="1">
        <v>3.1675701114515231E-3</v>
      </c>
      <c r="S239" s="1">
        <v>1</v>
      </c>
      <c r="T239" s="1" t="s">
        <v>2311</v>
      </c>
      <c r="U239" s="1" t="s">
        <v>6</v>
      </c>
      <c r="V239" s="1" t="s">
        <v>2312</v>
      </c>
    </row>
    <row r="240" spans="1:22" x14ac:dyDescent="0.35">
      <c r="A240" s="1" t="s">
        <v>455</v>
      </c>
      <c r="B240" s="1" t="s">
        <v>456</v>
      </c>
      <c r="C240" s="22">
        <v>2.4684999999999997</v>
      </c>
      <c r="D240" s="22">
        <v>7.3247499999999999</v>
      </c>
      <c r="E240" s="22">
        <v>4.8562500000000002</v>
      </c>
      <c r="F240" s="22">
        <v>2.9672878266153537</v>
      </c>
      <c r="G240" s="1">
        <v>4.2927291178056493E-2</v>
      </c>
      <c r="H240" s="1">
        <v>0.8857127325344275</v>
      </c>
      <c r="I240" s="1" t="s">
        <v>457</v>
      </c>
      <c r="J240" s="1" t="s">
        <v>6</v>
      </c>
      <c r="K240" s="1" t="s">
        <v>458</v>
      </c>
      <c r="L240" s="1" t="s">
        <v>904</v>
      </c>
      <c r="M240" s="1" t="s">
        <v>905</v>
      </c>
      <c r="N240" s="22">
        <v>24.951249999999998</v>
      </c>
      <c r="O240" s="22">
        <v>49.918500000000009</v>
      </c>
      <c r="P240" s="22">
        <v>24.967250000000011</v>
      </c>
      <c r="Q240" s="22">
        <v>2.0006412504383553</v>
      </c>
      <c r="R240" s="1">
        <v>2.2094217359041046E-3</v>
      </c>
      <c r="S240" s="1">
        <v>1</v>
      </c>
      <c r="T240" s="1" t="s">
        <v>906</v>
      </c>
      <c r="U240" s="1" t="s">
        <v>6</v>
      </c>
      <c r="V240" s="1" t="s">
        <v>6</v>
      </c>
    </row>
    <row r="241" spans="1:13" x14ac:dyDescent="0.35">
      <c r="A241" s="1" t="s">
        <v>325</v>
      </c>
      <c r="B241" s="1" t="s">
        <v>326</v>
      </c>
      <c r="C241" s="22">
        <v>2.3262499999999999</v>
      </c>
      <c r="D241" s="22">
        <v>6.8402500000000002</v>
      </c>
      <c r="E241" s="22">
        <v>4.5140000000000002</v>
      </c>
      <c r="F241" s="22">
        <v>2.9404621171413221</v>
      </c>
      <c r="G241" s="1">
        <v>2.1865991652956662E-2</v>
      </c>
      <c r="H241" s="1">
        <v>0.8857127325344275</v>
      </c>
      <c r="I241" s="1" t="s">
        <v>327</v>
      </c>
      <c r="J241" s="1" t="s">
        <v>328</v>
      </c>
      <c r="K241" s="1" t="s">
        <v>329</v>
      </c>
      <c r="L241" s="27" t="s">
        <v>8803</v>
      </c>
      <c r="M241" s="21">
        <f>COUNT(N4:N240)</f>
        <v>237</v>
      </c>
    </row>
    <row r="242" spans="1:13" x14ac:dyDescent="0.35">
      <c r="A242" s="1" t="s">
        <v>1411</v>
      </c>
      <c r="B242" s="1" t="s">
        <v>1412</v>
      </c>
      <c r="C242" s="22">
        <v>37.426499999999997</v>
      </c>
      <c r="D242" s="22">
        <v>110.0275</v>
      </c>
      <c r="E242" s="22">
        <v>72.600999999999999</v>
      </c>
      <c r="F242" s="22">
        <v>2.9398287309793867</v>
      </c>
      <c r="G242" s="1">
        <v>6.1454111934267086E-3</v>
      </c>
      <c r="H242" s="1">
        <v>0.62981265015268328</v>
      </c>
      <c r="I242" s="1" t="s">
        <v>1413</v>
      </c>
      <c r="J242" s="1" t="s">
        <v>6</v>
      </c>
      <c r="K242" s="1" t="s">
        <v>6</v>
      </c>
    </row>
    <row r="243" spans="1:13" x14ac:dyDescent="0.35">
      <c r="A243" s="1" t="s">
        <v>7099</v>
      </c>
      <c r="B243" s="1" t="s">
        <v>7100</v>
      </c>
      <c r="C243" s="22">
        <v>1.1154999999999999</v>
      </c>
      <c r="D243" s="22">
        <v>3.2785000000000002</v>
      </c>
      <c r="E243" s="22">
        <v>2.1630000000000003</v>
      </c>
      <c r="F243" s="22">
        <v>2.9390407888839087</v>
      </c>
      <c r="G243" s="1">
        <v>7.9579494004005102E-3</v>
      </c>
      <c r="H243" s="1">
        <v>0.71598358035822329</v>
      </c>
      <c r="I243" s="1" t="s">
        <v>7101</v>
      </c>
      <c r="J243" s="1" t="s">
        <v>6</v>
      </c>
      <c r="K243" s="1" t="s">
        <v>7102</v>
      </c>
    </row>
    <row r="244" spans="1:13" x14ac:dyDescent="0.35">
      <c r="A244" s="1" t="s">
        <v>2191</v>
      </c>
      <c r="B244" s="1" t="s">
        <v>2192</v>
      </c>
      <c r="C244" s="22">
        <v>8.6042500000000004</v>
      </c>
      <c r="D244" s="22">
        <v>25.253999999999998</v>
      </c>
      <c r="E244" s="22">
        <v>16.649749999999997</v>
      </c>
      <c r="F244" s="22">
        <v>2.9350611616352382</v>
      </c>
      <c r="G244" s="1">
        <v>1.9332676853907271E-2</v>
      </c>
      <c r="H244" s="1">
        <v>0.8857127325344275</v>
      </c>
      <c r="I244" s="1" t="s">
        <v>2193</v>
      </c>
      <c r="J244" s="1" t="s">
        <v>6</v>
      </c>
      <c r="K244" s="1" t="s">
        <v>537</v>
      </c>
    </row>
    <row r="245" spans="1:13" x14ac:dyDescent="0.35">
      <c r="A245" s="1" t="s">
        <v>1695</v>
      </c>
      <c r="B245" s="1" t="s">
        <v>1696</v>
      </c>
      <c r="C245" s="22">
        <v>1.25475</v>
      </c>
      <c r="D245" s="22">
        <v>3.6687500000000002</v>
      </c>
      <c r="E245" s="22">
        <v>2.4140000000000001</v>
      </c>
      <c r="F245" s="22">
        <v>2.9238892209603509</v>
      </c>
      <c r="G245" s="1">
        <v>5.8209779758611191E-3</v>
      </c>
      <c r="H245" s="1">
        <v>0.61518651287256776</v>
      </c>
      <c r="I245" s="1" t="s">
        <v>1697</v>
      </c>
      <c r="J245" s="1" t="s">
        <v>6</v>
      </c>
      <c r="K245" s="1" t="s">
        <v>6</v>
      </c>
    </row>
    <row r="246" spans="1:13" x14ac:dyDescent="0.35">
      <c r="A246" s="1" t="s">
        <v>7103</v>
      </c>
      <c r="B246" s="1" t="s">
        <v>7104</v>
      </c>
      <c r="C246" s="22">
        <v>0.41400000000000003</v>
      </c>
      <c r="D246" s="22">
        <v>1.2089999999999999</v>
      </c>
      <c r="E246" s="22">
        <v>0.79499999999999982</v>
      </c>
      <c r="F246" s="22">
        <v>2.920289855072463</v>
      </c>
      <c r="G246" s="1">
        <v>1.3936415429133042E-2</v>
      </c>
      <c r="H246" s="1">
        <v>0.8857127325344275</v>
      </c>
      <c r="I246" s="1" t="s">
        <v>7105</v>
      </c>
      <c r="J246" s="1" t="s">
        <v>6</v>
      </c>
      <c r="K246" s="1" t="s">
        <v>1090</v>
      </c>
    </row>
    <row r="247" spans="1:13" x14ac:dyDescent="0.35">
      <c r="A247" s="1" t="s">
        <v>1728</v>
      </c>
      <c r="B247" s="1" t="s">
        <v>1729</v>
      </c>
      <c r="C247" s="22">
        <v>1.2902499999999999</v>
      </c>
      <c r="D247" s="22">
        <v>3.7582499999999999</v>
      </c>
      <c r="E247" s="22">
        <v>2.468</v>
      </c>
      <c r="F247" s="22">
        <v>2.912807595427243</v>
      </c>
      <c r="G247" s="1">
        <v>4.6682004007176925E-3</v>
      </c>
      <c r="H247" s="1">
        <v>0.5493248653357905</v>
      </c>
      <c r="I247" s="1" t="s">
        <v>1730</v>
      </c>
      <c r="J247" s="1" t="s">
        <v>6</v>
      </c>
      <c r="K247" s="1" t="s">
        <v>1731</v>
      </c>
    </row>
    <row r="248" spans="1:13" x14ac:dyDescent="0.35">
      <c r="A248" s="1" t="s">
        <v>1588</v>
      </c>
      <c r="B248" s="1" t="s">
        <v>1589</v>
      </c>
      <c r="C248" s="22">
        <v>10.427249999999999</v>
      </c>
      <c r="D248" s="22">
        <v>30.367000000000001</v>
      </c>
      <c r="E248" s="22">
        <v>19.939750000000004</v>
      </c>
      <c r="F248" s="22">
        <v>2.9122731304994129</v>
      </c>
      <c r="G248" s="1">
        <v>6.7537422534758029E-4</v>
      </c>
      <c r="H248" s="1">
        <v>0.24651959431614817</v>
      </c>
      <c r="I248" s="1" t="s">
        <v>489</v>
      </c>
      <c r="J248" s="1" t="s">
        <v>6</v>
      </c>
      <c r="K248" s="1" t="s">
        <v>143</v>
      </c>
    </row>
    <row r="249" spans="1:13" x14ac:dyDescent="0.35">
      <c r="A249" s="1" t="s">
        <v>960</v>
      </c>
      <c r="B249" s="1" t="s">
        <v>961</v>
      </c>
      <c r="C249" s="22">
        <v>2.7645</v>
      </c>
      <c r="D249" s="22">
        <v>8.0504999999999995</v>
      </c>
      <c r="E249" s="22">
        <v>5.2859999999999996</v>
      </c>
      <c r="F249" s="22">
        <v>2.9120998372219207</v>
      </c>
      <c r="G249" s="1">
        <v>5.8542933533467512E-4</v>
      </c>
      <c r="H249" s="1">
        <v>0.22887463875197128</v>
      </c>
      <c r="I249" s="1" t="s">
        <v>962</v>
      </c>
      <c r="J249" s="1" t="s">
        <v>70</v>
      </c>
      <c r="K249" s="1" t="s">
        <v>71</v>
      </c>
    </row>
    <row r="250" spans="1:13" x14ac:dyDescent="0.35">
      <c r="A250" s="1" t="s">
        <v>1097</v>
      </c>
      <c r="B250" s="1" t="s">
        <v>1098</v>
      </c>
      <c r="C250" s="22">
        <v>2.028</v>
      </c>
      <c r="D250" s="22">
        <v>5.8977499999999994</v>
      </c>
      <c r="E250" s="22">
        <v>3.8697499999999994</v>
      </c>
      <c r="F250" s="22">
        <v>2.9081607495069028</v>
      </c>
      <c r="G250" s="1">
        <v>8.198189335930639E-4</v>
      </c>
      <c r="H250" s="1">
        <v>0.26316915692607229</v>
      </c>
      <c r="I250" s="1" t="s">
        <v>1099</v>
      </c>
      <c r="J250" s="1" t="s">
        <v>1100</v>
      </c>
      <c r="K250" s="1" t="s">
        <v>1101</v>
      </c>
    </row>
    <row r="251" spans="1:13" x14ac:dyDescent="0.35">
      <c r="A251" s="1" t="s">
        <v>311</v>
      </c>
      <c r="B251" s="1" t="s">
        <v>312</v>
      </c>
      <c r="C251" s="22">
        <v>3.6315</v>
      </c>
      <c r="D251" s="22">
        <v>10.536999999999999</v>
      </c>
      <c r="E251" s="22">
        <v>6.9054999999999991</v>
      </c>
      <c r="F251" s="22">
        <v>2.9015558309238605</v>
      </c>
      <c r="G251" s="1">
        <v>2.211150502275272E-3</v>
      </c>
      <c r="H251" s="1">
        <v>0.3989305035442961</v>
      </c>
      <c r="I251" s="1" t="s">
        <v>313</v>
      </c>
      <c r="J251" s="1" t="s">
        <v>268</v>
      </c>
      <c r="K251" s="1" t="s">
        <v>269</v>
      </c>
    </row>
    <row r="252" spans="1:13" x14ac:dyDescent="0.35">
      <c r="A252" s="1" t="s">
        <v>7106</v>
      </c>
      <c r="B252" s="1" t="s">
        <v>7107</v>
      </c>
      <c r="C252" s="22">
        <v>0.37024999999999997</v>
      </c>
      <c r="D252" s="22">
        <v>1.0722499999999999</v>
      </c>
      <c r="E252" s="22">
        <v>0.70199999999999996</v>
      </c>
      <c r="F252" s="22">
        <v>2.8960162052667116</v>
      </c>
      <c r="G252" s="1">
        <v>1.0022817931609751E-3</v>
      </c>
      <c r="H252" s="1">
        <v>0.28053591736627903</v>
      </c>
      <c r="I252" s="1" t="s">
        <v>7108</v>
      </c>
      <c r="J252" s="1" t="s">
        <v>6</v>
      </c>
      <c r="K252" s="1" t="s">
        <v>139</v>
      </c>
    </row>
    <row r="253" spans="1:13" x14ac:dyDescent="0.35">
      <c r="A253" s="1" t="s">
        <v>1201</v>
      </c>
      <c r="B253" s="1" t="s">
        <v>1202</v>
      </c>
      <c r="C253" s="22">
        <v>0.91750000000000009</v>
      </c>
      <c r="D253" s="22">
        <v>2.6537499999999996</v>
      </c>
      <c r="E253" s="22">
        <v>1.7362499999999996</v>
      </c>
      <c r="F253" s="24">
        <v>2.8923705722070836</v>
      </c>
      <c r="G253" s="1">
        <v>1.6946515956517416E-5</v>
      </c>
      <c r="H253" s="1">
        <v>6.7756351902824113E-2</v>
      </c>
      <c r="I253" s="1" t="s">
        <v>1203</v>
      </c>
      <c r="J253" s="1" t="s">
        <v>6</v>
      </c>
      <c r="K253" s="1" t="s">
        <v>1138</v>
      </c>
    </row>
    <row r="254" spans="1:13" x14ac:dyDescent="0.35">
      <c r="A254" s="1" t="s">
        <v>2023</v>
      </c>
      <c r="B254" s="1" t="s">
        <v>2024</v>
      </c>
      <c r="C254" s="22">
        <v>2.9965000000000002</v>
      </c>
      <c r="D254" s="22">
        <v>8.6415000000000006</v>
      </c>
      <c r="E254" s="22">
        <v>5.6450000000000005</v>
      </c>
      <c r="F254" s="22">
        <v>2.883864508593359</v>
      </c>
      <c r="G254" s="1">
        <v>1.3529009817514037E-2</v>
      </c>
      <c r="H254" s="1">
        <v>0.8857127325344275</v>
      </c>
      <c r="I254" s="1" t="s">
        <v>2025</v>
      </c>
      <c r="J254" s="1" t="s">
        <v>6</v>
      </c>
      <c r="K254" s="1" t="s">
        <v>6</v>
      </c>
    </row>
    <row r="255" spans="1:13" x14ac:dyDescent="0.35">
      <c r="A255" s="1" t="s">
        <v>6936</v>
      </c>
      <c r="B255" s="1" t="s">
        <v>6937</v>
      </c>
      <c r="C255" s="22">
        <v>1.6912500000000001</v>
      </c>
      <c r="D255" s="22">
        <v>4.8752499999999994</v>
      </c>
      <c r="E255" s="22">
        <v>3.1839999999999993</v>
      </c>
      <c r="F255" s="22">
        <v>2.8826311899482624</v>
      </c>
      <c r="G255" s="1">
        <v>1.8134658237974444E-2</v>
      </c>
      <c r="H255" s="1">
        <v>0.8857127325344275</v>
      </c>
      <c r="I255" s="1" t="s">
        <v>6938</v>
      </c>
      <c r="J255" s="1" t="s">
        <v>6</v>
      </c>
      <c r="K255" s="1" t="s">
        <v>1587</v>
      </c>
    </row>
    <row r="256" spans="1:13" x14ac:dyDescent="0.35">
      <c r="A256" s="1" t="s">
        <v>1078</v>
      </c>
      <c r="B256" s="1" t="s">
        <v>1079</v>
      </c>
      <c r="C256" s="22">
        <v>12.97725</v>
      </c>
      <c r="D256" s="22">
        <v>37.400500000000001</v>
      </c>
      <c r="E256" s="22">
        <v>24.423250000000003</v>
      </c>
      <c r="F256" s="22">
        <v>2.8820050472943035</v>
      </c>
      <c r="G256" s="1">
        <v>1.79653354590803E-4</v>
      </c>
      <c r="H256" s="1">
        <v>0.15373835819107967</v>
      </c>
      <c r="I256" s="1" t="s">
        <v>1080</v>
      </c>
      <c r="J256" s="1" t="s">
        <v>636</v>
      </c>
      <c r="K256" s="1" t="s">
        <v>637</v>
      </c>
    </row>
    <row r="257" spans="1:11" x14ac:dyDescent="0.35">
      <c r="A257" s="1" t="s">
        <v>190</v>
      </c>
      <c r="B257" s="1" t="s">
        <v>191</v>
      </c>
      <c r="C257" s="22">
        <v>1.3242499999999999</v>
      </c>
      <c r="D257" s="22">
        <v>3.8040000000000003</v>
      </c>
      <c r="E257" s="22">
        <v>2.4797500000000001</v>
      </c>
      <c r="F257" s="22">
        <v>2.8725693788937137</v>
      </c>
      <c r="G257" s="1">
        <v>6.1480604998065402E-4</v>
      </c>
      <c r="H257" s="1">
        <v>0.23212404817144161</v>
      </c>
      <c r="I257" s="1" t="s">
        <v>192</v>
      </c>
      <c r="J257" s="1" t="s">
        <v>6</v>
      </c>
      <c r="K257" s="1" t="s">
        <v>193</v>
      </c>
    </row>
    <row r="258" spans="1:11" x14ac:dyDescent="0.35">
      <c r="A258" s="1" t="s">
        <v>1278</v>
      </c>
      <c r="B258" s="1" t="s">
        <v>1279</v>
      </c>
      <c r="C258" s="22">
        <v>4.7350000000000003</v>
      </c>
      <c r="D258" s="22">
        <v>13.552000000000001</v>
      </c>
      <c r="E258" s="22">
        <v>8.8170000000000002</v>
      </c>
      <c r="F258" s="22">
        <v>2.8620908130939813</v>
      </c>
      <c r="G258" s="1">
        <v>9.9378143568129573E-4</v>
      </c>
      <c r="H258" s="1">
        <v>0.27984848893083797</v>
      </c>
      <c r="I258" s="1" t="s">
        <v>1280</v>
      </c>
      <c r="J258" s="1" t="s">
        <v>6</v>
      </c>
      <c r="K258" s="1" t="s">
        <v>733</v>
      </c>
    </row>
    <row r="259" spans="1:11" x14ac:dyDescent="0.35">
      <c r="A259" s="1" t="s">
        <v>7109</v>
      </c>
      <c r="B259" s="1" t="s">
        <v>7110</v>
      </c>
      <c r="C259" s="22">
        <v>0.3725</v>
      </c>
      <c r="D259" s="22">
        <v>1.0652499999999998</v>
      </c>
      <c r="E259" s="22">
        <v>0.69274999999999975</v>
      </c>
      <c r="F259" s="22">
        <v>2.8597315436241604</v>
      </c>
      <c r="G259" s="1">
        <v>1.0071143074296351E-2</v>
      </c>
      <c r="H259" s="1">
        <v>0.81669308947051245</v>
      </c>
      <c r="I259" s="1" t="s">
        <v>7111</v>
      </c>
      <c r="J259" s="1" t="s">
        <v>6</v>
      </c>
      <c r="K259" s="1" t="s">
        <v>128</v>
      </c>
    </row>
    <row r="260" spans="1:11" x14ac:dyDescent="0.35">
      <c r="A260" s="1" t="s">
        <v>7112</v>
      </c>
      <c r="B260" s="1" t="s">
        <v>7113</v>
      </c>
      <c r="C260" s="22">
        <v>0.67774999999999985</v>
      </c>
      <c r="D260" s="22">
        <v>1.9372500000000001</v>
      </c>
      <c r="E260" s="22">
        <v>1.2595000000000003</v>
      </c>
      <c r="F260" s="22">
        <v>2.8583548506086323</v>
      </c>
      <c r="G260" s="1">
        <v>1.2999626338592307E-3</v>
      </c>
      <c r="H260" s="1">
        <v>0.31708589755582994</v>
      </c>
      <c r="I260" s="1" t="s">
        <v>7114</v>
      </c>
      <c r="J260" s="1" t="s">
        <v>6</v>
      </c>
      <c r="K260" s="1" t="s">
        <v>1187</v>
      </c>
    </row>
    <row r="261" spans="1:11" x14ac:dyDescent="0.35">
      <c r="A261" s="1" t="s">
        <v>7115</v>
      </c>
      <c r="B261" s="1" t="s">
        <v>7116</v>
      </c>
      <c r="C261" s="22">
        <v>8.1737500000000001</v>
      </c>
      <c r="D261" s="22">
        <v>23.266999999999999</v>
      </c>
      <c r="E261" s="22">
        <v>15.093249999999999</v>
      </c>
      <c r="F261" s="22">
        <v>2.8465514604679614</v>
      </c>
      <c r="G261" s="1">
        <v>1.7006984641432243E-2</v>
      </c>
      <c r="H261" s="1">
        <v>0.8857127325344275</v>
      </c>
      <c r="I261" s="1" t="s">
        <v>7117</v>
      </c>
      <c r="J261" s="1" t="s">
        <v>345</v>
      </c>
      <c r="K261" s="1" t="s">
        <v>346</v>
      </c>
    </row>
    <row r="262" spans="1:11" x14ac:dyDescent="0.35">
      <c r="A262" s="1" t="s">
        <v>7118</v>
      </c>
      <c r="B262" s="1" t="s">
        <v>7119</v>
      </c>
      <c r="C262" s="22">
        <v>35.299499999999995</v>
      </c>
      <c r="D262" s="22">
        <v>100.27275</v>
      </c>
      <c r="E262" s="22">
        <v>64.973250000000007</v>
      </c>
      <c r="F262" s="22">
        <v>2.8406280542217317</v>
      </c>
      <c r="G262" s="1">
        <v>2.7758276708282903E-3</v>
      </c>
      <c r="H262" s="1">
        <v>0.4365393453817078</v>
      </c>
      <c r="I262" s="1" t="s">
        <v>7120</v>
      </c>
      <c r="J262" s="1" t="s">
        <v>6</v>
      </c>
      <c r="K262" s="1" t="s">
        <v>7121</v>
      </c>
    </row>
    <row r="263" spans="1:11" x14ac:dyDescent="0.35">
      <c r="A263" s="1" t="s">
        <v>2731</v>
      </c>
      <c r="B263" s="1" t="s">
        <v>2732</v>
      </c>
      <c r="C263" s="22">
        <v>179.30875</v>
      </c>
      <c r="D263" s="22">
        <v>505.09375</v>
      </c>
      <c r="E263" s="22">
        <v>325.78499999999997</v>
      </c>
      <c r="F263" s="22">
        <v>2.8168940444902995</v>
      </c>
      <c r="G263" s="1">
        <v>4.4250675892727465E-3</v>
      </c>
      <c r="H263" s="1">
        <v>0.53510939150937809</v>
      </c>
      <c r="I263" s="1" t="s">
        <v>2733</v>
      </c>
      <c r="J263" s="1" t="s">
        <v>6</v>
      </c>
      <c r="K263" s="1" t="s">
        <v>2734</v>
      </c>
    </row>
    <row r="264" spans="1:11" x14ac:dyDescent="0.35">
      <c r="A264" s="1" t="s">
        <v>202</v>
      </c>
      <c r="B264" s="1" t="s">
        <v>203</v>
      </c>
      <c r="C264" s="22">
        <v>1.5342500000000001</v>
      </c>
      <c r="D264" s="22">
        <v>4.32125</v>
      </c>
      <c r="E264" s="22">
        <v>2.7869999999999999</v>
      </c>
      <c r="F264" s="22">
        <v>2.8165227309760468</v>
      </c>
      <c r="G264" s="1">
        <v>5.0719348796528507E-3</v>
      </c>
      <c r="H264" s="1">
        <v>0.57343890651634988</v>
      </c>
      <c r="I264" s="1" t="s">
        <v>204</v>
      </c>
      <c r="J264" s="1" t="s">
        <v>205</v>
      </c>
      <c r="K264" s="1" t="s">
        <v>132</v>
      </c>
    </row>
    <row r="265" spans="1:11" x14ac:dyDescent="0.35">
      <c r="A265" s="1" t="s">
        <v>3368</v>
      </c>
      <c r="B265" s="1" t="s">
        <v>3369</v>
      </c>
      <c r="C265" s="22">
        <v>7.7312500000000011</v>
      </c>
      <c r="D265" s="22">
        <v>21.727249999999998</v>
      </c>
      <c r="E265" s="22">
        <v>13.995999999999997</v>
      </c>
      <c r="F265" s="22">
        <v>2.8103152789005654</v>
      </c>
      <c r="G265" s="1">
        <v>9.5864749056540077E-5</v>
      </c>
      <c r="H265" s="1">
        <v>0.12364542599891966</v>
      </c>
      <c r="I265" s="1" t="s">
        <v>3370</v>
      </c>
      <c r="J265" s="1" t="s">
        <v>6</v>
      </c>
      <c r="K265" s="1" t="s">
        <v>499</v>
      </c>
    </row>
    <row r="266" spans="1:11" x14ac:dyDescent="0.35">
      <c r="A266" s="1" t="s">
        <v>3137</v>
      </c>
      <c r="B266" s="1" t="s">
        <v>3138</v>
      </c>
      <c r="C266" s="22">
        <v>1.0920000000000001</v>
      </c>
      <c r="D266" s="22">
        <v>3.06725</v>
      </c>
      <c r="E266" s="22">
        <v>1.97525</v>
      </c>
      <c r="F266" s="22">
        <v>2.8088369963369964</v>
      </c>
      <c r="G266" s="1">
        <v>6.119790632890254E-4</v>
      </c>
      <c r="H266" s="1">
        <v>0.23212404817144161</v>
      </c>
      <c r="I266" s="1" t="s">
        <v>3139</v>
      </c>
      <c r="J266" s="1" t="s">
        <v>6</v>
      </c>
      <c r="K266" s="1" t="s">
        <v>164</v>
      </c>
    </row>
    <row r="267" spans="1:11" x14ac:dyDescent="0.35">
      <c r="A267" s="1" t="s">
        <v>1805</v>
      </c>
      <c r="B267" s="1" t="s">
        <v>1806</v>
      </c>
      <c r="C267" s="22">
        <v>2.1502500000000002</v>
      </c>
      <c r="D267" s="22">
        <v>6.0327500000000001</v>
      </c>
      <c r="E267" s="22">
        <v>3.8824999999999998</v>
      </c>
      <c r="F267" s="22">
        <v>2.8056039995349376</v>
      </c>
      <c r="G267" s="1">
        <v>2.104323420421661E-3</v>
      </c>
      <c r="H267" s="1">
        <v>0.38759631830921087</v>
      </c>
      <c r="I267" s="1" t="s">
        <v>1807</v>
      </c>
      <c r="J267" s="1" t="s">
        <v>6</v>
      </c>
      <c r="K267" s="1" t="s">
        <v>844</v>
      </c>
    </row>
    <row r="268" spans="1:11" x14ac:dyDescent="0.35">
      <c r="A268" s="1" t="s">
        <v>7122</v>
      </c>
      <c r="B268" s="1" t="s">
        <v>7123</v>
      </c>
      <c r="C268" s="22">
        <v>5.9237500000000001</v>
      </c>
      <c r="D268" s="22">
        <v>16.5655</v>
      </c>
      <c r="E268" s="22">
        <v>10.64175</v>
      </c>
      <c r="F268" s="22">
        <v>2.7964549483013292</v>
      </c>
      <c r="G268" s="1">
        <v>3.159147283565078E-2</v>
      </c>
      <c r="H268" s="1">
        <v>0.8857127325344275</v>
      </c>
      <c r="I268" s="1" t="s">
        <v>7124</v>
      </c>
      <c r="J268" s="1" t="s">
        <v>6</v>
      </c>
      <c r="K268" s="1" t="s">
        <v>6</v>
      </c>
    </row>
    <row r="269" spans="1:11" x14ac:dyDescent="0.35">
      <c r="A269" s="1" t="s">
        <v>1584</v>
      </c>
      <c r="B269" s="1" t="s">
        <v>1585</v>
      </c>
      <c r="C269" s="22">
        <v>0.53499999999999992</v>
      </c>
      <c r="D269" s="22">
        <v>1.4929999999999999</v>
      </c>
      <c r="E269" s="22">
        <v>0.95799999999999996</v>
      </c>
      <c r="F269" s="22">
        <v>2.7906542056074768</v>
      </c>
      <c r="G269" s="1">
        <v>9.6533690151425766E-3</v>
      </c>
      <c r="H269" s="1">
        <v>0.79644172268210334</v>
      </c>
      <c r="I269" s="1" t="s">
        <v>1586</v>
      </c>
      <c r="J269" s="1" t="s">
        <v>6</v>
      </c>
      <c r="K269" s="1" t="s">
        <v>1587</v>
      </c>
    </row>
    <row r="270" spans="1:11" x14ac:dyDescent="0.35">
      <c r="A270" s="1" t="s">
        <v>7125</v>
      </c>
      <c r="B270" s="1" t="s">
        <v>7126</v>
      </c>
      <c r="C270" s="22">
        <v>1.7829999999999999</v>
      </c>
      <c r="D270" s="22">
        <v>4.9712499999999995</v>
      </c>
      <c r="E270" s="22">
        <v>3.1882499999999996</v>
      </c>
      <c r="F270" s="22">
        <v>2.788137969713965</v>
      </c>
      <c r="G270" s="1">
        <v>2.4518967739561859E-4</v>
      </c>
      <c r="H270" s="1">
        <v>0.16858798991325066</v>
      </c>
      <c r="I270" s="1" t="s">
        <v>7127</v>
      </c>
      <c r="J270" s="1" t="s">
        <v>6</v>
      </c>
      <c r="K270" s="1" t="s">
        <v>862</v>
      </c>
    </row>
    <row r="271" spans="1:11" x14ac:dyDescent="0.35">
      <c r="A271" s="1" t="s">
        <v>394</v>
      </c>
      <c r="B271" s="1" t="s">
        <v>395</v>
      </c>
      <c r="C271" s="22">
        <v>0.89674999999999994</v>
      </c>
      <c r="D271" s="22">
        <v>2.4969999999999999</v>
      </c>
      <c r="E271" s="22">
        <v>1.60025</v>
      </c>
      <c r="F271" s="22">
        <v>2.7844995818232507</v>
      </c>
      <c r="G271" s="1">
        <v>7.1247778420420182E-3</v>
      </c>
      <c r="H271" s="1">
        <v>0.68021864155978029</v>
      </c>
      <c r="I271" s="1" t="s">
        <v>396</v>
      </c>
      <c r="J271" s="1" t="s">
        <v>6</v>
      </c>
      <c r="K271" s="1" t="s">
        <v>6</v>
      </c>
    </row>
    <row r="272" spans="1:11" x14ac:dyDescent="0.35">
      <c r="A272" s="1" t="s">
        <v>1724</v>
      </c>
      <c r="B272" s="1" t="s">
        <v>1725</v>
      </c>
      <c r="C272" s="22">
        <v>1.9845000000000002</v>
      </c>
      <c r="D272" s="22">
        <v>5.5170000000000003</v>
      </c>
      <c r="E272" s="22">
        <v>3.5325000000000002</v>
      </c>
      <c r="F272" s="22">
        <v>2.7800453514739227</v>
      </c>
      <c r="G272" s="1">
        <v>3.5176631300789518E-2</v>
      </c>
      <c r="H272" s="1">
        <v>0.8857127325344275</v>
      </c>
      <c r="I272" s="1" t="s">
        <v>1726</v>
      </c>
      <c r="J272" s="1" t="s">
        <v>6</v>
      </c>
      <c r="K272" s="1" t="s">
        <v>1727</v>
      </c>
    </row>
    <row r="273" spans="1:11" x14ac:dyDescent="0.35">
      <c r="A273" s="1" t="s">
        <v>270</v>
      </c>
      <c r="B273" s="1" t="s">
        <v>271</v>
      </c>
      <c r="C273" s="22">
        <v>0.45724999999999999</v>
      </c>
      <c r="D273" s="22">
        <v>1.27075</v>
      </c>
      <c r="E273" s="22">
        <v>0.81350000000000011</v>
      </c>
      <c r="F273" s="22">
        <v>2.779114270092947</v>
      </c>
      <c r="G273" s="1">
        <v>3.9546854129006714E-3</v>
      </c>
      <c r="H273" s="1">
        <v>0.510757433786166</v>
      </c>
      <c r="I273" s="1" t="s">
        <v>272</v>
      </c>
      <c r="J273" s="1" t="s">
        <v>6</v>
      </c>
      <c r="K273" s="1" t="s">
        <v>168</v>
      </c>
    </row>
    <row r="274" spans="1:11" x14ac:dyDescent="0.35">
      <c r="A274" s="1" t="s">
        <v>910</v>
      </c>
      <c r="B274" s="1" t="s">
        <v>911</v>
      </c>
      <c r="C274" s="22">
        <v>1.7295</v>
      </c>
      <c r="D274" s="22">
        <v>4.7992499999999998</v>
      </c>
      <c r="E274" s="22">
        <v>3.06975</v>
      </c>
      <c r="F274" s="22">
        <v>2.7749349522983517</v>
      </c>
      <c r="G274" s="1">
        <v>6.8375839361700663E-4</v>
      </c>
      <c r="H274" s="1">
        <v>0.2481030620039201</v>
      </c>
      <c r="I274" s="1" t="s">
        <v>912</v>
      </c>
      <c r="J274" s="1" t="s">
        <v>6</v>
      </c>
      <c r="K274" s="1" t="s">
        <v>913</v>
      </c>
    </row>
    <row r="275" spans="1:11" x14ac:dyDescent="0.35">
      <c r="A275" s="1" t="s">
        <v>429</v>
      </c>
      <c r="B275" s="1" t="s">
        <v>430</v>
      </c>
      <c r="C275" s="22">
        <v>1.1597499999999998</v>
      </c>
      <c r="D275" s="22">
        <v>3.21475</v>
      </c>
      <c r="E275" s="22">
        <v>2.0550000000000002</v>
      </c>
      <c r="F275" s="22">
        <v>2.7719336063806859</v>
      </c>
      <c r="G275" s="1">
        <v>4.9879032025241798E-3</v>
      </c>
      <c r="H275" s="1">
        <v>0.56869849726188904</v>
      </c>
      <c r="I275" s="1" t="s">
        <v>431</v>
      </c>
      <c r="J275" s="1" t="s">
        <v>6</v>
      </c>
      <c r="K275" s="1" t="s">
        <v>432</v>
      </c>
    </row>
    <row r="276" spans="1:11" x14ac:dyDescent="0.35">
      <c r="A276" s="1" t="s">
        <v>7128</v>
      </c>
      <c r="B276" s="1" t="s">
        <v>7129</v>
      </c>
      <c r="C276" s="22">
        <v>5.2360000000000007</v>
      </c>
      <c r="D276" s="22">
        <v>14.507250000000001</v>
      </c>
      <c r="E276" s="22">
        <v>9.2712500000000002</v>
      </c>
      <c r="F276" s="22">
        <v>2.7706741787624138</v>
      </c>
      <c r="G276" s="1">
        <v>1.8934944313496516E-2</v>
      </c>
      <c r="H276" s="1">
        <v>0.8857127325344275</v>
      </c>
      <c r="I276" s="1" t="s">
        <v>7130</v>
      </c>
      <c r="J276" s="1" t="s">
        <v>6</v>
      </c>
      <c r="K276" s="1" t="s">
        <v>7131</v>
      </c>
    </row>
    <row r="277" spans="1:11" x14ac:dyDescent="0.35">
      <c r="A277" s="1" t="s">
        <v>2326</v>
      </c>
      <c r="B277" s="1" t="s">
        <v>2327</v>
      </c>
      <c r="C277" s="22">
        <v>2.1675</v>
      </c>
      <c r="D277" s="22">
        <v>5.9987500000000002</v>
      </c>
      <c r="E277" s="22">
        <v>3.8312500000000003</v>
      </c>
      <c r="F277" s="22">
        <v>2.7675893886966554</v>
      </c>
      <c r="G277" s="1">
        <v>1.2200384329785763E-3</v>
      </c>
      <c r="H277" s="1">
        <v>0.30732399022707274</v>
      </c>
      <c r="I277" s="1" t="s">
        <v>2328</v>
      </c>
      <c r="J277" s="1" t="s">
        <v>2329</v>
      </c>
      <c r="K277" s="1" t="s">
        <v>499</v>
      </c>
    </row>
    <row r="278" spans="1:11" x14ac:dyDescent="0.35">
      <c r="A278" s="1" t="s">
        <v>3351</v>
      </c>
      <c r="B278" s="1" t="s">
        <v>3352</v>
      </c>
      <c r="C278" s="22">
        <v>8.6835000000000004</v>
      </c>
      <c r="D278" s="22">
        <v>23.964500000000001</v>
      </c>
      <c r="E278" s="22">
        <v>15.281000000000001</v>
      </c>
      <c r="F278" s="22">
        <v>2.7597742845626763</v>
      </c>
      <c r="G278" s="1">
        <v>5.7318875726930507E-4</v>
      </c>
      <c r="H278" s="1">
        <v>0.22667812638248372</v>
      </c>
      <c r="I278" s="1" t="s">
        <v>3353</v>
      </c>
      <c r="J278" s="1" t="s">
        <v>6</v>
      </c>
      <c r="K278" s="1" t="s">
        <v>18</v>
      </c>
    </row>
    <row r="279" spans="1:11" x14ac:dyDescent="0.35">
      <c r="A279" s="1" t="s">
        <v>7132</v>
      </c>
      <c r="B279" s="1" t="s">
        <v>7133</v>
      </c>
      <c r="C279" s="22">
        <v>9.0660000000000007</v>
      </c>
      <c r="D279" s="22">
        <v>25.014749999999999</v>
      </c>
      <c r="E279" s="22">
        <v>15.948749999999999</v>
      </c>
      <c r="F279" s="22">
        <v>2.7591826604897416</v>
      </c>
      <c r="G279" s="1">
        <v>8.5317103860060861E-4</v>
      </c>
      <c r="H279" s="1">
        <v>0.26490698574996946</v>
      </c>
      <c r="I279" s="1" t="s">
        <v>7134</v>
      </c>
      <c r="J279" s="1" t="s">
        <v>7135</v>
      </c>
      <c r="K279" s="1" t="s">
        <v>7136</v>
      </c>
    </row>
    <row r="280" spans="1:11" x14ac:dyDescent="0.35">
      <c r="A280" s="1" t="s">
        <v>1390</v>
      </c>
      <c r="B280" s="1" t="s">
        <v>1391</v>
      </c>
      <c r="C280" s="22">
        <v>2.0964999999999998</v>
      </c>
      <c r="D280" s="22">
        <v>5.7629999999999999</v>
      </c>
      <c r="E280" s="22">
        <v>3.6665000000000001</v>
      </c>
      <c r="F280" s="22">
        <v>2.7488671595516339</v>
      </c>
      <c r="G280" s="1">
        <v>9.6532761450585092E-4</v>
      </c>
      <c r="H280" s="1">
        <v>0.27638334405280435</v>
      </c>
      <c r="I280" s="1" t="s">
        <v>1392</v>
      </c>
      <c r="J280" s="1" t="s">
        <v>6</v>
      </c>
      <c r="K280" s="1" t="s">
        <v>6</v>
      </c>
    </row>
    <row r="281" spans="1:11" x14ac:dyDescent="0.35">
      <c r="A281" s="1" t="s">
        <v>2083</v>
      </c>
      <c r="B281" s="1" t="s">
        <v>2084</v>
      </c>
      <c r="C281" s="22">
        <v>1.5347500000000001</v>
      </c>
      <c r="D281" s="22">
        <v>4.2105000000000006</v>
      </c>
      <c r="E281" s="22">
        <v>2.6757500000000007</v>
      </c>
      <c r="F281" s="22">
        <v>2.7434435575826686</v>
      </c>
      <c r="G281" s="1">
        <v>4.3075870188422627E-3</v>
      </c>
      <c r="H281" s="1">
        <v>0.5293798358335482</v>
      </c>
      <c r="I281" s="1" t="s">
        <v>2085</v>
      </c>
      <c r="J281" s="1" t="s">
        <v>6</v>
      </c>
      <c r="K281" s="1" t="s">
        <v>537</v>
      </c>
    </row>
    <row r="282" spans="1:11" x14ac:dyDescent="0.35">
      <c r="A282" s="1" t="s">
        <v>1275</v>
      </c>
      <c r="B282" s="1" t="s">
        <v>1276</v>
      </c>
      <c r="C282" s="22">
        <v>6.3382499999999995</v>
      </c>
      <c r="D282" s="22">
        <v>17.369499999999999</v>
      </c>
      <c r="E282" s="22">
        <v>11.03125</v>
      </c>
      <c r="F282" s="22">
        <v>2.7404251962292432</v>
      </c>
      <c r="G282" s="1">
        <v>5.8062997045915665E-6</v>
      </c>
      <c r="H282" s="1">
        <v>3.9346335051654531E-2</v>
      </c>
      <c r="I282" s="1" t="s">
        <v>1277</v>
      </c>
      <c r="J282" s="1" t="s">
        <v>6</v>
      </c>
      <c r="K282" s="1" t="s">
        <v>38</v>
      </c>
    </row>
    <row r="283" spans="1:11" x14ac:dyDescent="0.35">
      <c r="A283" s="1" t="s">
        <v>2858</v>
      </c>
      <c r="B283" s="1" t="s">
        <v>2859</v>
      </c>
      <c r="C283" s="22">
        <v>42.488250000000001</v>
      </c>
      <c r="D283" s="22">
        <v>116.04249999999999</v>
      </c>
      <c r="E283" s="22">
        <v>73.554249999999996</v>
      </c>
      <c r="F283" s="22">
        <v>2.7311668520120267</v>
      </c>
      <c r="G283" s="1">
        <v>1.8750669620604121E-4</v>
      </c>
      <c r="H283" s="1">
        <v>0.15453705361264364</v>
      </c>
      <c r="I283" s="1" t="s">
        <v>2860</v>
      </c>
      <c r="J283" s="1" t="s">
        <v>6</v>
      </c>
      <c r="K283" s="1" t="s">
        <v>6</v>
      </c>
    </row>
    <row r="284" spans="1:11" x14ac:dyDescent="0.35">
      <c r="A284" s="1" t="s">
        <v>1323</v>
      </c>
      <c r="B284" s="1" t="s">
        <v>1324</v>
      </c>
      <c r="C284" s="22">
        <v>1.85025</v>
      </c>
      <c r="D284" s="22">
        <v>5.0517500000000002</v>
      </c>
      <c r="E284" s="22">
        <v>3.2015000000000002</v>
      </c>
      <c r="F284" s="22">
        <v>2.7303067153087421</v>
      </c>
      <c r="G284" s="1">
        <v>4.0707816731577751E-4</v>
      </c>
      <c r="H284" s="1">
        <v>0.20142385229878243</v>
      </c>
      <c r="I284" s="1" t="s">
        <v>1325</v>
      </c>
      <c r="J284" s="1" t="s">
        <v>1326</v>
      </c>
      <c r="K284" s="1" t="s">
        <v>22</v>
      </c>
    </row>
    <row r="285" spans="1:11" x14ac:dyDescent="0.35">
      <c r="A285" s="1" t="s">
        <v>956</v>
      </c>
      <c r="B285" s="1" t="s">
        <v>957</v>
      </c>
      <c r="C285" s="22">
        <v>2.4522500000000003</v>
      </c>
      <c r="D285" s="22">
        <v>6.6804999999999994</v>
      </c>
      <c r="E285" s="22">
        <v>4.2282499999999992</v>
      </c>
      <c r="F285" s="22">
        <v>2.7242328473850539</v>
      </c>
      <c r="G285" s="1">
        <v>1.6375994774998848E-2</v>
      </c>
      <c r="H285" s="1">
        <v>0.8857127325344275</v>
      </c>
      <c r="I285" s="1" t="s">
        <v>958</v>
      </c>
      <c r="J285" s="1" t="s">
        <v>6</v>
      </c>
      <c r="K285" s="1" t="s">
        <v>959</v>
      </c>
    </row>
    <row r="286" spans="1:11" x14ac:dyDescent="0.35">
      <c r="A286" s="1" t="s">
        <v>2699</v>
      </c>
      <c r="B286" s="1" t="s">
        <v>2700</v>
      </c>
      <c r="C286" s="22">
        <v>7.098749999999999</v>
      </c>
      <c r="D286" s="22">
        <v>19.293749999999999</v>
      </c>
      <c r="E286" s="22">
        <v>12.195</v>
      </c>
      <c r="F286" s="22">
        <v>2.7179080824088753</v>
      </c>
      <c r="G286" s="1">
        <v>5.3781998421429389E-3</v>
      </c>
      <c r="H286" s="1">
        <v>0.58921124657502666</v>
      </c>
      <c r="I286" s="1" t="s">
        <v>2701</v>
      </c>
      <c r="J286" s="1" t="s">
        <v>6</v>
      </c>
      <c r="K286" s="1" t="s">
        <v>2702</v>
      </c>
    </row>
    <row r="287" spans="1:11" x14ac:dyDescent="0.35">
      <c r="A287" s="1" t="s">
        <v>7137</v>
      </c>
      <c r="B287" s="1" t="s">
        <v>7138</v>
      </c>
      <c r="C287" s="22">
        <v>14.72925</v>
      </c>
      <c r="D287" s="22">
        <v>39.941499999999998</v>
      </c>
      <c r="E287" s="22">
        <v>25.212249999999997</v>
      </c>
      <c r="F287" s="22">
        <v>2.7117130879033216</v>
      </c>
      <c r="G287" s="1">
        <v>1.7841182163835789E-4</v>
      </c>
      <c r="H287" s="1">
        <v>0.15356268191026046</v>
      </c>
      <c r="I287" s="1" t="s">
        <v>7139</v>
      </c>
      <c r="J287" s="1" t="s">
        <v>70</v>
      </c>
      <c r="K287" s="1" t="s">
        <v>71</v>
      </c>
    </row>
    <row r="288" spans="1:11" x14ac:dyDescent="0.35">
      <c r="A288" s="1" t="s">
        <v>791</v>
      </c>
      <c r="B288" s="1" t="s">
        <v>792</v>
      </c>
      <c r="C288" s="22">
        <v>0.79325000000000001</v>
      </c>
      <c r="D288" s="22">
        <v>2.1447500000000002</v>
      </c>
      <c r="E288" s="22">
        <v>1.3515000000000001</v>
      </c>
      <c r="F288" s="22">
        <v>2.7037503939489445</v>
      </c>
      <c r="G288" s="1">
        <v>9.3462606567236151E-3</v>
      </c>
      <c r="H288" s="1">
        <v>0.77992023433350455</v>
      </c>
      <c r="I288" s="1" t="s">
        <v>793</v>
      </c>
      <c r="J288" s="1" t="s">
        <v>6</v>
      </c>
      <c r="K288" s="1" t="s">
        <v>6</v>
      </c>
    </row>
    <row r="289" spans="1:11" x14ac:dyDescent="0.35">
      <c r="A289" s="1" t="s">
        <v>7140</v>
      </c>
      <c r="B289" s="1" t="s">
        <v>7141</v>
      </c>
      <c r="C289" s="22">
        <v>0.39750000000000002</v>
      </c>
      <c r="D289" s="22">
        <v>1.0722499999999999</v>
      </c>
      <c r="E289" s="22">
        <v>0.67474999999999996</v>
      </c>
      <c r="F289" s="22">
        <v>2.6974842767295595</v>
      </c>
      <c r="G289" s="1">
        <v>1.6861601447473396E-2</v>
      </c>
      <c r="H289" s="1">
        <v>0.8857127325344275</v>
      </c>
      <c r="I289" s="1" t="s">
        <v>7142</v>
      </c>
      <c r="J289" s="1" t="s">
        <v>6</v>
      </c>
      <c r="K289" s="1" t="s">
        <v>132</v>
      </c>
    </row>
    <row r="290" spans="1:11" x14ac:dyDescent="0.35">
      <c r="A290" s="1" t="s">
        <v>7143</v>
      </c>
      <c r="B290" s="1" t="s">
        <v>7144</v>
      </c>
      <c r="C290" s="22">
        <v>5.21075</v>
      </c>
      <c r="D290" s="22">
        <v>13.920999999999999</v>
      </c>
      <c r="E290" s="22">
        <v>8.7102499999999985</v>
      </c>
      <c r="F290" s="22">
        <v>2.6715923811351532</v>
      </c>
      <c r="G290" s="1">
        <v>4.322360591486607E-4</v>
      </c>
      <c r="H290" s="1">
        <v>0.204837607686324</v>
      </c>
      <c r="I290" s="1" t="s">
        <v>7145</v>
      </c>
      <c r="J290" s="1" t="s">
        <v>1464</v>
      </c>
      <c r="K290" s="1" t="s">
        <v>27</v>
      </c>
    </row>
    <row r="291" spans="1:11" x14ac:dyDescent="0.35">
      <c r="A291" s="1" t="s">
        <v>963</v>
      </c>
      <c r="B291" s="1" t="s">
        <v>964</v>
      </c>
      <c r="C291" s="22">
        <v>8.4245000000000001</v>
      </c>
      <c r="D291" s="22">
        <v>22.486249999999998</v>
      </c>
      <c r="E291" s="22">
        <v>14.061749999999998</v>
      </c>
      <c r="F291" s="22">
        <v>2.6691495044216271</v>
      </c>
      <c r="G291" s="1">
        <v>2.0708722556477932E-2</v>
      </c>
      <c r="H291" s="1">
        <v>0.8857127325344275</v>
      </c>
      <c r="I291" s="1" t="s">
        <v>965</v>
      </c>
      <c r="J291" s="1" t="s">
        <v>966</v>
      </c>
      <c r="K291" s="1" t="s">
        <v>132</v>
      </c>
    </row>
    <row r="292" spans="1:11" x14ac:dyDescent="0.35">
      <c r="A292" s="1" t="s">
        <v>7146</v>
      </c>
      <c r="B292" s="1" t="s">
        <v>7147</v>
      </c>
      <c r="C292" s="22">
        <v>0.57800000000000007</v>
      </c>
      <c r="D292" s="22">
        <v>1.5354999999999999</v>
      </c>
      <c r="E292" s="22">
        <v>0.9574999999999998</v>
      </c>
      <c r="F292" s="22">
        <v>2.6565743944636671</v>
      </c>
      <c r="G292" s="1">
        <v>1.0376396123901177E-3</v>
      </c>
      <c r="H292" s="1">
        <v>0.28669563712020052</v>
      </c>
      <c r="I292" s="1" t="s">
        <v>7148</v>
      </c>
      <c r="J292" s="1" t="s">
        <v>6</v>
      </c>
      <c r="K292" s="1" t="s">
        <v>6</v>
      </c>
    </row>
    <row r="293" spans="1:11" x14ac:dyDescent="0.35">
      <c r="A293" s="1" t="s">
        <v>388</v>
      </c>
      <c r="B293" s="1" t="s">
        <v>389</v>
      </c>
      <c r="C293" s="22">
        <v>8.0322500000000012</v>
      </c>
      <c r="D293" s="22">
        <v>21.306249999999999</v>
      </c>
      <c r="E293" s="22">
        <v>13.273999999999997</v>
      </c>
      <c r="F293" s="22">
        <v>2.6525880046064296</v>
      </c>
      <c r="G293" s="1">
        <v>3.5382715482363158E-2</v>
      </c>
      <c r="H293" s="1">
        <v>0.8857127325344275</v>
      </c>
      <c r="I293" s="1" t="s">
        <v>390</v>
      </c>
      <c r="J293" s="1" t="s">
        <v>6</v>
      </c>
      <c r="K293" s="1" t="s">
        <v>104</v>
      </c>
    </row>
    <row r="294" spans="1:11" x14ac:dyDescent="0.35">
      <c r="A294" s="1" t="s">
        <v>397</v>
      </c>
      <c r="B294" s="1" t="s">
        <v>398</v>
      </c>
      <c r="C294" s="22">
        <v>1.5942499999999997</v>
      </c>
      <c r="D294" s="22">
        <v>4.2160000000000002</v>
      </c>
      <c r="E294" s="22">
        <v>2.6217500000000005</v>
      </c>
      <c r="F294" s="22">
        <v>2.6445036851183947</v>
      </c>
      <c r="G294" s="1">
        <v>8.7703096122937474E-4</v>
      </c>
      <c r="H294" s="1">
        <v>0.26685480129539413</v>
      </c>
      <c r="I294" s="1" t="s">
        <v>399</v>
      </c>
      <c r="J294" s="1" t="s">
        <v>6</v>
      </c>
      <c r="K294" s="1" t="s">
        <v>6</v>
      </c>
    </row>
    <row r="295" spans="1:11" x14ac:dyDescent="0.35">
      <c r="A295" s="1" t="s">
        <v>506</v>
      </c>
      <c r="B295" s="1" t="s">
        <v>507</v>
      </c>
      <c r="C295" s="22">
        <v>0.78449999999999998</v>
      </c>
      <c r="D295" s="22">
        <v>2.0627500000000003</v>
      </c>
      <c r="E295" s="22">
        <v>1.2782500000000003</v>
      </c>
      <c r="F295" s="22">
        <v>2.6293817718291912</v>
      </c>
      <c r="G295" s="1">
        <v>1.2783635610131849E-3</v>
      </c>
      <c r="H295" s="1">
        <v>0.31583229544572378</v>
      </c>
      <c r="I295" s="1" t="s">
        <v>508</v>
      </c>
      <c r="J295" s="1" t="s">
        <v>6</v>
      </c>
      <c r="K295" s="1" t="s">
        <v>432</v>
      </c>
    </row>
    <row r="296" spans="1:11" x14ac:dyDescent="0.35">
      <c r="A296" s="1" t="s">
        <v>7149</v>
      </c>
      <c r="B296" s="1" t="s">
        <v>7150</v>
      </c>
      <c r="C296" s="22">
        <v>2.0927499999999997</v>
      </c>
      <c r="D296" s="22">
        <v>5.5012499999999998</v>
      </c>
      <c r="E296" s="22">
        <v>3.4085000000000001</v>
      </c>
      <c r="F296" s="22">
        <v>2.6287181937641861</v>
      </c>
      <c r="G296" s="1">
        <v>3.1534431609525626E-5</v>
      </c>
      <c r="H296" s="1">
        <v>8.5217652157425952E-2</v>
      </c>
      <c r="I296" s="1" t="s">
        <v>7151</v>
      </c>
      <c r="J296" s="1" t="s">
        <v>7152</v>
      </c>
      <c r="K296" s="1" t="s">
        <v>104</v>
      </c>
    </row>
    <row r="297" spans="1:11" x14ac:dyDescent="0.35">
      <c r="A297" s="1" t="s">
        <v>1043</v>
      </c>
      <c r="B297" s="1" t="s">
        <v>1044</v>
      </c>
      <c r="C297" s="22">
        <v>0.98750000000000004</v>
      </c>
      <c r="D297" s="22">
        <v>2.5935000000000001</v>
      </c>
      <c r="E297" s="22">
        <v>1.6060000000000001</v>
      </c>
      <c r="F297" s="22">
        <v>2.6263291139240508</v>
      </c>
      <c r="G297" s="1">
        <v>2.5181475778883744E-3</v>
      </c>
      <c r="H297" s="1">
        <v>0.42092551509499271</v>
      </c>
      <c r="I297" s="1" t="s">
        <v>1045</v>
      </c>
      <c r="J297" s="1" t="s">
        <v>6</v>
      </c>
      <c r="K297" s="1" t="s">
        <v>432</v>
      </c>
    </row>
    <row r="298" spans="1:11" x14ac:dyDescent="0.35">
      <c r="A298" s="1" t="s">
        <v>2073</v>
      </c>
      <c r="B298" s="1" t="s">
        <v>2074</v>
      </c>
      <c r="C298" s="22">
        <v>5.1532499999999999</v>
      </c>
      <c r="D298" s="22">
        <v>13.49625</v>
      </c>
      <c r="E298" s="22">
        <v>8.343</v>
      </c>
      <c r="F298" s="22">
        <v>2.6189783146557999</v>
      </c>
      <c r="G298" s="1">
        <v>3.6227035049574141E-6</v>
      </c>
      <c r="H298" s="1">
        <v>3.6001492541039695E-2</v>
      </c>
      <c r="I298" s="1" t="s">
        <v>2075</v>
      </c>
      <c r="J298" s="1" t="s">
        <v>2076</v>
      </c>
      <c r="K298" s="1" t="s">
        <v>2077</v>
      </c>
    </row>
    <row r="299" spans="1:11" x14ac:dyDescent="0.35">
      <c r="A299" s="1" t="s">
        <v>3323</v>
      </c>
      <c r="B299" s="1" t="s">
        <v>3324</v>
      </c>
      <c r="C299" s="22">
        <v>11.839749999999999</v>
      </c>
      <c r="D299" s="22">
        <v>30.993500000000004</v>
      </c>
      <c r="E299" s="22">
        <v>19.153750000000006</v>
      </c>
      <c r="F299" s="22">
        <v>2.6177495301843372</v>
      </c>
      <c r="G299" s="1">
        <v>4.1220489718574171E-4</v>
      </c>
      <c r="H299" s="1">
        <v>0.20204786117467627</v>
      </c>
      <c r="I299" s="1" t="s">
        <v>3325</v>
      </c>
      <c r="J299" s="1" t="s">
        <v>6</v>
      </c>
      <c r="K299" s="1" t="s">
        <v>6</v>
      </c>
    </row>
    <row r="300" spans="1:11" x14ac:dyDescent="0.35">
      <c r="A300" s="1" t="s">
        <v>7153</v>
      </c>
      <c r="B300" s="1" t="s">
        <v>7154</v>
      </c>
      <c r="C300" s="22">
        <v>1.2317499999999999</v>
      </c>
      <c r="D300" s="22">
        <v>3.2242499999999996</v>
      </c>
      <c r="E300" s="22">
        <v>1.9924999999999997</v>
      </c>
      <c r="F300" s="22">
        <v>2.6176172112847573</v>
      </c>
      <c r="G300" s="1">
        <v>4.7015262996504159E-2</v>
      </c>
      <c r="H300" s="1">
        <v>0.8857127325344275</v>
      </c>
      <c r="I300" s="1" t="s">
        <v>7155</v>
      </c>
      <c r="J300" s="1" t="s">
        <v>6</v>
      </c>
      <c r="K300" s="1" t="s">
        <v>1936</v>
      </c>
    </row>
    <row r="301" spans="1:11" x14ac:dyDescent="0.35">
      <c r="A301" s="1" t="s">
        <v>3318</v>
      </c>
      <c r="B301" s="1" t="s">
        <v>3319</v>
      </c>
      <c r="C301" s="22">
        <v>102.88700000000001</v>
      </c>
      <c r="D301" s="22">
        <v>268.5</v>
      </c>
      <c r="E301" s="22">
        <v>165.613</v>
      </c>
      <c r="F301" s="22">
        <v>2.6096591406105722</v>
      </c>
      <c r="G301" s="1">
        <v>1.3916015929152481E-2</v>
      </c>
      <c r="H301" s="1">
        <v>0.8857127325344275</v>
      </c>
      <c r="I301" s="1" t="s">
        <v>3320</v>
      </c>
      <c r="J301" s="1" t="s">
        <v>3321</v>
      </c>
      <c r="K301" s="1" t="s">
        <v>3322</v>
      </c>
    </row>
    <row r="302" spans="1:11" x14ac:dyDescent="0.35">
      <c r="A302" s="1" t="s">
        <v>1746</v>
      </c>
      <c r="B302" s="1" t="s">
        <v>1747</v>
      </c>
      <c r="C302" s="22">
        <v>11.93975</v>
      </c>
      <c r="D302" s="22">
        <v>31.153000000000002</v>
      </c>
      <c r="E302" s="22">
        <v>19.213250000000002</v>
      </c>
      <c r="F302" s="22">
        <v>2.6091836093720557</v>
      </c>
      <c r="G302" s="1">
        <v>2.1221226405687688E-4</v>
      </c>
      <c r="H302" s="1">
        <v>0.16141753878689946</v>
      </c>
      <c r="I302" s="1" t="s">
        <v>1748</v>
      </c>
      <c r="J302" s="1" t="s">
        <v>1749</v>
      </c>
      <c r="K302" s="1" t="s">
        <v>1750</v>
      </c>
    </row>
    <row r="303" spans="1:11" x14ac:dyDescent="0.35">
      <c r="A303" s="1" t="s">
        <v>1362</v>
      </c>
      <c r="B303" s="1" t="s">
        <v>1363</v>
      </c>
      <c r="C303" s="22">
        <v>7.2542499999999999</v>
      </c>
      <c r="D303" s="22">
        <v>18.902499999999996</v>
      </c>
      <c r="E303" s="22">
        <v>11.648249999999997</v>
      </c>
      <c r="F303" s="22">
        <v>2.6057138918564973</v>
      </c>
      <c r="G303" s="1">
        <v>1.5630232551294032E-2</v>
      </c>
      <c r="H303" s="1">
        <v>0.8857127325344275</v>
      </c>
      <c r="I303" s="1" t="s">
        <v>1364</v>
      </c>
      <c r="J303" s="1" t="s">
        <v>6</v>
      </c>
      <c r="K303" s="1" t="s">
        <v>159</v>
      </c>
    </row>
    <row r="304" spans="1:11" x14ac:dyDescent="0.35">
      <c r="A304" s="1" t="s">
        <v>1940</v>
      </c>
      <c r="B304" s="1" t="s">
        <v>1941</v>
      </c>
      <c r="C304" s="22">
        <v>1.74875</v>
      </c>
      <c r="D304" s="22">
        <v>4.5422499999999992</v>
      </c>
      <c r="E304" s="22">
        <v>2.793499999999999</v>
      </c>
      <c r="F304" s="22">
        <v>2.5974267333809857</v>
      </c>
      <c r="G304" s="1">
        <v>1.8334120588683334E-3</v>
      </c>
      <c r="H304" s="1">
        <v>0.36362656008564004</v>
      </c>
      <c r="I304" s="1" t="s">
        <v>1942</v>
      </c>
      <c r="J304" s="1" t="s">
        <v>1943</v>
      </c>
      <c r="K304" s="1" t="s">
        <v>132</v>
      </c>
    </row>
    <row r="305" spans="1:11" x14ac:dyDescent="0.35">
      <c r="A305" s="1" t="s">
        <v>7156</v>
      </c>
      <c r="B305" s="1" t="s">
        <v>7157</v>
      </c>
      <c r="C305" s="22">
        <v>15.885749999999998</v>
      </c>
      <c r="D305" s="22">
        <v>41.149000000000001</v>
      </c>
      <c r="E305" s="22">
        <v>25.263250000000003</v>
      </c>
      <c r="F305" s="22">
        <v>2.5903089246651878</v>
      </c>
      <c r="G305" s="1">
        <v>9.8766160558927396E-6</v>
      </c>
      <c r="H305" s="1">
        <v>5.3380510672611868E-2</v>
      </c>
      <c r="I305" s="1" t="s">
        <v>7158</v>
      </c>
      <c r="J305" s="1" t="s">
        <v>7159</v>
      </c>
      <c r="K305" s="1" t="s">
        <v>432</v>
      </c>
    </row>
    <row r="306" spans="1:11" x14ac:dyDescent="0.35">
      <c r="A306" s="1" t="s">
        <v>2525</v>
      </c>
      <c r="B306" s="1" t="s">
        <v>2526</v>
      </c>
      <c r="C306" s="22">
        <v>1.1012499999999998</v>
      </c>
      <c r="D306" s="22">
        <v>2.8525</v>
      </c>
      <c r="E306" s="22">
        <v>1.7512500000000002</v>
      </c>
      <c r="F306" s="22">
        <v>2.5902383654937573</v>
      </c>
      <c r="G306" s="1">
        <v>3.5986781840902093E-3</v>
      </c>
      <c r="H306" s="1">
        <v>0.49120283038222012</v>
      </c>
      <c r="I306" s="1" t="s">
        <v>2527</v>
      </c>
      <c r="J306" s="1" t="s">
        <v>1350</v>
      </c>
      <c r="K306" s="1" t="s">
        <v>733</v>
      </c>
    </row>
    <row r="307" spans="1:11" x14ac:dyDescent="0.35">
      <c r="A307" s="1" t="s">
        <v>2864</v>
      </c>
      <c r="B307" s="1" t="s">
        <v>2865</v>
      </c>
      <c r="C307" s="22">
        <v>7.9642499999999998</v>
      </c>
      <c r="D307" s="22">
        <v>20.629000000000001</v>
      </c>
      <c r="E307" s="22">
        <v>12.664750000000002</v>
      </c>
      <c r="F307" s="22">
        <v>2.5901999560536146</v>
      </c>
      <c r="G307" s="1">
        <v>1.2085800760637255E-3</v>
      </c>
      <c r="H307" s="1">
        <v>0.30601485417220237</v>
      </c>
      <c r="I307" s="1" t="s">
        <v>2866</v>
      </c>
      <c r="J307" s="1" t="s">
        <v>1350</v>
      </c>
      <c r="K307" s="1" t="s">
        <v>733</v>
      </c>
    </row>
    <row r="308" spans="1:11" x14ac:dyDescent="0.35">
      <c r="A308" s="1" t="s">
        <v>7160</v>
      </c>
      <c r="B308" s="1" t="s">
        <v>7161</v>
      </c>
      <c r="C308" s="22">
        <v>26.90925</v>
      </c>
      <c r="D308" s="22">
        <v>69.647999999999996</v>
      </c>
      <c r="E308" s="22">
        <v>42.738749999999996</v>
      </c>
      <c r="F308" s="22">
        <v>2.5882549680871816</v>
      </c>
      <c r="G308" s="1">
        <v>7.9929826007996141E-4</v>
      </c>
      <c r="H308" s="1">
        <v>0.26130930301961225</v>
      </c>
      <c r="I308" s="1" t="s">
        <v>7162</v>
      </c>
      <c r="J308" s="1" t="s">
        <v>6</v>
      </c>
      <c r="K308" s="1" t="s">
        <v>4108</v>
      </c>
    </row>
    <row r="309" spans="1:11" x14ac:dyDescent="0.35">
      <c r="A309" s="1" t="s">
        <v>129</v>
      </c>
      <c r="B309" s="1" t="s">
        <v>130</v>
      </c>
      <c r="C309" s="22">
        <v>6.3147500000000001</v>
      </c>
      <c r="D309" s="22">
        <v>16.324000000000002</v>
      </c>
      <c r="E309" s="22">
        <v>10.009250000000002</v>
      </c>
      <c r="F309" s="22">
        <v>2.585058790926007</v>
      </c>
      <c r="G309" s="1">
        <v>2.6112684295362731E-2</v>
      </c>
      <c r="H309" s="1">
        <v>0.8857127325344275</v>
      </c>
      <c r="I309" s="1" t="s">
        <v>131</v>
      </c>
      <c r="J309" s="1" t="s">
        <v>6</v>
      </c>
      <c r="K309" s="1" t="s">
        <v>132</v>
      </c>
    </row>
    <row r="310" spans="1:11" x14ac:dyDescent="0.35">
      <c r="A310" s="1" t="s">
        <v>3690</v>
      </c>
      <c r="B310" s="1" t="s">
        <v>3691</v>
      </c>
      <c r="C310" s="22">
        <v>15.436249999999999</v>
      </c>
      <c r="D310" s="22">
        <v>39.895250000000004</v>
      </c>
      <c r="E310" s="22">
        <v>24.459000000000003</v>
      </c>
      <c r="F310" s="22">
        <v>2.5845169649364323</v>
      </c>
      <c r="G310" s="1">
        <v>8.0404076059981122E-3</v>
      </c>
      <c r="H310" s="1">
        <v>0.72114853151427227</v>
      </c>
      <c r="I310" s="1" t="s">
        <v>3692</v>
      </c>
      <c r="J310" s="1" t="s">
        <v>6</v>
      </c>
      <c r="K310" s="1" t="s">
        <v>1090</v>
      </c>
    </row>
    <row r="311" spans="1:11" x14ac:dyDescent="0.35">
      <c r="A311" s="1" t="s">
        <v>1105</v>
      </c>
      <c r="B311" s="1" t="s">
        <v>1106</v>
      </c>
      <c r="C311" s="22">
        <v>31.532000000000004</v>
      </c>
      <c r="D311" s="22">
        <v>81.359749999999991</v>
      </c>
      <c r="E311" s="22">
        <v>49.827749999999988</v>
      </c>
      <c r="F311" s="22">
        <v>2.580228022326525</v>
      </c>
      <c r="G311" s="1">
        <v>5.6056063005509582E-3</v>
      </c>
      <c r="H311" s="1">
        <v>0.60171398362743334</v>
      </c>
      <c r="I311" s="1" t="s">
        <v>1107</v>
      </c>
      <c r="J311" s="1" t="s">
        <v>1108</v>
      </c>
      <c r="K311" s="1" t="s">
        <v>1109</v>
      </c>
    </row>
    <row r="312" spans="1:11" x14ac:dyDescent="0.35">
      <c r="A312" s="1" t="s">
        <v>871</v>
      </c>
      <c r="B312" s="1" t="s">
        <v>872</v>
      </c>
      <c r="C312" s="22">
        <v>1.9427500000000002</v>
      </c>
      <c r="D312" s="22">
        <v>5.0075000000000003</v>
      </c>
      <c r="E312" s="22">
        <v>3.0647500000000001</v>
      </c>
      <c r="F312" s="22">
        <v>2.5775318491828592</v>
      </c>
      <c r="G312" s="1">
        <v>3.6023610454989363E-3</v>
      </c>
      <c r="H312" s="1">
        <v>0.49126165957788276</v>
      </c>
      <c r="I312" s="1" t="s">
        <v>873</v>
      </c>
      <c r="J312" s="1" t="s">
        <v>874</v>
      </c>
      <c r="K312" s="1" t="s">
        <v>875</v>
      </c>
    </row>
    <row r="313" spans="1:11" x14ac:dyDescent="0.35">
      <c r="A313" s="1" t="s">
        <v>7163</v>
      </c>
      <c r="B313" s="1" t="s">
        <v>7164</v>
      </c>
      <c r="C313" s="22">
        <v>18.529499999999999</v>
      </c>
      <c r="D313" s="22">
        <v>47.671250000000001</v>
      </c>
      <c r="E313" s="22">
        <v>29.141750000000002</v>
      </c>
      <c r="F313" s="22">
        <v>2.572721875927575</v>
      </c>
      <c r="G313" s="1">
        <v>3.407953534906305E-5</v>
      </c>
      <c r="H313" s="1">
        <v>8.8387557380847498E-2</v>
      </c>
      <c r="I313" s="1" t="s">
        <v>7165</v>
      </c>
      <c r="J313" s="1" t="s">
        <v>7166</v>
      </c>
      <c r="K313" s="1" t="s">
        <v>7167</v>
      </c>
    </row>
    <row r="314" spans="1:11" x14ac:dyDescent="0.35">
      <c r="A314" s="1" t="s">
        <v>2532</v>
      </c>
      <c r="B314" s="1" t="s">
        <v>2533</v>
      </c>
      <c r="C314" s="22">
        <v>4.4402499999999998</v>
      </c>
      <c r="D314" s="22">
        <v>11.417</v>
      </c>
      <c r="E314" s="22">
        <v>6.97675</v>
      </c>
      <c r="F314" s="22">
        <v>2.5712516187151624</v>
      </c>
      <c r="G314" s="1">
        <v>7.4652726627431054E-3</v>
      </c>
      <c r="H314" s="1">
        <v>0.69481164628739234</v>
      </c>
      <c r="I314" s="1" t="s">
        <v>2534</v>
      </c>
      <c r="J314" s="1" t="s">
        <v>6</v>
      </c>
      <c r="K314" s="1" t="s">
        <v>6</v>
      </c>
    </row>
    <row r="315" spans="1:11" x14ac:dyDescent="0.35">
      <c r="A315" s="1" t="s">
        <v>254</v>
      </c>
      <c r="B315" s="1" t="s">
        <v>255</v>
      </c>
      <c r="C315" s="22">
        <v>0.68</v>
      </c>
      <c r="D315" s="22">
        <v>1.74075</v>
      </c>
      <c r="E315" s="22">
        <v>1.0607500000000001</v>
      </c>
      <c r="F315" s="22">
        <v>2.559926470588235</v>
      </c>
      <c r="G315" s="1">
        <v>1.6003135689712789E-3</v>
      </c>
      <c r="H315" s="1">
        <v>0.33953760412739797</v>
      </c>
      <c r="I315" s="1" t="s">
        <v>256</v>
      </c>
      <c r="J315" s="1" t="s">
        <v>6</v>
      </c>
      <c r="K315" s="1" t="s">
        <v>257</v>
      </c>
    </row>
    <row r="316" spans="1:11" x14ac:dyDescent="0.35">
      <c r="A316" s="1" t="s">
        <v>1309</v>
      </c>
      <c r="B316" s="1" t="s">
        <v>1310</v>
      </c>
      <c r="C316" s="22">
        <v>4.61625</v>
      </c>
      <c r="D316" s="22">
        <v>11.804750000000002</v>
      </c>
      <c r="E316" s="22">
        <v>7.1885000000000021</v>
      </c>
      <c r="F316" s="22">
        <v>2.5572163552667213</v>
      </c>
      <c r="G316" s="1">
        <v>6.4127979796164691E-3</v>
      </c>
      <c r="H316" s="1">
        <v>0.6422596468076871</v>
      </c>
      <c r="I316" s="1" t="s">
        <v>1311</v>
      </c>
      <c r="J316" s="1" t="s">
        <v>6</v>
      </c>
      <c r="K316" s="1" t="s">
        <v>1312</v>
      </c>
    </row>
    <row r="317" spans="1:11" x14ac:dyDescent="0.35">
      <c r="A317" s="1" t="s">
        <v>1365</v>
      </c>
      <c r="B317" s="1" t="s">
        <v>1366</v>
      </c>
      <c r="C317" s="22">
        <v>8.2297499999999992</v>
      </c>
      <c r="D317" s="22">
        <v>21.027249999999999</v>
      </c>
      <c r="E317" s="22">
        <v>12.797499999999999</v>
      </c>
      <c r="F317" s="22">
        <v>2.5550290106017801</v>
      </c>
      <c r="G317" s="1">
        <v>2.7167836620863417E-2</v>
      </c>
      <c r="H317" s="1">
        <v>0.8857127325344275</v>
      </c>
      <c r="I317" s="1" t="s">
        <v>1367</v>
      </c>
      <c r="J317" s="1" t="s">
        <v>6</v>
      </c>
      <c r="K317" s="1" t="s">
        <v>665</v>
      </c>
    </row>
    <row r="318" spans="1:11" x14ac:dyDescent="0.35">
      <c r="A318" s="1" t="s">
        <v>1711</v>
      </c>
      <c r="B318" s="1" t="s">
        <v>1712</v>
      </c>
      <c r="C318" s="22">
        <v>4.0775000000000006</v>
      </c>
      <c r="D318" s="22">
        <v>10.400250000000002</v>
      </c>
      <c r="E318" s="22">
        <v>6.322750000000001</v>
      </c>
      <c r="F318" s="22">
        <v>2.5506437768240344</v>
      </c>
      <c r="G318" s="1">
        <v>2.5510144945251056E-4</v>
      </c>
      <c r="H318" s="1">
        <v>0.17047527881309094</v>
      </c>
      <c r="I318" s="1" t="s">
        <v>1713</v>
      </c>
      <c r="J318" s="1" t="s">
        <v>6</v>
      </c>
      <c r="K318" s="1" t="s">
        <v>432</v>
      </c>
    </row>
    <row r="319" spans="1:11" x14ac:dyDescent="0.35">
      <c r="A319" s="1" t="s">
        <v>1578</v>
      </c>
      <c r="B319" s="1" t="s">
        <v>1579</v>
      </c>
      <c r="C319" s="22">
        <v>0.5767500000000001</v>
      </c>
      <c r="D319" s="22">
        <v>1.4697500000000001</v>
      </c>
      <c r="E319" s="22">
        <v>0.89300000000000002</v>
      </c>
      <c r="F319" s="22">
        <v>2.5483311660164714</v>
      </c>
      <c r="G319" s="1">
        <v>1.3508198884348843E-5</v>
      </c>
      <c r="H319" s="1">
        <v>6.1198100445608063E-2</v>
      </c>
      <c r="I319" s="1" t="s">
        <v>1580</v>
      </c>
      <c r="J319" s="1" t="s">
        <v>6</v>
      </c>
      <c r="K319" s="1" t="s">
        <v>147</v>
      </c>
    </row>
    <row r="320" spans="1:11" x14ac:dyDescent="0.35">
      <c r="A320" s="1" t="s">
        <v>7168</v>
      </c>
      <c r="B320" s="1" t="s">
        <v>7169</v>
      </c>
      <c r="C320" s="22">
        <v>10.937750000000001</v>
      </c>
      <c r="D320" s="22">
        <v>27.713750000000001</v>
      </c>
      <c r="E320" s="22">
        <v>16.776</v>
      </c>
      <c r="F320" s="22">
        <v>2.5337706566707046</v>
      </c>
      <c r="G320" s="1">
        <v>1.5641873594238742E-3</v>
      </c>
      <c r="H320" s="1">
        <v>0.33499004986780806</v>
      </c>
      <c r="I320" s="1" t="s">
        <v>7170</v>
      </c>
      <c r="J320" s="1" t="s">
        <v>6</v>
      </c>
      <c r="K320" s="1" t="s">
        <v>1090</v>
      </c>
    </row>
    <row r="321" spans="1:11" x14ac:dyDescent="0.35">
      <c r="A321" s="1" t="s">
        <v>1561</v>
      </c>
      <c r="B321" s="1" t="s">
        <v>1562</v>
      </c>
      <c r="C321" s="22">
        <v>1.0295000000000001</v>
      </c>
      <c r="D321" s="22">
        <v>2.605</v>
      </c>
      <c r="E321" s="22">
        <v>1.5754999999999999</v>
      </c>
      <c r="F321" s="22">
        <v>2.5303545410393391</v>
      </c>
      <c r="G321" s="1">
        <v>1.9401527817586306E-3</v>
      </c>
      <c r="H321" s="1">
        <v>0.37216865969886759</v>
      </c>
      <c r="I321" s="1" t="s">
        <v>1563</v>
      </c>
      <c r="J321" s="1" t="s">
        <v>6</v>
      </c>
      <c r="K321" s="1" t="s">
        <v>6</v>
      </c>
    </row>
    <row r="322" spans="1:11" x14ac:dyDescent="0.35">
      <c r="A322" s="1" t="s">
        <v>173</v>
      </c>
      <c r="B322" s="1" t="s">
        <v>174</v>
      </c>
      <c r="C322" s="22">
        <v>5.1524999999999999</v>
      </c>
      <c r="D322" s="22">
        <v>13.014000000000001</v>
      </c>
      <c r="E322" s="22">
        <v>7.8615000000000013</v>
      </c>
      <c r="F322" s="22">
        <v>2.5257641921397385</v>
      </c>
      <c r="G322" s="1">
        <v>5.1472527180451699E-4</v>
      </c>
      <c r="H322" s="1">
        <v>0.21736057068828604</v>
      </c>
      <c r="I322" s="1" t="s">
        <v>175</v>
      </c>
      <c r="J322" s="1" t="s">
        <v>6</v>
      </c>
      <c r="K322" s="1" t="s">
        <v>6</v>
      </c>
    </row>
    <row r="323" spans="1:11" x14ac:dyDescent="0.35">
      <c r="A323" s="1" t="s">
        <v>659</v>
      </c>
      <c r="B323" s="1" t="s">
        <v>660</v>
      </c>
      <c r="C323" s="22">
        <v>2.4442499999999998</v>
      </c>
      <c r="D323" s="22">
        <v>6.1732499999999995</v>
      </c>
      <c r="E323" s="22">
        <v>3.7289999999999996</v>
      </c>
      <c r="F323" s="22">
        <v>2.5256213562442467</v>
      </c>
      <c r="G323" s="1">
        <v>7.1418342041458249E-3</v>
      </c>
      <c r="H323" s="1">
        <v>0.68045282662630113</v>
      </c>
      <c r="I323" s="1" t="s">
        <v>661</v>
      </c>
      <c r="J323" s="1" t="s">
        <v>6</v>
      </c>
      <c r="K323" s="1" t="s">
        <v>209</v>
      </c>
    </row>
    <row r="324" spans="1:11" x14ac:dyDescent="0.35">
      <c r="A324" s="1" t="s">
        <v>2158</v>
      </c>
      <c r="B324" s="1" t="s">
        <v>2159</v>
      </c>
      <c r="C324" s="22">
        <v>8.7080000000000002</v>
      </c>
      <c r="D324" s="22">
        <v>21.98</v>
      </c>
      <c r="E324" s="22">
        <v>13.272</v>
      </c>
      <c r="F324" s="22">
        <v>2.5241157556270095</v>
      </c>
      <c r="G324" s="1">
        <v>4.5087010221545043E-4</v>
      </c>
      <c r="H324" s="1">
        <v>0.20613340296737154</v>
      </c>
      <c r="I324" s="1" t="s">
        <v>2160</v>
      </c>
      <c r="J324" s="1" t="s">
        <v>6</v>
      </c>
      <c r="K324" s="1" t="s">
        <v>851</v>
      </c>
    </row>
    <row r="325" spans="1:11" x14ac:dyDescent="0.35">
      <c r="A325" s="1" t="s">
        <v>1564</v>
      </c>
      <c r="B325" s="1" t="s">
        <v>1565</v>
      </c>
      <c r="C325" s="22">
        <v>1.4177500000000003</v>
      </c>
      <c r="D325" s="22">
        <v>3.5739999999999998</v>
      </c>
      <c r="E325" s="22">
        <v>2.1562499999999996</v>
      </c>
      <c r="F325" s="22">
        <v>2.5208957855757355</v>
      </c>
      <c r="G325" s="1">
        <v>1.3939515099890887E-2</v>
      </c>
      <c r="H325" s="1">
        <v>0.8857127325344275</v>
      </c>
      <c r="I325" s="1" t="s">
        <v>1566</v>
      </c>
      <c r="J325" s="1" t="s">
        <v>6</v>
      </c>
      <c r="K325" s="1" t="s">
        <v>586</v>
      </c>
    </row>
    <row r="326" spans="1:11" x14ac:dyDescent="0.35">
      <c r="A326" s="1" t="s">
        <v>7171</v>
      </c>
      <c r="B326" s="1" t="s">
        <v>7172</v>
      </c>
      <c r="C326" s="22">
        <v>21.095750000000002</v>
      </c>
      <c r="D326" s="22">
        <v>52.981250000000003</v>
      </c>
      <c r="E326" s="22">
        <v>31.8855</v>
      </c>
      <c r="F326" s="22">
        <v>2.5114655795598639</v>
      </c>
      <c r="G326" s="1">
        <v>4.4598060998184419E-3</v>
      </c>
      <c r="H326" s="1">
        <v>0.53656539896648603</v>
      </c>
      <c r="I326" s="1" t="s">
        <v>7173</v>
      </c>
      <c r="J326" s="1" t="s">
        <v>6</v>
      </c>
      <c r="K326" s="1" t="s">
        <v>6</v>
      </c>
    </row>
    <row r="327" spans="1:11" x14ac:dyDescent="0.35">
      <c r="A327" s="1" t="s">
        <v>1524</v>
      </c>
      <c r="B327" s="1" t="s">
        <v>1525</v>
      </c>
      <c r="C327" s="22">
        <v>0.64249999999999996</v>
      </c>
      <c r="D327" s="22">
        <v>1.6105</v>
      </c>
      <c r="E327" s="22">
        <v>0.96800000000000008</v>
      </c>
      <c r="F327" s="22">
        <v>2.5066147859922183</v>
      </c>
      <c r="G327" s="1">
        <v>3.0076719485345738E-3</v>
      </c>
      <c r="H327" s="1">
        <v>0.45229337220589255</v>
      </c>
      <c r="I327" s="1" t="s">
        <v>1526</v>
      </c>
      <c r="J327" s="1" t="s">
        <v>6</v>
      </c>
      <c r="K327" s="1" t="s">
        <v>132</v>
      </c>
    </row>
    <row r="328" spans="1:11" x14ac:dyDescent="0.35">
      <c r="A328" s="1" t="s">
        <v>7022</v>
      </c>
      <c r="B328" s="1" t="s">
        <v>7023</v>
      </c>
      <c r="C328" s="22">
        <v>1.4849999999999999</v>
      </c>
      <c r="D328" s="22">
        <v>3.7142499999999998</v>
      </c>
      <c r="E328" s="22">
        <v>2.22925</v>
      </c>
      <c r="F328" s="22">
        <v>2.5011784511784514</v>
      </c>
      <c r="G328" s="1">
        <v>7.4650465768821839E-4</v>
      </c>
      <c r="H328" s="1">
        <v>0.25753156763046969</v>
      </c>
      <c r="I328" s="1" t="s">
        <v>7024</v>
      </c>
      <c r="J328" s="1" t="s">
        <v>6</v>
      </c>
      <c r="K328" s="1" t="s">
        <v>257</v>
      </c>
    </row>
    <row r="329" spans="1:11" x14ac:dyDescent="0.35">
      <c r="A329" s="1" t="s">
        <v>1756</v>
      </c>
      <c r="B329" s="1" t="s">
        <v>1757</v>
      </c>
      <c r="C329" s="22">
        <v>0.52024999999999999</v>
      </c>
      <c r="D329" s="22">
        <v>1.29925</v>
      </c>
      <c r="E329" s="22">
        <v>0.77900000000000003</v>
      </c>
      <c r="F329" s="22">
        <v>2.4973570398846707</v>
      </c>
      <c r="G329" s="1">
        <v>6.9489042729087291E-3</v>
      </c>
      <c r="H329" s="1">
        <v>0.67144906558185813</v>
      </c>
      <c r="I329" s="1" t="s">
        <v>1758</v>
      </c>
      <c r="J329" s="1" t="s">
        <v>6</v>
      </c>
      <c r="K329" s="1" t="s">
        <v>6</v>
      </c>
    </row>
    <row r="330" spans="1:11" x14ac:dyDescent="0.35">
      <c r="A330" s="1" t="s">
        <v>1072</v>
      </c>
      <c r="B330" s="1" t="s">
        <v>1073</v>
      </c>
      <c r="C330" s="22">
        <v>7.3279999999999994</v>
      </c>
      <c r="D330" s="22">
        <v>18.256</v>
      </c>
      <c r="E330" s="22">
        <v>10.928000000000001</v>
      </c>
      <c r="F330" s="22">
        <v>2.4912663755458517</v>
      </c>
      <c r="G330" s="1">
        <v>1.5021577793068452E-3</v>
      </c>
      <c r="H330" s="1">
        <v>0.33054981933647132</v>
      </c>
      <c r="I330" s="1" t="s">
        <v>1074</v>
      </c>
      <c r="J330" s="1" t="s">
        <v>6</v>
      </c>
      <c r="K330" s="1" t="s">
        <v>276</v>
      </c>
    </row>
    <row r="331" spans="1:11" x14ac:dyDescent="0.35">
      <c r="A331" s="1" t="s">
        <v>1102</v>
      </c>
      <c r="B331" s="1" t="s">
        <v>1103</v>
      </c>
      <c r="C331" s="22">
        <v>6.0169999999999995</v>
      </c>
      <c r="D331" s="22">
        <v>14.989249999999998</v>
      </c>
      <c r="E331" s="22">
        <v>8.9722499999999989</v>
      </c>
      <c r="F331" s="22">
        <v>2.4911500747881004</v>
      </c>
      <c r="G331" s="1">
        <v>4.3773613474029638E-4</v>
      </c>
      <c r="H331" s="1">
        <v>0.20588300920525665</v>
      </c>
      <c r="I331" s="1" t="s">
        <v>1104</v>
      </c>
      <c r="J331" s="1" t="s">
        <v>6</v>
      </c>
      <c r="K331" s="1" t="s">
        <v>432</v>
      </c>
    </row>
    <row r="332" spans="1:11" x14ac:dyDescent="0.35">
      <c r="A332" s="1" t="s">
        <v>7174</v>
      </c>
      <c r="B332" s="1" t="s">
        <v>7175</v>
      </c>
      <c r="C332" s="22">
        <v>0.5445000000000001</v>
      </c>
      <c r="D332" s="22">
        <v>1.3559999999999999</v>
      </c>
      <c r="E332" s="22">
        <v>0.81149999999999978</v>
      </c>
      <c r="F332" s="22">
        <v>2.4903581267217625</v>
      </c>
      <c r="G332" s="1">
        <v>1.4083785545464522E-2</v>
      </c>
      <c r="H332" s="1">
        <v>0.8857127325344275</v>
      </c>
      <c r="I332" s="1" t="s">
        <v>7176</v>
      </c>
      <c r="J332" s="1" t="s">
        <v>6</v>
      </c>
      <c r="K332" s="1" t="s">
        <v>6</v>
      </c>
    </row>
    <row r="333" spans="1:11" x14ac:dyDescent="0.35">
      <c r="A333" s="1" t="s">
        <v>1808</v>
      </c>
      <c r="B333" s="1" t="s">
        <v>1809</v>
      </c>
      <c r="C333" s="22">
        <v>0.91225000000000001</v>
      </c>
      <c r="D333" s="22">
        <v>2.26675</v>
      </c>
      <c r="E333" s="22">
        <v>1.3545</v>
      </c>
      <c r="F333" s="22">
        <v>2.4847903535215128</v>
      </c>
      <c r="G333" s="1">
        <v>9.6861695798537983E-3</v>
      </c>
      <c r="H333" s="1">
        <v>0.79765256949092744</v>
      </c>
      <c r="I333" s="1" t="s">
        <v>1810</v>
      </c>
      <c r="J333" s="1" t="s">
        <v>6</v>
      </c>
      <c r="K333" s="1" t="s">
        <v>733</v>
      </c>
    </row>
    <row r="334" spans="1:11" x14ac:dyDescent="0.35">
      <c r="A334" s="1" t="s">
        <v>1982</v>
      </c>
      <c r="B334" s="1" t="s">
        <v>1983</v>
      </c>
      <c r="C334" s="22">
        <v>1.1099999999999999</v>
      </c>
      <c r="D334" s="22">
        <v>2.75475</v>
      </c>
      <c r="E334" s="22">
        <v>1.6447500000000002</v>
      </c>
      <c r="F334" s="22">
        <v>2.4817567567567571</v>
      </c>
      <c r="G334" s="1">
        <v>2.6114664974017376E-3</v>
      </c>
      <c r="H334" s="1">
        <v>0.42845009110557253</v>
      </c>
      <c r="I334" s="1" t="s">
        <v>1984</v>
      </c>
      <c r="J334" s="1" t="s">
        <v>6</v>
      </c>
      <c r="K334" s="1" t="s">
        <v>432</v>
      </c>
    </row>
    <row r="335" spans="1:11" x14ac:dyDescent="0.35">
      <c r="A335" s="1" t="s">
        <v>6927</v>
      </c>
      <c r="B335" s="1" t="s">
        <v>6928</v>
      </c>
      <c r="C335" s="22">
        <v>0.45625000000000004</v>
      </c>
      <c r="D335" s="22">
        <v>1.1319999999999999</v>
      </c>
      <c r="E335" s="22">
        <v>0.67574999999999985</v>
      </c>
      <c r="F335" s="22">
        <v>2.4810958904109586</v>
      </c>
      <c r="G335" s="1">
        <v>3.3459928924826077E-3</v>
      </c>
      <c r="H335" s="1">
        <v>0.47480425167531876</v>
      </c>
      <c r="I335" s="1" t="s">
        <v>6929</v>
      </c>
      <c r="J335" s="1" t="s">
        <v>6</v>
      </c>
      <c r="K335" s="1" t="s">
        <v>432</v>
      </c>
    </row>
    <row r="336" spans="1:11" x14ac:dyDescent="0.35">
      <c r="A336" s="1" t="s">
        <v>462</v>
      </c>
      <c r="B336" s="1" t="s">
        <v>463</v>
      </c>
      <c r="C336" s="22">
        <v>15.675000000000001</v>
      </c>
      <c r="D336" s="22">
        <v>38.745750000000001</v>
      </c>
      <c r="E336" s="22">
        <v>23.07075</v>
      </c>
      <c r="F336" s="22">
        <v>2.4718181818181817</v>
      </c>
      <c r="G336" s="1">
        <v>1.1843891166933629E-2</v>
      </c>
      <c r="H336" s="1">
        <v>0.8857127325344275</v>
      </c>
      <c r="I336" s="1" t="s">
        <v>464</v>
      </c>
      <c r="J336" s="1" t="s">
        <v>6</v>
      </c>
      <c r="K336" s="1" t="s">
        <v>27</v>
      </c>
    </row>
    <row r="337" spans="1:11" x14ac:dyDescent="0.35">
      <c r="A337" s="1" t="s">
        <v>782</v>
      </c>
      <c r="B337" s="1" t="s">
        <v>783</v>
      </c>
      <c r="C337" s="22">
        <v>1.73075</v>
      </c>
      <c r="D337" s="22">
        <v>4.270999999999999</v>
      </c>
      <c r="E337" s="22">
        <v>2.540249999999999</v>
      </c>
      <c r="F337" s="22">
        <v>2.4677163079589768</v>
      </c>
      <c r="G337" s="1">
        <v>1.5705696137350067E-2</v>
      </c>
      <c r="H337" s="1">
        <v>0.8857127325344275</v>
      </c>
      <c r="I337" s="1" t="s">
        <v>784</v>
      </c>
      <c r="J337" s="1" t="s">
        <v>6</v>
      </c>
      <c r="K337" s="1" t="s">
        <v>785</v>
      </c>
    </row>
    <row r="338" spans="1:11" x14ac:dyDescent="0.35">
      <c r="A338" s="1" t="s">
        <v>2978</v>
      </c>
      <c r="B338" s="1" t="s">
        <v>2979</v>
      </c>
      <c r="C338" s="22">
        <v>10.221</v>
      </c>
      <c r="D338" s="22">
        <v>25.213000000000001</v>
      </c>
      <c r="E338" s="22">
        <v>14.992000000000001</v>
      </c>
      <c r="F338" s="22">
        <v>2.4667840720086098</v>
      </c>
      <c r="G338" s="1">
        <v>1.1294956586101801E-2</v>
      </c>
      <c r="H338" s="1">
        <v>0.87274574253332882</v>
      </c>
      <c r="I338" s="1" t="s">
        <v>2980</v>
      </c>
      <c r="J338" s="1" t="s">
        <v>6</v>
      </c>
      <c r="K338" s="1" t="s">
        <v>147</v>
      </c>
    </row>
    <row r="339" spans="1:11" x14ac:dyDescent="0.35">
      <c r="A339" s="1" t="s">
        <v>1691</v>
      </c>
      <c r="B339" s="1" t="s">
        <v>1692</v>
      </c>
      <c r="C339" s="22">
        <v>5.3627500000000001</v>
      </c>
      <c r="D339" s="22">
        <v>13.21025</v>
      </c>
      <c r="E339" s="22">
        <v>7.8475000000000001</v>
      </c>
      <c r="F339" s="22">
        <v>2.4633350426553542</v>
      </c>
      <c r="G339" s="1">
        <v>1.8447741688931707E-4</v>
      </c>
      <c r="H339" s="1">
        <v>0.15453705361264364</v>
      </c>
      <c r="I339" s="1" t="s">
        <v>1693</v>
      </c>
      <c r="J339" s="1" t="s">
        <v>6</v>
      </c>
      <c r="K339" s="1" t="s">
        <v>1694</v>
      </c>
    </row>
    <row r="340" spans="1:11" x14ac:dyDescent="0.35">
      <c r="A340" s="1" t="s">
        <v>7177</v>
      </c>
      <c r="B340" s="1" t="s">
        <v>7178</v>
      </c>
      <c r="C340" s="22">
        <v>3.9530000000000003</v>
      </c>
      <c r="D340" s="22">
        <v>9.729750000000001</v>
      </c>
      <c r="E340" s="22">
        <v>5.7767500000000007</v>
      </c>
      <c r="F340" s="22">
        <v>2.4613584619276501</v>
      </c>
      <c r="G340" s="1">
        <v>1.1564699363986186E-4</v>
      </c>
      <c r="H340" s="1">
        <v>0.12917816327204953</v>
      </c>
      <c r="I340" s="1" t="s">
        <v>7179</v>
      </c>
      <c r="J340" s="1" t="s">
        <v>7180</v>
      </c>
      <c r="K340" s="1" t="s">
        <v>7181</v>
      </c>
    </row>
    <row r="341" spans="1:11" x14ac:dyDescent="0.35">
      <c r="A341" s="1" t="s">
        <v>7182</v>
      </c>
      <c r="B341" s="1" t="s">
        <v>7183</v>
      </c>
      <c r="C341" s="22">
        <v>3.9212500000000001</v>
      </c>
      <c r="D341" s="22">
        <v>9.6512499999999992</v>
      </c>
      <c r="E341" s="22">
        <v>5.7299999999999986</v>
      </c>
      <c r="F341" s="22">
        <v>2.4612687280841565</v>
      </c>
      <c r="G341" s="1">
        <v>7.5199267578702766E-3</v>
      </c>
      <c r="H341" s="1">
        <v>0.69732818401367336</v>
      </c>
      <c r="I341" s="1" t="s">
        <v>7184</v>
      </c>
      <c r="J341" s="1" t="s">
        <v>6</v>
      </c>
      <c r="K341" s="1" t="s">
        <v>676</v>
      </c>
    </row>
    <row r="342" spans="1:11" x14ac:dyDescent="0.35">
      <c r="A342" s="1" t="s">
        <v>509</v>
      </c>
      <c r="B342" s="1" t="s">
        <v>510</v>
      </c>
      <c r="C342" s="22">
        <v>0.79149999999999998</v>
      </c>
      <c r="D342" s="22">
        <v>1.9467500000000002</v>
      </c>
      <c r="E342" s="22">
        <v>1.1552500000000001</v>
      </c>
      <c r="F342" s="22">
        <v>2.4595704358812385</v>
      </c>
      <c r="G342" s="1">
        <v>7.1499650014805738E-4</v>
      </c>
      <c r="H342" s="1">
        <v>0.25280307904737798</v>
      </c>
      <c r="I342" s="1" t="s">
        <v>511</v>
      </c>
      <c r="J342" s="1" t="s">
        <v>6</v>
      </c>
      <c r="K342" s="1" t="s">
        <v>432</v>
      </c>
    </row>
    <row r="343" spans="1:11" x14ac:dyDescent="0.35">
      <c r="A343" s="1" t="s">
        <v>186</v>
      </c>
      <c r="B343" s="1" t="s">
        <v>187</v>
      </c>
      <c r="C343" s="22">
        <v>4.2445000000000004</v>
      </c>
      <c r="D343" s="22">
        <v>10.43225</v>
      </c>
      <c r="E343" s="22">
        <v>6.1877499999999994</v>
      </c>
      <c r="F343" s="22">
        <v>2.4578277771233359</v>
      </c>
      <c r="G343" s="1">
        <v>3.4522319398315737E-2</v>
      </c>
      <c r="H343" s="1">
        <v>0.8857127325344275</v>
      </c>
      <c r="I343" s="1" t="s">
        <v>188</v>
      </c>
      <c r="J343" s="1" t="s">
        <v>189</v>
      </c>
      <c r="K343" s="1" t="s">
        <v>18</v>
      </c>
    </row>
    <row r="344" spans="1:11" x14ac:dyDescent="0.35">
      <c r="A344" s="1" t="s">
        <v>3374</v>
      </c>
      <c r="B344" s="1" t="s">
        <v>3375</v>
      </c>
      <c r="C344" s="22">
        <v>14.80875</v>
      </c>
      <c r="D344" s="22">
        <v>36.3065</v>
      </c>
      <c r="E344" s="22">
        <v>21.49775</v>
      </c>
      <c r="F344" s="22">
        <v>2.451692411580991</v>
      </c>
      <c r="G344" s="1">
        <v>1.3611239343752413E-2</v>
      </c>
      <c r="H344" s="1">
        <v>0.8857127325344275</v>
      </c>
      <c r="I344" s="1" t="s">
        <v>3376</v>
      </c>
      <c r="J344" s="1" t="s">
        <v>6</v>
      </c>
      <c r="K344" s="1" t="s">
        <v>3028</v>
      </c>
    </row>
    <row r="345" spans="1:11" x14ac:dyDescent="0.35">
      <c r="A345" s="1" t="s">
        <v>7185</v>
      </c>
      <c r="B345" s="1" t="s">
        <v>7186</v>
      </c>
      <c r="C345" s="22">
        <v>2.11375</v>
      </c>
      <c r="D345" s="22">
        <v>5.1807499999999997</v>
      </c>
      <c r="E345" s="22">
        <v>3.0669999999999997</v>
      </c>
      <c r="F345" s="22">
        <v>2.4509757539917207</v>
      </c>
      <c r="G345" s="1">
        <v>2.0432193471540128E-3</v>
      </c>
      <c r="H345" s="1">
        <v>0.38190748020376408</v>
      </c>
      <c r="I345" s="1" t="s">
        <v>7187</v>
      </c>
      <c r="J345" s="1" t="s">
        <v>6</v>
      </c>
      <c r="K345" s="1" t="s">
        <v>2404</v>
      </c>
    </row>
    <row r="346" spans="1:11" x14ac:dyDescent="0.35">
      <c r="A346" s="1" t="s">
        <v>3493</v>
      </c>
      <c r="B346" s="1" t="s">
        <v>3494</v>
      </c>
      <c r="C346" s="22">
        <v>44.455500000000001</v>
      </c>
      <c r="D346" s="22">
        <v>108.934</v>
      </c>
      <c r="E346" s="22">
        <v>64.478499999999997</v>
      </c>
      <c r="F346" s="22">
        <v>2.4504054616414166</v>
      </c>
      <c r="G346" s="1">
        <v>4.5128329456689542E-4</v>
      </c>
      <c r="H346" s="1">
        <v>0.20613340296737154</v>
      </c>
      <c r="I346" s="1" t="s">
        <v>3495</v>
      </c>
      <c r="J346" s="1" t="s">
        <v>3496</v>
      </c>
      <c r="K346" s="1" t="s">
        <v>3497</v>
      </c>
    </row>
    <row r="347" spans="1:11" x14ac:dyDescent="0.35">
      <c r="A347" s="1" t="s">
        <v>4078</v>
      </c>
      <c r="B347" s="1" t="s">
        <v>4079</v>
      </c>
      <c r="C347" s="22">
        <v>0.69975000000000009</v>
      </c>
      <c r="D347" s="22">
        <v>1.7072499999999999</v>
      </c>
      <c r="E347" s="22">
        <v>1.0074999999999998</v>
      </c>
      <c r="F347" s="22">
        <v>2.4397999285459089</v>
      </c>
      <c r="G347" s="1">
        <v>4.9622666163155804E-2</v>
      </c>
      <c r="H347" s="1">
        <v>0.8857127325344275</v>
      </c>
      <c r="I347" s="1" t="s">
        <v>4080</v>
      </c>
      <c r="J347" s="1" t="s">
        <v>4081</v>
      </c>
      <c r="K347" s="1" t="s">
        <v>403</v>
      </c>
    </row>
    <row r="348" spans="1:11" x14ac:dyDescent="0.35">
      <c r="A348" s="1" t="s">
        <v>7188</v>
      </c>
      <c r="B348" s="1" t="s">
        <v>7189</v>
      </c>
      <c r="C348" s="22">
        <v>5.952</v>
      </c>
      <c r="D348" s="22">
        <v>14.50475</v>
      </c>
      <c r="E348" s="22">
        <v>8.5527499999999996</v>
      </c>
      <c r="F348" s="22">
        <v>2.4369539650537635</v>
      </c>
      <c r="G348" s="1">
        <v>4.1974454954336604E-2</v>
      </c>
      <c r="H348" s="1">
        <v>0.8857127325344275</v>
      </c>
      <c r="I348" s="1" t="s">
        <v>7190</v>
      </c>
      <c r="J348" s="1" t="s">
        <v>6</v>
      </c>
      <c r="K348" s="1" t="s">
        <v>3028</v>
      </c>
    </row>
    <row r="349" spans="1:11" x14ac:dyDescent="0.35">
      <c r="A349" s="1" t="s">
        <v>7191</v>
      </c>
      <c r="B349" s="1" t="s">
        <v>7192</v>
      </c>
      <c r="C349" s="22">
        <v>0.53325</v>
      </c>
      <c r="D349" s="22">
        <v>1.2987500000000001</v>
      </c>
      <c r="E349" s="22">
        <v>0.76550000000000007</v>
      </c>
      <c r="F349" s="22">
        <v>2.4355368026254105</v>
      </c>
      <c r="G349" s="1">
        <v>4.4156531809706578E-2</v>
      </c>
      <c r="H349" s="1">
        <v>0.8857127325344275</v>
      </c>
      <c r="I349" s="1" t="s">
        <v>7193</v>
      </c>
      <c r="J349" s="1" t="s">
        <v>6</v>
      </c>
      <c r="K349" s="1" t="s">
        <v>1197</v>
      </c>
    </row>
    <row r="350" spans="1:11" x14ac:dyDescent="0.35">
      <c r="A350" s="1" t="s">
        <v>1572</v>
      </c>
      <c r="B350" s="1" t="s">
        <v>1573</v>
      </c>
      <c r="C350" s="22">
        <v>0.86149999999999993</v>
      </c>
      <c r="D350" s="22">
        <v>2.0887500000000001</v>
      </c>
      <c r="E350" s="22">
        <v>1.2272500000000002</v>
      </c>
      <c r="F350" s="22">
        <v>2.4245502031340687</v>
      </c>
      <c r="G350" s="1">
        <v>8.5036796851158947E-3</v>
      </c>
      <c r="H350" s="1">
        <v>0.74024543673174725</v>
      </c>
      <c r="I350" s="1" t="s">
        <v>1574</v>
      </c>
      <c r="J350" s="1" t="s">
        <v>6</v>
      </c>
      <c r="K350" s="1" t="s">
        <v>90</v>
      </c>
    </row>
    <row r="351" spans="1:11" x14ac:dyDescent="0.35">
      <c r="A351" s="1" t="s">
        <v>1243</v>
      </c>
      <c r="B351" s="1" t="s">
        <v>1244</v>
      </c>
      <c r="C351" s="22">
        <v>26.7225</v>
      </c>
      <c r="D351" s="22">
        <v>64.650500000000008</v>
      </c>
      <c r="E351" s="22">
        <v>37.928000000000011</v>
      </c>
      <c r="F351" s="22">
        <v>2.4193282814107966</v>
      </c>
      <c r="G351" s="1">
        <v>4.857950353506002E-3</v>
      </c>
      <c r="H351" s="1">
        <v>0.56180010061441621</v>
      </c>
      <c r="I351" s="1" t="s">
        <v>1245</v>
      </c>
      <c r="J351" s="1" t="s">
        <v>6</v>
      </c>
      <c r="K351" s="1" t="s">
        <v>1246</v>
      </c>
    </row>
    <row r="352" spans="1:11" x14ac:dyDescent="0.35">
      <c r="A352" s="1" t="s">
        <v>7194</v>
      </c>
      <c r="B352" s="1" t="s">
        <v>7195</v>
      </c>
      <c r="C352" s="22">
        <v>2.4027500000000002</v>
      </c>
      <c r="D352" s="22">
        <v>5.8092500000000005</v>
      </c>
      <c r="E352" s="22">
        <v>3.4065000000000003</v>
      </c>
      <c r="F352" s="22">
        <v>2.4177504942253667</v>
      </c>
      <c r="G352" s="1">
        <v>1.6822738275090732E-3</v>
      </c>
      <c r="H352" s="1">
        <v>0.34899535221597316</v>
      </c>
      <c r="I352" s="1" t="s">
        <v>7196</v>
      </c>
      <c r="J352" s="1" t="s">
        <v>6</v>
      </c>
      <c r="K352" s="1" t="s">
        <v>4140</v>
      </c>
    </row>
    <row r="353" spans="1:11" x14ac:dyDescent="0.35">
      <c r="A353" s="1" t="s">
        <v>1667</v>
      </c>
      <c r="B353" s="1" t="s">
        <v>1668</v>
      </c>
      <c r="C353" s="22">
        <v>10.111750000000001</v>
      </c>
      <c r="D353" s="22">
        <v>24.33925</v>
      </c>
      <c r="E353" s="22">
        <v>14.227499999999999</v>
      </c>
      <c r="F353" s="22">
        <v>2.4070264790961007</v>
      </c>
      <c r="G353" s="1">
        <v>2.1850666773430172E-2</v>
      </c>
      <c r="H353" s="1">
        <v>0.8857127325344275</v>
      </c>
      <c r="I353" s="1" t="s">
        <v>1669</v>
      </c>
      <c r="J353" s="1" t="s">
        <v>6</v>
      </c>
      <c r="K353" s="1" t="s">
        <v>159</v>
      </c>
    </row>
    <row r="354" spans="1:11" x14ac:dyDescent="0.35">
      <c r="A354" s="1" t="s">
        <v>978</v>
      </c>
      <c r="B354" s="1" t="s">
        <v>979</v>
      </c>
      <c r="C354" s="22">
        <v>0.83050000000000002</v>
      </c>
      <c r="D354" s="22">
        <v>1.9974999999999998</v>
      </c>
      <c r="E354" s="22">
        <v>1.1669999999999998</v>
      </c>
      <c r="F354" s="22">
        <v>2.4051776038531001</v>
      </c>
      <c r="G354" s="1">
        <v>3.1439572718813924E-2</v>
      </c>
      <c r="H354" s="1">
        <v>0.8857127325344275</v>
      </c>
      <c r="I354" s="1" t="s">
        <v>980</v>
      </c>
      <c r="J354" s="1" t="s">
        <v>6</v>
      </c>
      <c r="K354" s="1" t="s">
        <v>432</v>
      </c>
    </row>
    <row r="355" spans="1:11" x14ac:dyDescent="0.35">
      <c r="A355" s="1" t="s">
        <v>377</v>
      </c>
      <c r="B355" s="1" t="s">
        <v>378</v>
      </c>
      <c r="C355" s="22">
        <v>12.73725</v>
      </c>
      <c r="D355" s="22">
        <v>30.626749999999998</v>
      </c>
      <c r="E355" s="22">
        <v>17.889499999999998</v>
      </c>
      <c r="F355" s="22">
        <v>2.4045025417574437</v>
      </c>
      <c r="G355" s="1">
        <v>1.8900855332886213E-3</v>
      </c>
      <c r="H355" s="1">
        <v>0.36760015797994039</v>
      </c>
      <c r="I355" s="1" t="s">
        <v>379</v>
      </c>
      <c r="J355" s="1" t="s">
        <v>6</v>
      </c>
      <c r="K355" s="1" t="s">
        <v>143</v>
      </c>
    </row>
    <row r="356" spans="1:11" x14ac:dyDescent="0.35">
      <c r="A356" s="1" t="s">
        <v>7197</v>
      </c>
      <c r="B356" s="1" t="s">
        <v>7198</v>
      </c>
      <c r="C356" s="22">
        <v>0.5</v>
      </c>
      <c r="D356" s="22">
        <v>1.2</v>
      </c>
      <c r="E356" s="22">
        <v>0.7</v>
      </c>
      <c r="F356" s="22">
        <v>2.4</v>
      </c>
      <c r="G356" s="1">
        <v>2.0869912782639499E-2</v>
      </c>
      <c r="H356" s="1">
        <v>0.8857127325344275</v>
      </c>
      <c r="I356" s="1" t="s">
        <v>77</v>
      </c>
      <c r="J356" s="1" t="s">
        <v>6</v>
      </c>
      <c r="K356" s="1" t="s">
        <v>78</v>
      </c>
    </row>
    <row r="357" spans="1:11" x14ac:dyDescent="0.35">
      <c r="A357" s="1" t="s">
        <v>6963</v>
      </c>
      <c r="B357" s="1" t="s">
        <v>6964</v>
      </c>
      <c r="C357" s="22">
        <v>0.43175000000000002</v>
      </c>
      <c r="D357" s="22">
        <v>1.0355000000000001</v>
      </c>
      <c r="E357" s="22">
        <v>0.60375000000000001</v>
      </c>
      <c r="F357" s="22">
        <v>2.3983786913723222</v>
      </c>
      <c r="G357" s="1">
        <v>3.0111783243882417E-3</v>
      </c>
      <c r="H357" s="1">
        <v>0.45229337220589255</v>
      </c>
      <c r="I357" s="1" t="s">
        <v>6965</v>
      </c>
      <c r="J357" s="1" t="s">
        <v>6</v>
      </c>
      <c r="K357" s="1" t="s">
        <v>432</v>
      </c>
    </row>
    <row r="358" spans="1:11" x14ac:dyDescent="0.35">
      <c r="A358" s="1" t="s">
        <v>1053</v>
      </c>
      <c r="B358" s="1" t="s">
        <v>1054</v>
      </c>
      <c r="C358" s="22">
        <v>81.056000000000012</v>
      </c>
      <c r="D358" s="22">
        <v>194.37349999999998</v>
      </c>
      <c r="E358" s="22">
        <v>113.31749999999997</v>
      </c>
      <c r="F358" s="22">
        <v>2.3980149526253447</v>
      </c>
      <c r="G358" s="1">
        <v>1.6148036012286759E-4</v>
      </c>
      <c r="H358" s="1">
        <v>0.14800999587596597</v>
      </c>
      <c r="I358" s="1" t="s">
        <v>1055</v>
      </c>
      <c r="J358" s="1" t="s">
        <v>6</v>
      </c>
      <c r="K358" s="1" t="s">
        <v>168</v>
      </c>
    </row>
    <row r="359" spans="1:11" x14ac:dyDescent="0.35">
      <c r="A359" s="1" t="s">
        <v>998</v>
      </c>
      <c r="B359" s="1" t="s">
        <v>999</v>
      </c>
      <c r="C359" s="22">
        <v>0.75650000000000006</v>
      </c>
      <c r="D359" s="22">
        <v>1.8134999999999999</v>
      </c>
      <c r="E359" s="22">
        <v>1.0569999999999999</v>
      </c>
      <c r="F359" s="22">
        <v>2.3972240581625903</v>
      </c>
      <c r="G359" s="1">
        <v>2.8824461902176024E-2</v>
      </c>
      <c r="H359" s="1">
        <v>0.8857127325344275</v>
      </c>
      <c r="I359" s="1" t="s">
        <v>1000</v>
      </c>
      <c r="J359" s="1" t="s">
        <v>6</v>
      </c>
      <c r="K359" s="1" t="s">
        <v>18</v>
      </c>
    </row>
    <row r="360" spans="1:11" x14ac:dyDescent="0.35">
      <c r="A360" s="1" t="s">
        <v>3529</v>
      </c>
      <c r="B360" s="1" t="s">
        <v>3530</v>
      </c>
      <c r="C360" s="22">
        <v>4.1440000000000001</v>
      </c>
      <c r="D360" s="22">
        <v>9.9209999999999994</v>
      </c>
      <c r="E360" s="22">
        <v>5.7769999999999992</v>
      </c>
      <c r="F360" s="22">
        <v>2.3940637065637063</v>
      </c>
      <c r="G360" s="1">
        <v>1.2171862573140402E-4</v>
      </c>
      <c r="H360" s="1">
        <v>0.13013736636961062</v>
      </c>
      <c r="I360" s="1" t="s">
        <v>3531</v>
      </c>
      <c r="J360" s="1" t="s">
        <v>3532</v>
      </c>
      <c r="K360" s="1" t="s">
        <v>3533</v>
      </c>
    </row>
    <row r="361" spans="1:11" x14ac:dyDescent="0.35">
      <c r="A361" s="1" t="s">
        <v>1819</v>
      </c>
      <c r="B361" s="1" t="s">
        <v>1820</v>
      </c>
      <c r="C361" s="22">
        <v>9.48325</v>
      </c>
      <c r="D361" s="22">
        <v>22.691499999999998</v>
      </c>
      <c r="E361" s="22">
        <v>13.208249999999998</v>
      </c>
      <c r="F361" s="22">
        <v>2.3927978277489257</v>
      </c>
      <c r="G361" s="1">
        <v>4.4047619361053947E-4</v>
      </c>
      <c r="H361" s="1">
        <v>0.20613340296737154</v>
      </c>
      <c r="I361" s="1" t="s">
        <v>1821</v>
      </c>
      <c r="J361" s="1" t="s">
        <v>6</v>
      </c>
      <c r="K361" s="1" t="s">
        <v>432</v>
      </c>
    </row>
    <row r="362" spans="1:11" x14ac:dyDescent="0.35">
      <c r="A362" s="1" t="s">
        <v>7199</v>
      </c>
      <c r="B362" s="1" t="s">
        <v>7200</v>
      </c>
      <c r="C362" s="22">
        <v>13.959250000000001</v>
      </c>
      <c r="D362" s="22">
        <v>33.39875</v>
      </c>
      <c r="E362" s="22">
        <v>19.439499999999999</v>
      </c>
      <c r="F362" s="22">
        <v>2.3925891433995377</v>
      </c>
      <c r="G362" s="1">
        <v>2.211748304131067E-3</v>
      </c>
      <c r="H362" s="1">
        <v>0.3989305035442961</v>
      </c>
      <c r="I362" s="1" t="s">
        <v>7201</v>
      </c>
      <c r="J362" s="1" t="s">
        <v>6</v>
      </c>
      <c r="K362" s="1" t="s">
        <v>6</v>
      </c>
    </row>
    <row r="363" spans="1:11" x14ac:dyDescent="0.35">
      <c r="A363" s="1" t="s">
        <v>1846</v>
      </c>
      <c r="B363" s="1" t="s">
        <v>1847</v>
      </c>
      <c r="C363" s="22">
        <v>0.52574999999999994</v>
      </c>
      <c r="D363" s="22">
        <v>1.2565</v>
      </c>
      <c r="E363" s="22">
        <v>0.73075000000000001</v>
      </c>
      <c r="F363" s="22">
        <v>2.3899191631003331</v>
      </c>
      <c r="G363" s="1">
        <v>7.6663118914266359E-3</v>
      </c>
      <c r="H363" s="1">
        <v>0.70284842019713534</v>
      </c>
      <c r="I363" s="1" t="s">
        <v>1848</v>
      </c>
      <c r="J363" s="1" t="s">
        <v>6</v>
      </c>
      <c r="K363" s="1" t="s">
        <v>1849</v>
      </c>
    </row>
    <row r="364" spans="1:11" x14ac:dyDescent="0.35">
      <c r="A364" s="1" t="s">
        <v>7202</v>
      </c>
      <c r="B364" s="1" t="s">
        <v>7203</v>
      </c>
      <c r="C364" s="22">
        <v>0.82200000000000006</v>
      </c>
      <c r="D364" s="22">
        <v>1.9645000000000001</v>
      </c>
      <c r="E364" s="22">
        <v>1.1425000000000001</v>
      </c>
      <c r="F364" s="22">
        <v>2.3899026763990268</v>
      </c>
      <c r="G364" s="1">
        <v>1.1480416246922864E-3</v>
      </c>
      <c r="H364" s="1">
        <v>0.30044097062027092</v>
      </c>
      <c r="I364" s="1" t="s">
        <v>7204</v>
      </c>
      <c r="J364" s="1" t="s">
        <v>6</v>
      </c>
      <c r="K364" s="1" t="s">
        <v>4108</v>
      </c>
    </row>
    <row r="365" spans="1:11" x14ac:dyDescent="0.35">
      <c r="A365" s="1" t="s">
        <v>7205</v>
      </c>
      <c r="B365" s="1" t="s">
        <v>7206</v>
      </c>
      <c r="C365" s="22">
        <v>0.64450000000000007</v>
      </c>
      <c r="D365" s="22">
        <v>1.5365000000000002</v>
      </c>
      <c r="E365" s="22">
        <v>0.89200000000000013</v>
      </c>
      <c r="F365" s="22">
        <v>2.3840186190845616</v>
      </c>
      <c r="G365" s="1">
        <v>2.958667059238973E-3</v>
      </c>
      <c r="H365" s="1">
        <v>0.44818572749509494</v>
      </c>
      <c r="I365" s="1" t="s">
        <v>7207</v>
      </c>
      <c r="J365" s="1" t="s">
        <v>7208</v>
      </c>
      <c r="K365" s="1" t="s">
        <v>7209</v>
      </c>
    </row>
    <row r="366" spans="1:11" x14ac:dyDescent="0.35">
      <c r="A366" s="1" t="s">
        <v>7210</v>
      </c>
      <c r="B366" s="1" t="s">
        <v>7211</v>
      </c>
      <c r="C366" s="22">
        <v>92.088499999999996</v>
      </c>
      <c r="D366" s="22">
        <v>219.47649999999999</v>
      </c>
      <c r="E366" s="22">
        <v>127.38799999999999</v>
      </c>
      <c r="F366" s="22">
        <v>2.3833214787948549</v>
      </c>
      <c r="G366" s="1">
        <v>3.3619301398102319E-3</v>
      </c>
      <c r="H366" s="1">
        <v>0.47512629346578839</v>
      </c>
      <c r="I366" s="1" t="s">
        <v>7212</v>
      </c>
      <c r="J366" s="1" t="s">
        <v>6</v>
      </c>
      <c r="K366" s="1" t="s">
        <v>6</v>
      </c>
    </row>
    <row r="367" spans="1:11" x14ac:dyDescent="0.35">
      <c r="A367" s="1" t="s">
        <v>2355</v>
      </c>
      <c r="B367" s="1" t="s">
        <v>2356</v>
      </c>
      <c r="C367" s="22">
        <v>0.68375000000000008</v>
      </c>
      <c r="D367" s="22">
        <v>1.6294999999999999</v>
      </c>
      <c r="E367" s="22">
        <v>0.94574999999999987</v>
      </c>
      <c r="F367" s="22">
        <v>2.3831809872029246</v>
      </c>
      <c r="G367" s="1">
        <v>8.2746638237951586E-4</v>
      </c>
      <c r="H367" s="1">
        <v>0.26336905945677103</v>
      </c>
      <c r="I367" s="1" t="s">
        <v>2357</v>
      </c>
      <c r="J367" s="1" t="s">
        <v>359</v>
      </c>
      <c r="K367" s="1" t="s">
        <v>360</v>
      </c>
    </row>
    <row r="368" spans="1:11" x14ac:dyDescent="0.35">
      <c r="A368" s="1" t="s">
        <v>1602</v>
      </c>
      <c r="B368" s="1" t="s">
        <v>1603</v>
      </c>
      <c r="C368" s="22">
        <v>2.3765000000000001</v>
      </c>
      <c r="D368" s="22">
        <v>5.657</v>
      </c>
      <c r="E368" s="22">
        <v>3.2805</v>
      </c>
      <c r="F368" s="22">
        <v>2.3803913317904479</v>
      </c>
      <c r="G368" s="1">
        <v>2.3996473888940884E-3</v>
      </c>
      <c r="H368" s="1">
        <v>0.4134024260527408</v>
      </c>
      <c r="I368" s="1" t="s">
        <v>1604</v>
      </c>
      <c r="J368" s="1" t="s">
        <v>6</v>
      </c>
      <c r="K368" s="1" t="s">
        <v>432</v>
      </c>
    </row>
    <row r="369" spans="1:11" x14ac:dyDescent="0.35">
      <c r="A369" s="1" t="s">
        <v>1811</v>
      </c>
      <c r="B369" s="1" t="s">
        <v>1812</v>
      </c>
      <c r="C369" s="22">
        <v>1.6022500000000002</v>
      </c>
      <c r="D369" s="22">
        <v>3.8054999999999999</v>
      </c>
      <c r="E369" s="22">
        <v>2.2032499999999997</v>
      </c>
      <c r="F369" s="22">
        <v>2.375097519113746</v>
      </c>
      <c r="G369" s="1">
        <v>5.9415726377305411E-3</v>
      </c>
      <c r="H369" s="1">
        <v>0.62132392481522325</v>
      </c>
      <c r="I369" s="1" t="s">
        <v>1813</v>
      </c>
      <c r="J369" s="1" t="s">
        <v>1814</v>
      </c>
      <c r="K369" s="1" t="s">
        <v>1815</v>
      </c>
    </row>
    <row r="370" spans="1:11" x14ac:dyDescent="0.35">
      <c r="A370" s="1" t="s">
        <v>1372</v>
      </c>
      <c r="B370" s="1" t="s">
        <v>1373</v>
      </c>
      <c r="C370" s="22">
        <v>72.201250000000002</v>
      </c>
      <c r="D370" s="22">
        <v>171.42925</v>
      </c>
      <c r="E370" s="22">
        <v>99.227999999999994</v>
      </c>
      <c r="F370" s="22">
        <v>2.3743252367514414</v>
      </c>
      <c r="G370" s="1">
        <v>8.0721546735107452E-5</v>
      </c>
      <c r="H370" s="1">
        <v>0.11785728389897893</v>
      </c>
      <c r="I370" s="1" t="s">
        <v>1374</v>
      </c>
      <c r="J370" s="1" t="s">
        <v>1375</v>
      </c>
      <c r="K370" s="1" t="s">
        <v>1376</v>
      </c>
    </row>
    <row r="371" spans="1:11" x14ac:dyDescent="0.35">
      <c r="A371" s="1" t="s">
        <v>7213</v>
      </c>
      <c r="B371" s="1" t="s">
        <v>7214</v>
      </c>
      <c r="C371" s="22">
        <v>95.203499999999991</v>
      </c>
      <c r="D371" s="22">
        <v>225.42924999999997</v>
      </c>
      <c r="E371" s="22">
        <v>130.22574999999998</v>
      </c>
      <c r="F371" s="22">
        <v>2.3678672527795719</v>
      </c>
      <c r="G371" s="1">
        <v>3.9593399619050951E-2</v>
      </c>
      <c r="H371" s="1">
        <v>0.8857127325344275</v>
      </c>
      <c r="I371" s="1" t="s">
        <v>7215</v>
      </c>
      <c r="J371" s="1" t="s">
        <v>7216</v>
      </c>
      <c r="K371" s="1" t="s">
        <v>7217</v>
      </c>
    </row>
    <row r="372" spans="1:11" x14ac:dyDescent="0.35">
      <c r="A372" s="1" t="s">
        <v>1295</v>
      </c>
      <c r="B372" s="1" t="s">
        <v>1296</v>
      </c>
      <c r="C372" s="22">
        <v>3.1349999999999998</v>
      </c>
      <c r="D372" s="22">
        <v>7.4217499999999994</v>
      </c>
      <c r="E372" s="22">
        <v>4.2867499999999996</v>
      </c>
      <c r="F372" s="22">
        <v>2.3673843700159489</v>
      </c>
      <c r="G372" s="1">
        <v>4.2517599963870722E-2</v>
      </c>
      <c r="H372" s="1">
        <v>0.8857127325344275</v>
      </c>
      <c r="I372" s="1" t="s">
        <v>1297</v>
      </c>
      <c r="J372" s="1" t="s">
        <v>6</v>
      </c>
      <c r="K372" s="1" t="s">
        <v>6</v>
      </c>
    </row>
    <row r="373" spans="1:11" x14ac:dyDescent="0.35">
      <c r="A373" s="1" t="s">
        <v>3568</v>
      </c>
      <c r="B373" s="1" t="s">
        <v>3569</v>
      </c>
      <c r="C373" s="22">
        <v>23.077750000000002</v>
      </c>
      <c r="D373" s="22">
        <v>54.545249999999996</v>
      </c>
      <c r="E373" s="22">
        <v>31.467499999999994</v>
      </c>
      <c r="F373" s="22">
        <v>2.363542806382771</v>
      </c>
      <c r="G373" s="1">
        <v>1.0112988696346914E-3</v>
      </c>
      <c r="H373" s="1">
        <v>0.28147284622539009</v>
      </c>
      <c r="I373" s="1" t="s">
        <v>3570</v>
      </c>
      <c r="J373" s="1" t="s">
        <v>10</v>
      </c>
      <c r="K373" s="1" t="s">
        <v>11</v>
      </c>
    </row>
    <row r="374" spans="1:11" x14ac:dyDescent="0.35">
      <c r="A374" s="1" t="s">
        <v>7218</v>
      </c>
      <c r="B374" s="1" t="s">
        <v>7219</v>
      </c>
      <c r="C374" s="22">
        <v>7.2967500000000003</v>
      </c>
      <c r="D374" s="22">
        <v>17.240749999999998</v>
      </c>
      <c r="E374" s="22">
        <v>9.9439999999999991</v>
      </c>
      <c r="F374" s="22">
        <v>2.36279850618426</v>
      </c>
      <c r="G374" s="1">
        <v>4.6190396851697457E-3</v>
      </c>
      <c r="H374" s="1">
        <v>0.54676360895158838</v>
      </c>
      <c r="I374" s="1" t="s">
        <v>7220</v>
      </c>
      <c r="J374" s="1" t="s">
        <v>6</v>
      </c>
      <c r="K374" s="1" t="s">
        <v>6692</v>
      </c>
    </row>
    <row r="375" spans="1:11" x14ac:dyDescent="0.35">
      <c r="A375" s="1" t="s">
        <v>2405</v>
      </c>
      <c r="B375" s="1" t="s">
        <v>2406</v>
      </c>
      <c r="C375" s="22">
        <v>14.894</v>
      </c>
      <c r="D375" s="22">
        <v>35.152749999999997</v>
      </c>
      <c r="E375" s="22">
        <v>20.258749999999999</v>
      </c>
      <c r="F375" s="22">
        <v>2.3601953806902105</v>
      </c>
      <c r="G375" s="1">
        <v>3.0307103671134428E-7</v>
      </c>
      <c r="H375" s="1">
        <v>1.0374121586629315E-2</v>
      </c>
      <c r="I375" s="1" t="s">
        <v>2407</v>
      </c>
      <c r="J375" s="1" t="s">
        <v>6</v>
      </c>
      <c r="K375" s="1" t="s">
        <v>2408</v>
      </c>
    </row>
    <row r="376" spans="1:11" x14ac:dyDescent="0.35">
      <c r="A376" s="1" t="s">
        <v>7221</v>
      </c>
      <c r="B376" s="1" t="s">
        <v>7222</v>
      </c>
      <c r="C376" s="22">
        <v>20.537499999999998</v>
      </c>
      <c r="D376" s="22">
        <v>48.360250000000001</v>
      </c>
      <c r="E376" s="22">
        <v>27.822750000000003</v>
      </c>
      <c r="F376" s="22">
        <v>2.35472915398661</v>
      </c>
      <c r="G376" s="1">
        <v>3.1649195426641796E-6</v>
      </c>
      <c r="H376" s="1">
        <v>3.3767111123050496E-2</v>
      </c>
      <c r="I376" s="1" t="s">
        <v>7223</v>
      </c>
      <c r="J376" s="1" t="s">
        <v>2329</v>
      </c>
      <c r="K376" s="1" t="s">
        <v>499</v>
      </c>
    </row>
    <row r="377" spans="1:11" x14ac:dyDescent="0.35">
      <c r="A377" s="1" t="s">
        <v>2647</v>
      </c>
      <c r="B377" s="1" t="s">
        <v>2648</v>
      </c>
      <c r="C377" s="22">
        <v>0.65449999999999997</v>
      </c>
      <c r="D377" s="22">
        <v>1.54</v>
      </c>
      <c r="E377" s="22">
        <v>0.88550000000000006</v>
      </c>
      <c r="F377" s="22">
        <v>2.3529411764705883</v>
      </c>
      <c r="G377" s="1">
        <v>4.6856233100576183E-3</v>
      </c>
      <c r="H377" s="1">
        <v>0.55053393330642653</v>
      </c>
      <c r="I377" s="1" t="s">
        <v>2649</v>
      </c>
      <c r="J377" s="1" t="s">
        <v>6</v>
      </c>
      <c r="K377" s="1" t="s">
        <v>2650</v>
      </c>
    </row>
    <row r="378" spans="1:11" x14ac:dyDescent="0.35">
      <c r="A378" s="1" t="s">
        <v>3154</v>
      </c>
      <c r="B378" s="1" t="s">
        <v>3155</v>
      </c>
      <c r="C378" s="22">
        <v>6.5327500000000001</v>
      </c>
      <c r="D378" s="22">
        <v>15.335750000000001</v>
      </c>
      <c r="E378" s="22">
        <v>8.8030000000000008</v>
      </c>
      <c r="F378" s="22">
        <v>2.3475182733152198</v>
      </c>
      <c r="G378" s="1">
        <v>7.5486059665030858E-4</v>
      </c>
      <c r="H378" s="1">
        <v>0.25810200223092183</v>
      </c>
      <c r="I378" s="1" t="s">
        <v>3156</v>
      </c>
      <c r="J378" s="1" t="s">
        <v>3157</v>
      </c>
      <c r="K378" s="1" t="s">
        <v>3158</v>
      </c>
    </row>
    <row r="379" spans="1:11" x14ac:dyDescent="0.35">
      <c r="A379" s="1" t="s">
        <v>1625</v>
      </c>
      <c r="B379" s="1" t="s">
        <v>1626</v>
      </c>
      <c r="C379" s="22">
        <v>7.9532500000000006</v>
      </c>
      <c r="D379" s="22">
        <v>18.647000000000002</v>
      </c>
      <c r="E379" s="22">
        <v>10.693750000000001</v>
      </c>
      <c r="F379" s="22">
        <v>2.3445761166818597</v>
      </c>
      <c r="G379" s="1">
        <v>2.4202440531722047E-3</v>
      </c>
      <c r="H379" s="1">
        <v>0.4142846655965538</v>
      </c>
      <c r="I379" s="1" t="s">
        <v>1627</v>
      </c>
      <c r="J379" s="1" t="s">
        <v>1628</v>
      </c>
      <c r="K379" s="1" t="s">
        <v>1629</v>
      </c>
    </row>
    <row r="380" spans="1:11" x14ac:dyDescent="0.35">
      <c r="A380" s="1" t="s">
        <v>6978</v>
      </c>
      <c r="B380" s="1" t="s">
        <v>6979</v>
      </c>
      <c r="C380" s="22">
        <v>0.629</v>
      </c>
      <c r="D380" s="22">
        <v>1.474</v>
      </c>
      <c r="E380" s="22">
        <v>0.84499999999999997</v>
      </c>
      <c r="F380" s="22">
        <v>2.3434022257551668</v>
      </c>
      <c r="G380" s="1">
        <v>2.4760575132948492E-2</v>
      </c>
      <c r="H380" s="1">
        <v>0.8857127325344275</v>
      </c>
      <c r="I380" s="1" t="s">
        <v>6980</v>
      </c>
      <c r="J380" s="1" t="s">
        <v>636</v>
      </c>
      <c r="K380" s="1" t="s">
        <v>637</v>
      </c>
    </row>
    <row r="381" spans="1:11" x14ac:dyDescent="0.35">
      <c r="A381" s="1" t="s">
        <v>2591</v>
      </c>
      <c r="B381" s="1" t="s">
        <v>2592</v>
      </c>
      <c r="C381" s="22">
        <v>1.3907500000000002</v>
      </c>
      <c r="D381" s="22">
        <v>3.2590000000000003</v>
      </c>
      <c r="E381" s="22">
        <v>1.8682500000000002</v>
      </c>
      <c r="F381" s="22">
        <v>2.3433399245011683</v>
      </c>
      <c r="G381" s="1">
        <v>4.1739062832135687E-4</v>
      </c>
      <c r="H381" s="1">
        <v>0.20239750917811741</v>
      </c>
      <c r="I381" s="1" t="s">
        <v>2593</v>
      </c>
      <c r="J381" s="1" t="s">
        <v>6</v>
      </c>
      <c r="K381" s="1" t="s">
        <v>1246</v>
      </c>
    </row>
    <row r="382" spans="1:11" x14ac:dyDescent="0.35">
      <c r="A382" s="1" t="s">
        <v>3012</v>
      </c>
      <c r="B382" s="1" t="s">
        <v>3013</v>
      </c>
      <c r="C382" s="22">
        <v>8.8460000000000001</v>
      </c>
      <c r="D382" s="22">
        <v>20.700250000000004</v>
      </c>
      <c r="E382" s="22">
        <v>11.854250000000004</v>
      </c>
      <c r="F382" s="22">
        <v>2.3400689577210043</v>
      </c>
      <c r="G382" s="1">
        <v>1.1096053899977143E-3</v>
      </c>
      <c r="H382" s="1">
        <v>0.29621848569895654</v>
      </c>
      <c r="I382" s="1" t="s">
        <v>3014</v>
      </c>
      <c r="J382" s="1" t="s">
        <v>6</v>
      </c>
      <c r="K382" s="1" t="s">
        <v>6</v>
      </c>
    </row>
    <row r="383" spans="1:11" x14ac:dyDescent="0.35">
      <c r="A383" s="1" t="s">
        <v>1342</v>
      </c>
      <c r="B383" s="1" t="s">
        <v>1343</v>
      </c>
      <c r="C383" s="22">
        <v>20.378249999999998</v>
      </c>
      <c r="D383" s="22">
        <v>47.648249999999997</v>
      </c>
      <c r="E383" s="22">
        <v>27.27</v>
      </c>
      <c r="F383" s="22">
        <v>2.3381914541238822</v>
      </c>
      <c r="G383" s="1">
        <v>1.8826826197115842E-4</v>
      </c>
      <c r="H383" s="1">
        <v>0.15453705361264364</v>
      </c>
      <c r="I383" s="1" t="s">
        <v>1344</v>
      </c>
      <c r="J383" s="1" t="s">
        <v>1345</v>
      </c>
      <c r="K383" s="1" t="s">
        <v>1346</v>
      </c>
    </row>
    <row r="384" spans="1:11" x14ac:dyDescent="0.35">
      <c r="A384" s="1" t="s">
        <v>7224</v>
      </c>
      <c r="B384" s="1" t="s">
        <v>7225</v>
      </c>
      <c r="C384" s="22">
        <v>0.91499999999999992</v>
      </c>
      <c r="D384" s="22">
        <v>2.1385000000000001</v>
      </c>
      <c r="E384" s="22">
        <v>1.2235</v>
      </c>
      <c r="F384" s="22">
        <v>2.3371584699453556</v>
      </c>
      <c r="G384" s="1">
        <v>2.0212562167358783E-3</v>
      </c>
      <c r="H384" s="1">
        <v>0.38022864776183557</v>
      </c>
      <c r="I384" s="1" t="s">
        <v>7226</v>
      </c>
      <c r="J384" s="1" t="s">
        <v>7227</v>
      </c>
      <c r="K384" s="1" t="s">
        <v>7228</v>
      </c>
    </row>
    <row r="385" spans="1:11" x14ac:dyDescent="0.35">
      <c r="A385" s="1" t="s">
        <v>7229</v>
      </c>
      <c r="B385" s="1" t="s">
        <v>7230</v>
      </c>
      <c r="C385" s="22">
        <v>11.409749999999999</v>
      </c>
      <c r="D385" s="22">
        <v>26.633750000000003</v>
      </c>
      <c r="E385" s="22">
        <v>15.224000000000004</v>
      </c>
      <c r="F385" s="22">
        <v>2.3342974210653176</v>
      </c>
      <c r="G385" s="1">
        <v>1.196771478284564E-4</v>
      </c>
      <c r="H385" s="1">
        <v>0.12954212293857867</v>
      </c>
      <c r="I385" s="1" t="s">
        <v>7231</v>
      </c>
      <c r="J385" s="1" t="s">
        <v>1508</v>
      </c>
      <c r="K385" s="1" t="s">
        <v>5576</v>
      </c>
    </row>
    <row r="386" spans="1:11" x14ac:dyDescent="0.35">
      <c r="A386" s="1" t="s">
        <v>569</v>
      </c>
      <c r="B386" s="1" t="s">
        <v>570</v>
      </c>
      <c r="C386" s="22">
        <v>1.3832499999999999</v>
      </c>
      <c r="D386" s="22">
        <v>3.2257500000000001</v>
      </c>
      <c r="E386" s="22">
        <v>1.8425000000000002</v>
      </c>
      <c r="F386" s="22">
        <v>2.3320079522862827</v>
      </c>
      <c r="G386" s="1">
        <v>5.401693190968615E-3</v>
      </c>
      <c r="H386" s="1">
        <v>0.59005930982257981</v>
      </c>
      <c r="I386" s="1" t="s">
        <v>571</v>
      </c>
      <c r="J386" s="1" t="s">
        <v>6</v>
      </c>
      <c r="K386" s="1" t="s">
        <v>310</v>
      </c>
    </row>
    <row r="387" spans="1:11" x14ac:dyDescent="0.35">
      <c r="A387" s="1" t="s">
        <v>2351</v>
      </c>
      <c r="B387" s="1" t="s">
        <v>2352</v>
      </c>
      <c r="C387" s="22">
        <v>31.89875</v>
      </c>
      <c r="D387" s="22">
        <v>74.386499999999998</v>
      </c>
      <c r="E387" s="22">
        <v>42.487749999999998</v>
      </c>
      <c r="F387" s="22">
        <v>2.3319565813707435</v>
      </c>
      <c r="G387" s="1">
        <v>9.6662166958354501E-3</v>
      </c>
      <c r="H387" s="1">
        <v>0.79686148715173322</v>
      </c>
      <c r="I387" s="1" t="s">
        <v>2353</v>
      </c>
      <c r="J387" s="1" t="s">
        <v>6</v>
      </c>
      <c r="K387" s="1" t="s">
        <v>2354</v>
      </c>
    </row>
    <row r="388" spans="1:11" x14ac:dyDescent="0.35">
      <c r="A388" s="1" t="s">
        <v>1765</v>
      </c>
      <c r="B388" s="1" t="s">
        <v>1766</v>
      </c>
      <c r="C388" s="22">
        <v>2.0147499999999998</v>
      </c>
      <c r="D388" s="22">
        <v>4.6917499999999999</v>
      </c>
      <c r="E388" s="22">
        <v>2.677</v>
      </c>
      <c r="F388" s="22">
        <v>2.3287008313686561</v>
      </c>
      <c r="G388" s="1">
        <v>9.82716391009264E-3</v>
      </c>
      <c r="H388" s="1">
        <v>0.80517403877187221</v>
      </c>
      <c r="I388" s="1" t="s">
        <v>1767</v>
      </c>
      <c r="J388" s="1" t="s">
        <v>6</v>
      </c>
      <c r="K388" s="1" t="s">
        <v>1768</v>
      </c>
    </row>
    <row r="389" spans="1:11" x14ac:dyDescent="0.35">
      <c r="A389" s="1" t="s">
        <v>2563</v>
      </c>
      <c r="B389" s="1" t="s">
        <v>2564</v>
      </c>
      <c r="C389" s="22">
        <v>1.1324999999999998</v>
      </c>
      <c r="D389" s="22">
        <v>2.63375</v>
      </c>
      <c r="E389" s="22">
        <v>1.5012500000000002</v>
      </c>
      <c r="F389" s="22">
        <v>2.3256070640176603</v>
      </c>
      <c r="G389" s="1">
        <v>5.2406895988443836E-4</v>
      </c>
      <c r="H389" s="1">
        <v>0.21850535420242281</v>
      </c>
      <c r="I389" s="1" t="s">
        <v>2565</v>
      </c>
      <c r="J389" s="1" t="s">
        <v>6</v>
      </c>
      <c r="K389" s="1" t="s">
        <v>432</v>
      </c>
    </row>
    <row r="390" spans="1:11" x14ac:dyDescent="0.35">
      <c r="A390" s="1" t="s">
        <v>334</v>
      </c>
      <c r="B390" s="1" t="s">
        <v>335</v>
      </c>
      <c r="C390" s="22">
        <v>13.172750000000001</v>
      </c>
      <c r="D390" s="22">
        <v>30.547750000000001</v>
      </c>
      <c r="E390" s="22">
        <v>17.375</v>
      </c>
      <c r="F390" s="22">
        <v>2.3190108367652917</v>
      </c>
      <c r="G390" s="1">
        <v>1.9443587111358518E-3</v>
      </c>
      <c r="H390" s="1">
        <v>0.37251155978832207</v>
      </c>
      <c r="I390" s="1" t="s">
        <v>336</v>
      </c>
      <c r="J390" s="1" t="s">
        <v>6</v>
      </c>
      <c r="K390" s="1" t="s">
        <v>168</v>
      </c>
    </row>
    <row r="391" spans="1:11" x14ac:dyDescent="0.35">
      <c r="A391" s="1" t="s">
        <v>7232</v>
      </c>
      <c r="B391" s="1" t="s">
        <v>7233</v>
      </c>
      <c r="C391" s="22">
        <v>3.1487500000000002</v>
      </c>
      <c r="D391" s="22">
        <v>7.2744999999999997</v>
      </c>
      <c r="E391" s="22">
        <v>4.12575</v>
      </c>
      <c r="F391" s="22">
        <v>2.3102818578801108</v>
      </c>
      <c r="G391" s="1">
        <v>4.4570301214891694E-2</v>
      </c>
      <c r="H391" s="1">
        <v>0.8857127325344275</v>
      </c>
      <c r="I391" s="1" t="s">
        <v>7234</v>
      </c>
      <c r="J391" s="1" t="s">
        <v>7235</v>
      </c>
      <c r="K391" s="1" t="s">
        <v>7236</v>
      </c>
    </row>
    <row r="392" spans="1:11" x14ac:dyDescent="0.35">
      <c r="A392" s="1" t="s">
        <v>7237</v>
      </c>
      <c r="B392" s="1" t="s">
        <v>7238</v>
      </c>
      <c r="C392" s="22">
        <v>3.9202500000000002</v>
      </c>
      <c r="D392" s="22">
        <v>9.0552500000000009</v>
      </c>
      <c r="E392" s="22">
        <v>5.1350000000000007</v>
      </c>
      <c r="F392" s="22">
        <v>2.3098654422549583</v>
      </c>
      <c r="G392" s="1">
        <v>3.9770416615958482E-5</v>
      </c>
      <c r="H392" s="1">
        <v>9.0510145039665105E-2</v>
      </c>
      <c r="I392" s="1" t="s">
        <v>7239</v>
      </c>
      <c r="J392" s="1" t="s">
        <v>6</v>
      </c>
      <c r="K392" s="1" t="s">
        <v>5154</v>
      </c>
    </row>
    <row r="393" spans="1:11" x14ac:dyDescent="0.35">
      <c r="A393" s="1" t="s">
        <v>446</v>
      </c>
      <c r="B393" s="1" t="s">
        <v>447</v>
      </c>
      <c r="C393" s="22">
        <v>0.86225000000000007</v>
      </c>
      <c r="D393" s="22">
        <v>1.9897500000000001</v>
      </c>
      <c r="E393" s="22">
        <v>1.1274999999999999</v>
      </c>
      <c r="F393" s="22">
        <v>2.3076253986662802</v>
      </c>
      <c r="G393" s="1">
        <v>1.0208913672731468E-2</v>
      </c>
      <c r="H393" s="1">
        <v>0.82295910119189297</v>
      </c>
      <c r="I393" s="1" t="s">
        <v>448</v>
      </c>
      <c r="J393" s="1" t="s">
        <v>449</v>
      </c>
      <c r="K393" s="1" t="s">
        <v>450</v>
      </c>
    </row>
    <row r="394" spans="1:11" x14ac:dyDescent="0.35">
      <c r="A394" s="1" t="s">
        <v>7240</v>
      </c>
      <c r="B394" s="1" t="s">
        <v>7241</v>
      </c>
      <c r="C394" s="22">
        <v>1.0667500000000001</v>
      </c>
      <c r="D394" s="22">
        <v>2.4587500000000002</v>
      </c>
      <c r="E394" s="22">
        <v>1.3920000000000001</v>
      </c>
      <c r="F394" s="22">
        <v>2.3048980548394655</v>
      </c>
      <c r="G394" s="1">
        <v>3.9913906748321182E-3</v>
      </c>
      <c r="H394" s="1">
        <v>0.5134144990377999</v>
      </c>
      <c r="I394" s="1" t="s">
        <v>7242</v>
      </c>
      <c r="J394" s="1" t="s">
        <v>6</v>
      </c>
      <c r="K394" s="1" t="s">
        <v>6</v>
      </c>
    </row>
    <row r="395" spans="1:11" x14ac:dyDescent="0.35">
      <c r="A395" s="1" t="s">
        <v>2884</v>
      </c>
      <c r="B395" s="1" t="s">
        <v>2885</v>
      </c>
      <c r="C395" s="22">
        <v>25.866999999999997</v>
      </c>
      <c r="D395" s="22">
        <v>59.381</v>
      </c>
      <c r="E395" s="22">
        <v>33.514000000000003</v>
      </c>
      <c r="F395" s="22">
        <v>2.2956276336645147</v>
      </c>
      <c r="G395" s="1">
        <v>2.4730473503422612E-3</v>
      </c>
      <c r="H395" s="1">
        <v>0.41769281645830064</v>
      </c>
      <c r="I395" s="1" t="s">
        <v>2886</v>
      </c>
      <c r="J395" s="1" t="s">
        <v>2887</v>
      </c>
      <c r="K395" s="1" t="s">
        <v>2888</v>
      </c>
    </row>
    <row r="396" spans="1:11" x14ac:dyDescent="0.35">
      <c r="A396" s="1" t="s">
        <v>673</v>
      </c>
      <c r="B396" s="1" t="s">
        <v>674</v>
      </c>
      <c r="C396" s="22">
        <v>8.8010000000000002</v>
      </c>
      <c r="D396" s="22">
        <v>20.178500000000003</v>
      </c>
      <c r="E396" s="22">
        <v>11.377500000000003</v>
      </c>
      <c r="F396" s="22">
        <v>2.2927508237700263</v>
      </c>
      <c r="G396" s="1">
        <v>4.0159501725893332E-2</v>
      </c>
      <c r="H396" s="1">
        <v>0.8857127325344275</v>
      </c>
      <c r="I396" s="1" t="s">
        <v>675</v>
      </c>
      <c r="J396" s="1" t="s">
        <v>6</v>
      </c>
      <c r="K396" s="1" t="s">
        <v>676</v>
      </c>
    </row>
    <row r="397" spans="1:11" x14ac:dyDescent="0.35">
      <c r="A397" s="1" t="s">
        <v>755</v>
      </c>
      <c r="B397" s="1" t="s">
        <v>756</v>
      </c>
      <c r="C397" s="22">
        <v>28.571250000000003</v>
      </c>
      <c r="D397" s="22">
        <v>65.384999999999991</v>
      </c>
      <c r="E397" s="22">
        <v>36.813749999999985</v>
      </c>
      <c r="F397" s="22">
        <v>2.2884893030581437</v>
      </c>
      <c r="G397" s="1">
        <v>3.0006025109160284E-2</v>
      </c>
      <c r="H397" s="1">
        <v>0.8857127325344275</v>
      </c>
      <c r="I397" s="1" t="s">
        <v>757</v>
      </c>
      <c r="J397" s="1" t="s">
        <v>6</v>
      </c>
      <c r="K397" s="1" t="s">
        <v>758</v>
      </c>
    </row>
    <row r="398" spans="1:11" x14ac:dyDescent="0.35">
      <c r="A398" s="1" t="s">
        <v>1004</v>
      </c>
      <c r="B398" s="1" t="s">
        <v>1005</v>
      </c>
      <c r="C398" s="22">
        <v>2.1294999999999997</v>
      </c>
      <c r="D398" s="22">
        <v>4.8732500000000005</v>
      </c>
      <c r="E398" s="22">
        <v>2.7437500000000008</v>
      </c>
      <c r="F398" s="22">
        <v>2.2884479924864998</v>
      </c>
      <c r="G398" s="1">
        <v>2.1430120869880831E-4</v>
      </c>
      <c r="H398" s="1">
        <v>0.16141753878689946</v>
      </c>
      <c r="I398" s="1" t="s">
        <v>1006</v>
      </c>
      <c r="J398" s="1" t="s">
        <v>6</v>
      </c>
      <c r="K398" s="1" t="s">
        <v>432</v>
      </c>
    </row>
    <row r="399" spans="1:11" x14ac:dyDescent="0.35">
      <c r="A399" s="1" t="s">
        <v>3400</v>
      </c>
      <c r="B399" s="1" t="s">
        <v>3401</v>
      </c>
      <c r="C399" s="22">
        <v>6.4195000000000002</v>
      </c>
      <c r="D399" s="22">
        <v>14.68525</v>
      </c>
      <c r="E399" s="22">
        <v>8.2657500000000006</v>
      </c>
      <c r="F399" s="22">
        <v>2.2876002803956692</v>
      </c>
      <c r="G399" s="1">
        <v>1.1830069429317192E-3</v>
      </c>
      <c r="H399" s="1">
        <v>0.30446862899663718</v>
      </c>
      <c r="I399" s="1" t="s">
        <v>3402</v>
      </c>
      <c r="J399" s="1" t="s">
        <v>6</v>
      </c>
      <c r="K399" s="1" t="s">
        <v>6</v>
      </c>
    </row>
    <row r="400" spans="1:11" x14ac:dyDescent="0.35">
      <c r="A400" s="1" t="s">
        <v>1654</v>
      </c>
      <c r="B400" s="1" t="s">
        <v>1655</v>
      </c>
      <c r="C400" s="22">
        <v>16.33625</v>
      </c>
      <c r="D400" s="22">
        <v>37.326000000000001</v>
      </c>
      <c r="E400" s="22">
        <v>20.989750000000001</v>
      </c>
      <c r="F400" s="22">
        <v>2.2848572958910398</v>
      </c>
      <c r="G400" s="1">
        <v>2.4038487694244548E-3</v>
      </c>
      <c r="H400" s="1">
        <v>0.41371714547295635</v>
      </c>
      <c r="I400" s="1" t="s">
        <v>1656</v>
      </c>
      <c r="J400" s="1" t="s">
        <v>6</v>
      </c>
      <c r="K400" s="1" t="s">
        <v>870</v>
      </c>
    </row>
    <row r="401" spans="1:11" x14ac:dyDescent="0.35">
      <c r="A401" s="1" t="s">
        <v>882</v>
      </c>
      <c r="B401" s="1" t="s">
        <v>883</v>
      </c>
      <c r="C401" s="22">
        <v>2.0249999999999999</v>
      </c>
      <c r="D401" s="22">
        <v>4.6132499999999999</v>
      </c>
      <c r="E401" s="22">
        <v>2.5882499999999999</v>
      </c>
      <c r="F401" s="22">
        <v>2.2781481481481483</v>
      </c>
      <c r="G401" s="1">
        <v>3.2067719299754271E-2</v>
      </c>
      <c r="H401" s="1">
        <v>0.8857127325344275</v>
      </c>
      <c r="I401" s="1" t="s">
        <v>884</v>
      </c>
      <c r="J401" s="1" t="s">
        <v>6</v>
      </c>
      <c r="K401" s="1" t="s">
        <v>6</v>
      </c>
    </row>
    <row r="402" spans="1:11" x14ac:dyDescent="0.35">
      <c r="A402" s="1" t="s">
        <v>1988</v>
      </c>
      <c r="B402" s="1" t="s">
        <v>1989</v>
      </c>
      <c r="C402" s="22">
        <v>3.19225</v>
      </c>
      <c r="D402" s="22">
        <v>7.2544999999999993</v>
      </c>
      <c r="E402" s="22">
        <v>4.0622499999999988</v>
      </c>
      <c r="F402" s="22">
        <v>2.2725350458140809</v>
      </c>
      <c r="G402" s="1">
        <v>4.0111266653264366E-5</v>
      </c>
      <c r="H402" s="1">
        <v>9.0510145039665105E-2</v>
      </c>
      <c r="I402" s="1" t="s">
        <v>1990</v>
      </c>
      <c r="J402" s="1" t="s">
        <v>6</v>
      </c>
      <c r="K402" s="1" t="s">
        <v>432</v>
      </c>
    </row>
    <row r="403" spans="1:11" x14ac:dyDescent="0.35">
      <c r="A403" s="1" t="s">
        <v>7243</v>
      </c>
      <c r="B403" s="1" t="s">
        <v>7244</v>
      </c>
      <c r="C403" s="22">
        <v>10.349499999999999</v>
      </c>
      <c r="D403" s="22">
        <v>23.472999999999999</v>
      </c>
      <c r="E403" s="22">
        <v>13.1235</v>
      </c>
      <c r="F403" s="22">
        <v>2.2680322720904393</v>
      </c>
      <c r="G403" s="1">
        <v>1.7375115396900398E-5</v>
      </c>
      <c r="H403" s="1">
        <v>6.7756351902824113E-2</v>
      </c>
      <c r="I403" s="1" t="s">
        <v>7245</v>
      </c>
      <c r="J403" s="1" t="s">
        <v>6</v>
      </c>
      <c r="K403" s="1" t="s">
        <v>346</v>
      </c>
    </row>
    <row r="404" spans="1:11" x14ac:dyDescent="0.35">
      <c r="A404" s="1" t="s">
        <v>4633</v>
      </c>
      <c r="B404" s="1" t="s">
        <v>4634</v>
      </c>
      <c r="C404" s="22">
        <v>1.11425</v>
      </c>
      <c r="D404" s="22">
        <v>2.5235000000000003</v>
      </c>
      <c r="E404" s="22">
        <v>1.4092500000000003</v>
      </c>
      <c r="F404" s="22">
        <v>2.2647520753870318</v>
      </c>
      <c r="G404" s="1">
        <v>8.862912193657424E-3</v>
      </c>
      <c r="H404" s="1">
        <v>0.75684293851076656</v>
      </c>
      <c r="I404" s="1" t="s">
        <v>4635</v>
      </c>
      <c r="J404" s="1" t="s">
        <v>6</v>
      </c>
      <c r="K404" s="1" t="s">
        <v>350</v>
      </c>
    </row>
    <row r="405" spans="1:11" x14ac:dyDescent="0.35">
      <c r="A405" s="1" t="s">
        <v>179</v>
      </c>
      <c r="B405" s="1" t="s">
        <v>180</v>
      </c>
      <c r="C405" s="22">
        <v>1.139</v>
      </c>
      <c r="D405" s="22">
        <v>2.5780000000000003</v>
      </c>
      <c r="E405" s="22">
        <v>1.4390000000000003</v>
      </c>
      <c r="F405" s="22">
        <v>2.2633889376646183</v>
      </c>
      <c r="G405" s="1">
        <v>4.5257764471497763E-2</v>
      </c>
      <c r="H405" s="1">
        <v>0.8857127325344275</v>
      </c>
      <c r="I405" s="1" t="s">
        <v>181</v>
      </c>
      <c r="J405" s="1" t="s">
        <v>6</v>
      </c>
      <c r="K405" s="1" t="s">
        <v>182</v>
      </c>
    </row>
    <row r="406" spans="1:11" x14ac:dyDescent="0.35">
      <c r="A406" s="1" t="s">
        <v>7246</v>
      </c>
      <c r="B406" s="1" t="s">
        <v>7247</v>
      </c>
      <c r="C406" s="22">
        <v>6.8215000000000003</v>
      </c>
      <c r="D406" s="22">
        <v>15.407</v>
      </c>
      <c r="E406" s="22">
        <v>8.5854999999999997</v>
      </c>
      <c r="F406" s="22">
        <v>2.2585941508465881</v>
      </c>
      <c r="G406" s="1">
        <v>6.0323206990009481E-5</v>
      </c>
      <c r="H406" s="1">
        <v>0.1039538055470501</v>
      </c>
      <c r="I406" s="1" t="s">
        <v>7248</v>
      </c>
      <c r="J406" s="1" t="s">
        <v>6</v>
      </c>
      <c r="K406" s="1" t="s">
        <v>870</v>
      </c>
    </row>
    <row r="407" spans="1:11" x14ac:dyDescent="0.35">
      <c r="A407" s="1" t="s">
        <v>1381</v>
      </c>
      <c r="B407" s="1" t="s">
        <v>1382</v>
      </c>
      <c r="C407" s="22">
        <v>7.0922499999999999</v>
      </c>
      <c r="D407" s="22">
        <v>16.005499999999998</v>
      </c>
      <c r="E407" s="22">
        <v>8.9132499999999979</v>
      </c>
      <c r="F407" s="22">
        <v>2.2567591384962458</v>
      </c>
      <c r="G407" s="1">
        <v>3.4678692674457778E-2</v>
      </c>
      <c r="H407" s="1">
        <v>0.8857127325344275</v>
      </c>
      <c r="I407" s="1" t="s">
        <v>1383</v>
      </c>
      <c r="J407" s="1" t="s">
        <v>70</v>
      </c>
      <c r="K407" s="1" t="s">
        <v>71</v>
      </c>
    </row>
    <row r="408" spans="1:11" x14ac:dyDescent="0.35">
      <c r="A408" s="1" t="s">
        <v>1393</v>
      </c>
      <c r="B408" s="1" t="s">
        <v>1394</v>
      </c>
      <c r="C408" s="22">
        <v>11.158250000000001</v>
      </c>
      <c r="D408" s="22">
        <v>25.177</v>
      </c>
      <c r="E408" s="22">
        <v>14.018749999999999</v>
      </c>
      <c r="F408" s="22">
        <v>2.2563574037147403</v>
      </c>
      <c r="G408" s="1">
        <v>4.0186388518174354E-2</v>
      </c>
      <c r="H408" s="1">
        <v>0.8857127325344275</v>
      </c>
      <c r="I408" s="1" t="s">
        <v>1395</v>
      </c>
      <c r="J408" s="1" t="s">
        <v>6</v>
      </c>
      <c r="K408" s="1" t="s">
        <v>641</v>
      </c>
    </row>
    <row r="409" spans="1:11" x14ac:dyDescent="0.35">
      <c r="A409" s="1" t="s">
        <v>2814</v>
      </c>
      <c r="B409" s="1" t="s">
        <v>2815</v>
      </c>
      <c r="C409" s="22">
        <v>10.6685</v>
      </c>
      <c r="D409" s="22">
        <v>24.06325</v>
      </c>
      <c r="E409" s="22">
        <v>13.39475</v>
      </c>
      <c r="F409" s="22">
        <v>2.255542016215963</v>
      </c>
      <c r="G409" s="1">
        <v>6.893751652039537E-4</v>
      </c>
      <c r="H409" s="1">
        <v>0.24858660043053524</v>
      </c>
      <c r="I409" s="1" t="s">
        <v>2816</v>
      </c>
      <c r="J409" s="1" t="s">
        <v>6</v>
      </c>
      <c r="K409" s="1" t="s">
        <v>97</v>
      </c>
    </row>
    <row r="410" spans="1:11" x14ac:dyDescent="0.35">
      <c r="A410" s="1" t="s">
        <v>7054</v>
      </c>
      <c r="B410" s="1" t="s">
        <v>7055</v>
      </c>
      <c r="C410" s="22">
        <v>8.2539999999999996</v>
      </c>
      <c r="D410" s="22">
        <v>18.594000000000001</v>
      </c>
      <c r="E410" s="22">
        <v>10.340000000000002</v>
      </c>
      <c r="F410" s="22">
        <v>2.2527259510540345</v>
      </c>
      <c r="G410" s="1">
        <v>2.1751504438400904E-2</v>
      </c>
      <c r="H410" s="1">
        <v>0.8857127325344275</v>
      </c>
      <c r="I410" s="1" t="s">
        <v>7056</v>
      </c>
      <c r="J410" s="1" t="s">
        <v>6</v>
      </c>
      <c r="K410" s="1" t="s">
        <v>27</v>
      </c>
    </row>
    <row r="411" spans="1:11" x14ac:dyDescent="0.35">
      <c r="A411" s="1" t="s">
        <v>745</v>
      </c>
      <c r="B411" s="1" t="s">
        <v>746</v>
      </c>
      <c r="C411" s="22">
        <v>6.5652499999999998</v>
      </c>
      <c r="D411" s="22">
        <v>14.78725</v>
      </c>
      <c r="E411" s="22">
        <v>8.2220000000000013</v>
      </c>
      <c r="F411" s="22">
        <v>2.2523513956056509</v>
      </c>
      <c r="G411" s="1">
        <v>7.0728438908074232E-3</v>
      </c>
      <c r="H411" s="1">
        <v>0.67816091423624125</v>
      </c>
      <c r="I411" s="1" t="s">
        <v>747</v>
      </c>
      <c r="J411" s="1" t="s">
        <v>6</v>
      </c>
      <c r="K411" s="1" t="s">
        <v>143</v>
      </c>
    </row>
    <row r="412" spans="1:11" x14ac:dyDescent="0.35">
      <c r="A412" s="1" t="s">
        <v>7249</v>
      </c>
      <c r="B412" s="1" t="s">
        <v>7250</v>
      </c>
      <c r="C412" s="22">
        <v>4.0502500000000001</v>
      </c>
      <c r="D412" s="22">
        <v>9.120750000000001</v>
      </c>
      <c r="E412" s="22">
        <v>5.0705000000000009</v>
      </c>
      <c r="F412" s="22">
        <v>2.2518980309857417</v>
      </c>
      <c r="G412" s="1">
        <v>2.8129847107716266E-4</v>
      </c>
      <c r="H412" s="1">
        <v>0.17534538179842507</v>
      </c>
      <c r="I412" s="1" t="s">
        <v>7251</v>
      </c>
      <c r="J412" s="1" t="s">
        <v>6</v>
      </c>
      <c r="K412" s="1" t="s">
        <v>733</v>
      </c>
    </row>
    <row r="413" spans="1:11" x14ac:dyDescent="0.35">
      <c r="A413" s="1" t="s">
        <v>7252</v>
      </c>
      <c r="B413" s="1" t="s">
        <v>7253</v>
      </c>
      <c r="C413" s="22">
        <v>10.497250000000001</v>
      </c>
      <c r="D413" s="22">
        <v>23.613250000000001</v>
      </c>
      <c r="E413" s="22">
        <v>13.116</v>
      </c>
      <c r="F413" s="22">
        <v>2.2494700993117243</v>
      </c>
      <c r="G413" s="1">
        <v>1.6090366143444168E-3</v>
      </c>
      <c r="H413" s="1">
        <v>0.34000362117250471</v>
      </c>
      <c r="I413" s="1" t="s">
        <v>7254</v>
      </c>
      <c r="J413" s="1" t="s">
        <v>6</v>
      </c>
      <c r="K413" s="1" t="s">
        <v>2734</v>
      </c>
    </row>
    <row r="414" spans="1:11" x14ac:dyDescent="0.35">
      <c r="A414" s="1" t="s">
        <v>1616</v>
      </c>
      <c r="B414" s="1" t="s">
        <v>1617</v>
      </c>
      <c r="C414" s="22">
        <v>16.804000000000002</v>
      </c>
      <c r="D414" s="22">
        <v>37.736499999999999</v>
      </c>
      <c r="E414" s="22">
        <v>20.932499999999997</v>
      </c>
      <c r="F414" s="22">
        <v>2.2456855510592715</v>
      </c>
      <c r="G414" s="1">
        <v>1.9787154548844832E-4</v>
      </c>
      <c r="H414" s="1">
        <v>0.15874553911100592</v>
      </c>
      <c r="I414" s="1" t="s">
        <v>1618</v>
      </c>
      <c r="J414" s="1" t="s">
        <v>6</v>
      </c>
      <c r="K414" s="1" t="s">
        <v>182</v>
      </c>
    </row>
    <row r="415" spans="1:11" x14ac:dyDescent="0.35">
      <c r="A415" s="1" t="s">
        <v>6853</v>
      </c>
      <c r="B415" s="1" t="s">
        <v>6854</v>
      </c>
      <c r="C415" s="22">
        <v>18.867000000000001</v>
      </c>
      <c r="D415" s="22">
        <v>42.297249999999998</v>
      </c>
      <c r="E415" s="22">
        <v>23.430249999999997</v>
      </c>
      <c r="F415" s="22">
        <v>2.2418641013409655</v>
      </c>
      <c r="G415" s="1">
        <v>1.8606831369637478E-2</v>
      </c>
      <c r="H415" s="1">
        <v>0.8857127325344275</v>
      </c>
      <c r="I415" s="1" t="s">
        <v>6855</v>
      </c>
      <c r="J415" s="1" t="s">
        <v>6</v>
      </c>
      <c r="K415" s="1" t="s">
        <v>6856</v>
      </c>
    </row>
    <row r="416" spans="1:11" x14ac:dyDescent="0.35">
      <c r="A416" s="1" t="s">
        <v>3285</v>
      </c>
      <c r="B416" s="1" t="s">
        <v>3286</v>
      </c>
      <c r="C416" s="22">
        <v>35.45975</v>
      </c>
      <c r="D416" s="22">
        <v>79.495000000000005</v>
      </c>
      <c r="E416" s="22">
        <v>44.035250000000005</v>
      </c>
      <c r="F416" s="22">
        <v>2.2418375764070531</v>
      </c>
      <c r="G416" s="1">
        <v>3.4573374951230029E-3</v>
      </c>
      <c r="H416" s="1">
        <v>0.48121877013329462</v>
      </c>
      <c r="I416" s="1" t="s">
        <v>3287</v>
      </c>
      <c r="J416" s="1" t="s">
        <v>6</v>
      </c>
      <c r="K416" s="1" t="s">
        <v>403</v>
      </c>
    </row>
    <row r="417" spans="1:11" x14ac:dyDescent="0.35">
      <c r="A417" s="1" t="s">
        <v>7255</v>
      </c>
      <c r="B417" s="1" t="s">
        <v>7256</v>
      </c>
      <c r="C417" s="22">
        <v>23.784500000000001</v>
      </c>
      <c r="D417" s="22">
        <v>53.222499999999997</v>
      </c>
      <c r="E417" s="22">
        <v>29.437999999999995</v>
      </c>
      <c r="F417" s="22">
        <v>2.237696819357144</v>
      </c>
      <c r="G417" s="1">
        <v>1.5210451660971458E-2</v>
      </c>
      <c r="H417" s="1">
        <v>0.8857127325344275</v>
      </c>
      <c r="I417" s="1" t="s">
        <v>7257</v>
      </c>
      <c r="J417" s="1" t="s">
        <v>6</v>
      </c>
      <c r="K417" s="1" t="s">
        <v>6</v>
      </c>
    </row>
    <row r="418" spans="1:11" x14ac:dyDescent="0.35">
      <c r="A418" s="1" t="s">
        <v>7258</v>
      </c>
      <c r="B418" s="1" t="s">
        <v>7259</v>
      </c>
      <c r="C418" s="22">
        <v>28.186249999999998</v>
      </c>
      <c r="D418" s="22">
        <v>62.940750000000001</v>
      </c>
      <c r="E418" s="22">
        <v>34.754500000000007</v>
      </c>
      <c r="F418" s="22">
        <v>2.2330302895915564</v>
      </c>
      <c r="G418" s="1">
        <v>1.2713378146093746E-2</v>
      </c>
      <c r="H418" s="1">
        <v>0.8857127325344275</v>
      </c>
      <c r="I418" s="1" t="s">
        <v>7260</v>
      </c>
      <c r="J418" s="1" t="s">
        <v>6</v>
      </c>
      <c r="K418" s="1" t="s">
        <v>6507</v>
      </c>
    </row>
    <row r="419" spans="1:11" x14ac:dyDescent="0.35">
      <c r="A419" s="1" t="s">
        <v>6981</v>
      </c>
      <c r="B419" s="1" t="s">
        <v>6982</v>
      </c>
      <c r="C419" s="22">
        <v>1.3912499999999999</v>
      </c>
      <c r="D419" s="22">
        <v>3.1044999999999998</v>
      </c>
      <c r="E419" s="22">
        <v>1.7132499999999999</v>
      </c>
      <c r="F419" s="22">
        <v>2.2314465408805031</v>
      </c>
      <c r="G419" s="1">
        <v>1.2886489922930178E-2</v>
      </c>
      <c r="H419" s="1">
        <v>0.8857127325344275</v>
      </c>
      <c r="I419" s="1" t="s">
        <v>6983</v>
      </c>
      <c r="J419" s="1" t="s">
        <v>6984</v>
      </c>
      <c r="K419" s="1" t="s">
        <v>6985</v>
      </c>
    </row>
    <row r="420" spans="1:11" x14ac:dyDescent="0.35">
      <c r="A420" s="1" t="s">
        <v>7261</v>
      </c>
      <c r="B420" s="1" t="s">
        <v>7262</v>
      </c>
      <c r="C420" s="22">
        <v>7.6075000000000008</v>
      </c>
      <c r="D420" s="22">
        <v>16.97325</v>
      </c>
      <c r="E420" s="22">
        <v>9.3657499999999985</v>
      </c>
      <c r="F420" s="22">
        <v>2.2311206046664473</v>
      </c>
      <c r="G420" s="1">
        <v>5.6462128444234594E-5</v>
      </c>
      <c r="H420" s="1">
        <v>0.10172098192874474</v>
      </c>
      <c r="I420" s="1" t="s">
        <v>7263</v>
      </c>
      <c r="J420" s="1" t="s">
        <v>6</v>
      </c>
      <c r="K420" s="1" t="s">
        <v>870</v>
      </c>
    </row>
    <row r="421" spans="1:11" x14ac:dyDescent="0.35">
      <c r="A421" s="1" t="s">
        <v>7264</v>
      </c>
      <c r="B421" s="1" t="s">
        <v>7265</v>
      </c>
      <c r="C421" s="22">
        <v>1.08725</v>
      </c>
      <c r="D421" s="22">
        <v>2.4119999999999999</v>
      </c>
      <c r="E421" s="22">
        <v>1.3247499999999999</v>
      </c>
      <c r="F421" s="22">
        <v>2.2184410209243501</v>
      </c>
      <c r="G421" s="1">
        <v>1.7390693605400687E-2</v>
      </c>
      <c r="H421" s="1">
        <v>0.8857127325344275</v>
      </c>
      <c r="I421" s="1" t="s">
        <v>7266</v>
      </c>
      <c r="J421" s="1" t="s">
        <v>6</v>
      </c>
      <c r="K421" s="1" t="s">
        <v>6856</v>
      </c>
    </row>
    <row r="422" spans="1:11" x14ac:dyDescent="0.35">
      <c r="A422" s="1" t="s">
        <v>7267</v>
      </c>
      <c r="B422" s="1" t="s">
        <v>7268</v>
      </c>
      <c r="C422" s="22">
        <v>7.3682499999999997</v>
      </c>
      <c r="D422" s="22">
        <v>16.312750000000001</v>
      </c>
      <c r="E422" s="22">
        <v>8.9445000000000014</v>
      </c>
      <c r="F422" s="22">
        <v>2.2139246089641369</v>
      </c>
      <c r="G422" s="1">
        <v>4.1316972642979621E-5</v>
      </c>
      <c r="H422" s="1">
        <v>9.1299326044427254E-2</v>
      </c>
      <c r="I422" s="1" t="s">
        <v>7269</v>
      </c>
      <c r="J422" s="1" t="s">
        <v>6</v>
      </c>
      <c r="K422" s="1" t="s">
        <v>7270</v>
      </c>
    </row>
    <row r="423" spans="1:11" x14ac:dyDescent="0.35">
      <c r="A423" s="1" t="s">
        <v>1740</v>
      </c>
      <c r="B423" s="1" t="s">
        <v>1741</v>
      </c>
      <c r="C423" s="22">
        <v>1.1775</v>
      </c>
      <c r="D423" s="22">
        <v>2.605</v>
      </c>
      <c r="E423" s="22">
        <v>1.4275</v>
      </c>
      <c r="F423" s="22">
        <v>2.2123142250530785</v>
      </c>
      <c r="G423" s="1">
        <v>3.2785823291445082E-2</v>
      </c>
      <c r="H423" s="1">
        <v>0.8857127325344275</v>
      </c>
      <c r="I423" s="1" t="s">
        <v>1742</v>
      </c>
      <c r="J423" s="1" t="s">
        <v>6</v>
      </c>
      <c r="K423" s="1" t="s">
        <v>143</v>
      </c>
    </row>
    <row r="424" spans="1:11" x14ac:dyDescent="0.35">
      <c r="A424" s="1" t="s">
        <v>1150</v>
      </c>
      <c r="B424" s="1" t="s">
        <v>1151</v>
      </c>
      <c r="C424" s="22">
        <v>1.1032500000000001</v>
      </c>
      <c r="D424" s="22">
        <v>2.4347499999999997</v>
      </c>
      <c r="E424" s="22">
        <v>1.3314999999999997</v>
      </c>
      <c r="F424" s="22">
        <v>2.2068887378200768</v>
      </c>
      <c r="G424" s="1">
        <v>9.1849811643562873E-5</v>
      </c>
      <c r="H424" s="1">
        <v>0.12315764701171332</v>
      </c>
      <c r="I424" s="1" t="s">
        <v>1152</v>
      </c>
      <c r="J424" s="1" t="s">
        <v>1153</v>
      </c>
      <c r="K424" s="1" t="s">
        <v>454</v>
      </c>
    </row>
    <row r="425" spans="1:11" x14ac:dyDescent="0.35">
      <c r="A425" s="1" t="s">
        <v>1905</v>
      </c>
      <c r="B425" s="1" t="s">
        <v>1906</v>
      </c>
      <c r="C425" s="22">
        <v>2.6564999999999994</v>
      </c>
      <c r="D425" s="22">
        <v>5.8625000000000007</v>
      </c>
      <c r="E425" s="22">
        <v>3.2060000000000013</v>
      </c>
      <c r="F425" s="22">
        <v>2.206851119894599</v>
      </c>
      <c r="G425" s="1">
        <v>3.492920366490182E-4</v>
      </c>
      <c r="H425" s="1">
        <v>0.19065252135471791</v>
      </c>
      <c r="I425" s="1" t="s">
        <v>1907</v>
      </c>
      <c r="J425" s="1" t="s">
        <v>6</v>
      </c>
      <c r="K425" s="1" t="s">
        <v>1768</v>
      </c>
    </row>
    <row r="426" spans="1:11" x14ac:dyDescent="0.35">
      <c r="A426" s="1" t="s">
        <v>2374</v>
      </c>
      <c r="B426" s="1" t="s">
        <v>2375</v>
      </c>
      <c r="C426" s="22">
        <v>3.0935000000000006</v>
      </c>
      <c r="D426" s="22">
        <v>6.8142499999999995</v>
      </c>
      <c r="E426" s="22">
        <v>3.7207499999999989</v>
      </c>
      <c r="F426" s="22">
        <v>2.2027638597058341</v>
      </c>
      <c r="G426" s="1">
        <v>1.1995446185464331E-5</v>
      </c>
      <c r="H426" s="1">
        <v>5.599147130842419E-2</v>
      </c>
      <c r="I426" s="1" t="s">
        <v>2376</v>
      </c>
      <c r="J426" s="1" t="s">
        <v>6</v>
      </c>
      <c r="K426" s="1" t="s">
        <v>615</v>
      </c>
    </row>
    <row r="427" spans="1:11" x14ac:dyDescent="0.35">
      <c r="A427" s="1" t="s">
        <v>7271</v>
      </c>
      <c r="B427" s="1" t="s">
        <v>7272</v>
      </c>
      <c r="C427" s="22">
        <v>21.857749999999999</v>
      </c>
      <c r="D427" s="22">
        <v>48.113999999999997</v>
      </c>
      <c r="E427" s="22">
        <v>26.256249999999998</v>
      </c>
      <c r="F427" s="22">
        <v>2.2012329722867174</v>
      </c>
      <c r="G427" s="1">
        <v>1.1332516742568188E-5</v>
      </c>
      <c r="H427" s="1">
        <v>5.599147130842419E-2</v>
      </c>
      <c r="I427" s="1" t="s">
        <v>7273</v>
      </c>
      <c r="J427" s="1" t="s">
        <v>6</v>
      </c>
      <c r="K427" s="1" t="s">
        <v>7274</v>
      </c>
    </row>
    <row r="428" spans="1:11" x14ac:dyDescent="0.35">
      <c r="A428" s="1" t="s">
        <v>3481</v>
      </c>
      <c r="B428" s="1" t="s">
        <v>3482</v>
      </c>
      <c r="C428" s="22">
        <v>41.817999999999998</v>
      </c>
      <c r="D428" s="22">
        <v>91.985249999999994</v>
      </c>
      <c r="E428" s="22">
        <v>50.167249999999996</v>
      </c>
      <c r="F428" s="22">
        <v>2.1996568463341144</v>
      </c>
      <c r="G428" s="1">
        <v>1.9912899396290484E-5</v>
      </c>
      <c r="H428" s="1">
        <v>7.3030558535895351E-2</v>
      </c>
      <c r="I428" s="1" t="s">
        <v>3483</v>
      </c>
      <c r="J428" s="1" t="s">
        <v>3484</v>
      </c>
      <c r="K428" s="1" t="s">
        <v>3485</v>
      </c>
    </row>
    <row r="429" spans="1:11" x14ac:dyDescent="0.35">
      <c r="A429" s="1" t="s">
        <v>3077</v>
      </c>
      <c r="B429" s="1" t="s">
        <v>3078</v>
      </c>
      <c r="C429" s="22">
        <v>3.2622499999999999</v>
      </c>
      <c r="D429" s="22">
        <v>7.1507500000000004</v>
      </c>
      <c r="E429" s="22">
        <v>3.8885000000000005</v>
      </c>
      <c r="F429" s="22">
        <v>2.1919687332362634</v>
      </c>
      <c r="G429" s="1">
        <v>3.3221587998633062E-2</v>
      </c>
      <c r="H429" s="1">
        <v>0.8857127325344275</v>
      </c>
      <c r="I429" s="1" t="s">
        <v>3079</v>
      </c>
      <c r="J429" s="1" t="s">
        <v>6</v>
      </c>
      <c r="K429" s="1" t="s">
        <v>3080</v>
      </c>
    </row>
    <row r="430" spans="1:11" x14ac:dyDescent="0.35">
      <c r="A430" s="1" t="s">
        <v>7275</v>
      </c>
      <c r="B430" s="1" t="s">
        <v>7276</v>
      </c>
      <c r="C430" s="22">
        <v>1.2105000000000001</v>
      </c>
      <c r="D430" s="22">
        <v>2.653</v>
      </c>
      <c r="E430" s="22">
        <v>1.4424999999999999</v>
      </c>
      <c r="F430" s="22">
        <v>2.1916563403552249</v>
      </c>
      <c r="G430" s="1">
        <v>6.725864213535937E-3</v>
      </c>
      <c r="H430" s="1">
        <v>0.65883529038601463</v>
      </c>
      <c r="I430" s="1" t="s">
        <v>7277</v>
      </c>
      <c r="J430" s="1" t="s">
        <v>6</v>
      </c>
      <c r="K430" s="1" t="s">
        <v>53</v>
      </c>
    </row>
    <row r="431" spans="1:11" x14ac:dyDescent="0.35">
      <c r="A431" s="1" t="s">
        <v>823</v>
      </c>
      <c r="B431" s="1" t="s">
        <v>824</v>
      </c>
      <c r="C431" s="22">
        <v>2.4664999999999999</v>
      </c>
      <c r="D431" s="22">
        <v>5.4050000000000002</v>
      </c>
      <c r="E431" s="22">
        <v>2.9385000000000003</v>
      </c>
      <c r="F431" s="22">
        <v>2.1913642813703631</v>
      </c>
      <c r="G431" s="1">
        <v>7.3651996287773525E-3</v>
      </c>
      <c r="H431" s="1">
        <v>0.68936333099935709</v>
      </c>
      <c r="I431" s="1" t="s">
        <v>825</v>
      </c>
      <c r="J431" s="1" t="s">
        <v>826</v>
      </c>
      <c r="K431" s="1" t="s">
        <v>104</v>
      </c>
    </row>
    <row r="432" spans="1:11" x14ac:dyDescent="0.35">
      <c r="A432" s="1" t="s">
        <v>1347</v>
      </c>
      <c r="B432" s="1" t="s">
        <v>1348</v>
      </c>
      <c r="C432" s="22">
        <v>2.8185000000000002</v>
      </c>
      <c r="D432" s="22">
        <v>6.1745000000000001</v>
      </c>
      <c r="E432" s="22">
        <v>3.3559999999999999</v>
      </c>
      <c r="F432" s="22">
        <v>2.1907042753237538</v>
      </c>
      <c r="G432" s="1">
        <v>1.0210543080100276E-3</v>
      </c>
      <c r="H432" s="1">
        <v>0.28338396456635062</v>
      </c>
      <c r="I432" s="1" t="s">
        <v>1349</v>
      </c>
      <c r="J432" s="1" t="s">
        <v>1350</v>
      </c>
      <c r="K432" s="1" t="s">
        <v>733</v>
      </c>
    </row>
    <row r="433" spans="1:11" x14ac:dyDescent="0.35">
      <c r="A433" s="1" t="s">
        <v>1377</v>
      </c>
      <c r="B433" s="1" t="s">
        <v>1378</v>
      </c>
      <c r="C433" s="22">
        <v>2.9630000000000001</v>
      </c>
      <c r="D433" s="22">
        <v>6.4717500000000001</v>
      </c>
      <c r="E433" s="22">
        <v>3.50875</v>
      </c>
      <c r="F433" s="22">
        <v>2.1841883226459671</v>
      </c>
      <c r="G433" s="1">
        <v>2.5942732898847076E-2</v>
      </c>
      <c r="H433" s="1">
        <v>0.8857127325344275</v>
      </c>
      <c r="I433" s="1" t="s">
        <v>1379</v>
      </c>
      <c r="J433" s="1" t="s">
        <v>6</v>
      </c>
      <c r="K433" s="1" t="s">
        <v>1380</v>
      </c>
    </row>
    <row r="434" spans="1:11" x14ac:dyDescent="0.35">
      <c r="A434" s="1" t="s">
        <v>1139</v>
      </c>
      <c r="B434" s="1" t="s">
        <v>1140</v>
      </c>
      <c r="C434" s="22">
        <v>39.134500000000003</v>
      </c>
      <c r="D434" s="22">
        <v>85.353749999999991</v>
      </c>
      <c r="E434" s="22">
        <v>46.219249999999988</v>
      </c>
      <c r="F434" s="22">
        <v>2.1810359146022047</v>
      </c>
      <c r="G434" s="1">
        <v>1.3740375098146407E-2</v>
      </c>
      <c r="H434" s="1">
        <v>0.8857127325344275</v>
      </c>
      <c r="I434" s="1" t="s">
        <v>1141</v>
      </c>
      <c r="J434" s="1" t="s">
        <v>6</v>
      </c>
      <c r="K434" s="1" t="s">
        <v>458</v>
      </c>
    </row>
    <row r="435" spans="1:11" x14ac:dyDescent="0.35">
      <c r="A435" s="1" t="s">
        <v>7278</v>
      </c>
      <c r="B435" s="1" t="s">
        <v>7279</v>
      </c>
      <c r="C435" s="22">
        <v>0.67249999999999999</v>
      </c>
      <c r="D435" s="22">
        <v>1.4657499999999999</v>
      </c>
      <c r="E435" s="22">
        <v>0.7932499999999999</v>
      </c>
      <c r="F435" s="22">
        <v>2.1795539033457247</v>
      </c>
      <c r="G435" s="1">
        <v>2.2756280954070451E-3</v>
      </c>
      <c r="H435" s="1">
        <v>0.40356787035888736</v>
      </c>
      <c r="I435" s="1" t="s">
        <v>7280</v>
      </c>
      <c r="J435" s="1" t="s">
        <v>6</v>
      </c>
      <c r="K435" s="1" t="s">
        <v>432</v>
      </c>
    </row>
    <row r="436" spans="1:11" x14ac:dyDescent="0.35">
      <c r="A436" s="1" t="s">
        <v>2793</v>
      </c>
      <c r="B436" s="1" t="s">
        <v>2794</v>
      </c>
      <c r="C436" s="22">
        <v>1.5947499999999999</v>
      </c>
      <c r="D436" s="22">
        <v>3.4725000000000001</v>
      </c>
      <c r="E436" s="22">
        <v>1.8777500000000003</v>
      </c>
      <c r="F436" s="22">
        <v>2.1774572817055966</v>
      </c>
      <c r="G436" s="1">
        <v>1.2076165775740666E-2</v>
      </c>
      <c r="H436" s="1">
        <v>0.8857127325344275</v>
      </c>
      <c r="I436" s="1" t="s">
        <v>2795</v>
      </c>
      <c r="J436" s="1" t="s">
        <v>6</v>
      </c>
      <c r="K436" s="1" t="s">
        <v>6</v>
      </c>
    </row>
    <row r="437" spans="1:11" x14ac:dyDescent="0.35">
      <c r="A437" s="1" t="s">
        <v>1272</v>
      </c>
      <c r="B437" s="1" t="s">
        <v>1273</v>
      </c>
      <c r="C437" s="22">
        <v>5.2437500000000004</v>
      </c>
      <c r="D437" s="22">
        <v>11.406749999999999</v>
      </c>
      <c r="E437" s="22">
        <v>6.1629999999999985</v>
      </c>
      <c r="F437" s="22">
        <v>2.1753039332538733</v>
      </c>
      <c r="G437" s="1">
        <v>9.330938465956784E-5</v>
      </c>
      <c r="H437" s="1">
        <v>0.12337262717627925</v>
      </c>
      <c r="I437" s="1" t="s">
        <v>1274</v>
      </c>
      <c r="J437" s="1" t="s">
        <v>1052</v>
      </c>
      <c r="K437" s="1" t="s">
        <v>18</v>
      </c>
    </row>
    <row r="438" spans="1:11" x14ac:dyDescent="0.35">
      <c r="A438" s="1" t="s">
        <v>7281</v>
      </c>
      <c r="B438" s="1" t="s">
        <v>7282</v>
      </c>
      <c r="C438" s="22">
        <v>2.6879999999999997</v>
      </c>
      <c r="D438" s="22">
        <v>5.8322500000000002</v>
      </c>
      <c r="E438" s="22">
        <v>3.1442500000000004</v>
      </c>
      <c r="F438" s="22">
        <v>2.1697358630952386</v>
      </c>
      <c r="G438" s="1">
        <v>4.8555462946819894E-4</v>
      </c>
      <c r="H438" s="1">
        <v>0.21369259242895436</v>
      </c>
      <c r="I438" s="1" t="s">
        <v>7283</v>
      </c>
      <c r="J438" s="1" t="s">
        <v>6</v>
      </c>
      <c r="K438" s="1" t="s">
        <v>159</v>
      </c>
    </row>
    <row r="439" spans="1:11" x14ac:dyDescent="0.35">
      <c r="A439" s="1" t="s">
        <v>7284</v>
      </c>
      <c r="B439" s="1" t="s">
        <v>7285</v>
      </c>
      <c r="C439" s="22">
        <v>4.8177500000000002</v>
      </c>
      <c r="D439" s="22">
        <v>10.423999999999999</v>
      </c>
      <c r="E439" s="22">
        <v>5.6062499999999993</v>
      </c>
      <c r="F439" s="22">
        <v>2.1636656115406567</v>
      </c>
      <c r="G439" s="1">
        <v>4.2382513211685513E-2</v>
      </c>
      <c r="H439" s="1">
        <v>0.8857127325344275</v>
      </c>
      <c r="I439" s="1" t="s">
        <v>7286</v>
      </c>
      <c r="J439" s="1" t="s">
        <v>6</v>
      </c>
      <c r="K439" s="1" t="s">
        <v>53</v>
      </c>
    </row>
    <row r="440" spans="1:11" x14ac:dyDescent="0.35">
      <c r="A440" s="1" t="s">
        <v>1113</v>
      </c>
      <c r="B440" s="1" t="s">
        <v>1114</v>
      </c>
      <c r="C440" s="22">
        <v>87.854500000000002</v>
      </c>
      <c r="D440" s="22">
        <v>189.785</v>
      </c>
      <c r="E440" s="22">
        <v>101.93049999999999</v>
      </c>
      <c r="F440" s="22">
        <v>2.1602194537559258</v>
      </c>
      <c r="G440" s="1">
        <v>8.7757936359729172E-3</v>
      </c>
      <c r="H440" s="1">
        <v>0.75308043048305762</v>
      </c>
      <c r="I440" s="1" t="s">
        <v>1115</v>
      </c>
      <c r="J440" s="1" t="s">
        <v>1116</v>
      </c>
      <c r="K440" s="1" t="s">
        <v>1117</v>
      </c>
    </row>
    <row r="441" spans="1:11" x14ac:dyDescent="0.35">
      <c r="A441" s="1" t="s">
        <v>7060</v>
      </c>
      <c r="B441" s="1" t="s">
        <v>7061</v>
      </c>
      <c r="C441" s="22">
        <v>2.70275</v>
      </c>
      <c r="D441" s="22">
        <v>5.8354999999999997</v>
      </c>
      <c r="E441" s="22">
        <v>3.1327499999999997</v>
      </c>
      <c r="F441" s="22">
        <v>2.1590972157987234</v>
      </c>
      <c r="G441" s="1">
        <v>5.3750512084200786E-3</v>
      </c>
      <c r="H441" s="1">
        <v>0.58921124657502666</v>
      </c>
      <c r="I441" s="1" t="s">
        <v>7062</v>
      </c>
      <c r="J441" s="1" t="s">
        <v>6</v>
      </c>
      <c r="K441" s="1" t="s">
        <v>1551</v>
      </c>
    </row>
    <row r="442" spans="1:11" x14ac:dyDescent="0.35">
      <c r="A442" s="1" t="s">
        <v>7287</v>
      </c>
      <c r="B442" s="1" t="s">
        <v>7288</v>
      </c>
      <c r="C442" s="22">
        <v>150.88650000000001</v>
      </c>
      <c r="D442" s="22">
        <v>325.04624999999999</v>
      </c>
      <c r="E442" s="22">
        <v>174.15974999999997</v>
      </c>
      <c r="F442" s="22">
        <v>2.154243421379646</v>
      </c>
      <c r="G442" s="1">
        <v>2.9911988643487319E-3</v>
      </c>
      <c r="H442" s="1">
        <v>0.45092588295042729</v>
      </c>
      <c r="I442" s="1" t="s">
        <v>7289</v>
      </c>
      <c r="J442" s="1" t="s">
        <v>7290</v>
      </c>
      <c r="K442" s="1" t="s">
        <v>6605</v>
      </c>
    </row>
    <row r="443" spans="1:11" x14ac:dyDescent="0.35">
      <c r="A443" s="1" t="s">
        <v>7291</v>
      </c>
      <c r="B443" s="1" t="s">
        <v>7292</v>
      </c>
      <c r="C443" s="22">
        <v>3.5609999999999999</v>
      </c>
      <c r="D443" s="22">
        <v>7.6620000000000008</v>
      </c>
      <c r="E443" s="22">
        <v>4.1010000000000009</v>
      </c>
      <c r="F443" s="22">
        <v>2.1516427969671441</v>
      </c>
      <c r="G443" s="1">
        <v>4.7468149186538078E-3</v>
      </c>
      <c r="H443" s="1">
        <v>0.55455110807344654</v>
      </c>
      <c r="I443" s="1" t="s">
        <v>7293</v>
      </c>
      <c r="J443" s="1" t="s">
        <v>6</v>
      </c>
      <c r="K443" s="1" t="s">
        <v>862</v>
      </c>
    </row>
    <row r="444" spans="1:11" x14ac:dyDescent="0.35">
      <c r="A444" s="1" t="s">
        <v>2495</v>
      </c>
      <c r="B444" s="1" t="s">
        <v>2496</v>
      </c>
      <c r="C444" s="22">
        <v>2.0964999999999998</v>
      </c>
      <c r="D444" s="22">
        <v>4.5084999999999997</v>
      </c>
      <c r="E444" s="22">
        <v>2.4119999999999999</v>
      </c>
      <c r="F444" s="22">
        <v>2.1504889100882423</v>
      </c>
      <c r="G444" s="1">
        <v>2.8336476598282978E-3</v>
      </c>
      <c r="H444" s="1">
        <v>0.44022281117665341</v>
      </c>
      <c r="I444" s="1" t="s">
        <v>2497</v>
      </c>
      <c r="J444" s="1" t="s">
        <v>1443</v>
      </c>
      <c r="K444" s="1" t="s">
        <v>1444</v>
      </c>
    </row>
    <row r="445" spans="1:11" x14ac:dyDescent="0.35">
      <c r="A445" s="1" t="s">
        <v>1994</v>
      </c>
      <c r="B445" s="1" t="s">
        <v>1995</v>
      </c>
      <c r="C445" s="22">
        <v>2.8285000000000005</v>
      </c>
      <c r="D445" s="22">
        <v>6.0794999999999995</v>
      </c>
      <c r="E445" s="22">
        <v>3.250999999999999</v>
      </c>
      <c r="F445" s="22">
        <v>2.1493724589004768</v>
      </c>
      <c r="G445" s="1">
        <v>2.5460703735792123E-2</v>
      </c>
      <c r="H445" s="1">
        <v>0.8857127325344275</v>
      </c>
      <c r="I445" s="1" t="s">
        <v>1996</v>
      </c>
      <c r="J445" s="1" t="s">
        <v>6</v>
      </c>
      <c r="K445" s="1" t="s">
        <v>6</v>
      </c>
    </row>
    <row r="446" spans="1:11" x14ac:dyDescent="0.35">
      <c r="A446" s="1" t="s">
        <v>7294</v>
      </c>
      <c r="B446" s="1" t="s">
        <v>7295</v>
      </c>
      <c r="C446" s="22">
        <v>2.21475</v>
      </c>
      <c r="D446" s="22">
        <v>4.7552500000000002</v>
      </c>
      <c r="E446" s="22">
        <v>2.5405000000000002</v>
      </c>
      <c r="F446" s="22">
        <v>2.1470820634383112</v>
      </c>
      <c r="G446" s="1">
        <v>4.4156729965525443E-3</v>
      </c>
      <c r="H446" s="1">
        <v>0.53508542227242517</v>
      </c>
      <c r="I446" s="1" t="s">
        <v>7296</v>
      </c>
      <c r="J446" s="1" t="s">
        <v>6</v>
      </c>
      <c r="K446" s="1" t="s">
        <v>3041</v>
      </c>
    </row>
    <row r="447" spans="1:11" x14ac:dyDescent="0.35">
      <c r="A447" s="1" t="s">
        <v>3061</v>
      </c>
      <c r="B447" s="1" t="s">
        <v>3062</v>
      </c>
      <c r="C447" s="22">
        <v>46.781750000000002</v>
      </c>
      <c r="D447" s="22">
        <v>100.3095</v>
      </c>
      <c r="E447" s="22">
        <v>53.527749999999997</v>
      </c>
      <c r="F447" s="22">
        <v>2.1442015315801566</v>
      </c>
      <c r="G447" s="1">
        <v>3.0462562362036927E-3</v>
      </c>
      <c r="H447" s="1">
        <v>0.45471604526488452</v>
      </c>
      <c r="I447" s="1" t="s">
        <v>3063</v>
      </c>
      <c r="J447" s="1" t="s">
        <v>418</v>
      </c>
      <c r="K447" s="1" t="s">
        <v>419</v>
      </c>
    </row>
    <row r="448" spans="1:11" x14ac:dyDescent="0.35">
      <c r="A448" s="1" t="s">
        <v>7297</v>
      </c>
      <c r="B448" s="1" t="s">
        <v>7298</v>
      </c>
      <c r="C448" s="22">
        <v>1.9724999999999999</v>
      </c>
      <c r="D448" s="22">
        <v>4.2287499999999998</v>
      </c>
      <c r="E448" s="22">
        <v>2.2562499999999996</v>
      </c>
      <c r="F448" s="22">
        <v>2.1438529784537388</v>
      </c>
      <c r="G448" s="1">
        <v>3.2138353319788315E-3</v>
      </c>
      <c r="H448" s="1">
        <v>0.46548483813950103</v>
      </c>
      <c r="I448" s="1" t="s">
        <v>7299</v>
      </c>
      <c r="J448" s="1" t="s">
        <v>6</v>
      </c>
      <c r="K448" s="1" t="s">
        <v>7300</v>
      </c>
    </row>
    <row r="449" spans="1:11" x14ac:dyDescent="0.35">
      <c r="A449" s="1" t="s">
        <v>7301</v>
      </c>
      <c r="B449" s="1" t="s">
        <v>7302</v>
      </c>
      <c r="C449" s="22">
        <v>39.29175</v>
      </c>
      <c r="D449" s="22">
        <v>84.030749999999998</v>
      </c>
      <c r="E449" s="22">
        <v>44.738999999999997</v>
      </c>
      <c r="F449" s="22">
        <v>2.1386359732004809</v>
      </c>
      <c r="G449" s="1">
        <v>3.4340820999655186E-2</v>
      </c>
      <c r="H449" s="1">
        <v>0.8857127325344275</v>
      </c>
      <c r="I449" s="1" t="s">
        <v>7303</v>
      </c>
      <c r="J449" s="1" t="s">
        <v>6</v>
      </c>
      <c r="K449" s="1" t="s">
        <v>844</v>
      </c>
    </row>
    <row r="450" spans="1:11" x14ac:dyDescent="0.35">
      <c r="A450" s="1" t="s">
        <v>3129</v>
      </c>
      <c r="B450" s="1" t="s">
        <v>3130</v>
      </c>
      <c r="C450" s="22">
        <v>8.3142500000000013</v>
      </c>
      <c r="D450" s="22">
        <v>17.774000000000001</v>
      </c>
      <c r="E450" s="22">
        <v>9.4597499999999997</v>
      </c>
      <c r="F450" s="22">
        <v>2.1377755059085302</v>
      </c>
      <c r="G450" s="1">
        <v>1.8556953418569222E-5</v>
      </c>
      <c r="H450" s="1">
        <v>7.0659238067642377E-2</v>
      </c>
      <c r="I450" s="1" t="s">
        <v>3131</v>
      </c>
      <c r="J450" s="1" t="s">
        <v>3132</v>
      </c>
      <c r="K450" s="1" t="s">
        <v>3133</v>
      </c>
    </row>
    <row r="451" spans="1:11" x14ac:dyDescent="0.35">
      <c r="A451" s="1" t="s">
        <v>7304</v>
      </c>
      <c r="B451" s="1" t="s">
        <v>7305</v>
      </c>
      <c r="C451" s="22">
        <v>0.91474999999999995</v>
      </c>
      <c r="D451" s="22">
        <v>1.9512500000000002</v>
      </c>
      <c r="E451" s="22">
        <v>1.0365000000000002</v>
      </c>
      <c r="F451" s="22">
        <v>2.1330964744465706</v>
      </c>
      <c r="G451" s="1">
        <v>1.2379675743243723E-3</v>
      </c>
      <c r="H451" s="1">
        <v>0.30981370481081183</v>
      </c>
      <c r="I451" s="1" t="s">
        <v>7306</v>
      </c>
      <c r="J451" s="1" t="s">
        <v>6</v>
      </c>
      <c r="K451" s="1" t="s">
        <v>3041</v>
      </c>
    </row>
    <row r="452" spans="1:11" x14ac:dyDescent="0.35">
      <c r="A452" s="1" t="s">
        <v>679</v>
      </c>
      <c r="B452" s="1" t="s">
        <v>680</v>
      </c>
      <c r="C452" s="22">
        <v>6.5534999999999997</v>
      </c>
      <c r="D452" s="22">
        <v>13.972750000000001</v>
      </c>
      <c r="E452" s="22">
        <v>7.4192500000000017</v>
      </c>
      <c r="F452" s="22">
        <v>2.1321049820706497</v>
      </c>
      <c r="G452" s="1">
        <v>8.1435076801843476E-3</v>
      </c>
      <c r="H452" s="1">
        <v>0.72633769862026409</v>
      </c>
      <c r="I452" s="1" t="s">
        <v>681</v>
      </c>
      <c r="J452" s="1" t="s">
        <v>6</v>
      </c>
      <c r="K452" s="1" t="s">
        <v>143</v>
      </c>
    </row>
    <row r="453" spans="1:11" x14ac:dyDescent="0.35">
      <c r="A453" s="1" t="s">
        <v>1084</v>
      </c>
      <c r="B453" s="1" t="s">
        <v>1085</v>
      </c>
      <c r="C453" s="22">
        <v>6.7037499999999994</v>
      </c>
      <c r="D453" s="22">
        <v>14.292999999999999</v>
      </c>
      <c r="E453" s="22">
        <v>7.5892499999999998</v>
      </c>
      <c r="F453" s="22">
        <v>2.1320902479955248</v>
      </c>
      <c r="G453" s="1">
        <v>1.3620173487629561E-3</v>
      </c>
      <c r="H453" s="1">
        <v>0.32143603485708167</v>
      </c>
      <c r="I453" s="1" t="s">
        <v>1086</v>
      </c>
      <c r="J453" s="1" t="s">
        <v>6</v>
      </c>
      <c r="K453" s="1" t="s">
        <v>276</v>
      </c>
    </row>
    <row r="454" spans="1:11" x14ac:dyDescent="0.35">
      <c r="A454" s="1" t="s">
        <v>7307</v>
      </c>
      <c r="B454" s="1" t="s">
        <v>7308</v>
      </c>
      <c r="C454" s="22">
        <v>1.4804999999999997</v>
      </c>
      <c r="D454" s="22">
        <v>3.1512500000000001</v>
      </c>
      <c r="E454" s="22">
        <v>1.6707500000000004</v>
      </c>
      <c r="F454" s="22">
        <v>2.1285038838230332</v>
      </c>
      <c r="G454" s="1">
        <v>6.4452919734514502E-4</v>
      </c>
      <c r="H454" s="1">
        <v>0.23865397815639283</v>
      </c>
      <c r="I454" s="1" t="s">
        <v>7309</v>
      </c>
      <c r="J454" s="1" t="s">
        <v>6</v>
      </c>
      <c r="K454" s="1" t="s">
        <v>432</v>
      </c>
    </row>
    <row r="455" spans="1:11" x14ac:dyDescent="0.35">
      <c r="A455" s="1" t="s">
        <v>7310</v>
      </c>
      <c r="B455" s="1" t="s">
        <v>7311</v>
      </c>
      <c r="C455" s="22">
        <v>61.311749999999996</v>
      </c>
      <c r="D455" s="22">
        <v>130.39949999999999</v>
      </c>
      <c r="E455" s="22">
        <v>69.08775</v>
      </c>
      <c r="F455" s="22">
        <v>2.1268272394769356</v>
      </c>
      <c r="G455" s="1">
        <v>7.349521325841657E-3</v>
      </c>
      <c r="H455" s="1">
        <v>0.68899912815772668</v>
      </c>
      <c r="I455" s="1" t="s">
        <v>7312</v>
      </c>
      <c r="J455" s="1" t="s">
        <v>7313</v>
      </c>
      <c r="K455" s="1" t="s">
        <v>7314</v>
      </c>
    </row>
    <row r="456" spans="1:11" x14ac:dyDescent="0.35">
      <c r="A456" s="1" t="s">
        <v>7315</v>
      </c>
      <c r="B456" s="1" t="s">
        <v>7316</v>
      </c>
      <c r="C456" s="22">
        <v>1.6447499999999997</v>
      </c>
      <c r="D456" s="22">
        <v>3.4947499999999998</v>
      </c>
      <c r="E456" s="22">
        <v>1.85</v>
      </c>
      <c r="F456" s="22">
        <v>2.1247910016719871</v>
      </c>
      <c r="G456" s="1">
        <v>1.5878545161546409E-2</v>
      </c>
      <c r="H456" s="1">
        <v>0.8857127325344275</v>
      </c>
      <c r="I456" s="1" t="s">
        <v>7317</v>
      </c>
      <c r="J456" s="1" t="s">
        <v>6</v>
      </c>
      <c r="K456" s="1" t="s">
        <v>6</v>
      </c>
    </row>
    <row r="457" spans="1:11" x14ac:dyDescent="0.35">
      <c r="A457" s="1" t="s">
        <v>563</v>
      </c>
      <c r="B457" s="1" t="s">
        <v>564</v>
      </c>
      <c r="C457" s="22">
        <v>1.518</v>
      </c>
      <c r="D457" s="22">
        <v>3.22525</v>
      </c>
      <c r="E457" s="22">
        <v>1.7072499999999999</v>
      </c>
      <c r="F457" s="22">
        <v>2.1246706192358364</v>
      </c>
      <c r="G457" s="1">
        <v>2.9993730341499658E-2</v>
      </c>
      <c r="H457" s="1">
        <v>0.8857127325344275</v>
      </c>
      <c r="I457" s="1" t="s">
        <v>565</v>
      </c>
      <c r="J457" s="1" t="s">
        <v>6</v>
      </c>
      <c r="K457" s="1" t="s">
        <v>537</v>
      </c>
    </row>
    <row r="458" spans="1:11" x14ac:dyDescent="0.35">
      <c r="A458" s="1" t="s">
        <v>806</v>
      </c>
      <c r="B458" s="1" t="s">
        <v>807</v>
      </c>
      <c r="C458" s="22">
        <v>1.6795</v>
      </c>
      <c r="D458" s="22">
        <v>3.5682499999999999</v>
      </c>
      <c r="E458" s="22">
        <v>1.8887499999999999</v>
      </c>
      <c r="F458" s="22">
        <v>2.1245906519797559</v>
      </c>
      <c r="G458" s="1">
        <v>2.2851904310019489E-3</v>
      </c>
      <c r="H458" s="1">
        <v>0.40381863677841012</v>
      </c>
      <c r="I458" s="1" t="s">
        <v>808</v>
      </c>
      <c r="J458" s="1" t="s">
        <v>6</v>
      </c>
      <c r="K458" s="1" t="s">
        <v>499</v>
      </c>
    </row>
    <row r="459" spans="1:11" x14ac:dyDescent="0.35">
      <c r="A459" s="1" t="s">
        <v>7318</v>
      </c>
      <c r="B459" s="1" t="s">
        <v>7319</v>
      </c>
      <c r="C459" s="22">
        <v>1.7197499999999999</v>
      </c>
      <c r="D459" s="22">
        <v>3.6532499999999999</v>
      </c>
      <c r="E459" s="22">
        <v>1.9335</v>
      </c>
      <c r="F459" s="22">
        <v>2.1242913214129961</v>
      </c>
      <c r="G459" s="1">
        <v>2.9175893790277962E-2</v>
      </c>
      <c r="H459" s="1">
        <v>0.8857127325344275</v>
      </c>
      <c r="I459" s="1" t="s">
        <v>7320</v>
      </c>
      <c r="J459" s="1" t="s">
        <v>6</v>
      </c>
      <c r="K459" s="1" t="s">
        <v>733</v>
      </c>
    </row>
    <row r="460" spans="1:11" x14ac:dyDescent="0.35">
      <c r="A460" s="1" t="s">
        <v>666</v>
      </c>
      <c r="B460" s="1" t="s">
        <v>667</v>
      </c>
      <c r="C460" s="22">
        <v>5.2954999999999997</v>
      </c>
      <c r="D460" s="22">
        <v>11.247999999999999</v>
      </c>
      <c r="E460" s="22">
        <v>5.9524999999999997</v>
      </c>
      <c r="F460" s="22">
        <v>2.1240676045699178</v>
      </c>
      <c r="G460" s="1">
        <v>5.362437321057234E-3</v>
      </c>
      <c r="H460" s="1">
        <v>0.58874057929369283</v>
      </c>
      <c r="I460" s="1" t="s">
        <v>668</v>
      </c>
      <c r="J460" s="1" t="s">
        <v>6</v>
      </c>
      <c r="K460" s="1" t="s">
        <v>147</v>
      </c>
    </row>
    <row r="461" spans="1:11" x14ac:dyDescent="0.35">
      <c r="A461" s="1" t="s">
        <v>1475</v>
      </c>
      <c r="B461" s="1" t="s">
        <v>1476</v>
      </c>
      <c r="C461" s="22">
        <v>2.36375</v>
      </c>
      <c r="D461" s="22">
        <v>5.0117500000000001</v>
      </c>
      <c r="E461" s="22">
        <v>2.6480000000000001</v>
      </c>
      <c r="F461" s="22">
        <v>2.120253833950291</v>
      </c>
      <c r="G461" s="1">
        <v>8.9011171218436047E-3</v>
      </c>
      <c r="H461" s="1">
        <v>0.75914670917318705</v>
      </c>
      <c r="I461" s="1" t="s">
        <v>1477</v>
      </c>
      <c r="J461" s="1" t="s">
        <v>6</v>
      </c>
      <c r="K461" s="1" t="s">
        <v>209</v>
      </c>
    </row>
    <row r="462" spans="1:11" x14ac:dyDescent="0.35">
      <c r="A462" s="1" t="s">
        <v>7321</v>
      </c>
      <c r="B462" s="1" t="s">
        <v>7322</v>
      </c>
      <c r="C462" s="22">
        <v>18.645499999999998</v>
      </c>
      <c r="D462" s="22">
        <v>39.443750000000001</v>
      </c>
      <c r="E462" s="22">
        <v>20.798250000000003</v>
      </c>
      <c r="F462" s="22">
        <v>2.1154568126357569</v>
      </c>
      <c r="G462" s="1">
        <v>4.311371627509164E-3</v>
      </c>
      <c r="H462" s="1">
        <v>0.5293798358335482</v>
      </c>
      <c r="I462" s="1" t="s">
        <v>7323</v>
      </c>
      <c r="J462" s="1" t="s">
        <v>6</v>
      </c>
      <c r="K462" s="1" t="s">
        <v>1187</v>
      </c>
    </row>
    <row r="463" spans="1:11" x14ac:dyDescent="0.35">
      <c r="A463" s="1" t="s">
        <v>7324</v>
      </c>
      <c r="B463" s="1" t="s">
        <v>7325</v>
      </c>
      <c r="C463" s="22">
        <v>6.9457500000000003</v>
      </c>
      <c r="D463" s="22">
        <v>14.68525</v>
      </c>
      <c r="E463" s="22">
        <v>7.7394999999999996</v>
      </c>
      <c r="F463" s="22">
        <v>2.1142785156390596</v>
      </c>
      <c r="G463" s="1">
        <v>1.6613648190194397E-2</v>
      </c>
      <c r="H463" s="1">
        <v>0.8857127325344275</v>
      </c>
      <c r="I463" s="1" t="s">
        <v>7326</v>
      </c>
      <c r="J463" s="1" t="s">
        <v>6</v>
      </c>
      <c r="K463" s="1" t="s">
        <v>2583</v>
      </c>
    </row>
    <row r="464" spans="1:11" x14ac:dyDescent="0.35">
      <c r="A464" s="1" t="s">
        <v>1900</v>
      </c>
      <c r="B464" s="1" t="s">
        <v>1901</v>
      </c>
      <c r="C464" s="22">
        <v>14.469250000000001</v>
      </c>
      <c r="D464" s="22">
        <v>30.49625</v>
      </c>
      <c r="E464" s="22">
        <v>16.027000000000001</v>
      </c>
      <c r="F464" s="22">
        <v>2.1076593465452595</v>
      </c>
      <c r="G464" s="1">
        <v>2.9351540022637401E-4</v>
      </c>
      <c r="H464" s="1">
        <v>0.17690778993388095</v>
      </c>
      <c r="I464" s="1" t="s">
        <v>1902</v>
      </c>
      <c r="J464" s="1" t="s">
        <v>1903</v>
      </c>
      <c r="K464" s="1" t="s">
        <v>1904</v>
      </c>
    </row>
    <row r="465" spans="1:11" x14ac:dyDescent="0.35">
      <c r="A465" s="1" t="s">
        <v>7327</v>
      </c>
      <c r="B465" s="1" t="s">
        <v>7328</v>
      </c>
      <c r="C465" s="22">
        <v>1.8487500000000001</v>
      </c>
      <c r="D465" s="22">
        <v>3.8959999999999999</v>
      </c>
      <c r="E465" s="22">
        <v>2.04725</v>
      </c>
      <c r="F465" s="22">
        <v>2.1073698444895199</v>
      </c>
      <c r="G465" s="1">
        <v>1.8776629495500963E-2</v>
      </c>
      <c r="H465" s="1">
        <v>0.8857127325344275</v>
      </c>
      <c r="I465" s="1" t="s">
        <v>7329</v>
      </c>
      <c r="J465" s="1" t="s">
        <v>6</v>
      </c>
      <c r="K465" s="1" t="s">
        <v>840</v>
      </c>
    </row>
    <row r="466" spans="1:11" x14ac:dyDescent="0.35">
      <c r="A466" s="1" t="s">
        <v>2135</v>
      </c>
      <c r="B466" s="1" t="s">
        <v>2136</v>
      </c>
      <c r="C466" s="22">
        <v>16.498000000000001</v>
      </c>
      <c r="D466" s="22">
        <v>34.698250000000002</v>
      </c>
      <c r="E466" s="22">
        <v>18.20025</v>
      </c>
      <c r="F466" s="22">
        <v>2.1031791732331193</v>
      </c>
      <c r="G466" s="1">
        <v>4.6557836954845833E-3</v>
      </c>
      <c r="H466" s="1">
        <v>0.54870209757763411</v>
      </c>
      <c r="I466" s="1" t="s">
        <v>2137</v>
      </c>
      <c r="J466" s="1" t="s">
        <v>6</v>
      </c>
      <c r="K466" s="1" t="s">
        <v>6</v>
      </c>
    </row>
    <row r="467" spans="1:11" x14ac:dyDescent="0.35">
      <c r="A467" s="1" t="s">
        <v>1337</v>
      </c>
      <c r="B467" s="1" t="s">
        <v>1338</v>
      </c>
      <c r="C467" s="22">
        <v>3.6675000000000004</v>
      </c>
      <c r="D467" s="22">
        <v>7.7007500000000002</v>
      </c>
      <c r="E467" s="22">
        <v>4.0332499999999998</v>
      </c>
      <c r="F467" s="22">
        <v>2.0997273346966598</v>
      </c>
      <c r="G467" s="1">
        <v>2.6431112835103576E-3</v>
      </c>
      <c r="H467" s="1">
        <v>0.42845009110557253</v>
      </c>
      <c r="I467" s="1" t="s">
        <v>1339</v>
      </c>
      <c r="J467" s="1" t="s">
        <v>1340</v>
      </c>
      <c r="K467" s="1" t="s">
        <v>1341</v>
      </c>
    </row>
    <row r="468" spans="1:11" x14ac:dyDescent="0.35">
      <c r="A468" s="1" t="s">
        <v>7330</v>
      </c>
      <c r="B468" s="1" t="s">
        <v>7331</v>
      </c>
      <c r="C468" s="22">
        <v>0.50174999999999992</v>
      </c>
      <c r="D468" s="22">
        <v>1.0525</v>
      </c>
      <c r="E468" s="22">
        <v>0.55075000000000007</v>
      </c>
      <c r="F468" s="22">
        <v>2.0976581963129051</v>
      </c>
      <c r="G468" s="1">
        <v>1.0751984739863163E-2</v>
      </c>
      <c r="H468" s="1">
        <v>0.84632351412941809</v>
      </c>
      <c r="I468" s="1" t="s">
        <v>7332</v>
      </c>
      <c r="J468" s="1" t="s">
        <v>6</v>
      </c>
      <c r="K468" s="1" t="s">
        <v>7333</v>
      </c>
    </row>
    <row r="469" spans="1:11" x14ac:dyDescent="0.35">
      <c r="A469" s="1" t="s">
        <v>7334</v>
      </c>
      <c r="B469" s="1" t="s">
        <v>7335</v>
      </c>
      <c r="C469" s="22">
        <v>2.9792499999999995</v>
      </c>
      <c r="D469" s="22">
        <v>6.2490000000000006</v>
      </c>
      <c r="E469" s="22">
        <v>3.269750000000001</v>
      </c>
      <c r="F469" s="22">
        <v>2.0975077620206433</v>
      </c>
      <c r="G469" s="1">
        <v>5.0949867386802516E-3</v>
      </c>
      <c r="H469" s="1">
        <v>0.57494965735722525</v>
      </c>
      <c r="I469" s="1" t="s">
        <v>7336</v>
      </c>
      <c r="J469" s="1" t="s">
        <v>6</v>
      </c>
      <c r="K469" s="1" t="s">
        <v>5950</v>
      </c>
    </row>
    <row r="470" spans="1:11" x14ac:dyDescent="0.35">
      <c r="A470" s="1" t="s">
        <v>1184</v>
      </c>
      <c r="B470" s="1" t="s">
        <v>1185</v>
      </c>
      <c r="C470" s="22">
        <v>4.32775</v>
      </c>
      <c r="D470" s="22">
        <v>9.0622499999999988</v>
      </c>
      <c r="E470" s="22">
        <v>4.7344999999999988</v>
      </c>
      <c r="F470" s="22">
        <v>2.0939864825833281</v>
      </c>
      <c r="G470" s="1">
        <v>1.1808616153961005E-3</v>
      </c>
      <c r="H470" s="1">
        <v>0.30442513628039886</v>
      </c>
      <c r="I470" s="1" t="s">
        <v>1186</v>
      </c>
      <c r="J470" s="1" t="s">
        <v>6</v>
      </c>
      <c r="K470" s="1" t="s">
        <v>1187</v>
      </c>
    </row>
    <row r="471" spans="1:11" x14ac:dyDescent="0.35">
      <c r="A471" s="1" t="s">
        <v>7337</v>
      </c>
      <c r="B471" s="1" t="s">
        <v>7338</v>
      </c>
      <c r="C471" s="22">
        <v>0.75049999999999994</v>
      </c>
      <c r="D471" s="22">
        <v>1.571</v>
      </c>
      <c r="E471" s="22">
        <v>0.82050000000000001</v>
      </c>
      <c r="F471" s="22">
        <v>2.0932711525649568</v>
      </c>
      <c r="G471" s="1">
        <v>2.2092242893973824E-2</v>
      </c>
      <c r="H471" s="1">
        <v>0.8857127325344275</v>
      </c>
      <c r="I471" s="1" t="s">
        <v>7339</v>
      </c>
      <c r="J471" s="1" t="s">
        <v>6</v>
      </c>
      <c r="K471" s="1" t="s">
        <v>6</v>
      </c>
    </row>
    <row r="472" spans="1:11" x14ac:dyDescent="0.35">
      <c r="A472" s="1" t="s">
        <v>241</v>
      </c>
      <c r="B472" s="1" t="s">
        <v>242</v>
      </c>
      <c r="C472" s="22">
        <v>5.6142499999999993</v>
      </c>
      <c r="D472" s="22">
        <v>11.75075</v>
      </c>
      <c r="E472" s="22">
        <v>6.1365000000000007</v>
      </c>
      <c r="F472" s="22">
        <v>2.0930222202431317</v>
      </c>
      <c r="G472" s="1">
        <v>3.8613533373199616E-4</v>
      </c>
      <c r="H472" s="1">
        <v>0.19859217406146254</v>
      </c>
      <c r="I472" s="1" t="s">
        <v>243</v>
      </c>
      <c r="J472" s="1" t="s">
        <v>6</v>
      </c>
      <c r="K472" s="1" t="s">
        <v>6</v>
      </c>
    </row>
    <row r="473" spans="1:11" x14ac:dyDescent="0.35">
      <c r="A473" s="1" t="s">
        <v>3216</v>
      </c>
      <c r="B473" s="1" t="s">
        <v>3217</v>
      </c>
      <c r="C473" s="22">
        <v>2.8925000000000001</v>
      </c>
      <c r="D473" s="22">
        <v>6.0529999999999999</v>
      </c>
      <c r="E473" s="22">
        <v>3.1604999999999999</v>
      </c>
      <c r="F473" s="22">
        <v>2.0926534140017283</v>
      </c>
      <c r="G473" s="1">
        <v>5.5870719797885826E-3</v>
      </c>
      <c r="H473" s="1">
        <v>0.60077112209894201</v>
      </c>
      <c r="I473" s="1" t="s">
        <v>3218</v>
      </c>
      <c r="J473" s="1" t="s">
        <v>6</v>
      </c>
      <c r="K473" s="1" t="s">
        <v>1551</v>
      </c>
    </row>
    <row r="474" spans="1:11" x14ac:dyDescent="0.35">
      <c r="A474" s="1" t="s">
        <v>845</v>
      </c>
      <c r="B474" s="1" t="s">
        <v>846</v>
      </c>
      <c r="C474" s="22">
        <v>4.9487499999999995</v>
      </c>
      <c r="D474" s="22">
        <v>10.349</v>
      </c>
      <c r="E474" s="22">
        <v>5.4002500000000007</v>
      </c>
      <c r="F474" s="22">
        <v>2.0912351603940391</v>
      </c>
      <c r="G474" s="1">
        <v>1.0453055325052363E-2</v>
      </c>
      <c r="H474" s="1">
        <v>0.83361966191790871</v>
      </c>
      <c r="I474" s="1" t="s">
        <v>847</v>
      </c>
      <c r="J474" s="1" t="s">
        <v>6</v>
      </c>
      <c r="K474" s="1" t="s">
        <v>6</v>
      </c>
    </row>
    <row r="475" spans="1:11" x14ac:dyDescent="0.35">
      <c r="A475" s="1" t="s">
        <v>1007</v>
      </c>
      <c r="B475" s="1" t="s">
        <v>1008</v>
      </c>
      <c r="C475" s="22">
        <v>2.9475000000000002</v>
      </c>
      <c r="D475" s="22">
        <v>6.1565000000000003</v>
      </c>
      <c r="E475" s="22">
        <v>3.2090000000000001</v>
      </c>
      <c r="F475" s="22">
        <v>2.0887192536047499</v>
      </c>
      <c r="G475" s="1">
        <v>1.4390631739138682E-2</v>
      </c>
      <c r="H475" s="1">
        <v>0.8857127325344275</v>
      </c>
      <c r="I475" s="1" t="s">
        <v>1009</v>
      </c>
      <c r="J475" s="1" t="s">
        <v>6</v>
      </c>
      <c r="K475" s="1" t="s">
        <v>6</v>
      </c>
    </row>
    <row r="476" spans="1:11" x14ac:dyDescent="0.35">
      <c r="A476" s="1" t="s">
        <v>2185</v>
      </c>
      <c r="B476" s="1" t="s">
        <v>2186</v>
      </c>
      <c r="C476" s="22">
        <v>2.698</v>
      </c>
      <c r="D476" s="22">
        <v>5.6342499999999998</v>
      </c>
      <c r="E476" s="22">
        <v>2.9362499999999998</v>
      </c>
      <c r="F476" s="22">
        <v>2.0883061527057079</v>
      </c>
      <c r="G476" s="1">
        <v>2.524111573737331E-3</v>
      </c>
      <c r="H476" s="1">
        <v>0.42146506911721382</v>
      </c>
      <c r="I476" s="1" t="s">
        <v>2187</v>
      </c>
      <c r="J476" s="1" t="s">
        <v>6</v>
      </c>
      <c r="K476" s="1" t="s">
        <v>432</v>
      </c>
    </row>
    <row r="477" spans="1:11" x14ac:dyDescent="0.35">
      <c r="A477" s="1" t="s">
        <v>1743</v>
      </c>
      <c r="B477" s="1" t="s">
        <v>1744</v>
      </c>
      <c r="C477" s="22">
        <v>10.904250000000001</v>
      </c>
      <c r="D477" s="22">
        <v>22.75675</v>
      </c>
      <c r="E477" s="22">
        <v>11.852499999999999</v>
      </c>
      <c r="F477" s="22">
        <v>2.0869615058348807</v>
      </c>
      <c r="G477" s="1">
        <v>1.7742513172347429E-4</v>
      </c>
      <c r="H477" s="1">
        <v>0.15356268191026046</v>
      </c>
      <c r="I477" s="1" t="s">
        <v>1745</v>
      </c>
      <c r="J477" s="1" t="s">
        <v>6</v>
      </c>
      <c r="K477" s="1" t="s">
        <v>432</v>
      </c>
    </row>
    <row r="478" spans="1:11" x14ac:dyDescent="0.35">
      <c r="A478" s="1" t="s">
        <v>1081</v>
      </c>
      <c r="B478" s="1" t="s">
        <v>1082</v>
      </c>
      <c r="C478" s="22">
        <v>9.5285000000000011</v>
      </c>
      <c r="D478" s="22">
        <v>19.885000000000002</v>
      </c>
      <c r="E478" s="22">
        <v>10.3565</v>
      </c>
      <c r="F478" s="22">
        <v>2.0868972031274597</v>
      </c>
      <c r="G478" s="1">
        <v>1.0321840499538659E-4</v>
      </c>
      <c r="H478" s="1">
        <v>0.12618450010686011</v>
      </c>
      <c r="I478" s="1" t="s">
        <v>1083</v>
      </c>
      <c r="J478" s="1" t="s">
        <v>6</v>
      </c>
      <c r="K478" s="1" t="s">
        <v>6</v>
      </c>
    </row>
    <row r="479" spans="1:11" x14ac:dyDescent="0.35">
      <c r="A479" s="1" t="s">
        <v>713</v>
      </c>
      <c r="B479" s="1" t="s">
        <v>714</v>
      </c>
      <c r="C479" s="22">
        <v>3.3782499999999995</v>
      </c>
      <c r="D479" s="22">
        <v>7.0437500000000002</v>
      </c>
      <c r="E479" s="22">
        <v>3.6655000000000006</v>
      </c>
      <c r="F479" s="22">
        <v>2.0850292311107825</v>
      </c>
      <c r="G479" s="1">
        <v>6.6240110820485754E-3</v>
      </c>
      <c r="H479" s="1">
        <v>0.65259325041468008</v>
      </c>
      <c r="I479" s="1" t="s">
        <v>715</v>
      </c>
      <c r="J479" s="1" t="s">
        <v>716</v>
      </c>
      <c r="K479" s="1" t="s">
        <v>717</v>
      </c>
    </row>
    <row r="480" spans="1:11" x14ac:dyDescent="0.35">
      <c r="A480" s="1" t="s">
        <v>1142</v>
      </c>
      <c r="B480" s="1" t="s">
        <v>1143</v>
      </c>
      <c r="C480" s="22">
        <v>4.7320000000000002</v>
      </c>
      <c r="D480" s="22">
        <v>9.8659999999999997</v>
      </c>
      <c r="E480" s="22">
        <v>5.1339999999999995</v>
      </c>
      <c r="F480" s="22">
        <v>2.0849535080304311</v>
      </c>
      <c r="G480" s="1">
        <v>1.6619557898476467E-2</v>
      </c>
      <c r="H480" s="1">
        <v>0.8857127325344275</v>
      </c>
      <c r="I480" s="1" t="s">
        <v>1144</v>
      </c>
      <c r="J480" s="1" t="s">
        <v>1145</v>
      </c>
      <c r="K480" s="1" t="s">
        <v>1146</v>
      </c>
    </row>
    <row r="481" spans="1:11" x14ac:dyDescent="0.35">
      <c r="A481" s="1" t="s">
        <v>7340</v>
      </c>
      <c r="B481" s="1" t="s">
        <v>7341</v>
      </c>
      <c r="C481" s="22">
        <v>21.030749999999998</v>
      </c>
      <c r="D481" s="22">
        <v>43.845749999999995</v>
      </c>
      <c r="E481" s="22">
        <v>22.814999999999998</v>
      </c>
      <c r="F481" s="22">
        <v>2.0848400556328235</v>
      </c>
      <c r="G481" s="1">
        <v>5.0619952380848154E-4</v>
      </c>
      <c r="H481" s="1">
        <v>0.2157565249252652</v>
      </c>
      <c r="I481" s="1" t="s">
        <v>7342</v>
      </c>
      <c r="J481" s="1" t="s">
        <v>6</v>
      </c>
      <c r="K481" s="1" t="s">
        <v>90</v>
      </c>
    </row>
    <row r="482" spans="1:11" x14ac:dyDescent="0.35">
      <c r="A482" s="1" t="s">
        <v>7343</v>
      </c>
      <c r="B482" s="1" t="s">
        <v>7344</v>
      </c>
      <c r="C482" s="22">
        <v>3.0402500000000003</v>
      </c>
      <c r="D482" s="22">
        <v>6.3339999999999996</v>
      </c>
      <c r="E482" s="22">
        <v>3.2937499999999993</v>
      </c>
      <c r="F482" s="22">
        <v>2.0833813008798616</v>
      </c>
      <c r="G482" s="1">
        <v>1.8618494959424137E-2</v>
      </c>
      <c r="H482" s="1">
        <v>0.8857127325344275</v>
      </c>
      <c r="I482" s="1" t="s">
        <v>7345</v>
      </c>
      <c r="J482" s="1" t="s">
        <v>6</v>
      </c>
      <c r="K482" s="1" t="s">
        <v>346</v>
      </c>
    </row>
    <row r="483" spans="1:11" x14ac:dyDescent="0.35">
      <c r="A483" s="1" t="s">
        <v>7346</v>
      </c>
      <c r="B483" s="1" t="s">
        <v>7347</v>
      </c>
      <c r="C483" s="22">
        <v>3.7195</v>
      </c>
      <c r="D483" s="22">
        <v>7.7332499999999991</v>
      </c>
      <c r="E483" s="22">
        <v>4.013749999999999</v>
      </c>
      <c r="F483" s="22">
        <v>2.0791100954429358</v>
      </c>
      <c r="G483" s="1">
        <v>4.931476245481714E-2</v>
      </c>
      <c r="H483" s="1">
        <v>0.8857127325344275</v>
      </c>
      <c r="I483" s="1" t="s">
        <v>7348</v>
      </c>
      <c r="J483" s="1" t="s">
        <v>6</v>
      </c>
      <c r="K483" s="1" t="s">
        <v>733</v>
      </c>
    </row>
    <row r="484" spans="1:11" x14ac:dyDescent="0.35">
      <c r="A484" s="1" t="s">
        <v>3281</v>
      </c>
      <c r="B484" s="1" t="s">
        <v>3282</v>
      </c>
      <c r="C484" s="22">
        <v>9.8574999999999999</v>
      </c>
      <c r="D484" s="22">
        <v>20.494250000000001</v>
      </c>
      <c r="E484" s="22">
        <v>10.636750000000001</v>
      </c>
      <c r="F484" s="22">
        <v>2.079051483641897</v>
      </c>
      <c r="G484" s="1">
        <v>4.8703319054701044E-2</v>
      </c>
      <c r="H484" s="1">
        <v>0.8857127325344275</v>
      </c>
      <c r="I484" s="1" t="s">
        <v>3283</v>
      </c>
      <c r="J484" s="1" t="s">
        <v>6</v>
      </c>
      <c r="K484" s="1" t="s">
        <v>3284</v>
      </c>
    </row>
    <row r="485" spans="1:11" x14ac:dyDescent="0.35">
      <c r="A485" s="1" t="s">
        <v>2619</v>
      </c>
      <c r="B485" s="1" t="s">
        <v>2620</v>
      </c>
      <c r="C485" s="22">
        <v>4.8432499999999994</v>
      </c>
      <c r="D485" s="22">
        <v>10.067499999999999</v>
      </c>
      <c r="E485" s="22">
        <v>5.2242499999999996</v>
      </c>
      <c r="F485" s="22">
        <v>2.0786661848965053</v>
      </c>
      <c r="G485" s="1">
        <v>2.3116772528701812E-3</v>
      </c>
      <c r="H485" s="1">
        <v>0.4064831114678748</v>
      </c>
      <c r="I485" s="1" t="s">
        <v>2621</v>
      </c>
      <c r="J485" s="1" t="s">
        <v>268</v>
      </c>
      <c r="K485" s="1" t="s">
        <v>269</v>
      </c>
    </row>
    <row r="486" spans="1:11" x14ac:dyDescent="0.35">
      <c r="A486" s="1" t="s">
        <v>2954</v>
      </c>
      <c r="B486" s="1" t="s">
        <v>2955</v>
      </c>
      <c r="C486" s="22">
        <v>10.495749999999999</v>
      </c>
      <c r="D486" s="22">
        <v>21.789250000000003</v>
      </c>
      <c r="E486" s="22">
        <v>11.293500000000003</v>
      </c>
      <c r="F486" s="22">
        <v>2.0760069551961511</v>
      </c>
      <c r="G486" s="1">
        <v>3.0138293058756815E-5</v>
      </c>
      <c r="H486" s="1">
        <v>8.4251514260222024E-2</v>
      </c>
      <c r="I486" s="1" t="s">
        <v>2956</v>
      </c>
      <c r="J486" s="1" t="s">
        <v>1474</v>
      </c>
      <c r="K486" s="1" t="s">
        <v>632</v>
      </c>
    </row>
    <row r="487" spans="1:11" x14ac:dyDescent="0.35">
      <c r="A487" s="1" t="s">
        <v>2176</v>
      </c>
      <c r="B487" s="1" t="s">
        <v>2177</v>
      </c>
      <c r="C487" s="22">
        <v>2.7502499999999999</v>
      </c>
      <c r="D487" s="22">
        <v>5.6967499999999998</v>
      </c>
      <c r="E487" s="22">
        <v>2.9464999999999999</v>
      </c>
      <c r="F487" s="22">
        <v>2.0713571493500593</v>
      </c>
      <c r="G487" s="1">
        <v>3.7017455671126687E-3</v>
      </c>
      <c r="H487" s="1">
        <v>0.49712151563225798</v>
      </c>
      <c r="I487" s="1" t="s">
        <v>2178</v>
      </c>
      <c r="J487" s="1" t="s">
        <v>6</v>
      </c>
      <c r="K487" s="1" t="s">
        <v>870</v>
      </c>
    </row>
    <row r="488" spans="1:11" x14ac:dyDescent="0.35">
      <c r="A488" s="1" t="s">
        <v>3595</v>
      </c>
      <c r="B488" s="1" t="s">
        <v>3596</v>
      </c>
      <c r="C488" s="22">
        <v>1.28925</v>
      </c>
      <c r="D488" s="22">
        <v>2.6695000000000002</v>
      </c>
      <c r="E488" s="22">
        <v>1.3802500000000002</v>
      </c>
      <c r="F488" s="22">
        <v>2.0705836726779139</v>
      </c>
      <c r="G488" s="1">
        <v>1.7588371145582649E-3</v>
      </c>
      <c r="H488" s="1">
        <v>0.35742543658439996</v>
      </c>
      <c r="I488" s="1" t="s">
        <v>3597</v>
      </c>
      <c r="J488" s="1" t="s">
        <v>6</v>
      </c>
      <c r="K488" s="1" t="s">
        <v>454</v>
      </c>
    </row>
    <row r="489" spans="1:11" x14ac:dyDescent="0.35">
      <c r="A489" s="1" t="s">
        <v>2515</v>
      </c>
      <c r="B489" s="1" t="s">
        <v>2516</v>
      </c>
      <c r="C489" s="22">
        <v>3.9117499999999996</v>
      </c>
      <c r="D489" s="22">
        <v>8.0977500000000013</v>
      </c>
      <c r="E489" s="22">
        <v>4.1860000000000017</v>
      </c>
      <c r="F489" s="22">
        <v>2.0701092861251364</v>
      </c>
      <c r="G489" s="1">
        <v>3.0769764530713672E-4</v>
      </c>
      <c r="H489" s="1">
        <v>0.17998409350974676</v>
      </c>
      <c r="I489" s="1" t="s">
        <v>2517</v>
      </c>
      <c r="J489" s="1" t="s">
        <v>418</v>
      </c>
      <c r="K489" s="1" t="s">
        <v>419</v>
      </c>
    </row>
    <row r="490" spans="1:11" x14ac:dyDescent="0.35">
      <c r="A490" s="1" t="s">
        <v>7349</v>
      </c>
      <c r="B490" s="1" t="s">
        <v>7350</v>
      </c>
      <c r="C490" s="22">
        <v>2.12425</v>
      </c>
      <c r="D490" s="22">
        <v>4.3905000000000003</v>
      </c>
      <c r="E490" s="22">
        <v>2.2662500000000003</v>
      </c>
      <c r="F490" s="22">
        <v>2.0668471225138285</v>
      </c>
      <c r="G490" s="1">
        <v>3.1058720525249939E-3</v>
      </c>
      <c r="H490" s="1">
        <v>0.45823300211683782</v>
      </c>
      <c r="I490" s="1" t="s">
        <v>7351</v>
      </c>
      <c r="J490" s="1" t="s">
        <v>6863</v>
      </c>
      <c r="K490" s="1" t="s">
        <v>4722</v>
      </c>
    </row>
    <row r="491" spans="1:11" x14ac:dyDescent="0.35">
      <c r="A491" s="1" t="s">
        <v>7352</v>
      </c>
      <c r="B491" s="1" t="s">
        <v>7353</v>
      </c>
      <c r="C491" s="22">
        <v>5.7069999999999999</v>
      </c>
      <c r="D491" s="22">
        <v>11.771249999999998</v>
      </c>
      <c r="E491" s="22">
        <v>6.0642499999999986</v>
      </c>
      <c r="F491" s="22">
        <v>2.0625985631680392</v>
      </c>
      <c r="G491" s="1">
        <v>6.6968696737195188E-3</v>
      </c>
      <c r="H491" s="1">
        <v>0.65703969438941789</v>
      </c>
      <c r="I491" s="1" t="s">
        <v>7354</v>
      </c>
      <c r="J491" s="1" t="s">
        <v>6</v>
      </c>
      <c r="K491" s="1" t="s">
        <v>310</v>
      </c>
    </row>
    <row r="492" spans="1:11" x14ac:dyDescent="0.35">
      <c r="A492" s="1" t="s">
        <v>7355</v>
      </c>
      <c r="B492" s="1" t="s">
        <v>7356</v>
      </c>
      <c r="C492" s="22">
        <v>6.68025</v>
      </c>
      <c r="D492" s="22">
        <v>13.7775</v>
      </c>
      <c r="E492" s="22">
        <v>7.0972499999999998</v>
      </c>
      <c r="F492" s="22">
        <v>2.062422813517458</v>
      </c>
      <c r="G492" s="1">
        <v>5.7378207883862498E-3</v>
      </c>
      <c r="H492" s="1">
        <v>0.60911455902072775</v>
      </c>
      <c r="I492" s="1" t="s">
        <v>7357</v>
      </c>
      <c r="J492" s="1" t="s">
        <v>6</v>
      </c>
      <c r="K492" s="1" t="s">
        <v>90</v>
      </c>
    </row>
    <row r="493" spans="1:11" x14ac:dyDescent="0.35">
      <c r="A493" s="1" t="s">
        <v>7358</v>
      </c>
      <c r="B493" s="1" t="s">
        <v>7359</v>
      </c>
      <c r="C493" s="22">
        <v>6.3039999999999994</v>
      </c>
      <c r="D493" s="22">
        <v>12.978250000000001</v>
      </c>
      <c r="E493" s="22">
        <v>6.6742500000000016</v>
      </c>
      <c r="F493" s="22">
        <v>2.0587325507614218</v>
      </c>
      <c r="G493" s="1">
        <v>4.227641767284851E-5</v>
      </c>
      <c r="H493" s="1">
        <v>9.1405725080232994E-2</v>
      </c>
      <c r="I493" s="1" t="s">
        <v>7360</v>
      </c>
      <c r="J493" s="1" t="s">
        <v>6</v>
      </c>
      <c r="K493" s="1" t="s">
        <v>432</v>
      </c>
    </row>
    <row r="494" spans="1:11" x14ac:dyDescent="0.35">
      <c r="A494" s="1" t="s">
        <v>2230</v>
      </c>
      <c r="B494" s="1" t="s">
        <v>2231</v>
      </c>
      <c r="C494" s="22">
        <v>56.329750000000004</v>
      </c>
      <c r="D494" s="22">
        <v>115.79625000000001</v>
      </c>
      <c r="E494" s="22">
        <v>59.466500000000011</v>
      </c>
      <c r="F494" s="22">
        <v>2.0556854947873906</v>
      </c>
      <c r="G494" s="1">
        <v>7.3091934664686331E-3</v>
      </c>
      <c r="H494" s="1">
        <v>0.68719092152416494</v>
      </c>
      <c r="I494" s="1" t="s">
        <v>2232</v>
      </c>
      <c r="J494" s="1" t="s">
        <v>6</v>
      </c>
      <c r="K494" s="1" t="s">
        <v>499</v>
      </c>
    </row>
    <row r="495" spans="1:11" x14ac:dyDescent="0.35">
      <c r="A495" s="1" t="s">
        <v>1405</v>
      </c>
      <c r="B495" s="1" t="s">
        <v>1406</v>
      </c>
      <c r="C495" s="22">
        <v>1.9072499999999999</v>
      </c>
      <c r="D495" s="22">
        <v>3.9169999999999998</v>
      </c>
      <c r="E495" s="22">
        <v>2.0097499999999999</v>
      </c>
      <c r="F495" s="22">
        <v>2.0537422991217724</v>
      </c>
      <c r="G495" s="1">
        <v>1.3689507935988887E-2</v>
      </c>
      <c r="H495" s="1">
        <v>0.8857127325344275</v>
      </c>
      <c r="I495" s="1" t="s">
        <v>1407</v>
      </c>
      <c r="J495" s="1" t="s">
        <v>6</v>
      </c>
      <c r="K495" s="1" t="s">
        <v>310</v>
      </c>
    </row>
    <row r="496" spans="1:11" x14ac:dyDescent="0.35">
      <c r="A496" s="1" t="s">
        <v>7361</v>
      </c>
      <c r="B496" s="1" t="s">
        <v>7362</v>
      </c>
      <c r="C496" s="22">
        <v>11.263999999999999</v>
      </c>
      <c r="D496" s="22">
        <v>23.077750000000002</v>
      </c>
      <c r="E496" s="22">
        <v>11.813750000000002</v>
      </c>
      <c r="F496" s="22">
        <v>2.0488059303977275</v>
      </c>
      <c r="G496" s="1">
        <v>5.6270976424932506E-4</v>
      </c>
      <c r="H496" s="1">
        <v>0.22488415947170462</v>
      </c>
      <c r="I496" s="1" t="s">
        <v>7363</v>
      </c>
      <c r="J496" s="1" t="s">
        <v>6</v>
      </c>
      <c r="K496" s="1" t="s">
        <v>5679</v>
      </c>
    </row>
    <row r="497" spans="1:11" x14ac:dyDescent="0.35">
      <c r="A497" s="1" t="s">
        <v>3183</v>
      </c>
      <c r="B497" s="1" t="s">
        <v>3184</v>
      </c>
      <c r="C497" s="22">
        <v>8.3469999999999995</v>
      </c>
      <c r="D497" s="22">
        <v>17.069000000000003</v>
      </c>
      <c r="E497" s="22">
        <v>8.7220000000000031</v>
      </c>
      <c r="F497" s="22">
        <v>2.0449263208338331</v>
      </c>
      <c r="G497" s="1">
        <v>1.9712124213151494E-3</v>
      </c>
      <c r="H497" s="1">
        <v>0.37505815371602863</v>
      </c>
      <c r="I497" s="1" t="s">
        <v>3185</v>
      </c>
      <c r="J497" s="1" t="s">
        <v>6</v>
      </c>
      <c r="K497" s="1" t="s">
        <v>3186</v>
      </c>
    </row>
    <row r="498" spans="1:11" x14ac:dyDescent="0.35">
      <c r="A498" s="1" t="s">
        <v>7364</v>
      </c>
      <c r="B498" s="1" t="s">
        <v>7365</v>
      </c>
      <c r="C498" s="22">
        <v>4.7699999999999996</v>
      </c>
      <c r="D498" s="22">
        <v>9.7394999999999996</v>
      </c>
      <c r="E498" s="22">
        <v>4.9695</v>
      </c>
      <c r="F498" s="22">
        <v>2.0418238993710691</v>
      </c>
      <c r="G498" s="1">
        <v>3.5280187448343936E-2</v>
      </c>
      <c r="H498" s="1">
        <v>0.8857127325344275</v>
      </c>
      <c r="I498" s="1" t="s">
        <v>7366</v>
      </c>
      <c r="J498" s="1" t="s">
        <v>7367</v>
      </c>
      <c r="K498" s="1" t="s">
        <v>7368</v>
      </c>
    </row>
    <row r="499" spans="1:11" x14ac:dyDescent="0.35">
      <c r="A499" s="1" t="s">
        <v>2039</v>
      </c>
      <c r="B499" s="1" t="s">
        <v>2040</v>
      </c>
      <c r="C499" s="22">
        <v>0.77175000000000005</v>
      </c>
      <c r="D499" s="22">
        <v>1.57125</v>
      </c>
      <c r="E499" s="22">
        <v>0.79949999999999999</v>
      </c>
      <c r="F499" s="22">
        <v>2.0359572400388726</v>
      </c>
      <c r="G499" s="1">
        <v>1.1426780808654335E-3</v>
      </c>
      <c r="H499" s="1">
        <v>0.30043653331194697</v>
      </c>
      <c r="I499" s="1" t="s">
        <v>2041</v>
      </c>
      <c r="J499" s="1" t="s">
        <v>6</v>
      </c>
      <c r="K499" s="1" t="s">
        <v>6</v>
      </c>
    </row>
    <row r="500" spans="1:11" x14ac:dyDescent="0.35">
      <c r="A500" s="1" t="s">
        <v>2306</v>
      </c>
      <c r="B500" s="1" t="s">
        <v>2307</v>
      </c>
      <c r="C500" s="22">
        <v>4.2049999999999992</v>
      </c>
      <c r="D500" s="22">
        <v>8.5534999999999997</v>
      </c>
      <c r="E500" s="22">
        <v>4.3485000000000005</v>
      </c>
      <c r="F500" s="22">
        <v>2.0341260404280623</v>
      </c>
      <c r="G500" s="1">
        <v>2.4599204926101237E-4</v>
      </c>
      <c r="H500" s="1">
        <v>0.16858798991325066</v>
      </c>
      <c r="I500" s="1" t="s">
        <v>2308</v>
      </c>
      <c r="J500" s="1" t="s">
        <v>6</v>
      </c>
      <c r="K500" s="1" t="s">
        <v>1551</v>
      </c>
    </row>
    <row r="501" spans="1:11" x14ac:dyDescent="0.35">
      <c r="A501" s="1" t="s">
        <v>7369</v>
      </c>
      <c r="B501" s="1" t="s">
        <v>7370</v>
      </c>
      <c r="C501" s="22">
        <v>0.82499999999999996</v>
      </c>
      <c r="D501" s="22">
        <v>1.67675</v>
      </c>
      <c r="E501" s="22">
        <v>0.85175000000000001</v>
      </c>
      <c r="F501" s="22">
        <v>2.0324242424242427</v>
      </c>
      <c r="G501" s="1">
        <v>8.2788673832228099E-3</v>
      </c>
      <c r="H501" s="1">
        <v>0.72953966669034642</v>
      </c>
      <c r="I501" s="1" t="s">
        <v>7371</v>
      </c>
      <c r="J501" s="1" t="s">
        <v>6</v>
      </c>
      <c r="K501" s="1" t="s">
        <v>269</v>
      </c>
    </row>
    <row r="502" spans="1:11" x14ac:dyDescent="0.35">
      <c r="A502" s="1" t="s">
        <v>7372</v>
      </c>
      <c r="B502" s="1" t="s">
        <v>7373</v>
      </c>
      <c r="C502" s="22">
        <v>2.0705</v>
      </c>
      <c r="D502" s="22">
        <v>4.2054999999999998</v>
      </c>
      <c r="E502" s="22">
        <v>2.1349999999999998</v>
      </c>
      <c r="F502" s="22">
        <v>2.0311518956773726</v>
      </c>
      <c r="G502" s="1">
        <v>1.4874115395024923E-3</v>
      </c>
      <c r="H502" s="1">
        <v>0.32894965755529992</v>
      </c>
      <c r="I502" s="1" t="s">
        <v>7374</v>
      </c>
      <c r="J502" s="1" t="s">
        <v>6</v>
      </c>
      <c r="K502" s="1" t="s">
        <v>432</v>
      </c>
    </row>
    <row r="503" spans="1:11" x14ac:dyDescent="0.35">
      <c r="A503" s="1" t="s">
        <v>7375</v>
      </c>
      <c r="B503" s="1" t="s">
        <v>7376</v>
      </c>
      <c r="C503" s="22">
        <v>0.7097500000000001</v>
      </c>
      <c r="D503" s="22">
        <v>1.4389999999999998</v>
      </c>
      <c r="E503" s="22">
        <v>0.72924999999999973</v>
      </c>
      <c r="F503" s="22">
        <v>2.0274744628390273</v>
      </c>
      <c r="G503" s="1">
        <v>2.3126041511368545E-2</v>
      </c>
      <c r="H503" s="1">
        <v>0.8857127325344275</v>
      </c>
      <c r="I503" s="1" t="s">
        <v>7377</v>
      </c>
      <c r="J503" s="1" t="s">
        <v>6</v>
      </c>
      <c r="K503" s="1" t="s">
        <v>6</v>
      </c>
    </row>
    <row r="504" spans="1:11" x14ac:dyDescent="0.35">
      <c r="A504" s="1" t="s">
        <v>2260</v>
      </c>
      <c r="B504" s="1" t="s">
        <v>2261</v>
      </c>
      <c r="C504" s="22">
        <v>11.28575</v>
      </c>
      <c r="D504" s="22">
        <v>22.839000000000002</v>
      </c>
      <c r="E504" s="22">
        <v>11.553250000000002</v>
      </c>
      <c r="F504" s="22">
        <v>2.0237024566377957</v>
      </c>
      <c r="G504" s="1">
        <v>9.8512716732557237E-4</v>
      </c>
      <c r="H504" s="1">
        <v>0.27984848893083797</v>
      </c>
      <c r="I504" s="1" t="s">
        <v>2262</v>
      </c>
      <c r="J504" s="1" t="s">
        <v>2263</v>
      </c>
      <c r="K504" s="1" t="s">
        <v>217</v>
      </c>
    </row>
    <row r="505" spans="1:11" x14ac:dyDescent="0.35">
      <c r="A505" s="1" t="s">
        <v>7378</v>
      </c>
      <c r="B505" s="1" t="s">
        <v>7379</v>
      </c>
      <c r="C505" s="22">
        <v>7.1544999999999996</v>
      </c>
      <c r="D505" s="22">
        <v>14.462500000000002</v>
      </c>
      <c r="E505" s="22">
        <v>7.3080000000000025</v>
      </c>
      <c r="F505" s="22">
        <v>2.021455028303865</v>
      </c>
      <c r="G505" s="1">
        <v>3.4811116631623173E-2</v>
      </c>
      <c r="H505" s="1">
        <v>0.8857127325344275</v>
      </c>
      <c r="I505" s="1" t="s">
        <v>7380</v>
      </c>
      <c r="J505" s="1" t="s">
        <v>6</v>
      </c>
      <c r="K505" s="1" t="s">
        <v>147</v>
      </c>
    </row>
    <row r="506" spans="1:11" x14ac:dyDescent="0.35">
      <c r="A506" s="1" t="s">
        <v>2415</v>
      </c>
      <c r="B506" s="1" t="s">
        <v>2416</v>
      </c>
      <c r="C506" s="22">
        <v>1.5939999999999999</v>
      </c>
      <c r="D506" s="22">
        <v>3.2137499999999997</v>
      </c>
      <c r="E506" s="22">
        <v>1.6197499999999998</v>
      </c>
      <c r="F506" s="22">
        <v>2.0161543287327479</v>
      </c>
      <c r="G506" s="1">
        <v>2.6019350200701119E-3</v>
      </c>
      <c r="H506" s="1">
        <v>0.42796482735344332</v>
      </c>
      <c r="I506" s="1" t="s">
        <v>2417</v>
      </c>
      <c r="J506" s="1" t="s">
        <v>6</v>
      </c>
      <c r="K506" s="1" t="s">
        <v>18</v>
      </c>
    </row>
    <row r="507" spans="1:11" x14ac:dyDescent="0.35">
      <c r="A507" s="1" t="s">
        <v>7381</v>
      </c>
      <c r="B507" s="1" t="s">
        <v>7382</v>
      </c>
      <c r="C507" s="22">
        <v>2.4275000000000002</v>
      </c>
      <c r="D507" s="22">
        <v>4.8895</v>
      </c>
      <c r="E507" s="22">
        <v>2.4619999999999997</v>
      </c>
      <c r="F507" s="22">
        <v>2.014212152420185</v>
      </c>
      <c r="G507" s="1">
        <v>2.5952208883595063E-4</v>
      </c>
      <c r="H507" s="1">
        <v>0.17102532611972823</v>
      </c>
      <c r="I507" s="1" t="s">
        <v>7383</v>
      </c>
      <c r="J507" s="1" t="s">
        <v>6</v>
      </c>
      <c r="K507" s="1" t="s">
        <v>7384</v>
      </c>
    </row>
    <row r="508" spans="1:11" x14ac:dyDescent="0.35">
      <c r="A508" s="1" t="s">
        <v>3191</v>
      </c>
      <c r="B508" s="1" t="s">
        <v>3192</v>
      </c>
      <c r="C508" s="22">
        <v>9.5315000000000012</v>
      </c>
      <c r="D508" s="22">
        <v>19.197749999999999</v>
      </c>
      <c r="E508" s="22">
        <v>9.666249999999998</v>
      </c>
      <c r="F508" s="22">
        <v>2.0141373341027116</v>
      </c>
      <c r="G508" s="1">
        <v>6.6546501539506142E-3</v>
      </c>
      <c r="H508" s="1">
        <v>0.65393877924324262</v>
      </c>
      <c r="I508" s="1" t="s">
        <v>3193</v>
      </c>
      <c r="J508" s="1" t="s">
        <v>3194</v>
      </c>
      <c r="K508" s="1" t="s">
        <v>3195</v>
      </c>
    </row>
    <row r="509" spans="1:11" x14ac:dyDescent="0.35">
      <c r="A509" s="1" t="s">
        <v>2303</v>
      </c>
      <c r="B509" s="1" t="s">
        <v>2304</v>
      </c>
      <c r="C509" s="22">
        <v>1.3614999999999999</v>
      </c>
      <c r="D509" s="22">
        <v>2.7365000000000004</v>
      </c>
      <c r="E509" s="22">
        <v>1.3750000000000004</v>
      </c>
      <c r="F509" s="22">
        <v>2.0099155343371287</v>
      </c>
      <c r="G509" s="1">
        <v>4.4027115571656505E-3</v>
      </c>
      <c r="H509" s="1">
        <v>0.53508542227242517</v>
      </c>
      <c r="I509" s="1" t="s">
        <v>2305</v>
      </c>
      <c r="J509" s="1" t="s">
        <v>6</v>
      </c>
      <c r="K509" s="1" t="s">
        <v>6</v>
      </c>
    </row>
    <row r="510" spans="1:11" x14ac:dyDescent="0.35">
      <c r="A510" s="1" t="s">
        <v>7385</v>
      </c>
      <c r="B510" s="1" t="s">
        <v>7386</v>
      </c>
      <c r="C510" s="22">
        <v>40.391499999999994</v>
      </c>
      <c r="D510" s="22">
        <v>81.083500000000001</v>
      </c>
      <c r="E510" s="22">
        <v>40.692000000000007</v>
      </c>
      <c r="F510" s="22">
        <v>2.0074396840919504</v>
      </c>
      <c r="G510" s="1">
        <v>6.4319708797944131E-5</v>
      </c>
      <c r="H510" s="1">
        <v>0.10710796048314945</v>
      </c>
      <c r="I510" s="1" t="s">
        <v>7387</v>
      </c>
      <c r="J510" s="1" t="s">
        <v>7388</v>
      </c>
      <c r="K510" s="1" t="s">
        <v>27</v>
      </c>
    </row>
    <row r="511" spans="1:11" x14ac:dyDescent="0.35">
      <c r="A511" s="1" t="s">
        <v>7389</v>
      </c>
      <c r="B511" s="1" t="s">
        <v>7390</v>
      </c>
      <c r="C511" s="22">
        <v>89.337999999999994</v>
      </c>
      <c r="D511" s="22">
        <v>179.1105</v>
      </c>
      <c r="E511" s="22">
        <v>89.772500000000008</v>
      </c>
      <c r="F511" s="22">
        <v>2.004863551904005</v>
      </c>
      <c r="G511" s="1">
        <v>8.1354071986241561E-3</v>
      </c>
      <c r="H511" s="1">
        <v>0.7258253390327668</v>
      </c>
      <c r="I511" s="1" t="s">
        <v>7391</v>
      </c>
      <c r="J511" s="1" t="s">
        <v>6</v>
      </c>
      <c r="K511" s="1" t="s">
        <v>168</v>
      </c>
    </row>
    <row r="512" spans="1:11" x14ac:dyDescent="0.35">
      <c r="A512" s="1" t="s">
        <v>1850</v>
      </c>
      <c r="B512" s="1" t="s">
        <v>1851</v>
      </c>
      <c r="C512" s="22">
        <v>2.0865</v>
      </c>
      <c r="D512" s="22">
        <v>4.1790000000000003</v>
      </c>
      <c r="E512" s="22">
        <v>2.0925000000000002</v>
      </c>
      <c r="F512" s="22">
        <v>2.0028756290438534</v>
      </c>
      <c r="G512" s="1">
        <v>3.4735873835445297E-4</v>
      </c>
      <c r="H512" s="1">
        <v>0.19007248050596148</v>
      </c>
      <c r="I512" s="1" t="s">
        <v>1852</v>
      </c>
      <c r="J512" s="1" t="s">
        <v>6</v>
      </c>
      <c r="K512" s="1" t="s">
        <v>1853</v>
      </c>
    </row>
    <row r="513" spans="1:22" x14ac:dyDescent="0.35">
      <c r="A513" s="1" t="s">
        <v>7392</v>
      </c>
      <c r="B513" s="1" t="s">
        <v>7393</v>
      </c>
      <c r="C513" s="22">
        <v>9.2469999999999999</v>
      </c>
      <c r="D513" s="22">
        <v>18.515499999999999</v>
      </c>
      <c r="E513" s="22">
        <v>9.2684999999999995</v>
      </c>
      <c r="F513" s="22">
        <v>2.0023250784038065</v>
      </c>
      <c r="G513" s="1">
        <v>1.094439647868839E-2</v>
      </c>
      <c r="H513" s="1">
        <v>0.85531208097146938</v>
      </c>
      <c r="I513" s="1" t="s">
        <v>7394</v>
      </c>
      <c r="J513" s="1" t="s">
        <v>7395</v>
      </c>
      <c r="K513" s="1" t="s">
        <v>27</v>
      </c>
    </row>
    <row r="514" spans="1:22" x14ac:dyDescent="0.35">
      <c r="A514" s="1" t="s">
        <v>7396</v>
      </c>
      <c r="B514" s="1" t="s">
        <v>7397</v>
      </c>
      <c r="C514" s="22">
        <v>42.031999999999996</v>
      </c>
      <c r="D514" s="22">
        <v>84.10499999999999</v>
      </c>
      <c r="E514" s="22">
        <v>42.072999999999993</v>
      </c>
      <c r="F514" s="22">
        <v>2.0009754472782642</v>
      </c>
      <c r="G514" s="1">
        <v>7.2049569137071501E-3</v>
      </c>
      <c r="H514" s="1">
        <v>0.68485994335259537</v>
      </c>
      <c r="I514" s="1" t="s">
        <v>7398</v>
      </c>
      <c r="J514" s="1" t="s">
        <v>6</v>
      </c>
      <c r="K514" s="1" t="s">
        <v>6</v>
      </c>
    </row>
    <row r="515" spans="1:22" x14ac:dyDescent="0.35">
      <c r="A515" s="27" t="s">
        <v>8803</v>
      </c>
      <c r="B515" s="21">
        <f>COUNT(C4:C514)</f>
        <v>511</v>
      </c>
    </row>
    <row r="516" spans="1:22" x14ac:dyDescent="0.35">
      <c r="A516" s="21"/>
      <c r="B516" s="21"/>
    </row>
    <row r="517" spans="1:22" s="32" customFormat="1" ht="15" customHeight="1" x14ac:dyDescent="0.35">
      <c r="A517" s="87" t="s">
        <v>8804</v>
      </c>
      <c r="B517" s="35"/>
      <c r="C517" s="36"/>
      <c r="D517" s="36"/>
      <c r="E517" s="36"/>
      <c r="F517" s="36"/>
      <c r="G517" s="35"/>
      <c r="H517" s="35"/>
      <c r="I517" s="35"/>
      <c r="J517" s="35"/>
      <c r="K517" s="35"/>
      <c r="L517" s="89" t="s">
        <v>8804</v>
      </c>
      <c r="M517" s="35"/>
      <c r="N517" s="35"/>
      <c r="O517" s="35"/>
      <c r="P517" s="35"/>
      <c r="Q517" s="35"/>
      <c r="R517" s="35"/>
      <c r="S517" s="35"/>
      <c r="T517" s="35"/>
      <c r="U517" s="35"/>
      <c r="V517" s="35"/>
    </row>
    <row r="518" spans="1:22" x14ac:dyDescent="0.35">
      <c r="A518" s="1" t="s">
        <v>4007</v>
      </c>
      <c r="B518" s="1" t="s">
        <v>4008</v>
      </c>
      <c r="C518" s="22">
        <v>62.099499999999992</v>
      </c>
      <c r="D518" s="22">
        <v>4.2277500000000003</v>
      </c>
      <c r="E518" s="22">
        <v>-57.871749999999992</v>
      </c>
      <c r="F518" s="22">
        <v>-14.688545916858846</v>
      </c>
      <c r="G518" s="1">
        <v>7.0921504188063483E-3</v>
      </c>
      <c r="H518" s="1">
        <v>0.67868383075051397</v>
      </c>
      <c r="I518" s="1" t="s">
        <v>4009</v>
      </c>
      <c r="J518" s="1" t="s">
        <v>6</v>
      </c>
      <c r="K518" s="1" t="s">
        <v>6</v>
      </c>
      <c r="L518" s="1" t="s">
        <v>3770</v>
      </c>
      <c r="M518" s="1" t="s">
        <v>3771</v>
      </c>
      <c r="N518" s="1">
        <v>3.6204999999999998</v>
      </c>
      <c r="O518" s="1">
        <v>0.52050000000000007</v>
      </c>
      <c r="P518" s="1">
        <v>-3.0999999999999996</v>
      </c>
      <c r="Q518" s="37">
        <v>-6.9558117195004794</v>
      </c>
      <c r="R518" s="1">
        <v>1.2569427741484548E-3</v>
      </c>
      <c r="S518" s="1">
        <v>1</v>
      </c>
      <c r="T518" s="1" t="s">
        <v>3772</v>
      </c>
      <c r="U518" s="1" t="s">
        <v>6</v>
      </c>
      <c r="V518" s="1" t="s">
        <v>2888</v>
      </c>
    </row>
    <row r="519" spans="1:22" x14ac:dyDescent="0.35">
      <c r="A519" s="1" t="s">
        <v>3770</v>
      </c>
      <c r="B519" s="1" t="s">
        <v>3771</v>
      </c>
      <c r="C519" s="22">
        <v>6.6885000000000003</v>
      </c>
      <c r="D519" s="22">
        <v>0.52050000000000007</v>
      </c>
      <c r="E519" s="22">
        <v>-6.1680000000000001</v>
      </c>
      <c r="F519" s="22">
        <v>-12.850144092219018</v>
      </c>
      <c r="G519" s="1">
        <v>9.2330940464318677E-4</v>
      </c>
      <c r="H519" s="1">
        <v>0.27410148096631531</v>
      </c>
      <c r="I519" s="1" t="s">
        <v>3772</v>
      </c>
      <c r="J519" s="1" t="s">
        <v>6</v>
      </c>
      <c r="K519" s="1" t="s">
        <v>2888</v>
      </c>
      <c r="L519" s="1" t="s">
        <v>3777</v>
      </c>
      <c r="M519" s="1" t="s">
        <v>3778</v>
      </c>
      <c r="N519" s="1">
        <v>13.686249999999999</v>
      </c>
      <c r="O519" s="1">
        <v>2.4822500000000001</v>
      </c>
      <c r="P519" s="1">
        <v>-11.203999999999999</v>
      </c>
      <c r="Q519" s="1">
        <v>-5.5136468929398728</v>
      </c>
      <c r="R519" s="1">
        <v>1.8966757212737296E-4</v>
      </c>
      <c r="S519" s="1">
        <v>0.69524640519014058</v>
      </c>
      <c r="T519" s="1" t="s">
        <v>3779</v>
      </c>
      <c r="U519" s="1" t="s">
        <v>6</v>
      </c>
      <c r="V519" s="1" t="s">
        <v>6</v>
      </c>
    </row>
    <row r="520" spans="1:22" x14ac:dyDescent="0.35">
      <c r="A520" s="1" t="s">
        <v>4617</v>
      </c>
      <c r="B520" s="1" t="s">
        <v>4618</v>
      </c>
      <c r="C520" s="22">
        <v>3.9079999999999999</v>
      </c>
      <c r="D520" s="22">
        <v>0.30425000000000002</v>
      </c>
      <c r="E520" s="22">
        <v>-3.6037499999999998</v>
      </c>
      <c r="F520" s="22">
        <v>-12.844700082169268</v>
      </c>
      <c r="G520" s="1">
        <v>1.6784808340802773E-2</v>
      </c>
      <c r="H520" s="1">
        <v>0.8857127325344275</v>
      </c>
      <c r="I520" s="1" t="s">
        <v>4619</v>
      </c>
      <c r="J520" s="1" t="s">
        <v>6</v>
      </c>
      <c r="K520" s="1" t="s">
        <v>6</v>
      </c>
      <c r="L520" s="1" t="s">
        <v>3875</v>
      </c>
      <c r="M520" s="1" t="s">
        <v>3876</v>
      </c>
      <c r="N520" s="1">
        <v>1.0342499999999999</v>
      </c>
      <c r="O520" s="1">
        <v>0.24874999999999997</v>
      </c>
      <c r="P520" s="1">
        <v>-0.78549999999999986</v>
      </c>
      <c r="Q520" s="1">
        <v>-4.1577889447236185</v>
      </c>
      <c r="R520" s="1">
        <v>4.7669435291396826E-3</v>
      </c>
      <c r="S520" s="1">
        <v>1</v>
      </c>
      <c r="T520" s="1" t="s">
        <v>3877</v>
      </c>
      <c r="U520" s="1" t="s">
        <v>6</v>
      </c>
      <c r="V520" s="1" t="s">
        <v>269</v>
      </c>
    </row>
    <row r="521" spans="1:22" x14ac:dyDescent="0.35">
      <c r="A521" s="1" t="s">
        <v>7400</v>
      </c>
      <c r="B521" s="1" t="s">
        <v>7401</v>
      </c>
      <c r="C521" s="22">
        <v>1.286</v>
      </c>
      <c r="D521" s="22">
        <v>0.10825</v>
      </c>
      <c r="E521" s="22">
        <v>-1.1777500000000001</v>
      </c>
      <c r="F521" s="22">
        <v>-11.879907621247114</v>
      </c>
      <c r="G521" s="1">
        <v>1.2230478043759659E-3</v>
      </c>
      <c r="H521" s="1">
        <v>0.30757905068906433</v>
      </c>
      <c r="I521" s="1" t="s">
        <v>7402</v>
      </c>
      <c r="J521" s="1" t="s">
        <v>6</v>
      </c>
      <c r="K521" s="1" t="s">
        <v>6</v>
      </c>
      <c r="L521" s="1" t="s">
        <v>3832</v>
      </c>
      <c r="M521" s="1" t="s">
        <v>3833</v>
      </c>
      <c r="N521" s="1">
        <v>1.0499999999999998</v>
      </c>
      <c r="O521" s="1">
        <v>0.25325000000000003</v>
      </c>
      <c r="P521" s="1">
        <v>-0.79674999999999985</v>
      </c>
      <c r="Q521" s="1">
        <v>-4.1461006910167804</v>
      </c>
      <c r="R521" s="1">
        <v>1.5086924502016111E-3</v>
      </c>
      <c r="S521" s="1">
        <v>1</v>
      </c>
      <c r="T521" s="1" t="s">
        <v>3834</v>
      </c>
      <c r="U521" s="1" t="s">
        <v>6</v>
      </c>
      <c r="V521" s="1" t="s">
        <v>3835</v>
      </c>
    </row>
    <row r="522" spans="1:22" x14ac:dyDescent="0.35">
      <c r="A522" s="1" t="s">
        <v>3903</v>
      </c>
      <c r="B522" s="1" t="s">
        <v>3904</v>
      </c>
      <c r="C522" s="22">
        <v>2.2250000000000001</v>
      </c>
      <c r="D522" s="22">
        <v>0.23874999999999999</v>
      </c>
      <c r="E522" s="22">
        <v>-1.9862500000000001</v>
      </c>
      <c r="F522" s="22">
        <v>-9.3193717277486918</v>
      </c>
      <c r="G522" s="1">
        <v>2.0555922931166566E-3</v>
      </c>
      <c r="H522" s="1">
        <v>0.38286959960123845</v>
      </c>
      <c r="I522" s="1" t="s">
        <v>3905</v>
      </c>
      <c r="J522" s="1" t="s">
        <v>6</v>
      </c>
      <c r="K522" s="1" t="s">
        <v>3906</v>
      </c>
      <c r="L522" s="1" t="s">
        <v>3765</v>
      </c>
      <c r="M522" s="1" t="s">
        <v>3766</v>
      </c>
      <c r="N522" s="1">
        <v>8.2174999999999994</v>
      </c>
      <c r="O522" s="1">
        <v>2.0179999999999998</v>
      </c>
      <c r="P522" s="1">
        <v>-6.1994999999999996</v>
      </c>
      <c r="Q522" s="1">
        <v>-4.0721010901883057</v>
      </c>
      <c r="R522" s="1">
        <v>6.7125268800094376E-3</v>
      </c>
      <c r="S522" s="1">
        <v>1</v>
      </c>
      <c r="T522" s="1" t="s">
        <v>3767</v>
      </c>
      <c r="U522" s="1" t="s">
        <v>3768</v>
      </c>
      <c r="V522" s="1" t="s">
        <v>3769</v>
      </c>
    </row>
    <row r="523" spans="1:22" x14ac:dyDescent="0.35">
      <c r="A523" s="1" t="s">
        <v>4604</v>
      </c>
      <c r="B523" s="1" t="s">
        <v>4605</v>
      </c>
      <c r="C523" s="22">
        <v>4.47525</v>
      </c>
      <c r="D523" s="22">
        <v>0.48224999999999996</v>
      </c>
      <c r="E523" s="22">
        <v>-3.9929999999999999</v>
      </c>
      <c r="F523" s="22">
        <v>-9.279937791601867</v>
      </c>
      <c r="G523" s="1">
        <v>2.8265848274108499E-2</v>
      </c>
      <c r="H523" s="1">
        <v>0.8857127325344275</v>
      </c>
      <c r="I523" s="1" t="s">
        <v>4606</v>
      </c>
      <c r="J523" s="1" t="s">
        <v>6</v>
      </c>
      <c r="K523" s="1" t="s">
        <v>4019</v>
      </c>
      <c r="L523" s="1" t="s">
        <v>7419</v>
      </c>
      <c r="M523" s="1" t="s">
        <v>7420</v>
      </c>
      <c r="N523" s="1">
        <v>6.0785000000000009</v>
      </c>
      <c r="O523" s="1">
        <v>1.7337500000000001</v>
      </c>
      <c r="P523" s="1">
        <v>-4.3447500000000012</v>
      </c>
      <c r="Q523" s="1">
        <v>-3.5059841384282628</v>
      </c>
      <c r="R523" s="1">
        <v>1.0876643864191366E-3</v>
      </c>
      <c r="S523" s="1">
        <v>1</v>
      </c>
      <c r="T523" s="1" t="s">
        <v>7421</v>
      </c>
      <c r="U523" s="1" t="s">
        <v>6</v>
      </c>
      <c r="V523" s="1" t="s">
        <v>3041</v>
      </c>
    </row>
    <row r="524" spans="1:22" x14ac:dyDescent="0.35">
      <c r="A524" s="1" t="s">
        <v>4122</v>
      </c>
      <c r="B524" s="1" t="s">
        <v>4123</v>
      </c>
      <c r="C524" s="22">
        <v>3.5207499999999996</v>
      </c>
      <c r="D524" s="22">
        <v>0.38850000000000001</v>
      </c>
      <c r="E524" s="22">
        <v>-3.1322499999999995</v>
      </c>
      <c r="F524" s="22">
        <v>-9.0624195624195618</v>
      </c>
      <c r="G524" s="1">
        <v>8.0553530923930302E-3</v>
      </c>
      <c r="H524" s="1">
        <v>0.72200836458755913</v>
      </c>
      <c r="I524" s="1" t="s">
        <v>4124</v>
      </c>
      <c r="J524" s="1" t="s">
        <v>70</v>
      </c>
      <c r="K524" s="1" t="s">
        <v>71</v>
      </c>
      <c r="L524" s="1" t="s">
        <v>4082</v>
      </c>
      <c r="M524" s="1" t="s">
        <v>4083</v>
      </c>
      <c r="N524" s="1">
        <v>1.3129999999999999</v>
      </c>
      <c r="O524" s="1">
        <v>0.37874999999999998</v>
      </c>
      <c r="P524" s="1">
        <v>-0.93425000000000002</v>
      </c>
      <c r="Q524" s="1">
        <v>-3.4666666666666668</v>
      </c>
      <c r="R524" s="1">
        <v>3.2301600966551668E-4</v>
      </c>
      <c r="S524" s="1">
        <v>0.81282639674735702</v>
      </c>
      <c r="T524" s="1" t="s">
        <v>4084</v>
      </c>
      <c r="U524" s="1" t="s">
        <v>4085</v>
      </c>
      <c r="V524" s="1" t="s">
        <v>3769</v>
      </c>
    </row>
    <row r="525" spans="1:22" x14ac:dyDescent="0.35">
      <c r="A525" s="1" t="s">
        <v>5166</v>
      </c>
      <c r="B525" s="1" t="s">
        <v>5167</v>
      </c>
      <c r="C525" s="22">
        <v>2.3460000000000001</v>
      </c>
      <c r="D525" s="22">
        <v>0.27474999999999999</v>
      </c>
      <c r="E525" s="22">
        <v>-2.07125</v>
      </c>
      <c r="F525" s="22">
        <v>-8.5386715195632394</v>
      </c>
      <c r="G525" s="1">
        <v>5.8750654473856867E-6</v>
      </c>
      <c r="H525" s="1">
        <v>3.9346335051654531E-2</v>
      </c>
      <c r="I525" s="1" t="s">
        <v>5168</v>
      </c>
      <c r="J525" s="1" t="s">
        <v>268</v>
      </c>
      <c r="K525" s="1" t="s">
        <v>269</v>
      </c>
      <c r="L525" s="1" t="s">
        <v>7599</v>
      </c>
      <c r="M525" s="1" t="s">
        <v>7600</v>
      </c>
      <c r="N525" s="1">
        <v>2.0015000000000001</v>
      </c>
      <c r="O525" s="1">
        <v>0.60424999999999995</v>
      </c>
      <c r="P525" s="1">
        <v>-1.3972500000000001</v>
      </c>
      <c r="Q525" s="1">
        <v>-3.3123707074886224</v>
      </c>
      <c r="R525" s="1">
        <v>3.4029089079911836E-3</v>
      </c>
      <c r="S525" s="1">
        <v>1</v>
      </c>
      <c r="T525" s="1" t="s">
        <v>7601</v>
      </c>
      <c r="U525" s="1" t="s">
        <v>6</v>
      </c>
      <c r="V525" s="1" t="s">
        <v>6</v>
      </c>
    </row>
    <row r="526" spans="1:22" x14ac:dyDescent="0.35">
      <c r="A526" s="1" t="s">
        <v>4030</v>
      </c>
      <c r="B526" s="1" t="s">
        <v>4031</v>
      </c>
      <c r="C526" s="22">
        <v>17.051500000000001</v>
      </c>
      <c r="D526" s="22">
        <v>2</v>
      </c>
      <c r="E526" s="22">
        <v>-15.051500000000001</v>
      </c>
      <c r="F526" s="22">
        <v>-8.5257500000000004</v>
      </c>
      <c r="G526" s="1">
        <v>2.7451518547179608E-3</v>
      </c>
      <c r="H526" s="1">
        <v>0.4352542109536604</v>
      </c>
      <c r="I526" s="1" t="s">
        <v>4032</v>
      </c>
      <c r="J526" s="1" t="s">
        <v>45</v>
      </c>
      <c r="K526" s="1" t="s">
        <v>46</v>
      </c>
      <c r="L526" s="1" t="s">
        <v>7496</v>
      </c>
      <c r="M526" s="1" t="s">
        <v>7497</v>
      </c>
      <c r="N526" s="1">
        <v>4.26</v>
      </c>
      <c r="O526" s="1">
        <v>1.2982499999999999</v>
      </c>
      <c r="P526" s="1">
        <v>-2.9617499999999999</v>
      </c>
      <c r="Q526" s="1">
        <v>-3.2813402657423456</v>
      </c>
      <c r="R526" s="1">
        <v>1.8181402751229609E-2</v>
      </c>
      <c r="S526" s="1">
        <v>1</v>
      </c>
      <c r="T526" s="1" t="s">
        <v>7498</v>
      </c>
      <c r="U526" s="1" t="s">
        <v>7499</v>
      </c>
      <c r="V526" s="1" t="s">
        <v>7500</v>
      </c>
    </row>
    <row r="527" spans="1:22" x14ac:dyDescent="0.35">
      <c r="A527" s="1" t="s">
        <v>4781</v>
      </c>
      <c r="B527" s="1" t="s">
        <v>4782</v>
      </c>
      <c r="C527" s="22">
        <v>18.028749999999999</v>
      </c>
      <c r="D527" s="22">
        <v>2.11775</v>
      </c>
      <c r="E527" s="22">
        <v>-15.910999999999998</v>
      </c>
      <c r="F527" s="22">
        <v>-8.5131625545980398</v>
      </c>
      <c r="G527" s="1">
        <v>1.1168179380842099E-3</v>
      </c>
      <c r="H527" s="1">
        <v>0.29711407788048577</v>
      </c>
      <c r="I527" s="1" t="s">
        <v>4783</v>
      </c>
      <c r="J527" s="1" t="s">
        <v>6</v>
      </c>
      <c r="K527" s="1" t="s">
        <v>132</v>
      </c>
      <c r="L527" s="1" t="s">
        <v>3982</v>
      </c>
      <c r="M527" s="1" t="s">
        <v>3983</v>
      </c>
      <c r="N527" s="1">
        <v>53.64725</v>
      </c>
      <c r="O527" s="1">
        <v>16.949249999999999</v>
      </c>
      <c r="P527" s="1">
        <v>-36.698</v>
      </c>
      <c r="Q527" s="1">
        <v>-3.1651695502750861</v>
      </c>
      <c r="R527" s="1">
        <v>2.8161505069645824E-2</v>
      </c>
      <c r="S527" s="1">
        <v>1</v>
      </c>
      <c r="T527" s="1" t="s">
        <v>3984</v>
      </c>
      <c r="U527" s="1" t="s">
        <v>6</v>
      </c>
      <c r="V527" s="1" t="s">
        <v>6</v>
      </c>
    </row>
    <row r="528" spans="1:22" x14ac:dyDescent="0.35">
      <c r="A528" s="1" t="s">
        <v>3777</v>
      </c>
      <c r="B528" s="1" t="s">
        <v>3778</v>
      </c>
      <c r="C528" s="22">
        <v>20.424250000000001</v>
      </c>
      <c r="D528" s="22">
        <v>2.4822500000000001</v>
      </c>
      <c r="E528" s="22">
        <v>-17.942</v>
      </c>
      <c r="F528" s="22">
        <v>-8.2281196495115321</v>
      </c>
      <c r="G528" s="1">
        <v>7.7313579216754187E-5</v>
      </c>
      <c r="H528" s="1">
        <v>0.11558062934666209</v>
      </c>
      <c r="I528" s="1" t="s">
        <v>3779</v>
      </c>
      <c r="J528" s="1" t="s">
        <v>6</v>
      </c>
      <c r="K528" s="1" t="s">
        <v>6</v>
      </c>
      <c r="L528" s="1" t="s">
        <v>7540</v>
      </c>
      <c r="M528" s="1" t="s">
        <v>7541</v>
      </c>
      <c r="N528" s="1">
        <v>166.95075</v>
      </c>
      <c r="O528" s="1">
        <v>52.954750000000004</v>
      </c>
      <c r="P528" s="1">
        <v>-113.996</v>
      </c>
      <c r="Q528" s="1">
        <v>-3.1527058479173253</v>
      </c>
      <c r="R528" s="1">
        <v>8.6294004451633113E-3</v>
      </c>
      <c r="S528" s="1">
        <v>1</v>
      </c>
      <c r="T528" s="1" t="s">
        <v>7542</v>
      </c>
      <c r="U528" s="1" t="s">
        <v>6</v>
      </c>
      <c r="V528" s="1" t="s">
        <v>7543</v>
      </c>
    </row>
    <row r="529" spans="1:22" x14ac:dyDescent="0.35">
      <c r="A529" s="1" t="s">
        <v>7403</v>
      </c>
      <c r="B529" s="1" t="s">
        <v>7404</v>
      </c>
      <c r="C529" s="22">
        <v>1.7950000000000002</v>
      </c>
      <c r="D529" s="22">
        <v>0.23299999999999998</v>
      </c>
      <c r="E529" s="22">
        <v>-1.5620000000000003</v>
      </c>
      <c r="F529" s="22">
        <v>-7.7038626609442069</v>
      </c>
      <c r="G529" s="1">
        <v>2.3433339513194335E-2</v>
      </c>
      <c r="H529" s="1">
        <v>0.8857127325344275</v>
      </c>
      <c r="I529" s="1" t="s">
        <v>7405</v>
      </c>
      <c r="J529" s="1" t="s">
        <v>6921</v>
      </c>
      <c r="K529" s="1" t="s">
        <v>403</v>
      </c>
      <c r="L529" s="1" t="s">
        <v>4089</v>
      </c>
      <c r="M529" s="1" t="s">
        <v>4090</v>
      </c>
      <c r="N529" s="1">
        <v>3.9357499999999996</v>
      </c>
      <c r="O529" s="1">
        <v>1.2787499999999998</v>
      </c>
      <c r="P529" s="1">
        <v>-2.657</v>
      </c>
      <c r="Q529" s="1">
        <v>-3.0778103616813297</v>
      </c>
      <c r="R529" s="1">
        <v>1.1445886814370969E-2</v>
      </c>
      <c r="S529" s="1">
        <v>1</v>
      </c>
      <c r="T529" s="1" t="s">
        <v>4091</v>
      </c>
      <c r="U529" s="1" t="s">
        <v>4092</v>
      </c>
      <c r="V529" s="1" t="s">
        <v>3936</v>
      </c>
    </row>
    <row r="530" spans="1:22" x14ac:dyDescent="0.35">
      <c r="A530" s="1" t="s">
        <v>7406</v>
      </c>
      <c r="B530" s="1" t="s">
        <v>7407</v>
      </c>
      <c r="C530" s="22">
        <v>1.4352499999999999</v>
      </c>
      <c r="D530" s="22">
        <v>0.188</v>
      </c>
      <c r="E530" s="22">
        <v>-1.24725</v>
      </c>
      <c r="F530" s="22">
        <v>-7.6343085106382977</v>
      </c>
      <c r="G530" s="1">
        <v>1.8334735148346507E-2</v>
      </c>
      <c r="H530" s="1">
        <v>0.8857127325344275</v>
      </c>
      <c r="I530" s="1" t="s">
        <v>7408</v>
      </c>
      <c r="J530" s="1" t="s">
        <v>6</v>
      </c>
      <c r="K530" s="1" t="s">
        <v>6</v>
      </c>
      <c r="L530" s="1" t="s">
        <v>3829</v>
      </c>
      <c r="M530" s="1" t="s">
        <v>3830</v>
      </c>
      <c r="N530" s="1">
        <v>15.254999999999999</v>
      </c>
      <c r="O530" s="1">
        <v>5.0555000000000003</v>
      </c>
      <c r="P530" s="1">
        <v>-10.199499999999999</v>
      </c>
      <c r="Q530" s="1">
        <v>-3.0175056868756798</v>
      </c>
      <c r="R530" s="1">
        <v>3.1908368629780557E-5</v>
      </c>
      <c r="S530" s="1">
        <v>0.38771520502590578</v>
      </c>
      <c r="T530" s="1" t="s">
        <v>3831</v>
      </c>
      <c r="U530" s="1" t="s">
        <v>6</v>
      </c>
      <c r="V530" s="1" t="s">
        <v>2888</v>
      </c>
    </row>
    <row r="531" spans="1:22" x14ac:dyDescent="0.35">
      <c r="A531" s="1" t="s">
        <v>3849</v>
      </c>
      <c r="B531" s="1" t="s">
        <v>3850</v>
      </c>
      <c r="C531" s="22">
        <v>18.221250000000001</v>
      </c>
      <c r="D531" s="22">
        <v>2.5380000000000003</v>
      </c>
      <c r="E531" s="22">
        <v>-15.683250000000001</v>
      </c>
      <c r="F531" s="22">
        <v>-7.1793735224586284</v>
      </c>
      <c r="G531" s="1">
        <v>2.7025151845780522E-4</v>
      </c>
      <c r="H531" s="1">
        <v>0.17309019811080262</v>
      </c>
      <c r="I531" s="1" t="s">
        <v>3851</v>
      </c>
      <c r="J531" s="1" t="s">
        <v>268</v>
      </c>
      <c r="K531" s="1" t="s">
        <v>269</v>
      </c>
      <c r="L531" s="1" t="s">
        <v>4781</v>
      </c>
      <c r="M531" s="1" t="s">
        <v>4782</v>
      </c>
      <c r="N531" s="1">
        <v>6.1737500000000001</v>
      </c>
      <c r="O531" s="1">
        <v>2.11775</v>
      </c>
      <c r="P531" s="1">
        <v>-4.056</v>
      </c>
      <c r="Q531" s="1">
        <v>-2.9152402313776413</v>
      </c>
      <c r="R531" s="1">
        <v>7.6752251567660376E-3</v>
      </c>
      <c r="S531" s="1">
        <v>1</v>
      </c>
      <c r="T531" s="1" t="s">
        <v>4783</v>
      </c>
      <c r="U531" s="1" t="s">
        <v>6</v>
      </c>
      <c r="V531" s="1" t="s">
        <v>132</v>
      </c>
    </row>
    <row r="532" spans="1:22" x14ac:dyDescent="0.35">
      <c r="A532" s="1" t="s">
        <v>7409</v>
      </c>
      <c r="B532" s="1" t="s">
        <v>7410</v>
      </c>
      <c r="C532" s="22">
        <v>1.6192499999999999</v>
      </c>
      <c r="D532" s="22">
        <v>0.22799999999999998</v>
      </c>
      <c r="E532" s="22">
        <v>-1.3912499999999999</v>
      </c>
      <c r="F532" s="22">
        <v>-7.1019736842105265</v>
      </c>
      <c r="G532" s="1">
        <v>4.1266301942644384E-2</v>
      </c>
      <c r="H532" s="1">
        <v>0.8857127325344275</v>
      </c>
      <c r="I532" s="1" t="s">
        <v>7411</v>
      </c>
      <c r="J532" s="1" t="s">
        <v>6</v>
      </c>
      <c r="K532" s="1" t="s">
        <v>3874</v>
      </c>
      <c r="L532" s="1" t="s">
        <v>3965</v>
      </c>
      <c r="M532" s="1" t="s">
        <v>3966</v>
      </c>
      <c r="N532" s="1">
        <v>155.21075000000002</v>
      </c>
      <c r="O532" s="1">
        <v>53.450999999999993</v>
      </c>
      <c r="P532" s="1">
        <v>-101.75975000000003</v>
      </c>
      <c r="Q532" s="1">
        <v>-2.9037950646386417</v>
      </c>
      <c r="R532" s="1">
        <v>7.7986627772028323E-4</v>
      </c>
      <c r="S532" s="1">
        <v>1</v>
      </c>
      <c r="T532" s="1" t="s">
        <v>3967</v>
      </c>
      <c r="U532" s="1" t="s">
        <v>6</v>
      </c>
      <c r="V532" s="1" t="s">
        <v>1694</v>
      </c>
    </row>
    <row r="533" spans="1:22" x14ac:dyDescent="0.35">
      <c r="A533" s="1" t="s">
        <v>3875</v>
      </c>
      <c r="B533" s="1" t="s">
        <v>3876</v>
      </c>
      <c r="C533" s="22">
        <v>1.6992499999999999</v>
      </c>
      <c r="D533" s="22">
        <v>0.24874999999999997</v>
      </c>
      <c r="E533" s="22">
        <v>-1.4504999999999999</v>
      </c>
      <c r="F533" s="22">
        <v>-6.8311557788944732</v>
      </c>
      <c r="G533" s="1">
        <v>4.0433702670633802E-3</v>
      </c>
      <c r="H533" s="1">
        <v>0.51686351791461227</v>
      </c>
      <c r="I533" s="1" t="s">
        <v>3877</v>
      </c>
      <c r="J533" s="1" t="s">
        <v>6</v>
      </c>
      <c r="K533" s="1" t="s">
        <v>269</v>
      </c>
      <c r="L533" s="1" t="s">
        <v>4494</v>
      </c>
      <c r="M533" s="1" t="s">
        <v>4495</v>
      </c>
      <c r="N533" s="1">
        <v>1.94875</v>
      </c>
      <c r="O533" s="1">
        <v>0.67175000000000007</v>
      </c>
      <c r="P533" s="1">
        <v>-1.2769999999999999</v>
      </c>
      <c r="Q533" s="1">
        <v>-2.9010048381094156</v>
      </c>
      <c r="R533" s="1">
        <v>3.7064465066953892E-2</v>
      </c>
      <c r="S533" s="1">
        <v>1</v>
      </c>
      <c r="T533" s="1" t="s">
        <v>4496</v>
      </c>
      <c r="U533" s="1" t="s">
        <v>6</v>
      </c>
      <c r="V533" s="1" t="s">
        <v>18</v>
      </c>
    </row>
    <row r="534" spans="1:22" x14ac:dyDescent="0.35">
      <c r="A534" s="1" t="s">
        <v>3955</v>
      </c>
      <c r="B534" s="1" t="s">
        <v>3956</v>
      </c>
      <c r="C534" s="22">
        <v>1.31925</v>
      </c>
      <c r="D534" s="22">
        <v>0.19850000000000001</v>
      </c>
      <c r="E534" s="22">
        <v>-1.1207500000000001</v>
      </c>
      <c r="F534" s="22">
        <v>-6.6460957178841307</v>
      </c>
      <c r="G534" s="1">
        <v>2.6855339224168113E-3</v>
      </c>
      <c r="H534" s="1">
        <v>0.42993246720335204</v>
      </c>
      <c r="I534" s="1" t="s">
        <v>3957</v>
      </c>
      <c r="J534" s="1" t="s">
        <v>6</v>
      </c>
      <c r="K534" s="1" t="s">
        <v>6</v>
      </c>
      <c r="L534" s="1" t="s">
        <v>8187</v>
      </c>
      <c r="M534" s="1" t="s">
        <v>8188</v>
      </c>
      <c r="N534" s="1">
        <v>61.063749999999999</v>
      </c>
      <c r="O534" s="1">
        <v>21.282999999999998</v>
      </c>
      <c r="P534" s="1">
        <v>-39.780749999999998</v>
      </c>
      <c r="Q534" s="1">
        <v>-2.8691326410750366</v>
      </c>
      <c r="R534" s="1">
        <v>2.6211382173144629E-2</v>
      </c>
      <c r="S534" s="1">
        <v>1</v>
      </c>
      <c r="T534" s="1" t="s">
        <v>8189</v>
      </c>
      <c r="U534" s="1" t="s">
        <v>8190</v>
      </c>
      <c r="V534" s="1" t="s">
        <v>8191</v>
      </c>
    </row>
    <row r="535" spans="1:22" x14ac:dyDescent="0.35">
      <c r="A535" s="1" t="s">
        <v>7412</v>
      </c>
      <c r="B535" s="1" t="s">
        <v>7413</v>
      </c>
      <c r="C535" s="22">
        <v>1.2697500000000002</v>
      </c>
      <c r="D535" s="22">
        <v>0.19475000000000001</v>
      </c>
      <c r="E535" s="22">
        <v>-1.0750000000000002</v>
      </c>
      <c r="F535" s="22">
        <v>-6.519897304236201</v>
      </c>
      <c r="G535" s="1">
        <v>1.1954748666295454E-2</v>
      </c>
      <c r="H535" s="1">
        <v>0.8857127325344275</v>
      </c>
      <c r="I535" s="1" t="s">
        <v>7414</v>
      </c>
      <c r="J535" s="1" t="s">
        <v>7415</v>
      </c>
      <c r="K535" s="1" t="s">
        <v>367</v>
      </c>
      <c r="L535" s="1" t="s">
        <v>8184</v>
      </c>
      <c r="M535" s="1" t="s">
        <v>8185</v>
      </c>
      <c r="N535" s="1">
        <v>3.14575</v>
      </c>
      <c r="O535" s="1">
        <v>1.1392500000000001</v>
      </c>
      <c r="P535" s="1">
        <v>-2.0065</v>
      </c>
      <c r="Q535" s="1">
        <v>-2.7612464340574938</v>
      </c>
      <c r="R535" s="1">
        <v>3.1106099303046104E-2</v>
      </c>
      <c r="S535" s="1">
        <v>1</v>
      </c>
      <c r="T535" s="1" t="s">
        <v>8186</v>
      </c>
      <c r="U535" s="1" t="s">
        <v>6</v>
      </c>
      <c r="V535" s="1" t="s">
        <v>1727</v>
      </c>
    </row>
    <row r="536" spans="1:22" x14ac:dyDescent="0.35">
      <c r="A536" s="1" t="s">
        <v>3791</v>
      </c>
      <c r="B536" s="1" t="s">
        <v>3792</v>
      </c>
      <c r="C536" s="22">
        <v>1.16625</v>
      </c>
      <c r="D536" s="22">
        <v>0.18275000000000002</v>
      </c>
      <c r="E536" s="22">
        <v>-0.98350000000000004</v>
      </c>
      <c r="F536" s="24">
        <v>-6.3816689466484258</v>
      </c>
      <c r="G536" s="1">
        <v>2.0378448584155735E-3</v>
      </c>
      <c r="H536" s="1">
        <v>0.38187278925309354</v>
      </c>
      <c r="I536" s="1" t="s">
        <v>3793</v>
      </c>
      <c r="J536" s="1" t="s">
        <v>6</v>
      </c>
      <c r="K536" s="1" t="s">
        <v>913</v>
      </c>
      <c r="L536" s="1" t="s">
        <v>4007</v>
      </c>
      <c r="M536" s="1" t="s">
        <v>4008</v>
      </c>
      <c r="N536" s="1">
        <v>11.629000000000001</v>
      </c>
      <c r="O536" s="1">
        <v>4.2277500000000003</v>
      </c>
      <c r="P536" s="1">
        <v>-7.401250000000001</v>
      </c>
      <c r="Q536" s="1">
        <v>-2.7506356809177461</v>
      </c>
      <c r="R536" s="1">
        <v>3.8789719182714746E-2</v>
      </c>
      <c r="S536" s="1">
        <v>1</v>
      </c>
      <c r="T536" s="1" t="s">
        <v>4009</v>
      </c>
      <c r="U536" s="1" t="s">
        <v>6</v>
      </c>
      <c r="V536" s="1" t="s">
        <v>6</v>
      </c>
    </row>
    <row r="537" spans="1:22" x14ac:dyDescent="0.35">
      <c r="A537" s="1" t="s">
        <v>4082</v>
      </c>
      <c r="B537" s="1" t="s">
        <v>4083</v>
      </c>
      <c r="C537" s="22">
        <v>2.4024999999999999</v>
      </c>
      <c r="D537" s="22">
        <v>0.37874999999999998</v>
      </c>
      <c r="E537" s="22">
        <v>-2.0237499999999997</v>
      </c>
      <c r="F537" s="22">
        <v>-6.3432343234323429</v>
      </c>
      <c r="G537" s="1">
        <v>2.3744731882029673E-3</v>
      </c>
      <c r="H537" s="1">
        <v>0.41141954729453778</v>
      </c>
      <c r="I537" s="1" t="s">
        <v>4084</v>
      </c>
      <c r="J537" s="1" t="s">
        <v>4085</v>
      </c>
      <c r="K537" s="1" t="s">
        <v>3769</v>
      </c>
      <c r="L537" s="1" t="s">
        <v>4889</v>
      </c>
      <c r="M537" s="1" t="s">
        <v>4890</v>
      </c>
      <c r="N537" s="1">
        <v>1.5635000000000001</v>
      </c>
      <c r="O537" s="1">
        <v>0.57274999999999998</v>
      </c>
      <c r="P537" s="1">
        <v>-0.99075000000000013</v>
      </c>
      <c r="Q537" s="1">
        <v>-2.7298123090353559</v>
      </c>
      <c r="R537" s="1">
        <v>5.8012603713230929E-3</v>
      </c>
      <c r="S537" s="1">
        <v>1</v>
      </c>
      <c r="T537" s="1" t="s">
        <v>4891</v>
      </c>
      <c r="U537" s="1" t="s">
        <v>6</v>
      </c>
      <c r="V537" s="1" t="s">
        <v>1551</v>
      </c>
    </row>
    <row r="538" spans="1:22" x14ac:dyDescent="0.35">
      <c r="A538" s="1" t="s">
        <v>5516</v>
      </c>
      <c r="B538" s="1" t="s">
        <v>5517</v>
      </c>
      <c r="C538" s="22">
        <v>7.2130000000000001</v>
      </c>
      <c r="D538" s="22">
        <v>1.169</v>
      </c>
      <c r="E538" s="22">
        <v>-6.0440000000000005</v>
      </c>
      <c r="F538" s="22">
        <v>-6.1702309666381518</v>
      </c>
      <c r="G538" s="1">
        <v>3.8866449550862069E-2</v>
      </c>
      <c r="H538" s="1">
        <v>0.8857127325344275</v>
      </c>
      <c r="I538" s="1" t="s">
        <v>5518</v>
      </c>
      <c r="J538" s="1" t="s">
        <v>4429</v>
      </c>
      <c r="K538" s="1" t="s">
        <v>4430</v>
      </c>
      <c r="L538" s="1" t="s">
        <v>5951</v>
      </c>
      <c r="M538" s="1" t="s">
        <v>5952</v>
      </c>
      <c r="N538" s="1">
        <v>1.3497499999999998</v>
      </c>
      <c r="O538" s="1">
        <v>0.5</v>
      </c>
      <c r="P538" s="1">
        <v>-0.84974999999999978</v>
      </c>
      <c r="Q538" s="1">
        <v>-2.6994999999999996</v>
      </c>
      <c r="R538" s="1">
        <v>7.1789421976720747E-3</v>
      </c>
      <c r="S538" s="1">
        <v>1</v>
      </c>
      <c r="T538" s="1" t="s">
        <v>5953</v>
      </c>
      <c r="U538" s="1" t="s">
        <v>6</v>
      </c>
      <c r="V538" s="1" t="s">
        <v>604</v>
      </c>
    </row>
    <row r="539" spans="1:22" x14ac:dyDescent="0.35">
      <c r="A539" s="1" t="s">
        <v>7416</v>
      </c>
      <c r="B539" s="1" t="s">
        <v>7417</v>
      </c>
      <c r="C539" s="22">
        <v>1.9012500000000001</v>
      </c>
      <c r="D539" s="22">
        <v>0.31774999999999998</v>
      </c>
      <c r="E539" s="22">
        <v>-1.5835000000000001</v>
      </c>
      <c r="F539" s="22">
        <v>-5.9834775767112518</v>
      </c>
      <c r="G539" s="1">
        <v>1.3217185897306943E-3</v>
      </c>
      <c r="H539" s="1">
        <v>0.31862437201411875</v>
      </c>
      <c r="I539" s="1" t="s">
        <v>7418</v>
      </c>
      <c r="J539" s="1" t="s">
        <v>6</v>
      </c>
      <c r="K539" s="1" t="s">
        <v>6</v>
      </c>
      <c r="L539" s="1" t="s">
        <v>8181</v>
      </c>
      <c r="M539" s="1" t="s">
        <v>8182</v>
      </c>
      <c r="N539" s="1">
        <v>1.4744999999999999</v>
      </c>
      <c r="O539" s="1">
        <v>0.54800000000000004</v>
      </c>
      <c r="P539" s="1">
        <v>-0.92649999999999988</v>
      </c>
      <c r="Q539" s="1">
        <v>-2.6906934306569341</v>
      </c>
      <c r="R539" s="1">
        <v>2.1306644895093096E-2</v>
      </c>
      <c r="S539" s="1">
        <v>1</v>
      </c>
      <c r="T539" s="1" t="s">
        <v>8183</v>
      </c>
      <c r="U539" s="1" t="s">
        <v>6</v>
      </c>
      <c r="V539" s="1" t="s">
        <v>7131</v>
      </c>
    </row>
    <row r="540" spans="1:22" x14ac:dyDescent="0.35">
      <c r="A540" s="1" t="s">
        <v>7419</v>
      </c>
      <c r="B540" s="1" t="s">
        <v>7420</v>
      </c>
      <c r="C540" s="22">
        <v>10.118500000000001</v>
      </c>
      <c r="D540" s="22">
        <v>1.7337500000000001</v>
      </c>
      <c r="E540" s="22">
        <v>-8.3847500000000004</v>
      </c>
      <c r="F540" s="22">
        <v>-5.8361932227829847</v>
      </c>
      <c r="G540" s="1">
        <v>1.2380831540660437E-2</v>
      </c>
      <c r="H540" s="1">
        <v>0.8857127325344275</v>
      </c>
      <c r="I540" s="1" t="s">
        <v>7421</v>
      </c>
      <c r="J540" s="1" t="s">
        <v>6</v>
      </c>
      <c r="K540" s="1" t="s">
        <v>3041</v>
      </c>
      <c r="L540" s="1" t="s">
        <v>3797</v>
      </c>
      <c r="M540" s="1" t="s">
        <v>3798</v>
      </c>
      <c r="N540" s="1">
        <v>5.6609999999999996</v>
      </c>
      <c r="O540" s="1">
        <v>2.1440000000000001</v>
      </c>
      <c r="P540" s="1">
        <v>-3.5169999999999995</v>
      </c>
      <c r="Q540" s="1">
        <v>-2.6403917910447756</v>
      </c>
      <c r="R540" s="1">
        <v>2.1154926660376361E-3</v>
      </c>
      <c r="S540" s="1">
        <v>1</v>
      </c>
      <c r="T540" s="1" t="s">
        <v>3799</v>
      </c>
      <c r="U540" s="1" t="s">
        <v>3800</v>
      </c>
      <c r="V540" s="1" t="s">
        <v>3801</v>
      </c>
    </row>
    <row r="541" spans="1:22" x14ac:dyDescent="0.35">
      <c r="A541" s="1" t="s">
        <v>4253</v>
      </c>
      <c r="B541" s="1" t="s">
        <v>4254</v>
      </c>
      <c r="C541" s="22">
        <v>12.61125</v>
      </c>
      <c r="D541" s="22">
        <v>2.1697500000000001</v>
      </c>
      <c r="E541" s="22">
        <v>-10.4415</v>
      </c>
      <c r="F541" s="22">
        <v>-5.8123055651572759</v>
      </c>
      <c r="G541" s="1">
        <v>3.4687873736071115E-2</v>
      </c>
      <c r="H541" s="1">
        <v>0.8857127325344275</v>
      </c>
      <c r="I541" s="1" t="s">
        <v>4255</v>
      </c>
      <c r="J541" s="1" t="s">
        <v>6</v>
      </c>
      <c r="K541" s="1" t="s">
        <v>765</v>
      </c>
      <c r="L541" s="1" t="s">
        <v>3915</v>
      </c>
      <c r="M541" s="1" t="s">
        <v>3916</v>
      </c>
      <c r="N541" s="1">
        <v>2.2632500000000002</v>
      </c>
      <c r="O541" s="1">
        <v>0.85999999999999988</v>
      </c>
      <c r="P541" s="1">
        <v>-1.4032500000000003</v>
      </c>
      <c r="Q541" s="1">
        <v>-2.6316860465116285</v>
      </c>
      <c r="R541" s="1">
        <v>1.2177705900825949E-2</v>
      </c>
      <c r="S541" s="1">
        <v>1</v>
      </c>
      <c r="T541" s="1" t="s">
        <v>3917</v>
      </c>
      <c r="U541" s="1" t="s">
        <v>3918</v>
      </c>
      <c r="V541" s="1" t="s">
        <v>3902</v>
      </c>
    </row>
    <row r="542" spans="1:22" x14ac:dyDescent="0.35">
      <c r="A542" s="1" t="s">
        <v>7422</v>
      </c>
      <c r="B542" s="1" t="s">
        <v>7423</v>
      </c>
      <c r="C542" s="22">
        <v>1.04125</v>
      </c>
      <c r="D542" s="22">
        <v>0.17974999999999999</v>
      </c>
      <c r="E542" s="22">
        <v>-0.86150000000000004</v>
      </c>
      <c r="F542" s="22">
        <v>-5.7927677329624485</v>
      </c>
      <c r="G542" s="1">
        <v>3.201149125577353E-2</v>
      </c>
      <c r="H542" s="1">
        <v>0.8857127325344275</v>
      </c>
      <c r="I542" s="1" t="s">
        <v>7424</v>
      </c>
      <c r="J542" s="1" t="s">
        <v>4092</v>
      </c>
      <c r="K542" s="1" t="s">
        <v>3936</v>
      </c>
      <c r="L542" s="1" t="s">
        <v>3871</v>
      </c>
      <c r="M542" s="1" t="s">
        <v>3872</v>
      </c>
      <c r="N542" s="1">
        <v>100.21950000000001</v>
      </c>
      <c r="O542" s="1">
        <v>38.241</v>
      </c>
      <c r="P542" s="1">
        <v>-61.978500000000011</v>
      </c>
      <c r="Q542" s="1">
        <v>-2.620734290421276</v>
      </c>
      <c r="R542" s="1">
        <v>3.7569857265275816E-3</v>
      </c>
      <c r="S542" s="1">
        <v>1</v>
      </c>
      <c r="T542" s="1" t="s">
        <v>3873</v>
      </c>
      <c r="U542" s="1" t="s">
        <v>6</v>
      </c>
      <c r="V542" s="1" t="s">
        <v>3874</v>
      </c>
    </row>
    <row r="543" spans="1:22" x14ac:dyDescent="0.35">
      <c r="A543" s="1" t="s">
        <v>7425</v>
      </c>
      <c r="B543" s="1" t="s">
        <v>7426</v>
      </c>
      <c r="C543" s="22">
        <v>1.2762499999999999</v>
      </c>
      <c r="D543" s="22">
        <v>0.22175</v>
      </c>
      <c r="E543" s="22">
        <v>-1.0545</v>
      </c>
      <c r="F543" s="22">
        <v>-5.755355129650507</v>
      </c>
      <c r="G543" s="1">
        <v>1.9968790657839047E-2</v>
      </c>
      <c r="H543" s="1">
        <v>0.8857127325344275</v>
      </c>
      <c r="I543" s="1" t="s">
        <v>7427</v>
      </c>
      <c r="J543" s="1" t="s">
        <v>6</v>
      </c>
      <c r="K543" s="1" t="s">
        <v>6</v>
      </c>
      <c r="L543" s="1" t="s">
        <v>7576</v>
      </c>
      <c r="M543" s="1" t="s">
        <v>7577</v>
      </c>
      <c r="N543" s="1">
        <v>17.657499999999999</v>
      </c>
      <c r="O543" s="1">
        <v>6.8457500000000007</v>
      </c>
      <c r="P543" s="1">
        <v>-10.811749999999998</v>
      </c>
      <c r="Q543" s="1">
        <v>-2.579337545192272</v>
      </c>
      <c r="R543" s="1">
        <v>2.9207272262392277E-2</v>
      </c>
      <c r="S543" s="1">
        <v>1</v>
      </c>
      <c r="T543" s="1" t="s">
        <v>7578</v>
      </c>
      <c r="U543" s="1" t="s">
        <v>6</v>
      </c>
      <c r="V543" s="1" t="s">
        <v>6</v>
      </c>
    </row>
    <row r="544" spans="1:22" x14ac:dyDescent="0.35">
      <c r="A544" s="1" t="s">
        <v>7428</v>
      </c>
      <c r="B544" s="1" t="s">
        <v>7429</v>
      </c>
      <c r="C544" s="22">
        <v>1.2927500000000001</v>
      </c>
      <c r="D544" s="22">
        <v>0.22875000000000001</v>
      </c>
      <c r="E544" s="22">
        <v>-1.0640000000000001</v>
      </c>
      <c r="F544" s="22">
        <v>-5.6513661202185794</v>
      </c>
      <c r="G544" s="1">
        <v>1.5495449742027665E-2</v>
      </c>
      <c r="H544" s="1">
        <v>0.8857127325344275</v>
      </c>
      <c r="I544" s="1" t="s">
        <v>7430</v>
      </c>
      <c r="J544" s="1" t="s">
        <v>6</v>
      </c>
      <c r="K544" s="1" t="s">
        <v>6</v>
      </c>
      <c r="L544" s="1" t="s">
        <v>8177</v>
      </c>
      <c r="M544" s="1" t="s">
        <v>8178</v>
      </c>
      <c r="N544" s="1">
        <v>1.5507499999999999</v>
      </c>
      <c r="O544" s="1">
        <v>0.60150000000000003</v>
      </c>
      <c r="P544" s="1">
        <v>-0.94924999999999982</v>
      </c>
      <c r="Q544" s="1">
        <v>-2.5781379883624269</v>
      </c>
      <c r="R544" s="1">
        <v>4.3630468089279596E-2</v>
      </c>
      <c r="S544" s="1">
        <v>1</v>
      </c>
      <c r="T544" s="1" t="s">
        <v>8179</v>
      </c>
      <c r="U544" s="1" t="s">
        <v>8180</v>
      </c>
      <c r="V544" s="1" t="s">
        <v>665</v>
      </c>
    </row>
    <row r="545" spans="1:22" x14ac:dyDescent="0.35">
      <c r="A545" s="1" t="s">
        <v>6508</v>
      </c>
      <c r="B545" s="1" t="s">
        <v>6509</v>
      </c>
      <c r="C545" s="22">
        <v>2.2087499999999998</v>
      </c>
      <c r="D545" s="22">
        <v>0.39924999999999999</v>
      </c>
      <c r="E545" s="22">
        <v>-1.8094999999999999</v>
      </c>
      <c r="F545" s="22">
        <v>-5.5322479649342515</v>
      </c>
      <c r="G545" s="1">
        <v>1.8800150689353761E-3</v>
      </c>
      <c r="H545" s="1">
        <v>0.36610381939754827</v>
      </c>
      <c r="I545" s="1" t="s">
        <v>6510</v>
      </c>
      <c r="J545" s="1" t="s">
        <v>4085</v>
      </c>
      <c r="K545" s="1" t="s">
        <v>3769</v>
      </c>
      <c r="L545" s="1" t="s">
        <v>4604</v>
      </c>
      <c r="M545" s="1" t="s">
        <v>4605</v>
      </c>
      <c r="N545" s="1">
        <v>1.23875</v>
      </c>
      <c r="O545" s="1">
        <v>0.48224999999999996</v>
      </c>
      <c r="P545" s="1">
        <v>-0.75650000000000006</v>
      </c>
      <c r="Q545" s="1">
        <v>-2.5686884396060137</v>
      </c>
      <c r="R545" s="1">
        <v>1.5153383423089948E-2</v>
      </c>
      <c r="S545" s="1">
        <v>1</v>
      </c>
      <c r="T545" s="1" t="s">
        <v>4606</v>
      </c>
      <c r="U545" s="1" t="s">
        <v>6</v>
      </c>
      <c r="V545" s="1" t="s">
        <v>4019</v>
      </c>
    </row>
    <row r="546" spans="1:22" x14ac:dyDescent="0.35">
      <c r="A546" s="1" t="s">
        <v>7431</v>
      </c>
      <c r="B546" s="1" t="s">
        <v>7432</v>
      </c>
      <c r="C546" s="22">
        <v>1.8334999999999999</v>
      </c>
      <c r="D546" s="22">
        <v>0.33450000000000002</v>
      </c>
      <c r="E546" s="22">
        <v>-1.4989999999999999</v>
      </c>
      <c r="F546" s="22">
        <v>-5.4813153961136019</v>
      </c>
      <c r="G546" s="1">
        <v>1.652146113007077E-3</v>
      </c>
      <c r="H546" s="1">
        <v>0.34506891731124761</v>
      </c>
      <c r="I546" s="1" t="s">
        <v>7433</v>
      </c>
      <c r="J546" s="1" t="s">
        <v>6</v>
      </c>
      <c r="K546" s="1" t="s">
        <v>6</v>
      </c>
      <c r="L546" s="1" t="s">
        <v>4063</v>
      </c>
      <c r="M546" s="1" t="s">
        <v>4064</v>
      </c>
      <c r="N546" s="1">
        <v>56.065499999999993</v>
      </c>
      <c r="O546" s="1">
        <v>21.919250000000002</v>
      </c>
      <c r="P546" s="1">
        <v>-34.146249999999995</v>
      </c>
      <c r="Q546" s="1">
        <v>-2.5578201808912251</v>
      </c>
      <c r="R546" s="1">
        <v>2.0975341427108204E-3</v>
      </c>
      <c r="S546" s="1">
        <v>1</v>
      </c>
      <c r="T546" s="1" t="s">
        <v>4065</v>
      </c>
      <c r="U546" s="1" t="s">
        <v>6</v>
      </c>
      <c r="V546" s="1" t="s">
        <v>2247</v>
      </c>
    </row>
    <row r="547" spans="1:22" x14ac:dyDescent="0.35">
      <c r="A547" s="1" t="s">
        <v>3878</v>
      </c>
      <c r="B547" s="1" t="s">
        <v>3879</v>
      </c>
      <c r="C547" s="22">
        <v>6.3389999999999995</v>
      </c>
      <c r="D547" s="22">
        <v>1.1695000000000002</v>
      </c>
      <c r="E547" s="22">
        <v>-5.1694999999999993</v>
      </c>
      <c r="F547" s="22">
        <v>-5.4202650705429658</v>
      </c>
      <c r="G547" s="1">
        <v>5.9792852759385342E-3</v>
      </c>
      <c r="H547" s="1">
        <v>0.62237163656264882</v>
      </c>
      <c r="I547" s="1" t="s">
        <v>3880</v>
      </c>
      <c r="J547" s="1" t="s">
        <v>6</v>
      </c>
      <c r="K547" s="1" t="s">
        <v>758</v>
      </c>
      <c r="L547" s="1" t="s">
        <v>7533</v>
      </c>
      <c r="M547" s="1" t="s">
        <v>7534</v>
      </c>
      <c r="N547" s="1">
        <v>1.19675</v>
      </c>
      <c r="O547" s="1">
        <v>0.47375</v>
      </c>
      <c r="P547" s="1">
        <v>-0.72299999999999998</v>
      </c>
      <c r="Q547" s="1">
        <v>-2.5261213720316622</v>
      </c>
      <c r="R547" s="1">
        <v>8.7296435720048554E-3</v>
      </c>
      <c r="S547" s="1">
        <v>1</v>
      </c>
      <c r="T547" s="1" t="s">
        <v>7535</v>
      </c>
      <c r="U547" s="1" t="s">
        <v>5989</v>
      </c>
      <c r="V547" s="1" t="s">
        <v>5990</v>
      </c>
    </row>
    <row r="548" spans="1:22" x14ac:dyDescent="0.35">
      <c r="A548" s="1" t="s">
        <v>7434</v>
      </c>
      <c r="B548" s="1" t="s">
        <v>7435</v>
      </c>
      <c r="C548" s="22">
        <v>1.0439999999999998</v>
      </c>
      <c r="D548" s="22">
        <v>0.19624999999999998</v>
      </c>
      <c r="E548" s="22">
        <v>-0.84774999999999978</v>
      </c>
      <c r="F548" s="22">
        <v>-5.319745222929936</v>
      </c>
      <c r="G548" s="1">
        <v>3.4254568764963086E-3</v>
      </c>
      <c r="H548" s="1">
        <v>0.48029023265953852</v>
      </c>
      <c r="I548" s="1" t="s">
        <v>7436</v>
      </c>
      <c r="J548" s="1" t="s">
        <v>6</v>
      </c>
      <c r="K548" s="1" t="s">
        <v>104</v>
      </c>
      <c r="L548" s="1" t="s">
        <v>5076</v>
      </c>
      <c r="M548" s="1" t="s">
        <v>5077</v>
      </c>
      <c r="N548" s="1">
        <v>11.411000000000001</v>
      </c>
      <c r="O548" s="1">
        <v>4.5220000000000002</v>
      </c>
      <c r="P548" s="1">
        <v>-6.8890000000000011</v>
      </c>
      <c r="Q548" s="1">
        <v>-2.5234409553295003</v>
      </c>
      <c r="R548" s="1">
        <v>2.1031339877680487E-2</v>
      </c>
      <c r="S548" s="1">
        <v>1</v>
      </c>
      <c r="T548" s="1" t="s">
        <v>5078</v>
      </c>
      <c r="U548" s="1" t="s">
        <v>6</v>
      </c>
      <c r="V548" s="1" t="s">
        <v>4051</v>
      </c>
    </row>
    <row r="549" spans="1:22" x14ac:dyDescent="0.35">
      <c r="A549" s="1" t="s">
        <v>7437</v>
      </c>
      <c r="B549" s="1" t="s">
        <v>7438</v>
      </c>
      <c r="C549" s="22">
        <v>1.2809999999999999</v>
      </c>
      <c r="D549" s="22">
        <v>0.24099999999999999</v>
      </c>
      <c r="E549" s="22">
        <v>-1.04</v>
      </c>
      <c r="F549" s="22">
        <v>-5.3153526970954355</v>
      </c>
      <c r="G549" s="1">
        <v>2.3970135148206034E-2</v>
      </c>
      <c r="H549" s="1">
        <v>0.8857127325344275</v>
      </c>
      <c r="I549" s="1" t="s">
        <v>7439</v>
      </c>
      <c r="J549" s="1" t="s">
        <v>6</v>
      </c>
      <c r="K549" s="1" t="s">
        <v>6</v>
      </c>
      <c r="L549" s="1" t="s">
        <v>4086</v>
      </c>
      <c r="M549" s="1" t="s">
        <v>4087</v>
      </c>
      <c r="N549" s="1">
        <v>69.820999999999998</v>
      </c>
      <c r="O549" s="1">
        <v>27.983250000000002</v>
      </c>
      <c r="P549" s="1">
        <v>-41.83775</v>
      </c>
      <c r="Q549" s="1">
        <v>-2.4950997471701819</v>
      </c>
      <c r="R549" s="1">
        <v>1.7899521444676148E-2</v>
      </c>
      <c r="S549" s="1">
        <v>1</v>
      </c>
      <c r="T549" s="1" t="s">
        <v>4088</v>
      </c>
      <c r="U549" s="1" t="s">
        <v>6</v>
      </c>
      <c r="V549" s="1" t="s">
        <v>758</v>
      </c>
    </row>
    <row r="550" spans="1:22" x14ac:dyDescent="0.35">
      <c r="A550" s="1" t="s">
        <v>7440</v>
      </c>
      <c r="B550" s="1" t="s">
        <v>7441</v>
      </c>
      <c r="C550" s="22">
        <v>4.0359999999999996</v>
      </c>
      <c r="D550" s="22">
        <v>0.76974999999999993</v>
      </c>
      <c r="E550" s="22">
        <v>-3.2662499999999994</v>
      </c>
      <c r="F550" s="22">
        <v>-5.2432607989607014</v>
      </c>
      <c r="G550" s="1">
        <v>2.3955589000478144E-3</v>
      </c>
      <c r="H550" s="1">
        <v>0.4134024260527408</v>
      </c>
      <c r="I550" s="1" t="s">
        <v>7442</v>
      </c>
      <c r="J550" s="1" t="s">
        <v>636</v>
      </c>
      <c r="K550" s="1" t="s">
        <v>637</v>
      </c>
      <c r="L550" s="1" t="s">
        <v>3999</v>
      </c>
      <c r="M550" s="1" t="s">
        <v>4000</v>
      </c>
      <c r="N550" s="1">
        <v>708.30974999999989</v>
      </c>
      <c r="O550" s="1">
        <v>290.21999999999997</v>
      </c>
      <c r="P550" s="1">
        <v>-418.08974999999992</v>
      </c>
      <c r="Q550" s="1">
        <v>-2.4405959272276205</v>
      </c>
      <c r="R550" s="1">
        <v>3.0531699093801095E-3</v>
      </c>
      <c r="S550" s="1">
        <v>1</v>
      </c>
      <c r="T550" s="1" t="s">
        <v>4001</v>
      </c>
      <c r="U550" s="1" t="s">
        <v>4002</v>
      </c>
      <c r="V550" s="1" t="s">
        <v>1509</v>
      </c>
    </row>
    <row r="551" spans="1:22" x14ac:dyDescent="0.35">
      <c r="A551" s="1" t="s">
        <v>7443</v>
      </c>
      <c r="B551" s="1" t="s">
        <v>7444</v>
      </c>
      <c r="C551" s="22">
        <v>2.3159999999999998</v>
      </c>
      <c r="D551" s="22">
        <v>0.44274999999999998</v>
      </c>
      <c r="E551" s="22">
        <v>-1.8732499999999999</v>
      </c>
      <c r="F551" s="22">
        <v>-5.2309429700734045</v>
      </c>
      <c r="G551" s="1">
        <v>1.6026056326907952E-3</v>
      </c>
      <c r="H551" s="1">
        <v>0.33964219004789115</v>
      </c>
      <c r="I551" s="1" t="s">
        <v>7445</v>
      </c>
      <c r="J551" s="1" t="s">
        <v>6</v>
      </c>
      <c r="K551" s="1" t="s">
        <v>257</v>
      </c>
      <c r="L551" s="1" t="s">
        <v>8174</v>
      </c>
      <c r="M551" s="1" t="s">
        <v>8175</v>
      </c>
      <c r="N551" s="1">
        <v>1.8162499999999999</v>
      </c>
      <c r="O551" s="1">
        <v>0.76049999999999995</v>
      </c>
      <c r="P551" s="1">
        <v>-1.05575</v>
      </c>
      <c r="Q551" s="1">
        <v>-2.3882314266929652</v>
      </c>
      <c r="R551" s="1">
        <v>4.6697424985554681E-2</v>
      </c>
      <c r="S551" s="1">
        <v>1</v>
      </c>
      <c r="T551" s="1" t="s">
        <v>8176</v>
      </c>
      <c r="U551" s="1" t="s">
        <v>6</v>
      </c>
      <c r="V551" s="1" t="s">
        <v>1727</v>
      </c>
    </row>
    <row r="552" spans="1:22" x14ac:dyDescent="0.35">
      <c r="A552" s="1" t="s">
        <v>7446</v>
      </c>
      <c r="B552" s="1" t="s">
        <v>7447</v>
      </c>
      <c r="C552" s="22">
        <v>1.14575</v>
      </c>
      <c r="D552" s="22">
        <v>0.22075</v>
      </c>
      <c r="E552" s="22">
        <v>-0.92500000000000004</v>
      </c>
      <c r="F552" s="22">
        <v>-5.190260475651189</v>
      </c>
      <c r="G552" s="1">
        <v>4.474950107375213E-3</v>
      </c>
      <c r="H552" s="1">
        <v>0.53671861378741481</v>
      </c>
      <c r="I552" s="1" t="s">
        <v>7448</v>
      </c>
      <c r="J552" s="1" t="s">
        <v>268</v>
      </c>
      <c r="K552" s="1" t="s">
        <v>269</v>
      </c>
      <c r="L552" s="1" t="s">
        <v>4975</v>
      </c>
      <c r="M552" s="1" t="s">
        <v>4976</v>
      </c>
      <c r="N552" s="1">
        <v>4.67225</v>
      </c>
      <c r="O552" s="1">
        <v>1.9595</v>
      </c>
      <c r="P552" s="1">
        <v>-2.7127499999999998</v>
      </c>
      <c r="Q552" s="1">
        <v>-2.3844092880836949</v>
      </c>
      <c r="R552" s="1">
        <v>1.819850006121518E-3</v>
      </c>
      <c r="S552" s="1">
        <v>1</v>
      </c>
      <c r="T552" s="1" t="s">
        <v>4977</v>
      </c>
      <c r="U552" s="1" t="s">
        <v>4978</v>
      </c>
      <c r="V552" s="1" t="s">
        <v>4979</v>
      </c>
    </row>
    <row r="553" spans="1:22" x14ac:dyDescent="0.35">
      <c r="A553" s="1" t="s">
        <v>4889</v>
      </c>
      <c r="B553" s="1" t="s">
        <v>4890</v>
      </c>
      <c r="C553" s="22">
        <v>2.9377500000000003</v>
      </c>
      <c r="D553" s="22">
        <v>0.57274999999999998</v>
      </c>
      <c r="E553" s="22">
        <v>-2.3650000000000002</v>
      </c>
      <c r="F553" s="22">
        <v>-5.129201222173724</v>
      </c>
      <c r="G553" s="1">
        <v>2.796415098190565E-6</v>
      </c>
      <c r="H553" s="1">
        <v>3.3767111123050496E-2</v>
      </c>
      <c r="I553" s="1" t="s">
        <v>4891</v>
      </c>
      <c r="J553" s="1" t="s">
        <v>6</v>
      </c>
      <c r="K553" s="1" t="s">
        <v>1551</v>
      </c>
      <c r="L553" s="1" t="s">
        <v>8171</v>
      </c>
      <c r="M553" s="1" t="s">
        <v>8172</v>
      </c>
      <c r="N553" s="1">
        <v>1.2542500000000001</v>
      </c>
      <c r="O553" s="1">
        <v>0.52700000000000002</v>
      </c>
      <c r="P553" s="1">
        <v>-0.72725000000000006</v>
      </c>
      <c r="Q553" s="1">
        <v>-2.3799810246679316</v>
      </c>
      <c r="R553" s="1">
        <v>1.8266321464640179E-2</v>
      </c>
      <c r="S553" s="1">
        <v>1</v>
      </c>
      <c r="T553" s="1" t="s">
        <v>8173</v>
      </c>
      <c r="U553" s="1" t="s">
        <v>6</v>
      </c>
      <c r="V553" s="1" t="s">
        <v>2229</v>
      </c>
    </row>
    <row r="554" spans="1:22" x14ac:dyDescent="0.35">
      <c r="A554" s="1" t="s">
        <v>4179</v>
      </c>
      <c r="B554" s="1" t="s">
        <v>4180</v>
      </c>
      <c r="C554" s="22">
        <v>11.878500000000001</v>
      </c>
      <c r="D554" s="22">
        <v>2.3440000000000003</v>
      </c>
      <c r="E554" s="22">
        <v>-9.5345000000000013</v>
      </c>
      <c r="F554" s="22">
        <v>-5.0676194539249142</v>
      </c>
      <c r="G554" s="1">
        <v>2.2298046327877915E-3</v>
      </c>
      <c r="H554" s="1">
        <v>0.40005146054819568</v>
      </c>
      <c r="I554" s="1" t="s">
        <v>4181</v>
      </c>
      <c r="J554" s="1" t="s">
        <v>2719</v>
      </c>
      <c r="K554" s="1" t="s">
        <v>4182</v>
      </c>
      <c r="L554" s="1" t="s">
        <v>8167</v>
      </c>
      <c r="M554" s="1" t="s">
        <v>8168</v>
      </c>
      <c r="N554" s="1">
        <v>87.22775</v>
      </c>
      <c r="O554" s="1">
        <v>37.028749999999995</v>
      </c>
      <c r="P554" s="1">
        <v>-50.199000000000005</v>
      </c>
      <c r="Q554" s="1">
        <v>-2.355676332579415</v>
      </c>
      <c r="R554" s="1">
        <v>2.9589912906219629E-3</v>
      </c>
      <c r="S554" s="1">
        <v>1</v>
      </c>
      <c r="T554" s="1" t="s">
        <v>8169</v>
      </c>
      <c r="U554" s="1" t="s">
        <v>6</v>
      </c>
      <c r="V554" s="1" t="s">
        <v>8170</v>
      </c>
    </row>
    <row r="555" spans="1:22" x14ac:dyDescent="0.35">
      <c r="A555" s="1" t="s">
        <v>885</v>
      </c>
      <c r="B555" s="1" t="s">
        <v>886</v>
      </c>
      <c r="C555" s="22">
        <v>10.721</v>
      </c>
      <c r="D555" s="22">
        <v>2.1455000000000002</v>
      </c>
      <c r="E555" s="22">
        <v>-8.5754999999999999</v>
      </c>
      <c r="F555" s="22">
        <v>-4.9969704031694242</v>
      </c>
      <c r="G555" s="1">
        <v>1.0955411050787615E-2</v>
      </c>
      <c r="H555" s="1">
        <v>0.85595573989757556</v>
      </c>
      <c r="I555" s="1" t="s">
        <v>887</v>
      </c>
      <c r="J555" s="1" t="s">
        <v>6</v>
      </c>
      <c r="K555" s="1" t="s">
        <v>888</v>
      </c>
      <c r="L555" s="1" t="s">
        <v>5340</v>
      </c>
      <c r="M555" s="1" t="s">
        <v>5341</v>
      </c>
      <c r="N555" s="1">
        <v>1.85975</v>
      </c>
      <c r="O555" s="1">
        <v>0.78950000000000009</v>
      </c>
      <c r="P555" s="1">
        <v>-1.0702499999999999</v>
      </c>
      <c r="Q555" s="1">
        <v>-2.3556048131728939</v>
      </c>
      <c r="R555" s="1">
        <v>2.21038830197012E-2</v>
      </c>
      <c r="S555" s="1">
        <v>1</v>
      </c>
      <c r="T555" s="1" t="s">
        <v>5342</v>
      </c>
      <c r="U555" s="1" t="s">
        <v>6</v>
      </c>
      <c r="V555" s="1" t="s">
        <v>4140</v>
      </c>
    </row>
    <row r="556" spans="1:22" x14ac:dyDescent="0.35">
      <c r="A556" s="1" t="s">
        <v>7449</v>
      </c>
      <c r="B556" s="1" t="s">
        <v>7450</v>
      </c>
      <c r="C556" s="22">
        <v>6.4672499999999999</v>
      </c>
      <c r="D556" s="22">
        <v>1.3049999999999999</v>
      </c>
      <c r="E556" s="22">
        <v>-5.1622500000000002</v>
      </c>
      <c r="F556" s="22">
        <v>-4.9557471264367816</v>
      </c>
      <c r="G556" s="1">
        <v>4.8555774037523591E-2</v>
      </c>
      <c r="H556" s="1">
        <v>0.8857127325344275</v>
      </c>
      <c r="I556" s="1" t="s">
        <v>7451</v>
      </c>
      <c r="J556" s="1" t="s">
        <v>6</v>
      </c>
      <c r="K556" s="1" t="s">
        <v>6</v>
      </c>
      <c r="L556" s="1" t="s">
        <v>3951</v>
      </c>
      <c r="M556" s="1" t="s">
        <v>3952</v>
      </c>
      <c r="N556" s="1">
        <v>4.6587500000000004</v>
      </c>
      <c r="O556" s="1">
        <v>1.9837499999999999</v>
      </c>
      <c r="P556" s="1">
        <v>-2.6750000000000007</v>
      </c>
      <c r="Q556" s="1">
        <v>-2.3484562066792694</v>
      </c>
      <c r="R556" s="1">
        <v>2.1821732022364701E-3</v>
      </c>
      <c r="S556" s="1">
        <v>1</v>
      </c>
      <c r="T556" s="1" t="s">
        <v>3953</v>
      </c>
      <c r="U556" s="1" t="s">
        <v>6</v>
      </c>
      <c r="V556" s="1" t="s">
        <v>3954</v>
      </c>
    </row>
    <row r="557" spans="1:22" x14ac:dyDescent="0.35">
      <c r="A557" s="1" t="s">
        <v>3797</v>
      </c>
      <c r="B557" s="1" t="s">
        <v>3798</v>
      </c>
      <c r="C557" s="22">
        <v>10.455249999999999</v>
      </c>
      <c r="D557" s="22">
        <v>2.1440000000000001</v>
      </c>
      <c r="E557" s="22">
        <v>-8.3112499999999994</v>
      </c>
      <c r="F557" s="22">
        <v>-4.8765158582089549</v>
      </c>
      <c r="G557" s="1">
        <v>1.5882383929269515E-4</v>
      </c>
      <c r="H557" s="1">
        <v>0.14792420942961221</v>
      </c>
      <c r="I557" s="1" t="s">
        <v>3799</v>
      </c>
      <c r="J557" s="1" t="s">
        <v>3800</v>
      </c>
      <c r="K557" s="1" t="s">
        <v>3801</v>
      </c>
      <c r="L557" s="1" t="s">
        <v>5562</v>
      </c>
      <c r="M557" s="1" t="s">
        <v>5563</v>
      </c>
      <c r="N557" s="1">
        <v>13.27</v>
      </c>
      <c r="O557" s="1">
        <v>5.6522499999999996</v>
      </c>
      <c r="P557" s="1">
        <v>-7.61775</v>
      </c>
      <c r="Q557" s="1">
        <v>-2.3477376266088728</v>
      </c>
      <c r="R557" s="1">
        <v>2.6915120908786545E-3</v>
      </c>
      <c r="S557" s="1">
        <v>1</v>
      </c>
      <c r="T557" s="1" t="s">
        <v>5564</v>
      </c>
      <c r="U557" s="1" t="s">
        <v>6</v>
      </c>
      <c r="V557" s="1" t="s">
        <v>6</v>
      </c>
    </row>
    <row r="558" spans="1:22" x14ac:dyDescent="0.35">
      <c r="A558" s="1" t="s">
        <v>3815</v>
      </c>
      <c r="B558" s="1" t="s">
        <v>3816</v>
      </c>
      <c r="C558" s="22">
        <v>11.391</v>
      </c>
      <c r="D558" s="22">
        <v>2.4154999999999998</v>
      </c>
      <c r="E558" s="22">
        <v>-8.9755000000000003</v>
      </c>
      <c r="F558" s="22">
        <v>-4.7157938315048646</v>
      </c>
      <c r="G558" s="1">
        <v>5.6624800489208814E-4</v>
      </c>
      <c r="H558" s="1">
        <v>0.22505590559375396</v>
      </c>
      <c r="I558" s="1" t="s">
        <v>3817</v>
      </c>
      <c r="J558" s="1" t="s">
        <v>3818</v>
      </c>
      <c r="K558" s="1" t="s">
        <v>1341</v>
      </c>
      <c r="L558" s="1" t="s">
        <v>4179</v>
      </c>
      <c r="M558" s="1" t="s">
        <v>4180</v>
      </c>
      <c r="N558" s="1">
        <v>5.4962499999999999</v>
      </c>
      <c r="O558" s="1">
        <v>2.3440000000000003</v>
      </c>
      <c r="P558" s="1">
        <v>-3.1522499999999996</v>
      </c>
      <c r="Q558" s="1">
        <v>-2.3448165529010234</v>
      </c>
      <c r="R558" s="1">
        <v>5.6880316778474254E-3</v>
      </c>
      <c r="S558" s="1">
        <v>1</v>
      </c>
      <c r="T558" s="1" t="s">
        <v>4181</v>
      </c>
      <c r="U558" s="1" t="s">
        <v>2719</v>
      </c>
      <c r="V558" s="1" t="s">
        <v>4182</v>
      </c>
    </row>
    <row r="559" spans="1:22" x14ac:dyDescent="0.35">
      <c r="A559" s="1" t="s">
        <v>7452</v>
      </c>
      <c r="B559" s="1" t="s">
        <v>7453</v>
      </c>
      <c r="C559" s="22">
        <v>2.33</v>
      </c>
      <c r="D559" s="22">
        <v>0.49675000000000002</v>
      </c>
      <c r="E559" s="22">
        <v>-1.83325</v>
      </c>
      <c r="F559" s="22">
        <v>-4.6904881731253143</v>
      </c>
      <c r="G559" s="1">
        <v>5.8320260158626295E-3</v>
      </c>
      <c r="H559" s="1">
        <v>0.61550950829284012</v>
      </c>
      <c r="I559" s="1" t="s">
        <v>7454</v>
      </c>
      <c r="J559" s="1" t="s">
        <v>6</v>
      </c>
      <c r="K559" s="1" t="s">
        <v>3391</v>
      </c>
      <c r="L559" s="1" t="s">
        <v>3794</v>
      </c>
      <c r="M559" s="1" t="s">
        <v>3795</v>
      </c>
      <c r="N559" s="1">
        <v>2.9224999999999994</v>
      </c>
      <c r="O559" s="1">
        <v>1.24925</v>
      </c>
      <c r="P559" s="1">
        <v>-1.6732499999999995</v>
      </c>
      <c r="Q559" s="1">
        <v>-2.3394036421853106</v>
      </c>
      <c r="R559" s="1">
        <v>2.2692455882102835E-3</v>
      </c>
      <c r="S559" s="1">
        <v>1</v>
      </c>
      <c r="T559" s="1" t="s">
        <v>3796</v>
      </c>
      <c r="U559" s="1" t="s">
        <v>6</v>
      </c>
      <c r="V559" s="1" t="s">
        <v>90</v>
      </c>
    </row>
    <row r="560" spans="1:22" x14ac:dyDescent="0.35">
      <c r="A560" s="1" t="s">
        <v>7455</v>
      </c>
      <c r="B560" s="1" t="s">
        <v>7456</v>
      </c>
      <c r="C560" s="22">
        <v>3.4194999999999998</v>
      </c>
      <c r="D560" s="22">
        <v>0.73824999999999996</v>
      </c>
      <c r="E560" s="22">
        <v>-2.6812499999999999</v>
      </c>
      <c r="F560" s="22">
        <v>-4.631899762952929</v>
      </c>
      <c r="G560" s="1">
        <v>6.7491113937233234E-3</v>
      </c>
      <c r="H560" s="1">
        <v>0.65985672659046279</v>
      </c>
      <c r="I560" s="1" t="s">
        <v>7457</v>
      </c>
      <c r="J560" s="1" t="s">
        <v>6</v>
      </c>
      <c r="K560" s="1" t="s">
        <v>6</v>
      </c>
      <c r="L560" s="1" t="s">
        <v>3849</v>
      </c>
      <c r="M560" s="1" t="s">
        <v>3850</v>
      </c>
      <c r="N560" s="1">
        <v>5.8980000000000006</v>
      </c>
      <c r="O560" s="1">
        <v>2.5380000000000003</v>
      </c>
      <c r="P560" s="1">
        <v>-3.3600000000000003</v>
      </c>
      <c r="Q560" s="1">
        <v>-2.3238770685579198</v>
      </c>
      <c r="R560" s="1">
        <v>7.8058042160132528E-3</v>
      </c>
      <c r="S560" s="1">
        <v>1</v>
      </c>
      <c r="T560" s="1" t="s">
        <v>3851</v>
      </c>
      <c r="U560" s="1" t="s">
        <v>268</v>
      </c>
      <c r="V560" s="1" t="s">
        <v>269</v>
      </c>
    </row>
    <row r="561" spans="1:22" x14ac:dyDescent="0.35">
      <c r="A561" s="1" t="s">
        <v>7458</v>
      </c>
      <c r="B561" s="1" t="s">
        <v>7459</v>
      </c>
      <c r="C561" s="22">
        <v>1.2715000000000001</v>
      </c>
      <c r="D561" s="22">
        <v>0.27775</v>
      </c>
      <c r="E561" s="22">
        <v>-0.99375000000000013</v>
      </c>
      <c r="F561" s="22">
        <v>-4.577857785778578</v>
      </c>
      <c r="G561" s="1">
        <v>1.0625483472409006E-2</v>
      </c>
      <c r="H561" s="1">
        <v>0.84170550098869701</v>
      </c>
      <c r="I561" s="1" t="s">
        <v>7460</v>
      </c>
      <c r="J561" s="1" t="s">
        <v>6</v>
      </c>
      <c r="K561" s="1" t="s">
        <v>6</v>
      </c>
      <c r="L561" s="1" t="s">
        <v>3839</v>
      </c>
      <c r="M561" s="1" t="s">
        <v>3840</v>
      </c>
      <c r="N561" s="1">
        <v>17.12125</v>
      </c>
      <c r="O561" s="1">
        <v>7.4347499999999993</v>
      </c>
      <c r="P561" s="1">
        <v>-9.6865000000000006</v>
      </c>
      <c r="Q561" s="1">
        <v>-2.3028682874340096</v>
      </c>
      <c r="R561" s="1">
        <v>1.0886354783074894E-2</v>
      </c>
      <c r="S561" s="1">
        <v>1</v>
      </c>
      <c r="T561" s="1" t="s">
        <v>3841</v>
      </c>
      <c r="U561" s="1" t="s">
        <v>6</v>
      </c>
      <c r="V561" s="1" t="s">
        <v>432</v>
      </c>
    </row>
    <row r="562" spans="1:22" x14ac:dyDescent="0.35">
      <c r="A562" s="1" t="s">
        <v>3829</v>
      </c>
      <c r="B562" s="1" t="s">
        <v>3830</v>
      </c>
      <c r="C562" s="22">
        <v>22.905999999999999</v>
      </c>
      <c r="D562" s="22">
        <v>5.0555000000000003</v>
      </c>
      <c r="E562" s="22">
        <v>-17.850499999999997</v>
      </c>
      <c r="F562" s="22">
        <v>-4.5309069330432195</v>
      </c>
      <c r="G562" s="1">
        <v>4.5278715913837316E-6</v>
      </c>
      <c r="H562" s="1">
        <v>3.7954000628858064E-2</v>
      </c>
      <c r="I562" s="1" t="s">
        <v>3831</v>
      </c>
      <c r="J562" s="1" t="s">
        <v>6</v>
      </c>
      <c r="K562" s="1" t="s">
        <v>2888</v>
      </c>
      <c r="L562" s="1" t="s">
        <v>3815</v>
      </c>
      <c r="M562" s="1" t="s">
        <v>3816</v>
      </c>
      <c r="N562" s="1">
        <v>5.524</v>
      </c>
      <c r="O562" s="1">
        <v>2.4154999999999998</v>
      </c>
      <c r="P562" s="1">
        <v>-3.1085000000000003</v>
      </c>
      <c r="Q562" s="1">
        <v>-2.2868971227489134</v>
      </c>
      <c r="R562" s="1">
        <v>2.0014901500209304E-3</v>
      </c>
      <c r="S562" s="1">
        <v>1</v>
      </c>
      <c r="T562" s="1" t="s">
        <v>3817</v>
      </c>
      <c r="U562" s="1" t="s">
        <v>3818</v>
      </c>
      <c r="V562" s="1" t="s">
        <v>1341</v>
      </c>
    </row>
    <row r="563" spans="1:22" x14ac:dyDescent="0.35">
      <c r="A563" s="1" t="s">
        <v>4611</v>
      </c>
      <c r="B563" s="1" t="s">
        <v>4612</v>
      </c>
      <c r="C563" s="22">
        <v>3.6659999999999995</v>
      </c>
      <c r="D563" s="22">
        <v>0.81225000000000003</v>
      </c>
      <c r="E563" s="22">
        <v>-2.8537499999999993</v>
      </c>
      <c r="F563" s="22">
        <v>-4.5133887349953827</v>
      </c>
      <c r="G563" s="1">
        <v>2.1332313231371596E-4</v>
      </c>
      <c r="H563" s="1">
        <v>0.16141753878689946</v>
      </c>
      <c r="I563" s="1" t="s">
        <v>4613</v>
      </c>
      <c r="J563" s="1" t="s">
        <v>6</v>
      </c>
      <c r="K563" s="1" t="s">
        <v>3028</v>
      </c>
      <c r="L563" s="1" t="s">
        <v>3995</v>
      </c>
      <c r="M563" s="1" t="s">
        <v>3996</v>
      </c>
      <c r="N563" s="1">
        <v>5.0855000000000006</v>
      </c>
      <c r="O563" s="1">
        <v>2.2317499999999999</v>
      </c>
      <c r="P563" s="1">
        <v>-2.8537500000000007</v>
      </c>
      <c r="Q563" s="1">
        <v>-2.2787050520891681</v>
      </c>
      <c r="R563" s="1">
        <v>5.5249845462046997E-3</v>
      </c>
      <c r="S563" s="1">
        <v>1</v>
      </c>
      <c r="T563" s="1" t="s">
        <v>3997</v>
      </c>
      <c r="U563" s="1" t="s">
        <v>3998</v>
      </c>
      <c r="V563" s="1" t="s">
        <v>27</v>
      </c>
    </row>
    <row r="564" spans="1:22" x14ac:dyDescent="0.35">
      <c r="A564" s="1" t="s">
        <v>5188</v>
      </c>
      <c r="B564" s="1" t="s">
        <v>5189</v>
      </c>
      <c r="C564" s="22">
        <v>1.6487499999999999</v>
      </c>
      <c r="D564" s="22">
        <v>0.37249999999999994</v>
      </c>
      <c r="E564" s="22">
        <v>-1.2762500000000001</v>
      </c>
      <c r="F564" s="22">
        <v>-4.426174496644296</v>
      </c>
      <c r="G564" s="1">
        <v>3.1797734906798738E-3</v>
      </c>
      <c r="H564" s="1">
        <v>0.46313165043727439</v>
      </c>
      <c r="I564" s="1" t="s">
        <v>5190</v>
      </c>
      <c r="J564" s="1" t="s">
        <v>6</v>
      </c>
      <c r="K564" s="1" t="s">
        <v>5191</v>
      </c>
      <c r="L564" s="1" t="s">
        <v>7915</v>
      </c>
      <c r="M564" s="1" t="s">
        <v>7916</v>
      </c>
      <c r="N564" s="1">
        <v>7.8150000000000004</v>
      </c>
      <c r="O564" s="1">
        <v>3.4312500000000004</v>
      </c>
      <c r="P564" s="1">
        <v>-4.38375</v>
      </c>
      <c r="Q564" s="1">
        <v>-2.2775956284153005</v>
      </c>
      <c r="R564" s="1">
        <v>1.229189869542009E-3</v>
      </c>
      <c r="S564" s="1">
        <v>1</v>
      </c>
      <c r="T564" s="1" t="s">
        <v>1424</v>
      </c>
      <c r="U564" s="1" t="s">
        <v>6</v>
      </c>
      <c r="V564" s="1" t="s">
        <v>537</v>
      </c>
    </row>
    <row r="565" spans="1:22" x14ac:dyDescent="0.35">
      <c r="A565" s="1" t="s">
        <v>7461</v>
      </c>
      <c r="B565" s="1" t="s">
        <v>7462</v>
      </c>
      <c r="C565" s="22">
        <v>1.0482500000000001</v>
      </c>
      <c r="D565" s="22">
        <v>0.23699999999999999</v>
      </c>
      <c r="E565" s="22">
        <v>-0.81125000000000014</v>
      </c>
      <c r="F565" s="22">
        <v>-4.4229957805907176</v>
      </c>
      <c r="G565" s="1">
        <v>2.1477074777642543E-2</v>
      </c>
      <c r="H565" s="1">
        <v>0.8857127325344275</v>
      </c>
      <c r="I565" s="1" t="s">
        <v>7463</v>
      </c>
      <c r="J565" s="1" t="s">
        <v>6</v>
      </c>
      <c r="K565" s="1" t="s">
        <v>4062</v>
      </c>
      <c r="L565" s="1" t="s">
        <v>4291</v>
      </c>
      <c r="M565" s="1" t="s">
        <v>4292</v>
      </c>
      <c r="N565" s="1">
        <v>1.0437500000000002</v>
      </c>
      <c r="O565" s="1">
        <v>0.45949999999999996</v>
      </c>
      <c r="P565" s="1">
        <v>-0.58425000000000016</v>
      </c>
      <c r="Q565" s="1">
        <v>-2.2714907508161049</v>
      </c>
      <c r="R565" s="1">
        <v>3.7214687100828286E-2</v>
      </c>
      <c r="S565" s="1">
        <v>1</v>
      </c>
      <c r="T565" s="1" t="s">
        <v>4293</v>
      </c>
      <c r="U565" s="1" t="s">
        <v>6</v>
      </c>
      <c r="V565" s="1" t="s">
        <v>247</v>
      </c>
    </row>
    <row r="566" spans="1:22" x14ac:dyDescent="0.35">
      <c r="A566" s="1" t="s">
        <v>4225</v>
      </c>
      <c r="B566" s="1" t="s">
        <v>4226</v>
      </c>
      <c r="C566" s="22">
        <v>9.7155000000000005</v>
      </c>
      <c r="D566" s="22">
        <v>2.2029999999999998</v>
      </c>
      <c r="E566" s="22">
        <v>-7.5125000000000011</v>
      </c>
      <c r="F566" s="22">
        <v>-4.4101225601452567</v>
      </c>
      <c r="G566" s="1">
        <v>2.3573334088687736E-4</v>
      </c>
      <c r="H566" s="1">
        <v>0.16733265052308827</v>
      </c>
      <c r="I566" s="1" t="s">
        <v>4227</v>
      </c>
      <c r="J566" s="1" t="s">
        <v>6</v>
      </c>
      <c r="K566" s="1" t="s">
        <v>4228</v>
      </c>
      <c r="L566" s="1" t="s">
        <v>4134</v>
      </c>
      <c r="M566" s="1" t="s">
        <v>4135</v>
      </c>
      <c r="N566" s="1">
        <v>8.771749999999999</v>
      </c>
      <c r="O566" s="1">
        <v>3.952</v>
      </c>
      <c r="P566" s="1">
        <v>-4.8197499999999991</v>
      </c>
      <c r="Q566" s="1">
        <v>-2.2195723684210522</v>
      </c>
      <c r="R566" s="1">
        <v>7.6601093393029425E-3</v>
      </c>
      <c r="S566" s="1">
        <v>1</v>
      </c>
      <c r="T566" s="1" t="s">
        <v>4136</v>
      </c>
      <c r="U566" s="1" t="s">
        <v>6</v>
      </c>
      <c r="V566" s="1" t="s">
        <v>38</v>
      </c>
    </row>
    <row r="567" spans="1:22" x14ac:dyDescent="0.35">
      <c r="A567" s="1" t="s">
        <v>3842</v>
      </c>
      <c r="B567" s="1" t="s">
        <v>3843</v>
      </c>
      <c r="C567" s="22">
        <v>20.233249999999998</v>
      </c>
      <c r="D567" s="22">
        <v>4.60175</v>
      </c>
      <c r="E567" s="22">
        <v>-15.631499999999999</v>
      </c>
      <c r="F567" s="22">
        <v>-4.3968598902591403</v>
      </c>
      <c r="G567" s="1">
        <v>1.4852197371982984E-3</v>
      </c>
      <c r="H567" s="1">
        <v>0.32879376597007165</v>
      </c>
      <c r="I567" s="1" t="s">
        <v>3844</v>
      </c>
      <c r="J567" s="1" t="s">
        <v>6</v>
      </c>
      <c r="K567" s="1" t="s">
        <v>269</v>
      </c>
      <c r="L567" s="1" t="s">
        <v>7977</v>
      </c>
      <c r="M567" s="1" t="s">
        <v>7978</v>
      </c>
      <c r="N567" s="1">
        <v>1.83</v>
      </c>
      <c r="O567" s="1">
        <v>0.82750000000000001</v>
      </c>
      <c r="P567" s="1">
        <v>-1.0024999999999999</v>
      </c>
      <c r="Q567" s="1">
        <v>-2.2114803625377646</v>
      </c>
      <c r="R567" s="1">
        <v>3.0327146533349291E-2</v>
      </c>
      <c r="S567" s="1">
        <v>1</v>
      </c>
      <c r="T567" s="1" t="s">
        <v>7979</v>
      </c>
      <c r="U567" s="1" t="s">
        <v>6</v>
      </c>
      <c r="V567" s="1" t="s">
        <v>7980</v>
      </c>
    </row>
    <row r="568" spans="1:22" x14ac:dyDescent="0.35">
      <c r="A568" s="1" t="s">
        <v>3826</v>
      </c>
      <c r="B568" s="1" t="s">
        <v>3827</v>
      </c>
      <c r="C568" s="22">
        <v>1.36775</v>
      </c>
      <c r="D568" s="22">
        <v>0.31374999999999997</v>
      </c>
      <c r="E568" s="22">
        <v>-1.054</v>
      </c>
      <c r="F568" s="22">
        <v>-4.3593625498007968</v>
      </c>
      <c r="G568" s="1">
        <v>3.6190459652250928E-2</v>
      </c>
      <c r="H568" s="1">
        <v>0.8857127325344275</v>
      </c>
      <c r="I568" s="1" t="s">
        <v>3828</v>
      </c>
      <c r="J568" s="1" t="s">
        <v>6</v>
      </c>
      <c r="K568" s="1" t="s">
        <v>432</v>
      </c>
      <c r="L568" s="1" t="s">
        <v>8164</v>
      </c>
      <c r="M568" s="1" t="s">
        <v>8165</v>
      </c>
      <c r="N568" s="1">
        <v>60.556250000000006</v>
      </c>
      <c r="O568" s="1">
        <v>27.406500000000001</v>
      </c>
      <c r="P568" s="1">
        <v>-33.149750000000004</v>
      </c>
      <c r="Q568" s="1">
        <v>-2.2095579515808295</v>
      </c>
      <c r="R568" s="1">
        <v>2.5767551968916075E-2</v>
      </c>
      <c r="S568" s="1">
        <v>1</v>
      </c>
      <c r="T568" s="1" t="s">
        <v>8166</v>
      </c>
      <c r="U568" s="1" t="s">
        <v>6</v>
      </c>
      <c r="V568" s="1" t="s">
        <v>6</v>
      </c>
    </row>
    <row r="569" spans="1:22" x14ac:dyDescent="0.35">
      <c r="A569" s="1" t="s">
        <v>4374</v>
      </c>
      <c r="B569" s="1" t="s">
        <v>4375</v>
      </c>
      <c r="C569" s="22">
        <v>7.4634999999999998</v>
      </c>
      <c r="D569" s="22">
        <v>1.7260000000000002</v>
      </c>
      <c r="E569" s="22">
        <v>-5.7374999999999998</v>
      </c>
      <c r="F569" s="22">
        <v>-4.3241599073001149</v>
      </c>
      <c r="G569" s="1">
        <v>4.7340179107764908E-3</v>
      </c>
      <c r="H569" s="1">
        <v>0.55347586253241499</v>
      </c>
      <c r="I569" s="1" t="s">
        <v>4376</v>
      </c>
      <c r="J569" s="1" t="s">
        <v>6</v>
      </c>
      <c r="K569" s="1" t="s">
        <v>6</v>
      </c>
      <c r="L569" s="1" t="s">
        <v>3808</v>
      </c>
      <c r="M569" s="1" t="s">
        <v>3809</v>
      </c>
      <c r="N569" s="1">
        <v>359.93275</v>
      </c>
      <c r="O569" s="1">
        <v>163.06775000000002</v>
      </c>
      <c r="P569" s="1">
        <v>-196.86499999999998</v>
      </c>
      <c r="Q569" s="1">
        <v>-2.2072589460515641</v>
      </c>
      <c r="R569" s="1">
        <v>1.3582775206969251E-2</v>
      </c>
      <c r="S569" s="1">
        <v>1</v>
      </c>
      <c r="T569" s="1" t="s">
        <v>3810</v>
      </c>
      <c r="U569" s="1" t="s">
        <v>3811</v>
      </c>
      <c r="V569" s="1" t="s">
        <v>2404</v>
      </c>
    </row>
    <row r="570" spans="1:22" x14ac:dyDescent="0.35">
      <c r="A570" s="1" t="s">
        <v>3915</v>
      </c>
      <c r="B570" s="1" t="s">
        <v>3916</v>
      </c>
      <c r="C570" s="22">
        <v>3.6909999999999998</v>
      </c>
      <c r="D570" s="22">
        <v>0.85999999999999988</v>
      </c>
      <c r="E570" s="22">
        <v>-2.831</v>
      </c>
      <c r="F570" s="22">
        <v>-4.2918604651162795</v>
      </c>
      <c r="G570" s="1">
        <v>2.6404156564302866E-3</v>
      </c>
      <c r="H570" s="1">
        <v>0.42845009110557253</v>
      </c>
      <c r="I570" s="1" t="s">
        <v>3917</v>
      </c>
      <c r="J570" s="1" t="s">
        <v>3918</v>
      </c>
      <c r="K570" s="1" t="s">
        <v>3902</v>
      </c>
      <c r="L570" s="1" t="s">
        <v>4682</v>
      </c>
      <c r="M570" s="1" t="s">
        <v>4683</v>
      </c>
      <c r="N570" s="1">
        <v>4.3947500000000002</v>
      </c>
      <c r="O570" s="1">
        <v>2.0057500000000004</v>
      </c>
      <c r="P570" s="1">
        <v>-2.3889999999999998</v>
      </c>
      <c r="Q570" s="1">
        <v>-2.1910756574847312</v>
      </c>
      <c r="R570" s="1">
        <v>3.7211006638777508E-2</v>
      </c>
      <c r="S570" s="1">
        <v>1</v>
      </c>
      <c r="T570" s="1" t="s">
        <v>4684</v>
      </c>
      <c r="U570" s="1" t="s">
        <v>6</v>
      </c>
      <c r="V570" s="1" t="s">
        <v>6</v>
      </c>
    </row>
    <row r="571" spans="1:22" x14ac:dyDescent="0.35">
      <c r="A571" s="1" t="s">
        <v>4298</v>
      </c>
      <c r="B571" s="1" t="s">
        <v>4299</v>
      </c>
      <c r="C571" s="22">
        <v>8.5627500000000012</v>
      </c>
      <c r="D571" s="22">
        <v>2.0129999999999999</v>
      </c>
      <c r="E571" s="22">
        <v>-6.5497500000000013</v>
      </c>
      <c r="F571" s="22">
        <v>-4.2537257824143078</v>
      </c>
      <c r="G571" s="1">
        <v>1.691597997118566E-4</v>
      </c>
      <c r="H571" s="1">
        <v>0.15061577889373312</v>
      </c>
      <c r="I571" s="1" t="s">
        <v>4300</v>
      </c>
      <c r="J571" s="1" t="s">
        <v>6</v>
      </c>
      <c r="K571" s="1" t="s">
        <v>862</v>
      </c>
      <c r="L571" s="1" t="s">
        <v>8160</v>
      </c>
      <c r="M571" s="1" t="s">
        <v>8161</v>
      </c>
      <c r="N571" s="1">
        <v>1.3392500000000001</v>
      </c>
      <c r="O571" s="1">
        <v>0.61175000000000002</v>
      </c>
      <c r="P571" s="1">
        <v>-0.72750000000000004</v>
      </c>
      <c r="Q571" s="1">
        <v>-2.1892112791172864</v>
      </c>
      <c r="R571" s="1">
        <v>3.7392030464252123E-2</v>
      </c>
      <c r="S571" s="1">
        <v>1</v>
      </c>
      <c r="T571" s="1" t="s">
        <v>8162</v>
      </c>
      <c r="U571" s="1" t="s">
        <v>8163</v>
      </c>
      <c r="V571" s="1" t="s">
        <v>432</v>
      </c>
    </row>
    <row r="572" spans="1:22" x14ac:dyDescent="0.35">
      <c r="A572" s="1" t="s">
        <v>7464</v>
      </c>
      <c r="B572" s="1" t="s">
        <v>7465</v>
      </c>
      <c r="C572" s="22">
        <v>1.3255000000000001</v>
      </c>
      <c r="D572" s="22">
        <v>0.3135</v>
      </c>
      <c r="E572" s="22">
        <v>-1.012</v>
      </c>
      <c r="F572" s="22">
        <v>-4.2280701754385968</v>
      </c>
      <c r="G572" s="1">
        <v>5.4996428053172843E-5</v>
      </c>
      <c r="H572" s="1">
        <v>0.10084969994250571</v>
      </c>
      <c r="I572" s="1" t="s">
        <v>7466</v>
      </c>
      <c r="J572" s="1" t="s">
        <v>6</v>
      </c>
      <c r="K572" s="1" t="s">
        <v>132</v>
      </c>
      <c r="L572" s="1" t="s">
        <v>8157</v>
      </c>
      <c r="M572" s="1" t="s">
        <v>8158</v>
      </c>
      <c r="N572" s="1">
        <v>1.5125</v>
      </c>
      <c r="O572" s="1">
        <v>0.69099999999999995</v>
      </c>
      <c r="P572" s="1">
        <v>-0.82150000000000001</v>
      </c>
      <c r="Q572" s="1">
        <v>-2.1888567293777137</v>
      </c>
      <c r="R572" s="1">
        <v>4.9708052997855919E-2</v>
      </c>
      <c r="S572" s="1">
        <v>1</v>
      </c>
      <c r="T572" s="1" t="s">
        <v>8159</v>
      </c>
      <c r="U572" s="1" t="s">
        <v>6</v>
      </c>
      <c r="V572" s="1" t="s">
        <v>2991</v>
      </c>
    </row>
    <row r="573" spans="1:22" x14ac:dyDescent="0.35">
      <c r="A573" s="1" t="s">
        <v>7467</v>
      </c>
      <c r="B573" s="1" t="s">
        <v>7468</v>
      </c>
      <c r="C573" s="22">
        <v>8.681750000000001</v>
      </c>
      <c r="D573" s="22">
        <v>2.0649999999999999</v>
      </c>
      <c r="E573" s="22">
        <v>-6.6167500000000015</v>
      </c>
      <c r="F573" s="22">
        <v>-4.2042372881355936</v>
      </c>
      <c r="G573" s="1">
        <v>2.1612904690907504E-2</v>
      </c>
      <c r="H573" s="1">
        <v>0.8857127325344275</v>
      </c>
      <c r="I573" s="1" t="s">
        <v>7469</v>
      </c>
      <c r="J573" s="1" t="s">
        <v>6</v>
      </c>
      <c r="K573" s="1" t="s">
        <v>6</v>
      </c>
      <c r="L573" s="1" t="s">
        <v>5042</v>
      </c>
      <c r="M573" s="1" t="s">
        <v>5043</v>
      </c>
      <c r="N573" s="1">
        <v>5.4592499999999999</v>
      </c>
      <c r="O573" s="1">
        <v>2.5022500000000001</v>
      </c>
      <c r="P573" s="1">
        <v>-2.9569999999999999</v>
      </c>
      <c r="Q573" s="1">
        <v>-2.181736437206514</v>
      </c>
      <c r="R573" s="1">
        <v>9.2379313263344894E-4</v>
      </c>
      <c r="S573" s="1">
        <v>1</v>
      </c>
      <c r="T573" s="1" t="s">
        <v>5044</v>
      </c>
      <c r="U573" s="1" t="s">
        <v>6</v>
      </c>
      <c r="V573" s="1" t="s">
        <v>5045</v>
      </c>
    </row>
    <row r="574" spans="1:22" x14ac:dyDescent="0.35">
      <c r="A574" s="1" t="s">
        <v>7470</v>
      </c>
      <c r="B574" s="1" t="s">
        <v>7471</v>
      </c>
      <c r="C574" s="22">
        <v>2.0585000000000004</v>
      </c>
      <c r="D574" s="22">
        <v>0.49775000000000003</v>
      </c>
      <c r="E574" s="22">
        <v>-1.5607500000000005</v>
      </c>
      <c r="F574" s="22">
        <v>-4.1356102461074844</v>
      </c>
      <c r="G574" s="1">
        <v>3.429458571518821E-2</v>
      </c>
      <c r="H574" s="1">
        <v>0.8857127325344275</v>
      </c>
      <c r="I574" s="1" t="s">
        <v>7472</v>
      </c>
      <c r="J574" s="1" t="s">
        <v>6</v>
      </c>
      <c r="K574" s="1" t="s">
        <v>128</v>
      </c>
      <c r="L574" s="1" t="s">
        <v>8152</v>
      </c>
      <c r="M574" s="1" t="s">
        <v>8153</v>
      </c>
      <c r="N574" s="1">
        <v>3.0297499999999999</v>
      </c>
      <c r="O574" s="1">
        <v>1.391</v>
      </c>
      <c r="P574" s="1">
        <v>-1.6387499999999999</v>
      </c>
      <c r="Q574" s="1">
        <v>-2.1781092739036665</v>
      </c>
      <c r="R574" s="1">
        <v>2.9113296911386772E-2</v>
      </c>
      <c r="S574" s="1">
        <v>1</v>
      </c>
      <c r="T574" s="1" t="s">
        <v>8154</v>
      </c>
      <c r="U574" s="1" t="s">
        <v>8155</v>
      </c>
      <c r="V574" s="1" t="s">
        <v>8156</v>
      </c>
    </row>
    <row r="575" spans="1:22" x14ac:dyDescent="0.35">
      <c r="A575" s="1" t="s">
        <v>5287</v>
      </c>
      <c r="B575" s="1" t="s">
        <v>5288</v>
      </c>
      <c r="C575" s="22">
        <v>2.4375</v>
      </c>
      <c r="D575" s="22">
        <v>0.59275</v>
      </c>
      <c r="E575" s="22">
        <v>-1.8447499999999999</v>
      </c>
      <c r="F575" s="22">
        <v>-4.1121889498102071</v>
      </c>
      <c r="G575" s="1">
        <v>1.5520842659813776E-3</v>
      </c>
      <c r="H575" s="1">
        <v>0.33448752374470597</v>
      </c>
      <c r="I575" s="1" t="s">
        <v>5289</v>
      </c>
      <c r="J575" s="1" t="s">
        <v>268</v>
      </c>
      <c r="K575" s="1" t="s">
        <v>269</v>
      </c>
      <c r="L575" s="1" t="s">
        <v>4497</v>
      </c>
      <c r="M575" s="1" t="s">
        <v>4498</v>
      </c>
      <c r="N575" s="1">
        <v>38.725499999999997</v>
      </c>
      <c r="O575" s="1">
        <v>17.914250000000003</v>
      </c>
      <c r="P575" s="1">
        <v>-20.811249999999994</v>
      </c>
      <c r="Q575" s="1">
        <v>-2.1617148359546166</v>
      </c>
      <c r="R575" s="1">
        <v>3.3340656500323606E-3</v>
      </c>
      <c r="S575" s="1">
        <v>1</v>
      </c>
      <c r="T575" s="1" t="s">
        <v>4499</v>
      </c>
      <c r="U575" s="1" t="s">
        <v>2239</v>
      </c>
      <c r="V575" s="1" t="s">
        <v>903</v>
      </c>
    </row>
    <row r="576" spans="1:22" x14ac:dyDescent="0.35">
      <c r="A576" s="1" t="s">
        <v>7473</v>
      </c>
      <c r="B576" s="1" t="s">
        <v>7474</v>
      </c>
      <c r="C576" s="22">
        <v>3.0819999999999999</v>
      </c>
      <c r="D576" s="22">
        <v>0.75025000000000008</v>
      </c>
      <c r="E576" s="22">
        <v>-2.3317499999999995</v>
      </c>
      <c r="F576" s="22">
        <v>-4.1079640119960006</v>
      </c>
      <c r="G576" s="1">
        <v>1.1314211605816955E-2</v>
      </c>
      <c r="H576" s="1">
        <v>0.87327510722969837</v>
      </c>
      <c r="I576" s="1" t="s">
        <v>7475</v>
      </c>
      <c r="J576" s="1" t="s">
        <v>6</v>
      </c>
      <c r="K576" s="1" t="s">
        <v>38</v>
      </c>
      <c r="L576" s="1" t="s">
        <v>8147</v>
      </c>
      <c r="M576" s="1" t="s">
        <v>8148</v>
      </c>
      <c r="N576" s="1">
        <v>1.15225</v>
      </c>
      <c r="O576" s="1">
        <v>0.53399999999999992</v>
      </c>
      <c r="P576" s="1">
        <v>-0.61825000000000008</v>
      </c>
      <c r="Q576" s="1">
        <v>-2.1577715355805247</v>
      </c>
      <c r="R576" s="1">
        <v>1.5928900264048439E-2</v>
      </c>
      <c r="S576" s="1">
        <v>1</v>
      </c>
      <c r="T576" s="1" t="s">
        <v>8149</v>
      </c>
      <c r="U576" s="1" t="s">
        <v>8150</v>
      </c>
      <c r="V576" s="1" t="s">
        <v>8151</v>
      </c>
    </row>
    <row r="577" spans="1:22" x14ac:dyDescent="0.35">
      <c r="A577" s="1" t="s">
        <v>7476</v>
      </c>
      <c r="B577" s="1" t="s">
        <v>7477</v>
      </c>
      <c r="C577" s="22">
        <v>11.774749999999999</v>
      </c>
      <c r="D577" s="22">
        <v>2.9012500000000001</v>
      </c>
      <c r="E577" s="22">
        <v>-8.8734999999999999</v>
      </c>
      <c r="F577" s="22">
        <v>-4.0585092632485997</v>
      </c>
      <c r="G577" s="1">
        <v>3.7538524846435113E-2</v>
      </c>
      <c r="H577" s="1">
        <v>0.8857127325344275</v>
      </c>
      <c r="I577" s="1" t="s">
        <v>7478</v>
      </c>
      <c r="J577" s="1" t="s">
        <v>6</v>
      </c>
      <c r="K577" s="1" t="s">
        <v>733</v>
      </c>
      <c r="L577" s="1" t="s">
        <v>4553</v>
      </c>
      <c r="M577" s="1" t="s">
        <v>4554</v>
      </c>
      <c r="N577" s="1">
        <v>1.3435000000000001</v>
      </c>
      <c r="O577" s="1">
        <v>0.627</v>
      </c>
      <c r="P577" s="1">
        <v>-0.71650000000000014</v>
      </c>
      <c r="Q577" s="1">
        <v>-2.1427432216905902</v>
      </c>
      <c r="R577" s="1">
        <v>2.1469163564337697E-3</v>
      </c>
      <c r="S577" s="1">
        <v>1</v>
      </c>
      <c r="T577" s="1" t="s">
        <v>4555</v>
      </c>
      <c r="U577" s="1" t="s">
        <v>6</v>
      </c>
      <c r="V577" s="1" t="s">
        <v>4556</v>
      </c>
    </row>
    <row r="578" spans="1:22" x14ac:dyDescent="0.35">
      <c r="A578" s="1" t="s">
        <v>7479</v>
      </c>
      <c r="B578" s="1" t="s">
        <v>7480</v>
      </c>
      <c r="C578" s="22">
        <v>2.3924999999999996</v>
      </c>
      <c r="D578" s="22">
        <v>0.59000000000000008</v>
      </c>
      <c r="E578" s="22">
        <v>-1.8024999999999995</v>
      </c>
      <c r="F578" s="22">
        <v>-4.0550847457627111</v>
      </c>
      <c r="G578" s="1">
        <v>2.6342586032959826E-3</v>
      </c>
      <c r="H578" s="1">
        <v>0.42845009110557253</v>
      </c>
      <c r="I578" s="1" t="s">
        <v>7481</v>
      </c>
      <c r="J578" s="1" t="s">
        <v>6</v>
      </c>
      <c r="K578" s="1" t="s">
        <v>132</v>
      </c>
      <c r="L578" s="1" t="s">
        <v>4995</v>
      </c>
      <c r="M578" s="1" t="s">
        <v>4996</v>
      </c>
      <c r="N578" s="1">
        <v>4.0592499999999996</v>
      </c>
      <c r="O578" s="1">
        <v>1.90625</v>
      </c>
      <c r="P578" s="1">
        <v>-2.1529999999999996</v>
      </c>
      <c r="Q578" s="1">
        <v>-2.1294426229508194</v>
      </c>
      <c r="R578" s="1">
        <v>4.2555848773380197E-3</v>
      </c>
      <c r="S578" s="1">
        <v>1</v>
      </c>
      <c r="T578" s="1" t="s">
        <v>4997</v>
      </c>
      <c r="U578" s="1" t="s">
        <v>4998</v>
      </c>
      <c r="V578" s="1" t="s">
        <v>4999</v>
      </c>
    </row>
    <row r="579" spans="1:22" x14ac:dyDescent="0.35">
      <c r="A579" s="1" t="s">
        <v>5014</v>
      </c>
      <c r="B579" s="1" t="s">
        <v>5015</v>
      </c>
      <c r="C579" s="22">
        <v>57.853749999999998</v>
      </c>
      <c r="D579" s="22">
        <v>14.33825</v>
      </c>
      <c r="E579" s="22">
        <v>-43.515499999999996</v>
      </c>
      <c r="F579" s="22">
        <v>-4.034924066744547</v>
      </c>
      <c r="G579" s="1">
        <v>2.982858747330028E-4</v>
      </c>
      <c r="H579" s="1">
        <v>0.17808707253681427</v>
      </c>
      <c r="I579" s="1" t="s">
        <v>5016</v>
      </c>
      <c r="J579" s="1" t="s">
        <v>2239</v>
      </c>
      <c r="K579" s="1" t="s">
        <v>903</v>
      </c>
      <c r="L579" s="1" t="s">
        <v>5666</v>
      </c>
      <c r="M579" s="1" t="s">
        <v>5667</v>
      </c>
      <c r="N579" s="1">
        <v>7.0994999999999999</v>
      </c>
      <c r="O579" s="1">
        <v>3.3382499999999999</v>
      </c>
      <c r="P579" s="1">
        <v>-3.76125</v>
      </c>
      <c r="Q579" s="1">
        <v>-2.1267130981801841</v>
      </c>
      <c r="R579" s="1">
        <v>4.3723390330196298E-3</v>
      </c>
      <c r="S579" s="1">
        <v>1</v>
      </c>
      <c r="T579" s="1" t="s">
        <v>5668</v>
      </c>
      <c r="U579" s="1" t="s">
        <v>6</v>
      </c>
      <c r="V579" s="1" t="s">
        <v>6</v>
      </c>
    </row>
    <row r="580" spans="1:22" x14ac:dyDescent="0.35">
      <c r="A580" s="1" t="s">
        <v>7482</v>
      </c>
      <c r="B580" s="1" t="s">
        <v>7483</v>
      </c>
      <c r="C580" s="22">
        <v>2.1862499999999998</v>
      </c>
      <c r="D580" s="22">
        <v>0.54925000000000002</v>
      </c>
      <c r="E580" s="22">
        <v>-1.6369999999999998</v>
      </c>
      <c r="F580" s="22">
        <v>-3.9804278561675006</v>
      </c>
      <c r="G580" s="1">
        <v>2.6606610961366133E-5</v>
      </c>
      <c r="H580" s="1">
        <v>7.9112093389855254E-2</v>
      </c>
      <c r="I580" s="1" t="s">
        <v>7484</v>
      </c>
      <c r="J580" s="1" t="s">
        <v>6</v>
      </c>
      <c r="K580" s="1" t="s">
        <v>6</v>
      </c>
      <c r="L580" s="1" t="s">
        <v>4819</v>
      </c>
      <c r="M580" s="1" t="s">
        <v>4820</v>
      </c>
      <c r="N580" s="1">
        <v>5.7037500000000003</v>
      </c>
      <c r="O580" s="1">
        <v>2.6859999999999999</v>
      </c>
      <c r="P580" s="1">
        <v>-3.0177500000000004</v>
      </c>
      <c r="Q580" s="1">
        <v>-2.1235107967237528</v>
      </c>
      <c r="R580" s="1">
        <v>5.2485801901183389E-4</v>
      </c>
      <c r="S580" s="1">
        <v>0.91060495813089015</v>
      </c>
      <c r="T580" s="1" t="s">
        <v>4821</v>
      </c>
      <c r="U580" s="1" t="s">
        <v>6</v>
      </c>
      <c r="V580" s="1" t="s">
        <v>4822</v>
      </c>
    </row>
    <row r="581" spans="1:22" x14ac:dyDescent="0.35">
      <c r="A581" s="1" t="s">
        <v>7485</v>
      </c>
      <c r="B581" s="1" t="s">
        <v>7486</v>
      </c>
      <c r="C581" s="22">
        <v>2.7535000000000003</v>
      </c>
      <c r="D581" s="22">
        <v>0.69425000000000003</v>
      </c>
      <c r="E581" s="22">
        <v>-2.0592500000000005</v>
      </c>
      <c r="F581" s="22">
        <v>-3.9661505221462012</v>
      </c>
      <c r="G581" s="1">
        <v>2.0754765208894047E-4</v>
      </c>
      <c r="H581" s="1">
        <v>0.16112878804384856</v>
      </c>
      <c r="I581" s="1" t="s">
        <v>7487</v>
      </c>
      <c r="J581" s="1" t="s">
        <v>6</v>
      </c>
      <c r="K581" s="1" t="s">
        <v>6</v>
      </c>
      <c r="L581" s="1" t="s">
        <v>4745</v>
      </c>
      <c r="M581" s="1" t="s">
        <v>4746</v>
      </c>
      <c r="N581" s="1">
        <v>1.4507500000000002</v>
      </c>
      <c r="O581" s="1">
        <v>0.68374999999999997</v>
      </c>
      <c r="P581" s="1">
        <v>-0.76700000000000024</v>
      </c>
      <c r="Q581" s="1">
        <v>-2.1217550274223038</v>
      </c>
      <c r="R581" s="1">
        <v>3.0689941636848021E-2</v>
      </c>
      <c r="S581" s="1">
        <v>1</v>
      </c>
      <c r="T581" s="1" t="s">
        <v>4747</v>
      </c>
      <c r="U581" s="1" t="s">
        <v>6</v>
      </c>
      <c r="V581" s="1" t="s">
        <v>6</v>
      </c>
    </row>
    <row r="582" spans="1:22" x14ac:dyDescent="0.35">
      <c r="A582" s="1" t="s">
        <v>4553</v>
      </c>
      <c r="B582" s="1" t="s">
        <v>4554</v>
      </c>
      <c r="C582" s="22">
        <v>2.4862500000000001</v>
      </c>
      <c r="D582" s="22">
        <v>0.627</v>
      </c>
      <c r="E582" s="22">
        <v>-1.8592500000000001</v>
      </c>
      <c r="F582" s="22">
        <v>-3.9653110047846889</v>
      </c>
      <c r="G582" s="1">
        <v>3.8917682938366063E-5</v>
      </c>
      <c r="H582" s="1">
        <v>9.0510145039665105E-2</v>
      </c>
      <c r="I582" s="1" t="s">
        <v>4555</v>
      </c>
      <c r="J582" s="1" t="s">
        <v>6</v>
      </c>
      <c r="K582" s="1" t="s">
        <v>4556</v>
      </c>
      <c r="L582" s="1" t="s">
        <v>4585</v>
      </c>
      <c r="M582" s="1" t="s">
        <v>4586</v>
      </c>
      <c r="N582" s="1">
        <v>23.066749999999999</v>
      </c>
      <c r="O582" s="1">
        <v>10.916500000000001</v>
      </c>
      <c r="P582" s="1">
        <v>-12.150249999999998</v>
      </c>
      <c r="Q582" s="1">
        <v>-2.1130169926258415</v>
      </c>
      <c r="R582" s="1">
        <v>1.8961859153101221E-3</v>
      </c>
      <c r="S582" s="1">
        <v>1</v>
      </c>
      <c r="T582" s="1" t="s">
        <v>4587</v>
      </c>
      <c r="U582" s="1" t="s">
        <v>2239</v>
      </c>
      <c r="V582" s="1" t="s">
        <v>903</v>
      </c>
    </row>
    <row r="583" spans="1:22" x14ac:dyDescent="0.35">
      <c r="A583" s="1" t="s">
        <v>4471</v>
      </c>
      <c r="B583" s="1" t="s">
        <v>4472</v>
      </c>
      <c r="C583" s="22">
        <v>10.957750000000001</v>
      </c>
      <c r="D583" s="22">
        <v>2.7720000000000002</v>
      </c>
      <c r="E583" s="22">
        <v>-8.1857500000000005</v>
      </c>
      <c r="F583" s="22">
        <v>-3.9530122655122653</v>
      </c>
      <c r="G583" s="1">
        <v>6.7693392418918409E-5</v>
      </c>
      <c r="H583" s="1">
        <v>0.10765823337361086</v>
      </c>
      <c r="I583" s="1" t="s">
        <v>4473</v>
      </c>
      <c r="J583" s="1" t="s">
        <v>268</v>
      </c>
      <c r="K583" s="1" t="s">
        <v>269</v>
      </c>
      <c r="L583" s="1" t="s">
        <v>6476</v>
      </c>
      <c r="M583" s="1" t="s">
        <v>6477</v>
      </c>
      <c r="N583" s="1">
        <v>1.3837499999999998</v>
      </c>
      <c r="O583" s="1">
        <v>0.65600000000000003</v>
      </c>
      <c r="P583" s="1">
        <v>-0.72774999999999979</v>
      </c>
      <c r="Q583" s="1">
        <v>-2.1093749999999996</v>
      </c>
      <c r="R583" s="1">
        <v>4.3204124355386203E-2</v>
      </c>
      <c r="S583" s="1">
        <v>1</v>
      </c>
      <c r="T583" s="1" t="s">
        <v>6478</v>
      </c>
      <c r="U583" s="1" t="s">
        <v>6</v>
      </c>
      <c r="V583" s="1" t="s">
        <v>6</v>
      </c>
    </row>
    <row r="584" spans="1:22" x14ac:dyDescent="0.35">
      <c r="A584" s="1" t="s">
        <v>7488</v>
      </c>
      <c r="B584" s="1" t="s">
        <v>7489</v>
      </c>
      <c r="C584" s="22">
        <v>5.2530000000000001</v>
      </c>
      <c r="D584" s="22">
        <v>1.3345</v>
      </c>
      <c r="E584" s="22">
        <v>-3.9184999999999999</v>
      </c>
      <c r="F584" s="22">
        <v>-3.9363057324840764</v>
      </c>
      <c r="G584" s="1">
        <v>3.7532510685667118E-3</v>
      </c>
      <c r="H584" s="1">
        <v>0.49954058939802254</v>
      </c>
      <c r="I584" s="1" t="s">
        <v>7490</v>
      </c>
      <c r="J584" s="1" t="s">
        <v>7491</v>
      </c>
      <c r="K584" s="1" t="s">
        <v>7492</v>
      </c>
      <c r="L584" s="1" t="s">
        <v>4611</v>
      </c>
      <c r="M584" s="1" t="s">
        <v>4612</v>
      </c>
      <c r="N584" s="1">
        <v>1.7115</v>
      </c>
      <c r="O584" s="1">
        <v>0.81225000000000003</v>
      </c>
      <c r="P584" s="1">
        <v>-0.89924999999999999</v>
      </c>
      <c r="Q584" s="1">
        <v>-2.1071098799630654</v>
      </c>
      <c r="R584" s="1">
        <v>3.4765267643327373E-2</v>
      </c>
      <c r="S584" s="1">
        <v>1</v>
      </c>
      <c r="T584" s="1" t="s">
        <v>4613</v>
      </c>
      <c r="U584" s="1" t="s">
        <v>6</v>
      </c>
      <c r="V584" s="1" t="s">
        <v>3028</v>
      </c>
    </row>
    <row r="585" spans="1:22" x14ac:dyDescent="0.35">
      <c r="A585" s="1" t="s">
        <v>7493</v>
      </c>
      <c r="B585" s="1" t="s">
        <v>7494</v>
      </c>
      <c r="C585" s="22">
        <v>5.8882500000000002</v>
      </c>
      <c r="D585" s="22">
        <v>1.5085</v>
      </c>
      <c r="E585" s="22">
        <v>-4.3797500000000005</v>
      </c>
      <c r="F585" s="22">
        <v>-3.9033808418959235</v>
      </c>
      <c r="G585" s="1">
        <v>4.7578850117759863E-3</v>
      </c>
      <c r="H585" s="1">
        <v>0.55542312829777496</v>
      </c>
      <c r="I585" s="1" t="s">
        <v>7495</v>
      </c>
      <c r="J585" s="1" t="s">
        <v>636</v>
      </c>
      <c r="K585" s="1" t="s">
        <v>637</v>
      </c>
      <c r="L585" s="1" t="s">
        <v>4352</v>
      </c>
      <c r="M585" s="1" t="s">
        <v>4353</v>
      </c>
      <c r="N585" s="1">
        <v>36.311250000000001</v>
      </c>
      <c r="O585" s="1">
        <v>17.255499999999998</v>
      </c>
      <c r="P585" s="1">
        <v>-19.055750000000003</v>
      </c>
      <c r="Q585" s="1">
        <v>-2.1043290545043614</v>
      </c>
      <c r="R585" s="1">
        <v>3.3818081151521118E-3</v>
      </c>
      <c r="S585" s="1">
        <v>1</v>
      </c>
      <c r="T585" s="1" t="s">
        <v>4354</v>
      </c>
      <c r="U585" s="1" t="s">
        <v>6</v>
      </c>
      <c r="V585" s="1" t="s">
        <v>3208</v>
      </c>
    </row>
    <row r="586" spans="1:22" x14ac:dyDescent="0.35">
      <c r="A586" s="1" t="s">
        <v>7496</v>
      </c>
      <c r="B586" s="1" t="s">
        <v>7497</v>
      </c>
      <c r="C586" s="22">
        <v>5.0329999999999995</v>
      </c>
      <c r="D586" s="22">
        <v>1.2982499999999999</v>
      </c>
      <c r="E586" s="22">
        <v>-3.7347499999999996</v>
      </c>
      <c r="F586" s="22">
        <v>-3.8767571731176584</v>
      </c>
      <c r="G586" s="1">
        <v>1.0612271961813307E-4</v>
      </c>
      <c r="H586" s="1">
        <v>0.12621580592032386</v>
      </c>
      <c r="I586" s="1" t="s">
        <v>7498</v>
      </c>
      <c r="J586" s="1" t="s">
        <v>7499</v>
      </c>
      <c r="K586" s="1" t="s">
        <v>7500</v>
      </c>
      <c r="L586" s="1" t="s">
        <v>8022</v>
      </c>
      <c r="M586" s="1" t="s">
        <v>8023</v>
      </c>
      <c r="N586" s="1">
        <v>5.5309999999999997</v>
      </c>
      <c r="O586" s="1">
        <v>2.6379999999999999</v>
      </c>
      <c r="P586" s="1">
        <v>-2.8929999999999998</v>
      </c>
      <c r="Q586" s="1">
        <v>-2.0966641394996208</v>
      </c>
      <c r="R586" s="1">
        <v>8.1404968686685213E-3</v>
      </c>
      <c r="S586" s="1">
        <v>1</v>
      </c>
      <c r="T586" s="1" t="s">
        <v>8024</v>
      </c>
      <c r="U586" s="1" t="s">
        <v>6</v>
      </c>
      <c r="V586" s="1" t="s">
        <v>8025</v>
      </c>
    </row>
    <row r="587" spans="1:22" x14ac:dyDescent="0.35">
      <c r="A587" s="1" t="s">
        <v>7501</v>
      </c>
      <c r="B587" s="1" t="s">
        <v>7502</v>
      </c>
      <c r="C587" s="22">
        <v>6.274</v>
      </c>
      <c r="D587" s="22">
        <v>1.62025</v>
      </c>
      <c r="E587" s="22">
        <v>-4.6537500000000005</v>
      </c>
      <c r="F587" s="22">
        <v>-3.872241937972535</v>
      </c>
      <c r="G587" s="1">
        <v>2.0455693967033464E-2</v>
      </c>
      <c r="H587" s="1">
        <v>0.8857127325344275</v>
      </c>
      <c r="I587" s="1" t="s">
        <v>7503</v>
      </c>
      <c r="J587" s="1" t="s">
        <v>6</v>
      </c>
      <c r="K587" s="1" t="s">
        <v>6</v>
      </c>
      <c r="L587" s="1" t="s">
        <v>7553</v>
      </c>
      <c r="M587" s="1" t="s">
        <v>7554</v>
      </c>
      <c r="N587" s="1">
        <v>25.608249999999998</v>
      </c>
      <c r="O587" s="1">
        <v>12.225</v>
      </c>
      <c r="P587" s="1">
        <v>-13.383249999999999</v>
      </c>
      <c r="Q587" s="1">
        <v>-2.0947443762781184</v>
      </c>
      <c r="R587" s="1">
        <v>2.0052362304674814E-2</v>
      </c>
      <c r="S587" s="1">
        <v>1</v>
      </c>
      <c r="T587" s="1" t="s">
        <v>7555</v>
      </c>
      <c r="U587" s="1" t="s">
        <v>6</v>
      </c>
      <c r="V587" s="1" t="s">
        <v>562</v>
      </c>
    </row>
    <row r="588" spans="1:22" x14ac:dyDescent="0.35">
      <c r="A588" s="1" t="s">
        <v>7504</v>
      </c>
      <c r="B588" s="1" t="s">
        <v>7505</v>
      </c>
      <c r="C588" s="22">
        <v>39.743749999999999</v>
      </c>
      <c r="D588" s="22">
        <v>10.298999999999999</v>
      </c>
      <c r="E588" s="22">
        <v>-29.444749999999999</v>
      </c>
      <c r="F588" s="22">
        <v>-3.858991164190698</v>
      </c>
      <c r="G588" s="1">
        <v>4.9138938049480482E-3</v>
      </c>
      <c r="H588" s="1">
        <v>0.56507027416586242</v>
      </c>
      <c r="I588" s="1" t="s">
        <v>7506</v>
      </c>
      <c r="J588" s="1" t="s">
        <v>6</v>
      </c>
      <c r="K588" s="1" t="s">
        <v>3884</v>
      </c>
      <c r="L588" s="1" t="s">
        <v>7695</v>
      </c>
      <c r="M588" s="1" t="s">
        <v>7696</v>
      </c>
      <c r="N588" s="1">
        <v>559.74024999999995</v>
      </c>
      <c r="O588" s="1">
        <v>267.83724999999998</v>
      </c>
      <c r="P588" s="1">
        <v>-291.90299999999996</v>
      </c>
      <c r="Q588" s="1">
        <v>-2.0898521396855738</v>
      </c>
      <c r="R588" s="1">
        <v>2.248111267008672E-2</v>
      </c>
      <c r="S588" s="1">
        <v>1</v>
      </c>
      <c r="T588" s="1" t="s">
        <v>7697</v>
      </c>
      <c r="U588" s="1" t="s">
        <v>7698</v>
      </c>
      <c r="V588" s="1" t="s">
        <v>3195</v>
      </c>
    </row>
    <row r="589" spans="1:22" x14ac:dyDescent="0.35">
      <c r="A589" s="1" t="s">
        <v>2293</v>
      </c>
      <c r="B589" s="1" t="s">
        <v>2294</v>
      </c>
      <c r="C589" s="22">
        <v>1.8682499999999997</v>
      </c>
      <c r="D589" s="22">
        <v>0.48625000000000007</v>
      </c>
      <c r="E589" s="22">
        <v>-1.3819999999999997</v>
      </c>
      <c r="F589" s="22">
        <v>-3.842159383033418</v>
      </c>
      <c r="G589" s="1">
        <v>2.1254326172769449E-3</v>
      </c>
      <c r="H589" s="1">
        <v>0.38936114931592514</v>
      </c>
      <c r="I589" s="1" t="s">
        <v>2295</v>
      </c>
      <c r="J589" s="1" t="s">
        <v>6</v>
      </c>
      <c r="K589" s="1" t="s">
        <v>6</v>
      </c>
      <c r="L589" s="1" t="s">
        <v>4072</v>
      </c>
      <c r="M589" s="1" t="s">
        <v>4073</v>
      </c>
      <c r="N589" s="1">
        <v>10.374749999999999</v>
      </c>
      <c r="O589" s="1">
        <v>4.9897499999999999</v>
      </c>
      <c r="P589" s="1">
        <v>-5.3849999999999989</v>
      </c>
      <c r="Q589" s="1">
        <v>-2.0792123853900493</v>
      </c>
      <c r="R589" s="1">
        <v>2.7298769782763605E-3</v>
      </c>
      <c r="S589" s="1">
        <v>1</v>
      </c>
      <c r="T589" s="1" t="s">
        <v>4074</v>
      </c>
      <c r="U589" s="1" t="s">
        <v>6</v>
      </c>
      <c r="V589" s="1" t="s">
        <v>4029</v>
      </c>
    </row>
    <row r="590" spans="1:22" x14ac:dyDescent="0.35">
      <c r="A590" s="1" t="s">
        <v>3836</v>
      </c>
      <c r="B590" s="1" t="s">
        <v>3837</v>
      </c>
      <c r="C590" s="22">
        <v>2.9515000000000002</v>
      </c>
      <c r="D590" s="22">
        <v>0.76874999999999993</v>
      </c>
      <c r="E590" s="22">
        <v>-2.1827500000000004</v>
      </c>
      <c r="F590" s="22">
        <v>-3.8393495934959354</v>
      </c>
      <c r="G590" s="1">
        <v>5.9486181285968494E-3</v>
      </c>
      <c r="H590" s="1">
        <v>0.62171063547138805</v>
      </c>
      <c r="I590" s="1" t="s">
        <v>3838</v>
      </c>
      <c r="J590" s="1" t="s">
        <v>6</v>
      </c>
      <c r="K590" s="1" t="s">
        <v>6</v>
      </c>
      <c r="L590" s="1" t="s">
        <v>5458</v>
      </c>
      <c r="M590" s="1" t="s">
        <v>5459</v>
      </c>
      <c r="N590" s="1">
        <v>5.2795000000000005</v>
      </c>
      <c r="O590" s="1">
        <v>2.5449999999999999</v>
      </c>
      <c r="P590" s="1">
        <v>-2.7345000000000006</v>
      </c>
      <c r="Q590" s="1">
        <v>-2.0744597249508843</v>
      </c>
      <c r="R590" s="1">
        <v>5.4596808092874979E-4</v>
      </c>
      <c r="S590" s="1">
        <v>0.91060495813089015</v>
      </c>
      <c r="T590" s="1" t="s">
        <v>5460</v>
      </c>
      <c r="U590" s="1" t="s">
        <v>6</v>
      </c>
      <c r="V590" s="1" t="s">
        <v>6</v>
      </c>
    </row>
    <row r="591" spans="1:22" x14ac:dyDescent="0.35">
      <c r="A591" s="1" t="s">
        <v>3765</v>
      </c>
      <c r="B591" s="1" t="s">
        <v>3766</v>
      </c>
      <c r="C591" s="22">
        <v>7.6844999999999999</v>
      </c>
      <c r="D591" s="22">
        <v>2.0179999999999998</v>
      </c>
      <c r="E591" s="22">
        <v>-5.6665000000000001</v>
      </c>
      <c r="F591" s="22">
        <v>-3.8079781962338952</v>
      </c>
      <c r="G591" s="1">
        <v>4.4734649835157826E-2</v>
      </c>
      <c r="H591" s="1">
        <v>0.8857127325344275</v>
      </c>
      <c r="I591" s="1" t="s">
        <v>3767</v>
      </c>
      <c r="J591" s="1" t="s">
        <v>3768</v>
      </c>
      <c r="K591" s="1" t="s">
        <v>3769</v>
      </c>
      <c r="L591" s="1" t="s">
        <v>7854</v>
      </c>
      <c r="M591" s="1" t="s">
        <v>7855</v>
      </c>
      <c r="N591" s="1">
        <v>1.3137499999999998</v>
      </c>
      <c r="O591" s="1">
        <v>0.63874999999999993</v>
      </c>
      <c r="P591" s="1">
        <v>-0.67499999999999982</v>
      </c>
      <c r="Q591" s="1">
        <v>-2.0567514677103715</v>
      </c>
      <c r="R591" s="1">
        <v>1.0338093921315173E-4</v>
      </c>
      <c r="S591" s="1">
        <v>0.58978825821103065</v>
      </c>
      <c r="T591" s="1" t="s">
        <v>7856</v>
      </c>
      <c r="U591" s="1" t="s">
        <v>6</v>
      </c>
      <c r="V591" s="1" t="s">
        <v>6843</v>
      </c>
    </row>
    <row r="592" spans="1:22" x14ac:dyDescent="0.35">
      <c r="A592" s="1" t="s">
        <v>4682</v>
      </c>
      <c r="B592" s="1" t="s">
        <v>4683</v>
      </c>
      <c r="C592" s="22">
        <v>7.6327499999999997</v>
      </c>
      <c r="D592" s="22">
        <v>2.0057500000000004</v>
      </c>
      <c r="E592" s="22">
        <v>-5.6269999999999989</v>
      </c>
      <c r="F592" s="22">
        <v>-3.8054343761685145</v>
      </c>
      <c r="G592" s="1">
        <v>6.3636608673512914E-4</v>
      </c>
      <c r="H592" s="1">
        <v>0.23676968640155946</v>
      </c>
      <c r="I592" s="1" t="s">
        <v>4684</v>
      </c>
      <c r="J592" s="1" t="s">
        <v>6</v>
      </c>
      <c r="K592" s="1" t="s">
        <v>6</v>
      </c>
      <c r="L592" s="1" t="s">
        <v>4010</v>
      </c>
      <c r="M592" s="1" t="s">
        <v>4011</v>
      </c>
      <c r="N592" s="1">
        <v>7.8552499999999998</v>
      </c>
      <c r="O592" s="1">
        <v>3.8307499999999997</v>
      </c>
      <c r="P592" s="1">
        <v>-4.0244999999999997</v>
      </c>
      <c r="Q592" s="1">
        <v>-2.0505775631403775</v>
      </c>
      <c r="R592" s="1">
        <v>1.0967168638644277E-2</v>
      </c>
      <c r="S592" s="1">
        <v>1</v>
      </c>
      <c r="T592" s="1" t="s">
        <v>4012</v>
      </c>
      <c r="U592" s="1" t="s">
        <v>6</v>
      </c>
      <c r="V592" s="1" t="s">
        <v>2715</v>
      </c>
    </row>
    <row r="593" spans="1:22" x14ac:dyDescent="0.35">
      <c r="A593" s="1" t="s">
        <v>4207</v>
      </c>
      <c r="B593" s="1" t="s">
        <v>4208</v>
      </c>
      <c r="C593" s="22">
        <v>5.48325</v>
      </c>
      <c r="D593" s="22">
        <v>1.4430000000000001</v>
      </c>
      <c r="E593" s="22">
        <v>-4.0402500000000003</v>
      </c>
      <c r="F593" s="24">
        <v>-3.7998960498960499</v>
      </c>
      <c r="G593" s="1">
        <v>3.1572096441104124E-3</v>
      </c>
      <c r="H593" s="1">
        <v>0.46118614275063763</v>
      </c>
      <c r="I593" s="1" t="s">
        <v>4209</v>
      </c>
      <c r="J593" s="1" t="s">
        <v>418</v>
      </c>
      <c r="K593" s="1" t="s">
        <v>419</v>
      </c>
      <c r="L593" s="1" t="s">
        <v>4871</v>
      </c>
      <c r="M593" s="1" t="s">
        <v>4872</v>
      </c>
      <c r="N593" s="1">
        <v>2.9775</v>
      </c>
      <c r="O593" s="1">
        <v>1.45225</v>
      </c>
      <c r="P593" s="1">
        <v>-1.52525</v>
      </c>
      <c r="Q593" s="1">
        <v>-2.0502668273368911</v>
      </c>
      <c r="R593" s="1">
        <v>9.8775475590296095E-3</v>
      </c>
      <c r="S593" s="1">
        <v>1</v>
      </c>
      <c r="T593" s="1" t="s">
        <v>4873</v>
      </c>
      <c r="U593" s="1" t="s">
        <v>4780</v>
      </c>
      <c r="V593" s="1" t="s">
        <v>27</v>
      </c>
    </row>
    <row r="594" spans="1:22" x14ac:dyDescent="0.35">
      <c r="A594" s="1" t="s">
        <v>7507</v>
      </c>
      <c r="B594" s="1" t="s">
        <v>7508</v>
      </c>
      <c r="C594" s="22">
        <v>2.1345000000000001</v>
      </c>
      <c r="D594" s="22">
        <v>0.5625</v>
      </c>
      <c r="E594" s="22">
        <v>-1.5720000000000001</v>
      </c>
      <c r="F594" s="22">
        <v>-3.7946666666666666</v>
      </c>
      <c r="G594" s="1">
        <v>2.6393535941586541E-2</v>
      </c>
      <c r="H594" s="1">
        <v>0.8857127325344275</v>
      </c>
      <c r="I594" s="1" t="s">
        <v>7509</v>
      </c>
      <c r="J594" s="1" t="s">
        <v>636</v>
      </c>
      <c r="K594" s="1" t="s">
        <v>637</v>
      </c>
      <c r="L594" s="1" t="s">
        <v>7727</v>
      </c>
      <c r="M594" s="1" t="s">
        <v>7728</v>
      </c>
      <c r="N594" s="1">
        <v>2.7447499999999998</v>
      </c>
      <c r="O594" s="1">
        <v>1.3392499999999998</v>
      </c>
      <c r="P594" s="1">
        <v>-1.4055</v>
      </c>
      <c r="Q594" s="1">
        <v>-2.0494679858129552</v>
      </c>
      <c r="R594" s="1">
        <v>1.5061211738186682E-2</v>
      </c>
      <c r="S594" s="1">
        <v>1</v>
      </c>
      <c r="T594" s="1" t="s">
        <v>7729</v>
      </c>
      <c r="U594" s="1" t="s">
        <v>6</v>
      </c>
      <c r="V594" s="1" t="s">
        <v>994</v>
      </c>
    </row>
    <row r="595" spans="1:22" x14ac:dyDescent="0.35">
      <c r="A595" s="1" t="s">
        <v>7510</v>
      </c>
      <c r="B595" s="1" t="s">
        <v>7511</v>
      </c>
      <c r="C595" s="22">
        <v>1.113</v>
      </c>
      <c r="D595" s="22">
        <v>0.29349999999999998</v>
      </c>
      <c r="E595" s="22">
        <v>-0.81950000000000001</v>
      </c>
      <c r="F595" s="22">
        <v>-3.7921635434412266</v>
      </c>
      <c r="G595" s="1">
        <v>3.1984866146237108E-3</v>
      </c>
      <c r="H595" s="1">
        <v>0.46435431634005903</v>
      </c>
      <c r="I595" s="1" t="s">
        <v>7512</v>
      </c>
      <c r="J595" s="1" t="s">
        <v>6</v>
      </c>
      <c r="K595" s="1" t="s">
        <v>63</v>
      </c>
      <c r="L595" s="1" t="s">
        <v>4777</v>
      </c>
      <c r="M595" s="1" t="s">
        <v>4778</v>
      </c>
      <c r="N595" s="1">
        <v>2.1887499999999998</v>
      </c>
      <c r="O595" s="1">
        <v>1.0679999999999998</v>
      </c>
      <c r="P595" s="1">
        <v>-1.1207499999999999</v>
      </c>
      <c r="Q595" s="1">
        <v>-2.0493913857677901</v>
      </c>
      <c r="R595" s="1">
        <v>4.1448673701483765E-2</v>
      </c>
      <c r="S595" s="1">
        <v>1</v>
      </c>
      <c r="T595" s="1" t="s">
        <v>4779</v>
      </c>
      <c r="U595" s="1" t="s">
        <v>4780</v>
      </c>
      <c r="V595" s="1" t="s">
        <v>27</v>
      </c>
    </row>
    <row r="596" spans="1:22" x14ac:dyDescent="0.35">
      <c r="A596" s="1" t="s">
        <v>5142</v>
      </c>
      <c r="B596" s="1" t="s">
        <v>5143</v>
      </c>
      <c r="C596" s="22">
        <v>106.41974999999999</v>
      </c>
      <c r="D596" s="22">
        <v>28.139499999999998</v>
      </c>
      <c r="E596" s="22">
        <v>-78.280249999999995</v>
      </c>
      <c r="F596" s="22">
        <v>-3.781863572558148</v>
      </c>
      <c r="G596" s="1">
        <v>1.3999725827847951E-2</v>
      </c>
      <c r="H596" s="1">
        <v>0.8857127325344275</v>
      </c>
      <c r="I596" s="1" t="s">
        <v>5144</v>
      </c>
      <c r="J596" s="1" t="s">
        <v>6</v>
      </c>
      <c r="K596" s="1" t="s">
        <v>5145</v>
      </c>
      <c r="L596" s="1" t="s">
        <v>4325</v>
      </c>
      <c r="M596" s="1" t="s">
        <v>4326</v>
      </c>
      <c r="N596" s="1">
        <v>24.44275</v>
      </c>
      <c r="O596" s="1">
        <v>11.936</v>
      </c>
      <c r="P596" s="1">
        <v>-12.50675</v>
      </c>
      <c r="Q596" s="1">
        <v>-2.0478175268096517</v>
      </c>
      <c r="R596" s="1">
        <v>1.0348260753107882E-3</v>
      </c>
      <c r="S596" s="1">
        <v>1</v>
      </c>
      <c r="T596" s="1" t="s">
        <v>4327</v>
      </c>
      <c r="U596" s="1" t="s">
        <v>6</v>
      </c>
      <c r="V596" s="1" t="s">
        <v>586</v>
      </c>
    </row>
    <row r="597" spans="1:22" x14ac:dyDescent="0.35">
      <c r="A597" s="1" t="s">
        <v>5076</v>
      </c>
      <c r="B597" s="1" t="s">
        <v>5077</v>
      </c>
      <c r="C597" s="22">
        <v>17.04</v>
      </c>
      <c r="D597" s="22">
        <v>4.5220000000000002</v>
      </c>
      <c r="E597" s="22">
        <v>-12.517999999999999</v>
      </c>
      <c r="F597" s="22">
        <v>-3.7682441397611672</v>
      </c>
      <c r="G597" s="1">
        <v>4.486521012364352E-3</v>
      </c>
      <c r="H597" s="1">
        <v>0.53717937360244306</v>
      </c>
      <c r="I597" s="1" t="s">
        <v>5078</v>
      </c>
      <c r="J597" s="1" t="s">
        <v>6</v>
      </c>
      <c r="K597" s="1" t="s">
        <v>4051</v>
      </c>
      <c r="L597" s="1" t="s">
        <v>3958</v>
      </c>
      <c r="M597" s="1" t="s">
        <v>3959</v>
      </c>
      <c r="N597" s="1">
        <v>12.080249999999999</v>
      </c>
      <c r="O597" s="1">
        <v>5.9149999999999991</v>
      </c>
      <c r="P597" s="1">
        <v>-6.1652500000000003</v>
      </c>
      <c r="Q597" s="1">
        <v>-2.0423076923076926</v>
      </c>
      <c r="R597" s="1">
        <v>2.2660134527881384E-4</v>
      </c>
      <c r="S597" s="1">
        <v>0.69524640519014058</v>
      </c>
      <c r="T597" s="1" t="s">
        <v>3960</v>
      </c>
      <c r="U597" s="1" t="s">
        <v>6</v>
      </c>
      <c r="V597" s="1" t="s">
        <v>3961</v>
      </c>
    </row>
    <row r="598" spans="1:22" x14ac:dyDescent="0.35">
      <c r="A598" s="1" t="s">
        <v>7513</v>
      </c>
      <c r="B598" s="1" t="s">
        <v>7514</v>
      </c>
      <c r="C598" s="22">
        <v>2.2032499999999997</v>
      </c>
      <c r="D598" s="22">
        <v>0.58850000000000002</v>
      </c>
      <c r="E598" s="22">
        <v>-1.6147499999999997</v>
      </c>
      <c r="F598" s="22">
        <v>-3.7438402718776542</v>
      </c>
      <c r="G598" s="1">
        <v>6.4390346902355982E-4</v>
      </c>
      <c r="H598" s="1">
        <v>0.23865397815639283</v>
      </c>
      <c r="I598" s="1" t="s">
        <v>7515</v>
      </c>
      <c r="J598" s="1" t="s">
        <v>6</v>
      </c>
      <c r="K598" s="1" t="s">
        <v>432</v>
      </c>
      <c r="L598" s="1" t="s">
        <v>4569</v>
      </c>
      <c r="M598" s="1" t="s">
        <v>4570</v>
      </c>
      <c r="N598" s="1">
        <v>2.1019999999999999</v>
      </c>
      <c r="O598" s="1">
        <v>1.0337499999999999</v>
      </c>
      <c r="P598" s="1">
        <v>-1.0682499999999999</v>
      </c>
      <c r="Q598" s="1">
        <v>-2.033373639661427</v>
      </c>
      <c r="R598" s="1">
        <v>2.019568884420603E-3</v>
      </c>
      <c r="S598" s="1">
        <v>1</v>
      </c>
      <c r="T598" s="1" t="s">
        <v>4571</v>
      </c>
      <c r="U598" s="1" t="s">
        <v>4085</v>
      </c>
      <c r="V598" s="1" t="s">
        <v>3769</v>
      </c>
    </row>
    <row r="599" spans="1:22" x14ac:dyDescent="0.35">
      <c r="A599" s="1" t="s">
        <v>4652</v>
      </c>
      <c r="B599" s="1" t="s">
        <v>4653</v>
      </c>
      <c r="C599" s="22">
        <v>21.700499999999998</v>
      </c>
      <c r="D599" s="22">
        <v>5.8294999999999995</v>
      </c>
      <c r="E599" s="22">
        <v>-15.870999999999999</v>
      </c>
      <c r="F599" s="22">
        <v>-3.7225319495668581</v>
      </c>
      <c r="G599" s="1">
        <v>2.3148067419405174E-4</v>
      </c>
      <c r="H599" s="1">
        <v>0.16507465578463312</v>
      </c>
      <c r="I599" s="1" t="s">
        <v>4654</v>
      </c>
      <c r="J599" s="1" t="s">
        <v>4655</v>
      </c>
      <c r="K599" s="1" t="s">
        <v>1246</v>
      </c>
      <c r="L599" s="1" t="s">
        <v>8144</v>
      </c>
      <c r="M599" s="1" t="s">
        <v>8145</v>
      </c>
      <c r="N599" s="1">
        <v>12.047500000000001</v>
      </c>
      <c r="O599" s="1">
        <v>5.9555000000000007</v>
      </c>
      <c r="P599" s="1">
        <v>-6.0920000000000005</v>
      </c>
      <c r="Q599" s="1">
        <v>-2.022919989925279</v>
      </c>
      <c r="R599" s="1">
        <v>3.4024534068316646E-2</v>
      </c>
      <c r="S599" s="1">
        <v>1</v>
      </c>
      <c r="T599" s="1" t="s">
        <v>8146</v>
      </c>
      <c r="U599" s="1" t="s">
        <v>6</v>
      </c>
      <c r="V599" s="1" t="s">
        <v>6</v>
      </c>
    </row>
    <row r="600" spans="1:22" x14ac:dyDescent="0.35">
      <c r="A600" s="1" t="s">
        <v>3808</v>
      </c>
      <c r="B600" s="1" t="s">
        <v>3809</v>
      </c>
      <c r="C600" s="22">
        <v>599.62599999999998</v>
      </c>
      <c r="D600" s="22">
        <v>163.06775000000002</v>
      </c>
      <c r="E600" s="22">
        <v>-436.55824999999993</v>
      </c>
      <c r="F600" s="22">
        <v>-3.6771587269708443</v>
      </c>
      <c r="G600" s="1">
        <v>1.6955174519992277E-3</v>
      </c>
      <c r="H600" s="1">
        <v>0.35103364343911431</v>
      </c>
      <c r="I600" s="1" t="s">
        <v>3810</v>
      </c>
      <c r="J600" s="1" t="s">
        <v>3811</v>
      </c>
      <c r="K600" s="1" t="s">
        <v>2404</v>
      </c>
      <c r="L600" s="1" t="s">
        <v>8141</v>
      </c>
      <c r="M600" s="1" t="s">
        <v>8142</v>
      </c>
      <c r="N600" s="1">
        <v>8.5749999999999993</v>
      </c>
      <c r="O600" s="1">
        <v>4.2462499999999999</v>
      </c>
      <c r="P600" s="1">
        <v>-4.3287499999999994</v>
      </c>
      <c r="Q600" s="1">
        <v>-2.0194289078598762</v>
      </c>
      <c r="R600" s="1">
        <v>3.8146528515040121E-2</v>
      </c>
      <c r="S600" s="1">
        <v>1</v>
      </c>
      <c r="T600" s="1" t="s">
        <v>8143</v>
      </c>
      <c r="U600" s="1" t="s">
        <v>6</v>
      </c>
      <c r="V600" s="1" t="s">
        <v>6</v>
      </c>
    </row>
    <row r="601" spans="1:22" x14ac:dyDescent="0.35">
      <c r="A601" s="1" t="s">
        <v>4420</v>
      </c>
      <c r="B601" s="1" t="s">
        <v>4421</v>
      </c>
      <c r="C601" s="22">
        <v>3.7685</v>
      </c>
      <c r="D601" s="22">
        <v>1.0250000000000001</v>
      </c>
      <c r="E601" s="22">
        <v>-2.7435</v>
      </c>
      <c r="F601" s="22">
        <v>-3.6765853658536578</v>
      </c>
      <c r="G601" s="1">
        <v>5.1289857771784949E-4</v>
      </c>
      <c r="H601" s="1">
        <v>0.2170448692823323</v>
      </c>
      <c r="I601" s="1" t="s">
        <v>4422</v>
      </c>
      <c r="J601" s="1" t="s">
        <v>6</v>
      </c>
      <c r="K601" s="1" t="s">
        <v>3537</v>
      </c>
      <c r="L601" s="1" t="s">
        <v>4420</v>
      </c>
      <c r="M601" s="1" t="s">
        <v>4421</v>
      </c>
      <c r="N601" s="1">
        <v>2.0629999999999997</v>
      </c>
      <c r="O601" s="1">
        <v>1.0250000000000001</v>
      </c>
      <c r="P601" s="1">
        <v>-1.0379999999999996</v>
      </c>
      <c r="Q601" s="1">
        <v>-2.0126829268292679</v>
      </c>
      <c r="R601" s="1">
        <v>2.3509026086331462E-2</v>
      </c>
      <c r="S601" s="1">
        <v>1</v>
      </c>
      <c r="T601" s="1" t="s">
        <v>4422</v>
      </c>
      <c r="U601" s="1" t="s">
        <v>6</v>
      </c>
      <c r="V601" s="1" t="s">
        <v>3537</v>
      </c>
    </row>
    <row r="602" spans="1:22" x14ac:dyDescent="0.35">
      <c r="A602" s="1" t="s">
        <v>4159</v>
      </c>
      <c r="B602" s="1" t="s">
        <v>4160</v>
      </c>
      <c r="C602" s="22">
        <v>1.10775</v>
      </c>
      <c r="D602" s="22">
        <v>0.30449999999999999</v>
      </c>
      <c r="E602" s="22">
        <v>-0.80325000000000002</v>
      </c>
      <c r="F602" s="22">
        <v>-3.6379310344827589</v>
      </c>
      <c r="G602" s="1">
        <v>4.1691726729862705E-3</v>
      </c>
      <c r="H602" s="1">
        <v>0.52492805463426706</v>
      </c>
      <c r="I602" s="1" t="s">
        <v>4161</v>
      </c>
      <c r="J602" s="1" t="s">
        <v>6</v>
      </c>
      <c r="K602" s="1" t="s">
        <v>6</v>
      </c>
      <c r="L602" s="1" t="s">
        <v>7739</v>
      </c>
      <c r="M602" s="1" t="s">
        <v>7740</v>
      </c>
      <c r="N602" s="1">
        <v>1.0274999999999999</v>
      </c>
      <c r="O602" s="1">
        <v>0.51249999999999996</v>
      </c>
      <c r="P602" s="1">
        <v>-0.5149999999999999</v>
      </c>
      <c r="Q602" s="1">
        <v>-2.0048780487804878</v>
      </c>
      <c r="R602" s="1">
        <v>2.3312814463623557E-2</v>
      </c>
      <c r="S602" s="1">
        <v>1</v>
      </c>
      <c r="T602" s="1" t="s">
        <v>7741</v>
      </c>
      <c r="U602" s="1" t="s">
        <v>6</v>
      </c>
      <c r="V602" s="1" t="s">
        <v>6</v>
      </c>
    </row>
    <row r="603" spans="1:22" x14ac:dyDescent="0.35">
      <c r="A603" s="1" t="s">
        <v>7516</v>
      </c>
      <c r="B603" s="1" t="s">
        <v>7517</v>
      </c>
      <c r="C603" s="22">
        <v>25.044</v>
      </c>
      <c r="D603" s="22">
        <v>6.9465000000000003</v>
      </c>
      <c r="E603" s="22">
        <v>-18.0975</v>
      </c>
      <c r="F603" s="22">
        <v>-3.6052688404232347</v>
      </c>
      <c r="G603" s="1">
        <v>4.2162761436555715E-3</v>
      </c>
      <c r="H603" s="1">
        <v>0.52651325155086004</v>
      </c>
      <c r="I603" s="1" t="s">
        <v>7518</v>
      </c>
      <c r="J603" s="1" t="s">
        <v>6</v>
      </c>
      <c r="K603" s="1" t="s">
        <v>6</v>
      </c>
      <c r="L603" s="27" t="s">
        <v>8805</v>
      </c>
      <c r="M603" s="21">
        <f>COUNT(N518:N602)</f>
        <v>85</v>
      </c>
    </row>
    <row r="604" spans="1:22" x14ac:dyDescent="0.35">
      <c r="A604" s="1" t="s">
        <v>7519</v>
      </c>
      <c r="B604" s="1" t="s">
        <v>7520</v>
      </c>
      <c r="C604" s="22">
        <v>1.5065</v>
      </c>
      <c r="D604" s="22">
        <v>0.42099999999999999</v>
      </c>
      <c r="E604" s="22">
        <v>-1.0854999999999999</v>
      </c>
      <c r="F604" s="22">
        <v>-3.5783847980997625</v>
      </c>
      <c r="G604" s="1">
        <v>1.6513146077637732E-2</v>
      </c>
      <c r="H604" s="1">
        <v>0.8857127325344275</v>
      </c>
      <c r="I604" s="1" t="s">
        <v>7521</v>
      </c>
      <c r="J604" s="1" t="s">
        <v>6</v>
      </c>
      <c r="K604" s="1" t="s">
        <v>90</v>
      </c>
      <c r="L604" s="27" t="s">
        <v>8806</v>
      </c>
      <c r="M604" s="21">
        <f>M603+M241</f>
        <v>322</v>
      </c>
    </row>
    <row r="605" spans="1:22" x14ac:dyDescent="0.35">
      <c r="A605" s="1" t="s">
        <v>4639</v>
      </c>
      <c r="B605" s="1" t="s">
        <v>4640</v>
      </c>
      <c r="C605" s="22">
        <v>2.6220000000000003</v>
      </c>
      <c r="D605" s="22">
        <v>0.74049999999999994</v>
      </c>
      <c r="E605" s="22">
        <v>-1.8815000000000004</v>
      </c>
      <c r="F605" s="22">
        <v>-3.540850776502364</v>
      </c>
      <c r="G605" s="1">
        <v>1.7431993484929022E-4</v>
      </c>
      <c r="H605" s="1">
        <v>0.15291107639262613</v>
      </c>
      <c r="I605" s="1" t="s">
        <v>4641</v>
      </c>
      <c r="J605" s="1" t="s">
        <v>6</v>
      </c>
      <c r="K605" s="1" t="s">
        <v>972</v>
      </c>
    </row>
    <row r="606" spans="1:22" x14ac:dyDescent="0.35">
      <c r="A606" s="1" t="s">
        <v>4125</v>
      </c>
      <c r="B606" s="1" t="s">
        <v>4126</v>
      </c>
      <c r="C606" s="22">
        <v>2.1517500000000003</v>
      </c>
      <c r="D606" s="22">
        <v>0.60899999999999999</v>
      </c>
      <c r="E606" s="22">
        <v>-1.5427500000000003</v>
      </c>
      <c r="F606" s="22">
        <v>-3.5332512315270943</v>
      </c>
      <c r="G606" s="1">
        <v>2.1983289906906311E-4</v>
      </c>
      <c r="H606" s="1">
        <v>0.16246359119856812</v>
      </c>
      <c r="I606" s="1" t="s">
        <v>4127</v>
      </c>
      <c r="J606" s="1" t="s">
        <v>6</v>
      </c>
      <c r="K606" s="1" t="s">
        <v>558</v>
      </c>
    </row>
    <row r="607" spans="1:22" x14ac:dyDescent="0.35">
      <c r="A607" s="1" t="s">
        <v>3910</v>
      </c>
      <c r="B607" s="1" t="s">
        <v>3911</v>
      </c>
      <c r="C607" s="22">
        <v>79.543999999999997</v>
      </c>
      <c r="D607" s="22">
        <v>22.517250000000001</v>
      </c>
      <c r="E607" s="22">
        <v>-57.026749999999993</v>
      </c>
      <c r="F607" s="22">
        <v>-3.532580577113102</v>
      </c>
      <c r="G607" s="1">
        <v>9.9285304340188049E-3</v>
      </c>
      <c r="H607" s="1">
        <v>0.80938935454040051</v>
      </c>
      <c r="I607" s="1" t="s">
        <v>3912</v>
      </c>
      <c r="J607" s="1" t="s">
        <v>3913</v>
      </c>
      <c r="K607" s="1" t="s">
        <v>3914</v>
      </c>
    </row>
    <row r="608" spans="1:22" x14ac:dyDescent="0.35">
      <c r="A608" s="1" t="s">
        <v>6794</v>
      </c>
      <c r="B608" s="1" t="s">
        <v>6795</v>
      </c>
      <c r="C608" s="22">
        <v>1.0685</v>
      </c>
      <c r="D608" s="22">
        <v>0.30500000000000005</v>
      </c>
      <c r="E608" s="22">
        <v>-0.76349999999999996</v>
      </c>
      <c r="F608" s="22">
        <v>-3.5032786885245897</v>
      </c>
      <c r="G608" s="1">
        <v>1.4831921556702227E-2</v>
      </c>
      <c r="H608" s="1">
        <v>0.8857127325344275</v>
      </c>
      <c r="I608" s="1" t="s">
        <v>6796</v>
      </c>
      <c r="J608" s="1" t="s">
        <v>6</v>
      </c>
      <c r="K608" s="1" t="s">
        <v>4029</v>
      </c>
    </row>
    <row r="609" spans="1:11" x14ac:dyDescent="0.35">
      <c r="A609" s="1" t="s">
        <v>7522</v>
      </c>
      <c r="B609" s="1" t="s">
        <v>7523</v>
      </c>
      <c r="C609" s="22">
        <v>2.7645</v>
      </c>
      <c r="D609" s="22">
        <v>0.79049999999999998</v>
      </c>
      <c r="E609" s="22">
        <v>-1.974</v>
      </c>
      <c r="F609" s="22">
        <v>-3.4971537001897532</v>
      </c>
      <c r="G609" s="1">
        <v>3.9893376587375726E-2</v>
      </c>
      <c r="H609" s="1">
        <v>0.8857127325344275</v>
      </c>
      <c r="I609" s="1" t="s">
        <v>41</v>
      </c>
      <c r="J609" s="1" t="s">
        <v>6</v>
      </c>
      <c r="K609" s="1" t="s">
        <v>6</v>
      </c>
    </row>
    <row r="610" spans="1:11" x14ac:dyDescent="0.35">
      <c r="A610" s="1" t="s">
        <v>5973</v>
      </c>
      <c r="B610" s="1" t="s">
        <v>5974</v>
      </c>
      <c r="C610" s="22">
        <v>1.5604999999999998</v>
      </c>
      <c r="D610" s="22">
        <v>0.44699999999999995</v>
      </c>
      <c r="E610" s="22">
        <v>-1.1134999999999997</v>
      </c>
      <c r="F610" s="22">
        <v>-3.4910514541387023</v>
      </c>
      <c r="G610" s="1">
        <v>1.5529397819063866E-3</v>
      </c>
      <c r="H610" s="1">
        <v>0.33448752374470597</v>
      </c>
      <c r="I610" s="1" t="s">
        <v>5975</v>
      </c>
      <c r="J610" s="1" t="s">
        <v>6</v>
      </c>
      <c r="K610" s="1" t="s">
        <v>2157</v>
      </c>
    </row>
    <row r="611" spans="1:11" x14ac:dyDescent="0.35">
      <c r="A611" s="1" t="s">
        <v>4777</v>
      </c>
      <c r="B611" s="1" t="s">
        <v>4778</v>
      </c>
      <c r="C611" s="22">
        <v>3.7022499999999998</v>
      </c>
      <c r="D611" s="22">
        <v>1.0679999999999998</v>
      </c>
      <c r="E611" s="22">
        <v>-2.6342499999999998</v>
      </c>
      <c r="F611" s="22">
        <v>-3.466526217228465</v>
      </c>
      <c r="G611" s="1">
        <v>2.1913759230631075E-2</v>
      </c>
      <c r="H611" s="1">
        <v>0.8857127325344275</v>
      </c>
      <c r="I611" s="1" t="s">
        <v>4779</v>
      </c>
      <c r="J611" s="1" t="s">
        <v>4780</v>
      </c>
      <c r="K611" s="1" t="s">
        <v>27</v>
      </c>
    </row>
    <row r="612" spans="1:11" x14ac:dyDescent="0.35">
      <c r="A612" s="1" t="s">
        <v>3794</v>
      </c>
      <c r="B612" s="1" t="s">
        <v>3795</v>
      </c>
      <c r="C612" s="22">
        <v>4.2425000000000006</v>
      </c>
      <c r="D612" s="22">
        <v>1.24925</v>
      </c>
      <c r="E612" s="22">
        <v>-2.9932500000000006</v>
      </c>
      <c r="F612" s="22">
        <v>-3.3960376225735445</v>
      </c>
      <c r="G612" s="1">
        <v>2.8973148994073381E-4</v>
      </c>
      <c r="H612" s="1">
        <v>0.17670253544415779</v>
      </c>
      <c r="I612" s="1" t="s">
        <v>3796</v>
      </c>
      <c r="J612" s="1" t="s">
        <v>6</v>
      </c>
      <c r="K612" s="1" t="s">
        <v>90</v>
      </c>
    </row>
    <row r="613" spans="1:11" x14ac:dyDescent="0.35">
      <c r="A613" s="1" t="s">
        <v>4176</v>
      </c>
      <c r="B613" s="1" t="s">
        <v>4177</v>
      </c>
      <c r="C613" s="22">
        <v>4.13225</v>
      </c>
      <c r="D613" s="22">
        <v>1.2224999999999999</v>
      </c>
      <c r="E613" s="22">
        <v>-2.9097499999999998</v>
      </c>
      <c r="F613" s="22">
        <v>-3.3801635991820045</v>
      </c>
      <c r="G613" s="1">
        <v>1.9567653550871499E-2</v>
      </c>
      <c r="H613" s="1">
        <v>0.8857127325344275</v>
      </c>
      <c r="I613" s="1" t="s">
        <v>4178</v>
      </c>
      <c r="J613" s="1" t="s">
        <v>3647</v>
      </c>
      <c r="K613" s="1" t="s">
        <v>3648</v>
      </c>
    </row>
    <row r="614" spans="1:11" x14ac:dyDescent="0.35">
      <c r="A614" s="1" t="s">
        <v>7524</v>
      </c>
      <c r="B614" s="1" t="s">
        <v>7525</v>
      </c>
      <c r="C614" s="22">
        <v>17.548999999999999</v>
      </c>
      <c r="D614" s="22">
        <v>5.20275</v>
      </c>
      <c r="E614" s="22">
        <v>-12.34625</v>
      </c>
      <c r="F614" s="22">
        <v>-3.3730238816010765</v>
      </c>
      <c r="G614" s="1">
        <v>7.730630977969187E-5</v>
      </c>
      <c r="H614" s="1">
        <v>0.11558062934666209</v>
      </c>
      <c r="I614" s="1" t="s">
        <v>7526</v>
      </c>
      <c r="J614" s="1" t="s">
        <v>6</v>
      </c>
      <c r="K614" s="1" t="s">
        <v>972</v>
      </c>
    </row>
    <row r="615" spans="1:11" x14ac:dyDescent="0.35">
      <c r="A615" s="1" t="s">
        <v>4524</v>
      </c>
      <c r="B615" s="1" t="s">
        <v>4525</v>
      </c>
      <c r="C615" s="22">
        <v>10.08375</v>
      </c>
      <c r="D615" s="22">
        <v>2.9942500000000001</v>
      </c>
      <c r="E615" s="22">
        <v>-7.0895000000000001</v>
      </c>
      <c r="F615" s="22">
        <v>-3.3677047674709861</v>
      </c>
      <c r="G615" s="1">
        <v>2.942237306484359E-3</v>
      </c>
      <c r="H615" s="1">
        <v>0.44748784633344446</v>
      </c>
      <c r="I615" s="1" t="s">
        <v>4526</v>
      </c>
      <c r="J615" s="1" t="s">
        <v>6</v>
      </c>
      <c r="K615" s="1" t="s">
        <v>1435</v>
      </c>
    </row>
    <row r="616" spans="1:11" x14ac:dyDescent="0.35">
      <c r="A616" s="1" t="s">
        <v>7527</v>
      </c>
      <c r="B616" s="1" t="s">
        <v>7528</v>
      </c>
      <c r="C616" s="22">
        <v>2.6215000000000002</v>
      </c>
      <c r="D616" s="22">
        <v>0.78524999999999989</v>
      </c>
      <c r="E616" s="22">
        <v>-1.8362500000000002</v>
      </c>
      <c r="F616" s="22">
        <v>-3.3384272524673677</v>
      </c>
      <c r="G616" s="1">
        <v>2.1774558611255539E-4</v>
      </c>
      <c r="H616" s="1">
        <v>0.16203111766592979</v>
      </c>
      <c r="I616" s="1" t="s">
        <v>7529</v>
      </c>
      <c r="J616" s="1" t="s">
        <v>6</v>
      </c>
      <c r="K616" s="1" t="s">
        <v>6</v>
      </c>
    </row>
    <row r="617" spans="1:11" x14ac:dyDescent="0.35">
      <c r="A617" s="1" t="s">
        <v>4868</v>
      </c>
      <c r="B617" s="1" t="s">
        <v>4869</v>
      </c>
      <c r="C617" s="22">
        <v>2.6452500000000003</v>
      </c>
      <c r="D617" s="22">
        <v>0.79274999999999995</v>
      </c>
      <c r="E617" s="22">
        <v>-1.8525000000000005</v>
      </c>
      <c r="F617" s="22">
        <v>-3.3368022705771057</v>
      </c>
      <c r="G617" s="1">
        <v>1.5484857518927857E-2</v>
      </c>
      <c r="H617" s="1">
        <v>0.8857127325344275</v>
      </c>
      <c r="I617" s="1" t="s">
        <v>4870</v>
      </c>
      <c r="J617" s="1" t="s">
        <v>6</v>
      </c>
      <c r="K617" s="1" t="s">
        <v>27</v>
      </c>
    </row>
    <row r="618" spans="1:11" x14ac:dyDescent="0.35">
      <c r="A618" s="1" t="s">
        <v>7530</v>
      </c>
      <c r="B618" s="1" t="s">
        <v>7531</v>
      </c>
      <c r="C618" s="22">
        <v>2.5305</v>
      </c>
      <c r="D618" s="22">
        <v>0.76075000000000004</v>
      </c>
      <c r="E618" s="22">
        <v>-1.7697499999999999</v>
      </c>
      <c r="F618" s="22">
        <v>-3.3263227078540911</v>
      </c>
      <c r="G618" s="1">
        <v>3.1161688558924115E-3</v>
      </c>
      <c r="H618" s="1">
        <v>0.45823300211683782</v>
      </c>
      <c r="I618" s="1" t="s">
        <v>7532</v>
      </c>
      <c r="J618" s="1" t="s">
        <v>6</v>
      </c>
      <c r="K618" s="1" t="s">
        <v>6</v>
      </c>
    </row>
    <row r="619" spans="1:11" x14ac:dyDescent="0.35">
      <c r="A619" s="1" t="s">
        <v>4700</v>
      </c>
      <c r="B619" s="1" t="s">
        <v>4701</v>
      </c>
      <c r="C619" s="22">
        <v>1.38025</v>
      </c>
      <c r="D619" s="22">
        <v>0.41499999999999998</v>
      </c>
      <c r="E619" s="22">
        <v>-0.96524999999999994</v>
      </c>
      <c r="F619" s="22">
        <v>-3.3259036144578316</v>
      </c>
      <c r="G619" s="1">
        <v>1.6680279153346168E-3</v>
      </c>
      <c r="H619" s="1">
        <v>0.34697458465707992</v>
      </c>
      <c r="I619" s="1" t="s">
        <v>4702</v>
      </c>
      <c r="J619" s="1" t="s">
        <v>6</v>
      </c>
      <c r="K619" s="1" t="s">
        <v>1849</v>
      </c>
    </row>
    <row r="620" spans="1:11" x14ac:dyDescent="0.35">
      <c r="A620" s="1" t="s">
        <v>5450</v>
      </c>
      <c r="B620" s="1" t="s">
        <v>5451</v>
      </c>
      <c r="C620" s="22">
        <v>1.3785000000000001</v>
      </c>
      <c r="D620" s="22">
        <v>0.41449999999999998</v>
      </c>
      <c r="E620" s="22">
        <v>-0.96400000000000008</v>
      </c>
      <c r="F620" s="22">
        <v>-3.3256936067551268</v>
      </c>
      <c r="G620" s="1">
        <v>9.5828739514298884E-3</v>
      </c>
      <c r="H620" s="1">
        <v>0.79317463143928146</v>
      </c>
      <c r="I620" s="1" t="s">
        <v>5452</v>
      </c>
      <c r="J620" s="1" t="s">
        <v>4429</v>
      </c>
      <c r="K620" s="1" t="s">
        <v>4430</v>
      </c>
    </row>
    <row r="621" spans="1:11" x14ac:dyDescent="0.35">
      <c r="A621" s="1" t="s">
        <v>4309</v>
      </c>
      <c r="B621" s="1" t="s">
        <v>4310</v>
      </c>
      <c r="C621" s="22">
        <v>4.5197500000000002</v>
      </c>
      <c r="D621" s="22">
        <v>1.3674999999999999</v>
      </c>
      <c r="E621" s="22">
        <v>-3.1522500000000004</v>
      </c>
      <c r="F621" s="22">
        <v>-3.3051188299817187</v>
      </c>
      <c r="G621" s="1">
        <v>4.0250234915552047E-5</v>
      </c>
      <c r="H621" s="1">
        <v>9.0510145039665105E-2</v>
      </c>
      <c r="I621" s="1" t="s">
        <v>4311</v>
      </c>
      <c r="J621" s="1" t="s">
        <v>6</v>
      </c>
      <c r="K621" s="1" t="s">
        <v>1936</v>
      </c>
    </row>
    <row r="622" spans="1:11" x14ac:dyDescent="0.35">
      <c r="A622" s="1" t="s">
        <v>4995</v>
      </c>
      <c r="B622" s="1" t="s">
        <v>4996</v>
      </c>
      <c r="C622" s="22">
        <v>6.278249999999999</v>
      </c>
      <c r="D622" s="22">
        <v>1.90625</v>
      </c>
      <c r="E622" s="22">
        <v>-4.371999999999999</v>
      </c>
      <c r="F622" s="22">
        <v>-3.2935081967213109</v>
      </c>
      <c r="G622" s="1">
        <v>5.3989474383183723E-3</v>
      </c>
      <c r="H622" s="1">
        <v>0.59005930982257981</v>
      </c>
      <c r="I622" s="1" t="s">
        <v>4997</v>
      </c>
      <c r="J622" s="1" t="s">
        <v>4998</v>
      </c>
      <c r="K622" s="1" t="s">
        <v>4999</v>
      </c>
    </row>
    <row r="623" spans="1:11" x14ac:dyDescent="0.35">
      <c r="A623" s="1" t="s">
        <v>4200</v>
      </c>
      <c r="B623" s="1" t="s">
        <v>4201</v>
      </c>
      <c r="C623" s="22">
        <v>1.1332499999999999</v>
      </c>
      <c r="D623" s="22">
        <v>0.34725</v>
      </c>
      <c r="E623" s="22">
        <v>-0.78599999999999981</v>
      </c>
      <c r="F623" s="22">
        <v>-3.2634989200863926</v>
      </c>
      <c r="G623" s="1">
        <v>2.8140022318300217E-3</v>
      </c>
      <c r="H623" s="1">
        <v>0.43908374678482315</v>
      </c>
      <c r="I623" s="1" t="s">
        <v>4202</v>
      </c>
      <c r="J623" s="1" t="s">
        <v>6</v>
      </c>
      <c r="K623" s="1" t="s">
        <v>6</v>
      </c>
    </row>
    <row r="624" spans="1:11" x14ac:dyDescent="0.35">
      <c r="A624" s="1" t="s">
        <v>3962</v>
      </c>
      <c r="B624" s="1" t="s">
        <v>3963</v>
      </c>
      <c r="C624" s="22">
        <v>11.2995</v>
      </c>
      <c r="D624" s="22">
        <v>3.4817499999999999</v>
      </c>
      <c r="E624" s="22">
        <v>-7.8177500000000002</v>
      </c>
      <c r="F624" s="22">
        <v>-3.2453507575213614</v>
      </c>
      <c r="G624" s="1">
        <v>7.1398851856554289E-3</v>
      </c>
      <c r="H624" s="1">
        <v>0.68045282662630113</v>
      </c>
      <c r="I624" s="1" t="s">
        <v>3964</v>
      </c>
      <c r="J624" s="1" t="s">
        <v>6</v>
      </c>
      <c r="K624" s="1" t="s">
        <v>6</v>
      </c>
    </row>
    <row r="625" spans="1:11" x14ac:dyDescent="0.35">
      <c r="A625" s="1" t="s">
        <v>4569</v>
      </c>
      <c r="B625" s="1" t="s">
        <v>4570</v>
      </c>
      <c r="C625" s="22">
        <v>3.3412500000000001</v>
      </c>
      <c r="D625" s="22">
        <v>1.0337499999999999</v>
      </c>
      <c r="E625" s="22">
        <v>-2.3075000000000001</v>
      </c>
      <c r="F625" s="22">
        <v>-3.2321644498186219</v>
      </c>
      <c r="G625" s="1">
        <v>2.6163920710955508E-3</v>
      </c>
      <c r="H625" s="1">
        <v>0.42845009110557253</v>
      </c>
      <c r="I625" s="1" t="s">
        <v>4571</v>
      </c>
      <c r="J625" s="1" t="s">
        <v>4085</v>
      </c>
      <c r="K625" s="1" t="s">
        <v>3769</v>
      </c>
    </row>
    <row r="626" spans="1:11" x14ac:dyDescent="0.35">
      <c r="A626" s="1" t="s">
        <v>7533</v>
      </c>
      <c r="B626" s="1" t="s">
        <v>7534</v>
      </c>
      <c r="C626" s="22">
        <v>1.5270000000000001</v>
      </c>
      <c r="D626" s="22">
        <v>0.47375</v>
      </c>
      <c r="E626" s="22">
        <v>-1.0532500000000002</v>
      </c>
      <c r="F626" s="22">
        <v>-3.223218997361478</v>
      </c>
      <c r="G626" s="1">
        <v>1.3994262542998698E-3</v>
      </c>
      <c r="H626" s="1">
        <v>0.3244816866362793</v>
      </c>
      <c r="I626" s="1" t="s">
        <v>7535</v>
      </c>
      <c r="J626" s="1" t="s">
        <v>5989</v>
      </c>
      <c r="K626" s="1" t="s">
        <v>5990</v>
      </c>
    </row>
    <row r="627" spans="1:11" x14ac:dyDescent="0.35">
      <c r="A627" s="1" t="s">
        <v>5562</v>
      </c>
      <c r="B627" s="1" t="s">
        <v>5563</v>
      </c>
      <c r="C627" s="22">
        <v>18.1875</v>
      </c>
      <c r="D627" s="22">
        <v>5.6522499999999996</v>
      </c>
      <c r="E627" s="22">
        <v>-12.535250000000001</v>
      </c>
      <c r="F627" s="22">
        <v>-3.217745145738423</v>
      </c>
      <c r="G627" s="1">
        <v>5.9261326893035159E-3</v>
      </c>
      <c r="H627" s="1">
        <v>0.6201303320630891</v>
      </c>
      <c r="I627" s="1" t="s">
        <v>5564</v>
      </c>
      <c r="J627" s="1" t="s">
        <v>6</v>
      </c>
      <c r="K627" s="1" t="s">
        <v>6</v>
      </c>
    </row>
    <row r="628" spans="1:11" x14ac:dyDescent="0.35">
      <c r="A628" s="1" t="s">
        <v>4134</v>
      </c>
      <c r="B628" s="1" t="s">
        <v>4135</v>
      </c>
      <c r="C628" s="22">
        <v>12.71425</v>
      </c>
      <c r="D628" s="22">
        <v>3.952</v>
      </c>
      <c r="E628" s="22">
        <v>-8.7622499999999999</v>
      </c>
      <c r="F628" s="22">
        <v>-3.2171685222672064</v>
      </c>
      <c r="G628" s="1">
        <v>3.5003453524437908E-4</v>
      </c>
      <c r="H628" s="1">
        <v>0.19065252135471791</v>
      </c>
      <c r="I628" s="1" t="s">
        <v>4136</v>
      </c>
      <c r="J628" s="1" t="s">
        <v>6</v>
      </c>
      <c r="K628" s="1" t="s">
        <v>38</v>
      </c>
    </row>
    <row r="629" spans="1:11" x14ac:dyDescent="0.35">
      <c r="A629" s="1" t="s">
        <v>3871</v>
      </c>
      <c r="B629" s="1" t="s">
        <v>3872</v>
      </c>
      <c r="C629" s="22">
        <v>123.0205</v>
      </c>
      <c r="D629" s="22">
        <v>38.241</v>
      </c>
      <c r="E629" s="22">
        <v>-84.779499999999999</v>
      </c>
      <c r="F629" s="22">
        <v>-3.2169791584948091</v>
      </c>
      <c r="G629" s="1">
        <v>2.0910627068013645E-4</v>
      </c>
      <c r="H629" s="1">
        <v>0.16112878804384856</v>
      </c>
      <c r="I629" s="1" t="s">
        <v>3873</v>
      </c>
      <c r="J629" s="1" t="s">
        <v>6</v>
      </c>
      <c r="K629" s="1" t="s">
        <v>3874</v>
      </c>
    </row>
    <row r="630" spans="1:11" x14ac:dyDescent="0.35">
      <c r="A630" s="1" t="s">
        <v>7536</v>
      </c>
      <c r="B630" s="1" t="s">
        <v>7537</v>
      </c>
      <c r="C630" s="22">
        <v>4.6447500000000002</v>
      </c>
      <c r="D630" s="22">
        <v>1.44825</v>
      </c>
      <c r="E630" s="22">
        <v>-3.1965000000000003</v>
      </c>
      <c r="F630" s="22">
        <v>-3.2071465561885035</v>
      </c>
      <c r="G630" s="1">
        <v>7.9606105488017954E-4</v>
      </c>
      <c r="H630" s="1">
        <v>0.26108157927109271</v>
      </c>
      <c r="I630" s="1" t="s">
        <v>7538</v>
      </c>
      <c r="J630" s="1" t="s">
        <v>4058</v>
      </c>
      <c r="K630" s="1" t="s">
        <v>7539</v>
      </c>
    </row>
    <row r="631" spans="1:11" x14ac:dyDescent="0.35">
      <c r="A631" s="1" t="s">
        <v>7540</v>
      </c>
      <c r="B631" s="1" t="s">
        <v>7541</v>
      </c>
      <c r="C631" s="22">
        <v>169.54724999999999</v>
      </c>
      <c r="D631" s="22">
        <v>52.954750000000004</v>
      </c>
      <c r="E631" s="22">
        <v>-116.59249999999999</v>
      </c>
      <c r="F631" s="22">
        <v>-3.2017382765474292</v>
      </c>
      <c r="G631" s="1">
        <v>1.329656546912032E-3</v>
      </c>
      <c r="H631" s="1">
        <v>0.31959048660625616</v>
      </c>
      <c r="I631" s="1" t="s">
        <v>7542</v>
      </c>
      <c r="J631" s="1" t="s">
        <v>6</v>
      </c>
      <c r="K631" s="1" t="s">
        <v>7543</v>
      </c>
    </row>
    <row r="632" spans="1:11" x14ac:dyDescent="0.35">
      <c r="A632" s="1" t="s">
        <v>1825</v>
      </c>
      <c r="B632" s="1" t="s">
        <v>1826</v>
      </c>
      <c r="C632" s="22">
        <v>5.2069999999999999</v>
      </c>
      <c r="D632" s="22">
        <v>1.6272500000000001</v>
      </c>
      <c r="E632" s="22">
        <v>-3.5797499999999998</v>
      </c>
      <c r="F632" s="22">
        <v>-3.1998770932554921</v>
      </c>
      <c r="G632" s="1">
        <v>1.4319204283812383E-4</v>
      </c>
      <c r="H632" s="1">
        <v>0.14240683009001265</v>
      </c>
      <c r="I632" s="1" t="s">
        <v>1827</v>
      </c>
      <c r="J632" s="1" t="s">
        <v>205</v>
      </c>
      <c r="K632" s="1" t="s">
        <v>132</v>
      </c>
    </row>
    <row r="633" spans="1:11" x14ac:dyDescent="0.35">
      <c r="A633" s="1" t="s">
        <v>7544</v>
      </c>
      <c r="B633" s="1" t="s">
        <v>7545</v>
      </c>
      <c r="C633" s="22">
        <v>3.1467500000000004</v>
      </c>
      <c r="D633" s="22">
        <v>0.98350000000000004</v>
      </c>
      <c r="E633" s="22">
        <v>-2.1632500000000006</v>
      </c>
      <c r="F633" s="22">
        <v>-3.1995424504321304</v>
      </c>
      <c r="G633" s="1">
        <v>3.0095731714816745E-4</v>
      </c>
      <c r="H633" s="1">
        <v>0.17855104017547885</v>
      </c>
      <c r="I633" s="1" t="s">
        <v>7546</v>
      </c>
      <c r="J633" s="1" t="s">
        <v>6</v>
      </c>
      <c r="K633" s="1" t="s">
        <v>53</v>
      </c>
    </row>
    <row r="634" spans="1:11" x14ac:dyDescent="0.35">
      <c r="A634" s="1" t="s">
        <v>5458</v>
      </c>
      <c r="B634" s="1" t="s">
        <v>5459</v>
      </c>
      <c r="C634" s="22">
        <v>7.9870000000000001</v>
      </c>
      <c r="D634" s="22">
        <v>2.5449999999999999</v>
      </c>
      <c r="E634" s="22">
        <v>-5.4420000000000002</v>
      </c>
      <c r="F634" s="22">
        <v>-3.138310412573674</v>
      </c>
      <c r="G634" s="1">
        <v>2.5968804276124257E-3</v>
      </c>
      <c r="H634" s="1">
        <v>0.4275900338506467</v>
      </c>
      <c r="I634" s="1" t="s">
        <v>5460</v>
      </c>
      <c r="J634" s="1" t="s">
        <v>6</v>
      </c>
      <c r="K634" s="1" t="s">
        <v>6</v>
      </c>
    </row>
    <row r="635" spans="1:11" x14ac:dyDescent="0.35">
      <c r="A635" s="1" t="s">
        <v>3999</v>
      </c>
      <c r="B635" s="1" t="s">
        <v>4000</v>
      </c>
      <c r="C635" s="22">
        <v>909.12824999999998</v>
      </c>
      <c r="D635" s="22">
        <v>290.21999999999997</v>
      </c>
      <c r="E635" s="22">
        <v>-618.90824999999995</v>
      </c>
      <c r="F635" s="22">
        <v>-3.1325485838329548</v>
      </c>
      <c r="G635" s="1">
        <v>8.6681479390440775E-5</v>
      </c>
      <c r="H635" s="1">
        <v>0.12089960126076399</v>
      </c>
      <c r="I635" s="1" t="s">
        <v>4001</v>
      </c>
      <c r="J635" s="1" t="s">
        <v>4002</v>
      </c>
      <c r="K635" s="1" t="s">
        <v>1509</v>
      </c>
    </row>
    <row r="636" spans="1:11" x14ac:dyDescent="0.35">
      <c r="A636" s="1" t="s">
        <v>7547</v>
      </c>
      <c r="B636" s="1" t="s">
        <v>7548</v>
      </c>
      <c r="C636" s="22">
        <v>1.9510000000000001</v>
      </c>
      <c r="D636" s="22">
        <v>0.62474999999999992</v>
      </c>
      <c r="E636" s="22">
        <v>-1.3262500000000002</v>
      </c>
      <c r="F636" s="22">
        <v>-3.1228491396558629</v>
      </c>
      <c r="G636" s="1">
        <v>3.8269518059486362E-4</v>
      </c>
      <c r="H636" s="1">
        <v>0.19825561080804119</v>
      </c>
      <c r="I636" s="1" t="s">
        <v>7549</v>
      </c>
      <c r="J636" s="1" t="s">
        <v>6127</v>
      </c>
      <c r="K636" s="1" t="s">
        <v>6128</v>
      </c>
    </row>
    <row r="637" spans="1:11" x14ac:dyDescent="0.35">
      <c r="A637" s="1" t="s">
        <v>7550</v>
      </c>
      <c r="B637" s="1" t="s">
        <v>7551</v>
      </c>
      <c r="C637" s="22">
        <v>1.41025</v>
      </c>
      <c r="D637" s="22">
        <v>0.45250000000000001</v>
      </c>
      <c r="E637" s="22">
        <v>-0.95774999999999999</v>
      </c>
      <c r="F637" s="22">
        <v>-3.1165745856353588</v>
      </c>
      <c r="G637" s="1">
        <v>3.7010937985191096E-2</v>
      </c>
      <c r="H637" s="1">
        <v>0.8857127325344275</v>
      </c>
      <c r="I637" s="1" t="s">
        <v>7552</v>
      </c>
      <c r="J637" s="1" t="s">
        <v>6</v>
      </c>
      <c r="K637" s="1" t="s">
        <v>6</v>
      </c>
    </row>
    <row r="638" spans="1:11" x14ac:dyDescent="0.35">
      <c r="A638" s="1" t="s">
        <v>7553</v>
      </c>
      <c r="B638" s="1" t="s">
        <v>7554</v>
      </c>
      <c r="C638" s="22">
        <v>38.015500000000003</v>
      </c>
      <c r="D638" s="22">
        <v>12.225</v>
      </c>
      <c r="E638" s="22">
        <v>-25.790500000000002</v>
      </c>
      <c r="F638" s="22">
        <v>-3.1096523517382417</v>
      </c>
      <c r="G638" s="1">
        <v>3.9722437011703686E-3</v>
      </c>
      <c r="H638" s="1">
        <v>0.5120205510542073</v>
      </c>
      <c r="I638" s="1" t="s">
        <v>7555</v>
      </c>
      <c r="J638" s="1" t="s">
        <v>6</v>
      </c>
      <c r="K638" s="1" t="s">
        <v>562</v>
      </c>
    </row>
    <row r="639" spans="1:11" x14ac:dyDescent="0.35">
      <c r="A639" s="1" t="s">
        <v>4072</v>
      </c>
      <c r="B639" s="1" t="s">
        <v>4073</v>
      </c>
      <c r="C639" s="22">
        <v>15.5105</v>
      </c>
      <c r="D639" s="22">
        <v>4.9897499999999999</v>
      </c>
      <c r="E639" s="22">
        <v>-10.52075</v>
      </c>
      <c r="F639" s="22">
        <v>-3.1084723683551281</v>
      </c>
      <c r="G639" s="1">
        <v>5.9657619740060373E-3</v>
      </c>
      <c r="H639" s="1">
        <v>0.62231576125406052</v>
      </c>
      <c r="I639" s="1" t="s">
        <v>4074</v>
      </c>
      <c r="J639" s="1" t="s">
        <v>6</v>
      </c>
      <c r="K639" s="1" t="s">
        <v>4029</v>
      </c>
    </row>
    <row r="640" spans="1:11" x14ac:dyDescent="0.35">
      <c r="A640" s="1" t="s">
        <v>4901</v>
      </c>
      <c r="B640" s="1" t="s">
        <v>4902</v>
      </c>
      <c r="C640" s="22">
        <v>19.382750000000001</v>
      </c>
      <c r="D640" s="22">
        <v>6.2549999999999999</v>
      </c>
      <c r="E640" s="22">
        <v>-13.127750000000002</v>
      </c>
      <c r="F640" s="22">
        <v>-3.0987609912070346</v>
      </c>
      <c r="G640" s="1">
        <v>4.2201664190519034E-4</v>
      </c>
      <c r="H640" s="1">
        <v>0.20239750917811741</v>
      </c>
      <c r="I640" s="1" t="s">
        <v>4903</v>
      </c>
      <c r="J640" s="1" t="s">
        <v>6</v>
      </c>
      <c r="K640" s="1" t="s">
        <v>6</v>
      </c>
    </row>
    <row r="641" spans="1:11" x14ac:dyDescent="0.35">
      <c r="A641" s="1" t="s">
        <v>4291</v>
      </c>
      <c r="B641" s="1" t="s">
        <v>4292</v>
      </c>
      <c r="C641" s="22">
        <v>1.4217500000000001</v>
      </c>
      <c r="D641" s="22">
        <v>0.45949999999999996</v>
      </c>
      <c r="E641" s="22">
        <v>-0.96225000000000005</v>
      </c>
      <c r="F641" s="22">
        <v>-3.0941240478781289</v>
      </c>
      <c r="G641" s="1">
        <v>1.4469919225413224E-2</v>
      </c>
      <c r="H641" s="1">
        <v>0.8857127325344275</v>
      </c>
      <c r="I641" s="1" t="s">
        <v>4293</v>
      </c>
      <c r="J641" s="1" t="s">
        <v>6</v>
      </c>
      <c r="K641" s="1" t="s">
        <v>247</v>
      </c>
    </row>
    <row r="642" spans="1:11" x14ac:dyDescent="0.35">
      <c r="A642" s="1" t="s">
        <v>7556</v>
      </c>
      <c r="B642" s="1" t="s">
        <v>7557</v>
      </c>
      <c r="C642" s="22">
        <v>1.462</v>
      </c>
      <c r="D642" s="22">
        <v>0.47400000000000003</v>
      </c>
      <c r="E642" s="22">
        <v>-0.98799999999999999</v>
      </c>
      <c r="F642" s="22">
        <v>-3.0843881856540083</v>
      </c>
      <c r="G642" s="1">
        <v>3.0735682057186003E-2</v>
      </c>
      <c r="H642" s="1">
        <v>0.8857127325344275</v>
      </c>
      <c r="I642" s="1" t="s">
        <v>7558</v>
      </c>
      <c r="J642" s="1" t="s">
        <v>4463</v>
      </c>
      <c r="K642" s="1" t="s">
        <v>4464</v>
      </c>
    </row>
    <row r="643" spans="1:11" x14ac:dyDescent="0.35">
      <c r="A643" s="1" t="s">
        <v>7559</v>
      </c>
      <c r="B643" s="1" t="s">
        <v>7560</v>
      </c>
      <c r="C643" s="22">
        <v>1.8279999999999998</v>
      </c>
      <c r="D643" s="22">
        <v>0.59325000000000006</v>
      </c>
      <c r="E643" s="22">
        <v>-1.2347499999999998</v>
      </c>
      <c r="F643" s="22">
        <v>-3.0813316477033288</v>
      </c>
      <c r="G643" s="1">
        <v>2.0712173024603157E-2</v>
      </c>
      <c r="H643" s="1">
        <v>0.8857127325344275</v>
      </c>
      <c r="I643" s="1" t="s">
        <v>7561</v>
      </c>
      <c r="J643" s="1" t="s">
        <v>6</v>
      </c>
      <c r="K643" s="1" t="s">
        <v>7562</v>
      </c>
    </row>
    <row r="644" spans="1:11" x14ac:dyDescent="0.35">
      <c r="A644" s="1" t="s">
        <v>7563</v>
      </c>
      <c r="B644" s="1" t="s">
        <v>7564</v>
      </c>
      <c r="C644" s="22">
        <v>1.645</v>
      </c>
      <c r="D644" s="22">
        <v>0.54275000000000007</v>
      </c>
      <c r="E644" s="22">
        <v>-1.10225</v>
      </c>
      <c r="F644" s="22">
        <v>-3.0308613542146472</v>
      </c>
      <c r="G644" s="1">
        <v>2.5933541551751626E-3</v>
      </c>
      <c r="H644" s="1">
        <v>0.42724373747938937</v>
      </c>
      <c r="I644" s="1" t="s">
        <v>7565</v>
      </c>
      <c r="J644" s="1" t="s">
        <v>6</v>
      </c>
      <c r="K644" s="1" t="s">
        <v>7566</v>
      </c>
    </row>
    <row r="645" spans="1:11" x14ac:dyDescent="0.35">
      <c r="A645" s="1" t="s">
        <v>4352</v>
      </c>
      <c r="B645" s="1" t="s">
        <v>4353</v>
      </c>
      <c r="C645" s="22">
        <v>52.293499999999995</v>
      </c>
      <c r="D645" s="22">
        <v>17.255499999999998</v>
      </c>
      <c r="E645" s="22">
        <v>-35.037999999999997</v>
      </c>
      <c r="F645" s="22">
        <v>-3.0305409869317028</v>
      </c>
      <c r="G645" s="1">
        <v>5.8548288603875047E-5</v>
      </c>
      <c r="H645" s="1">
        <v>0.10309978490290943</v>
      </c>
      <c r="I645" s="1" t="s">
        <v>4354</v>
      </c>
      <c r="J645" s="1" t="s">
        <v>6</v>
      </c>
      <c r="K645" s="1" t="s">
        <v>3208</v>
      </c>
    </row>
    <row r="646" spans="1:11" x14ac:dyDescent="0.35">
      <c r="A646" s="1" t="s">
        <v>4241</v>
      </c>
      <c r="B646" s="1" t="s">
        <v>4242</v>
      </c>
      <c r="C646" s="22">
        <v>8.2810000000000006</v>
      </c>
      <c r="D646" s="22">
        <v>2.7342500000000003</v>
      </c>
      <c r="E646" s="22">
        <v>-5.5467500000000003</v>
      </c>
      <c r="F646" s="22">
        <v>-3.0286184511291943</v>
      </c>
      <c r="G646" s="1">
        <v>7.5101020575138E-5</v>
      </c>
      <c r="H646" s="1">
        <v>0.11510632541583465</v>
      </c>
      <c r="I646" s="1" t="s">
        <v>4243</v>
      </c>
      <c r="J646" s="1" t="s">
        <v>6</v>
      </c>
      <c r="K646" s="1" t="s">
        <v>4051</v>
      </c>
    </row>
    <row r="647" spans="1:11" x14ac:dyDescent="0.35">
      <c r="A647" s="1" t="s">
        <v>7567</v>
      </c>
      <c r="B647" s="1" t="s">
        <v>7568</v>
      </c>
      <c r="C647" s="22">
        <v>2.2054999999999998</v>
      </c>
      <c r="D647" s="22">
        <v>0.72899999999999998</v>
      </c>
      <c r="E647" s="22">
        <v>-1.4764999999999997</v>
      </c>
      <c r="F647" s="22">
        <v>-3.0253772290809327</v>
      </c>
      <c r="G647" s="1">
        <v>5.81519530660673E-3</v>
      </c>
      <c r="H647" s="1">
        <v>0.61499155641769321</v>
      </c>
      <c r="I647" s="1" t="s">
        <v>7569</v>
      </c>
      <c r="J647" s="1" t="s">
        <v>6</v>
      </c>
      <c r="K647" s="1" t="s">
        <v>6</v>
      </c>
    </row>
    <row r="648" spans="1:11" x14ac:dyDescent="0.35">
      <c r="A648" s="1" t="s">
        <v>4196</v>
      </c>
      <c r="B648" s="1" t="s">
        <v>4197</v>
      </c>
      <c r="C648" s="22">
        <v>37.478000000000002</v>
      </c>
      <c r="D648" s="22">
        <v>12.43275</v>
      </c>
      <c r="E648" s="22">
        <v>-25.045250000000003</v>
      </c>
      <c r="F648" s="22">
        <v>-3.0144577828718506</v>
      </c>
      <c r="G648" s="1">
        <v>4.8152805683969333E-4</v>
      </c>
      <c r="H648" s="1">
        <v>0.21255530252483526</v>
      </c>
      <c r="I648" s="1" t="s">
        <v>4198</v>
      </c>
      <c r="J648" s="1" t="s">
        <v>4199</v>
      </c>
      <c r="K648" s="1" t="s">
        <v>432</v>
      </c>
    </row>
    <row r="649" spans="1:11" x14ac:dyDescent="0.35">
      <c r="A649" s="1" t="s">
        <v>3958</v>
      </c>
      <c r="B649" s="1" t="s">
        <v>3959</v>
      </c>
      <c r="C649" s="22">
        <v>17.737499999999997</v>
      </c>
      <c r="D649" s="22">
        <v>5.9149999999999991</v>
      </c>
      <c r="E649" s="22">
        <v>-11.822499999999998</v>
      </c>
      <c r="F649" s="22">
        <v>-2.9987320371935757</v>
      </c>
      <c r="G649" s="1">
        <v>1.6746734646304329E-3</v>
      </c>
      <c r="H649" s="1">
        <v>0.34788715728165709</v>
      </c>
      <c r="I649" s="1" t="s">
        <v>3960</v>
      </c>
      <c r="J649" s="1" t="s">
        <v>6</v>
      </c>
      <c r="K649" s="1" t="s">
        <v>3961</v>
      </c>
    </row>
    <row r="650" spans="1:11" x14ac:dyDescent="0.35">
      <c r="A650" s="1" t="s">
        <v>3898</v>
      </c>
      <c r="B650" s="1" t="s">
        <v>3899</v>
      </c>
      <c r="C650" s="22">
        <v>13.858000000000001</v>
      </c>
      <c r="D650" s="22">
        <v>4.6389999999999993</v>
      </c>
      <c r="E650" s="22">
        <v>-9.2190000000000012</v>
      </c>
      <c r="F650" s="22">
        <v>-2.9872817417546891</v>
      </c>
      <c r="G650" s="1">
        <v>3.6264547679590873E-3</v>
      </c>
      <c r="H650" s="1">
        <v>0.49338723793675515</v>
      </c>
      <c r="I650" s="1" t="s">
        <v>3900</v>
      </c>
      <c r="J650" s="1" t="s">
        <v>3901</v>
      </c>
      <c r="K650" s="1" t="s">
        <v>3902</v>
      </c>
    </row>
    <row r="651" spans="1:11" x14ac:dyDescent="0.35">
      <c r="A651" s="1" t="s">
        <v>5951</v>
      </c>
      <c r="B651" s="1" t="s">
        <v>5952</v>
      </c>
      <c r="C651" s="22">
        <v>1.4897499999999999</v>
      </c>
      <c r="D651" s="22">
        <v>0.5</v>
      </c>
      <c r="E651" s="22">
        <v>-0.98974999999999991</v>
      </c>
      <c r="F651" s="22">
        <v>-2.9794999999999998</v>
      </c>
      <c r="G651" s="1">
        <v>2.0930162017200694E-4</v>
      </c>
      <c r="H651" s="1">
        <v>0.16112878804384856</v>
      </c>
      <c r="I651" s="1" t="s">
        <v>5953</v>
      </c>
      <c r="J651" s="1" t="s">
        <v>6</v>
      </c>
      <c r="K651" s="1" t="s">
        <v>604</v>
      </c>
    </row>
    <row r="652" spans="1:11" x14ac:dyDescent="0.35">
      <c r="A652" s="1" t="s">
        <v>5709</v>
      </c>
      <c r="B652" s="1" t="s">
        <v>5710</v>
      </c>
      <c r="C652" s="22">
        <v>4.53925</v>
      </c>
      <c r="D652" s="22">
        <v>1.5257499999999999</v>
      </c>
      <c r="E652" s="22">
        <v>-3.0135000000000001</v>
      </c>
      <c r="F652" s="22">
        <v>-2.9750942159593645</v>
      </c>
      <c r="G652" s="1">
        <v>7.2459097013965166E-4</v>
      </c>
      <c r="H652" s="1">
        <v>0.25442344740920203</v>
      </c>
      <c r="I652" s="1" t="s">
        <v>5711</v>
      </c>
      <c r="J652" s="1" t="s">
        <v>6</v>
      </c>
      <c r="K652" s="1" t="s">
        <v>2475</v>
      </c>
    </row>
    <row r="653" spans="1:11" x14ac:dyDescent="0.35">
      <c r="A653" s="1" t="s">
        <v>7570</v>
      </c>
      <c r="B653" s="1" t="s">
        <v>7571</v>
      </c>
      <c r="C653" s="22">
        <v>3.70025</v>
      </c>
      <c r="D653" s="22">
        <v>1.2457499999999999</v>
      </c>
      <c r="E653" s="22">
        <v>-2.4545000000000003</v>
      </c>
      <c r="F653" s="22">
        <v>-2.9702990166566328</v>
      </c>
      <c r="G653" s="1">
        <v>8.0219421485164645E-4</v>
      </c>
      <c r="H653" s="1">
        <v>0.2616334037857746</v>
      </c>
      <c r="I653" s="1" t="s">
        <v>7572</v>
      </c>
      <c r="J653" s="1" t="s">
        <v>1544</v>
      </c>
      <c r="K653" s="1" t="s">
        <v>699</v>
      </c>
    </row>
    <row r="654" spans="1:11" x14ac:dyDescent="0.35">
      <c r="A654" s="1" t="s">
        <v>7573</v>
      </c>
      <c r="B654" s="1" t="s">
        <v>7574</v>
      </c>
      <c r="C654" s="22">
        <v>1.04575</v>
      </c>
      <c r="D654" s="22">
        <v>0.35375000000000001</v>
      </c>
      <c r="E654" s="22">
        <v>-0.69199999999999995</v>
      </c>
      <c r="F654" s="22">
        <v>-2.9561837455830386</v>
      </c>
      <c r="G654" s="1">
        <v>1.6064098723039766E-2</v>
      </c>
      <c r="H654" s="1">
        <v>0.8857127325344275</v>
      </c>
      <c r="I654" s="1" t="s">
        <v>7575</v>
      </c>
      <c r="J654" s="1" t="s">
        <v>6</v>
      </c>
      <c r="K654" s="1" t="s">
        <v>1109</v>
      </c>
    </row>
    <row r="655" spans="1:11" x14ac:dyDescent="0.35">
      <c r="A655" s="1" t="s">
        <v>7576</v>
      </c>
      <c r="B655" s="1" t="s">
        <v>7577</v>
      </c>
      <c r="C655" s="22">
        <v>20.2</v>
      </c>
      <c r="D655" s="22">
        <v>6.8457500000000007</v>
      </c>
      <c r="E655" s="22">
        <v>-13.354249999999999</v>
      </c>
      <c r="F655" s="22">
        <v>-2.9507358580140961</v>
      </c>
      <c r="G655" s="1">
        <v>7.3741560485897839E-3</v>
      </c>
      <c r="H655" s="1">
        <v>0.68936333099935709</v>
      </c>
      <c r="I655" s="1" t="s">
        <v>7578</v>
      </c>
      <c r="J655" s="1" t="s">
        <v>6</v>
      </c>
      <c r="K655" s="1" t="s">
        <v>6</v>
      </c>
    </row>
    <row r="656" spans="1:11" x14ac:dyDescent="0.35">
      <c r="A656" s="1" t="s">
        <v>3985</v>
      </c>
      <c r="B656" s="1" t="s">
        <v>3986</v>
      </c>
      <c r="C656" s="22">
        <v>2.2865000000000002</v>
      </c>
      <c r="D656" s="22">
        <v>0.77874999999999994</v>
      </c>
      <c r="E656" s="22">
        <v>-1.5077500000000001</v>
      </c>
      <c r="F656" s="22">
        <v>-2.9361155698234356</v>
      </c>
      <c r="G656" s="1">
        <v>1.6814540933223047E-2</v>
      </c>
      <c r="H656" s="1">
        <v>0.8857127325344275</v>
      </c>
      <c r="I656" s="1" t="s">
        <v>3987</v>
      </c>
      <c r="J656" s="1" t="s">
        <v>6</v>
      </c>
      <c r="K656" s="1" t="s">
        <v>6</v>
      </c>
    </row>
    <row r="657" spans="1:11" x14ac:dyDescent="0.35">
      <c r="A657" s="1" t="s">
        <v>3937</v>
      </c>
      <c r="B657" s="1" t="s">
        <v>3938</v>
      </c>
      <c r="C657" s="22">
        <v>2.9457500000000003</v>
      </c>
      <c r="D657" s="22">
        <v>1.004</v>
      </c>
      <c r="E657" s="22">
        <v>-1.9417500000000003</v>
      </c>
      <c r="F657" s="22">
        <v>-2.9340139442231079</v>
      </c>
      <c r="G657" s="1">
        <v>1.7862724462314298E-2</v>
      </c>
      <c r="H657" s="1">
        <v>0.8857127325344275</v>
      </c>
      <c r="I657" s="1" t="s">
        <v>3939</v>
      </c>
      <c r="J657" s="1" t="s">
        <v>6</v>
      </c>
      <c r="K657" s="1" t="s">
        <v>90</v>
      </c>
    </row>
    <row r="658" spans="1:11" x14ac:dyDescent="0.35">
      <c r="A658" s="1" t="s">
        <v>3907</v>
      </c>
      <c r="B658" s="1" t="s">
        <v>3908</v>
      </c>
      <c r="C658" s="22">
        <v>32.806250000000006</v>
      </c>
      <c r="D658" s="22">
        <v>11.252000000000001</v>
      </c>
      <c r="E658" s="22">
        <v>-21.554250000000003</v>
      </c>
      <c r="F658" s="22">
        <v>-2.9155927835051552</v>
      </c>
      <c r="G658" s="1">
        <v>2.2929609121991774E-3</v>
      </c>
      <c r="H658" s="1">
        <v>0.40434600356107647</v>
      </c>
      <c r="I658" s="1" t="s">
        <v>3909</v>
      </c>
      <c r="J658" s="1" t="s">
        <v>6</v>
      </c>
      <c r="K658" s="1" t="s">
        <v>6</v>
      </c>
    </row>
    <row r="659" spans="1:11" x14ac:dyDescent="0.35">
      <c r="A659" s="1" t="s">
        <v>4477</v>
      </c>
      <c r="B659" s="1" t="s">
        <v>4478</v>
      </c>
      <c r="C659" s="22">
        <v>1.2549999999999999</v>
      </c>
      <c r="D659" s="22">
        <v>0.43100000000000005</v>
      </c>
      <c r="E659" s="22">
        <v>-0.82399999999999984</v>
      </c>
      <c r="F659" s="22">
        <v>-2.9118329466357302</v>
      </c>
      <c r="G659" s="1">
        <v>5.3828648705921177E-3</v>
      </c>
      <c r="H659" s="1">
        <v>0.58930319142974907</v>
      </c>
      <c r="I659" s="1" t="s">
        <v>4479</v>
      </c>
      <c r="J659" s="1" t="s">
        <v>6</v>
      </c>
      <c r="K659" s="1" t="s">
        <v>4480</v>
      </c>
    </row>
    <row r="660" spans="1:11" x14ac:dyDescent="0.35">
      <c r="A660" s="1" t="s">
        <v>7579</v>
      </c>
      <c r="B660" s="1" t="s">
        <v>7580</v>
      </c>
      <c r="C660" s="22">
        <v>1.5585</v>
      </c>
      <c r="D660" s="22">
        <v>0.53949999999999998</v>
      </c>
      <c r="E660" s="22">
        <v>-1.0190000000000001</v>
      </c>
      <c r="F660" s="22">
        <v>-2.8887859128822986</v>
      </c>
      <c r="G660" s="1">
        <v>1.6696005880041478E-3</v>
      </c>
      <c r="H660" s="1">
        <v>0.34706737729179338</v>
      </c>
      <c r="I660" s="1" t="s">
        <v>7581</v>
      </c>
      <c r="J660" s="1" t="s">
        <v>7582</v>
      </c>
      <c r="K660" s="1" t="s">
        <v>3914</v>
      </c>
    </row>
    <row r="661" spans="1:11" x14ac:dyDescent="0.35">
      <c r="A661" s="1" t="s">
        <v>6815</v>
      </c>
      <c r="B661" s="1" t="s">
        <v>6816</v>
      </c>
      <c r="C661" s="22">
        <v>2.0542500000000001</v>
      </c>
      <c r="D661" s="22">
        <v>0.71249999999999991</v>
      </c>
      <c r="E661" s="22">
        <v>-1.3417500000000002</v>
      </c>
      <c r="F661" s="22">
        <v>-2.8831578947368426</v>
      </c>
      <c r="G661" s="1">
        <v>5.5817716456057339E-3</v>
      </c>
      <c r="H661" s="1">
        <v>0.60041075099921737</v>
      </c>
      <c r="I661" s="1" t="s">
        <v>6817</v>
      </c>
      <c r="J661" s="1" t="s">
        <v>6</v>
      </c>
      <c r="K661" s="1" t="s">
        <v>6</v>
      </c>
    </row>
    <row r="662" spans="1:11" x14ac:dyDescent="0.35">
      <c r="A662" s="1" t="s">
        <v>7583</v>
      </c>
      <c r="B662" s="1" t="s">
        <v>7584</v>
      </c>
      <c r="C662" s="22">
        <v>28.005749999999999</v>
      </c>
      <c r="D662" s="22">
        <v>9.7769999999999992</v>
      </c>
      <c r="E662" s="22">
        <v>-18.228749999999998</v>
      </c>
      <c r="F662" s="22">
        <v>-2.8644522859772938</v>
      </c>
      <c r="G662" s="1">
        <v>1.0762615977650991E-2</v>
      </c>
      <c r="H662" s="1">
        <v>0.84690654003446764</v>
      </c>
      <c r="I662" s="1" t="s">
        <v>7585</v>
      </c>
      <c r="J662" s="1" t="s">
        <v>6</v>
      </c>
      <c r="K662" s="1" t="s">
        <v>257</v>
      </c>
    </row>
    <row r="663" spans="1:11" x14ac:dyDescent="0.35">
      <c r="A663" s="1" t="s">
        <v>4153</v>
      </c>
      <c r="B663" s="1" t="s">
        <v>4154</v>
      </c>
      <c r="C663" s="22">
        <v>2.3305000000000002</v>
      </c>
      <c r="D663" s="22">
        <v>0.8165</v>
      </c>
      <c r="E663" s="22">
        <v>-1.5140000000000002</v>
      </c>
      <c r="F663" s="22">
        <v>-2.8542559706062463</v>
      </c>
      <c r="G663" s="1">
        <v>1.3692804773033114E-2</v>
      </c>
      <c r="H663" s="1">
        <v>0.8857127325344275</v>
      </c>
      <c r="I663" s="1" t="s">
        <v>4155</v>
      </c>
      <c r="J663" s="1" t="s">
        <v>6</v>
      </c>
      <c r="K663" s="1" t="s">
        <v>6</v>
      </c>
    </row>
    <row r="664" spans="1:11" x14ac:dyDescent="0.35">
      <c r="A664" s="1" t="s">
        <v>4718</v>
      </c>
      <c r="B664" s="1" t="s">
        <v>4719</v>
      </c>
      <c r="C664" s="22">
        <v>37.164500000000004</v>
      </c>
      <c r="D664" s="22">
        <v>13.030999999999999</v>
      </c>
      <c r="E664" s="22">
        <v>-24.133500000000005</v>
      </c>
      <c r="F664" s="22">
        <v>-2.8520067531271587</v>
      </c>
      <c r="G664" s="1">
        <v>9.9252444288180919E-3</v>
      </c>
      <c r="H664" s="1">
        <v>0.80933564086447574</v>
      </c>
      <c r="I664" s="1" t="s">
        <v>4720</v>
      </c>
      <c r="J664" s="1" t="s">
        <v>4721</v>
      </c>
      <c r="K664" s="1" t="s">
        <v>4722</v>
      </c>
    </row>
    <row r="665" spans="1:11" x14ac:dyDescent="0.35">
      <c r="A665" s="1" t="s">
        <v>4585</v>
      </c>
      <c r="B665" s="1" t="s">
        <v>4586</v>
      </c>
      <c r="C665" s="22">
        <v>31.04</v>
      </c>
      <c r="D665" s="22">
        <v>10.916500000000001</v>
      </c>
      <c r="E665" s="22">
        <v>-20.1235</v>
      </c>
      <c r="F665" s="22">
        <v>-2.8434021893464019</v>
      </c>
      <c r="G665" s="1">
        <v>4.9953248789570874E-3</v>
      </c>
      <c r="H665" s="1">
        <v>0.56891302604817373</v>
      </c>
      <c r="I665" s="1" t="s">
        <v>4587</v>
      </c>
      <c r="J665" s="1" t="s">
        <v>2239</v>
      </c>
      <c r="K665" s="1" t="s">
        <v>903</v>
      </c>
    </row>
    <row r="666" spans="1:11" x14ac:dyDescent="0.35">
      <c r="A666" s="1" t="s">
        <v>3979</v>
      </c>
      <c r="B666" s="1" t="s">
        <v>3980</v>
      </c>
      <c r="C666" s="22">
        <v>2.32125</v>
      </c>
      <c r="D666" s="22">
        <v>0.81749999999999989</v>
      </c>
      <c r="E666" s="22">
        <v>-1.5037500000000001</v>
      </c>
      <c r="F666" s="22">
        <v>-2.8394495412844041</v>
      </c>
      <c r="G666" s="1">
        <v>8.8431447902098167E-3</v>
      </c>
      <c r="H666" s="1">
        <v>0.7558451216950629</v>
      </c>
      <c r="I666" s="1" t="s">
        <v>3981</v>
      </c>
      <c r="J666" s="1" t="s">
        <v>6</v>
      </c>
      <c r="K666" s="1" t="s">
        <v>6</v>
      </c>
    </row>
    <row r="667" spans="1:11" x14ac:dyDescent="0.35">
      <c r="A667" s="1" t="s">
        <v>4358</v>
      </c>
      <c r="B667" s="1" t="s">
        <v>4359</v>
      </c>
      <c r="C667" s="22">
        <v>1.3855000000000002</v>
      </c>
      <c r="D667" s="22">
        <v>0.49049999999999999</v>
      </c>
      <c r="E667" s="22">
        <v>-0.89500000000000024</v>
      </c>
      <c r="F667" s="22">
        <v>-2.8246687054026509</v>
      </c>
      <c r="G667" s="1">
        <v>3.4594631348380047E-4</v>
      </c>
      <c r="H667" s="1">
        <v>0.19007248050596148</v>
      </c>
      <c r="I667" s="1" t="s">
        <v>4360</v>
      </c>
      <c r="J667" s="1" t="s">
        <v>6</v>
      </c>
      <c r="K667" s="1" t="s">
        <v>558</v>
      </c>
    </row>
    <row r="668" spans="1:11" x14ac:dyDescent="0.35">
      <c r="A668" s="1" t="s">
        <v>7586</v>
      </c>
      <c r="B668" s="1" t="s">
        <v>7587</v>
      </c>
      <c r="C668" s="22">
        <v>11.228999999999999</v>
      </c>
      <c r="D668" s="22">
        <v>3.98325</v>
      </c>
      <c r="E668" s="22">
        <v>-7.2457499999999992</v>
      </c>
      <c r="F668" s="22">
        <v>-2.8190547919412539</v>
      </c>
      <c r="G668" s="1">
        <v>4.9494133660140634E-3</v>
      </c>
      <c r="H668" s="1">
        <v>0.56682742589886714</v>
      </c>
      <c r="I668" s="1" t="s">
        <v>7588</v>
      </c>
      <c r="J668" s="1" t="s">
        <v>7589</v>
      </c>
      <c r="K668" s="1" t="s">
        <v>1197</v>
      </c>
    </row>
    <row r="669" spans="1:11" x14ac:dyDescent="0.35">
      <c r="A669" s="1" t="s">
        <v>4263</v>
      </c>
      <c r="B669" s="1" t="s">
        <v>4264</v>
      </c>
      <c r="C669" s="22">
        <v>6.60175</v>
      </c>
      <c r="D669" s="22">
        <v>2.3435000000000001</v>
      </c>
      <c r="E669" s="22">
        <v>-4.2582500000000003</v>
      </c>
      <c r="F669" s="22">
        <v>-2.8170471516961806</v>
      </c>
      <c r="G669" s="1">
        <v>8.8669173143862722E-4</v>
      </c>
      <c r="H669" s="1">
        <v>0.26859697316056824</v>
      </c>
      <c r="I669" s="1" t="s">
        <v>4265</v>
      </c>
      <c r="J669" s="1" t="s">
        <v>6</v>
      </c>
      <c r="K669" s="1" t="s">
        <v>3537</v>
      </c>
    </row>
    <row r="670" spans="1:11" x14ac:dyDescent="0.35">
      <c r="A670" s="1" t="s">
        <v>7590</v>
      </c>
      <c r="B670" s="1" t="s">
        <v>7591</v>
      </c>
      <c r="C670" s="22">
        <v>3.7054999999999998</v>
      </c>
      <c r="D670" s="22">
        <v>1.32375</v>
      </c>
      <c r="E670" s="22">
        <v>-2.3817499999999998</v>
      </c>
      <c r="F670" s="22">
        <v>-2.7992445703493862</v>
      </c>
      <c r="G670" s="1">
        <v>2.0914402810222597E-3</v>
      </c>
      <c r="H670" s="1">
        <v>0.38674070070499855</v>
      </c>
      <c r="I670" s="1" t="s">
        <v>41</v>
      </c>
      <c r="J670" s="1" t="s">
        <v>6</v>
      </c>
      <c r="K670" s="1" t="s">
        <v>6</v>
      </c>
    </row>
    <row r="671" spans="1:11" x14ac:dyDescent="0.35">
      <c r="A671" s="1" t="s">
        <v>4217</v>
      </c>
      <c r="B671" s="1" t="s">
        <v>4218</v>
      </c>
      <c r="C671" s="22">
        <v>537.00549999999998</v>
      </c>
      <c r="D671" s="22">
        <v>192.24674999999999</v>
      </c>
      <c r="E671" s="22">
        <v>-344.75874999999996</v>
      </c>
      <c r="F671" s="22">
        <v>-2.7933138011435825</v>
      </c>
      <c r="G671" s="1">
        <v>8.4103953853689164E-4</v>
      </c>
      <c r="H671" s="1">
        <v>0.26357884165033535</v>
      </c>
      <c r="I671" s="1" t="s">
        <v>4219</v>
      </c>
      <c r="J671" s="1" t="s">
        <v>6</v>
      </c>
      <c r="K671" s="1" t="s">
        <v>4220</v>
      </c>
    </row>
    <row r="672" spans="1:11" x14ac:dyDescent="0.35">
      <c r="A672" s="1" t="s">
        <v>7592</v>
      </c>
      <c r="B672" s="1" t="s">
        <v>7593</v>
      </c>
      <c r="C672" s="22">
        <v>2.6950000000000003</v>
      </c>
      <c r="D672" s="22">
        <v>0.96750000000000003</v>
      </c>
      <c r="E672" s="22">
        <v>-1.7275000000000003</v>
      </c>
      <c r="F672" s="22">
        <v>-2.7855297157622743</v>
      </c>
      <c r="G672" s="1">
        <v>1.2421924762577804E-2</v>
      </c>
      <c r="H672" s="1">
        <v>0.8857127325344275</v>
      </c>
      <c r="I672" s="1" t="s">
        <v>7594</v>
      </c>
      <c r="J672" s="1" t="s">
        <v>6</v>
      </c>
      <c r="K672" s="1" t="s">
        <v>7595</v>
      </c>
    </row>
    <row r="673" spans="1:11" x14ac:dyDescent="0.35">
      <c r="A673" s="1" t="s">
        <v>7596</v>
      </c>
      <c r="B673" s="1" t="s">
        <v>7597</v>
      </c>
      <c r="C673" s="22">
        <v>11.54025</v>
      </c>
      <c r="D673" s="22">
        <v>4.1639999999999997</v>
      </c>
      <c r="E673" s="22">
        <v>-7.3762500000000006</v>
      </c>
      <c r="F673" s="22">
        <v>-2.7714337175792512</v>
      </c>
      <c r="G673" s="1">
        <v>2.9031674754816141E-3</v>
      </c>
      <c r="H673" s="1">
        <v>0.4449645791898611</v>
      </c>
      <c r="I673" s="1" t="s">
        <v>7598</v>
      </c>
      <c r="J673" s="1" t="s">
        <v>6</v>
      </c>
      <c r="K673" s="1" t="s">
        <v>172</v>
      </c>
    </row>
    <row r="674" spans="1:11" x14ac:dyDescent="0.35">
      <c r="A674" s="1" t="s">
        <v>3888</v>
      </c>
      <c r="B674" s="1" t="s">
        <v>3889</v>
      </c>
      <c r="C674" s="22">
        <v>2.4112499999999999</v>
      </c>
      <c r="D674" s="22">
        <v>0.87050000000000005</v>
      </c>
      <c r="E674" s="22">
        <v>-1.5407499999999998</v>
      </c>
      <c r="F674" s="22">
        <v>-2.7699597932222857</v>
      </c>
      <c r="G674" s="1">
        <v>2.0222343569473427E-3</v>
      </c>
      <c r="H674" s="1">
        <v>0.38022864776183557</v>
      </c>
      <c r="I674" s="1" t="s">
        <v>3890</v>
      </c>
      <c r="J674" s="1" t="s">
        <v>6</v>
      </c>
      <c r="K674" s="1" t="s">
        <v>765</v>
      </c>
    </row>
    <row r="675" spans="1:11" x14ac:dyDescent="0.35">
      <c r="A675" s="1" t="s">
        <v>7599</v>
      </c>
      <c r="B675" s="1" t="s">
        <v>7600</v>
      </c>
      <c r="C675" s="22">
        <v>1.6724999999999999</v>
      </c>
      <c r="D675" s="22">
        <v>0.60424999999999995</v>
      </c>
      <c r="E675" s="22">
        <v>-1.0682499999999999</v>
      </c>
      <c r="F675" s="22">
        <v>-2.7678940835746793</v>
      </c>
      <c r="G675" s="1">
        <v>3.4562286290415094E-3</v>
      </c>
      <c r="H675" s="1">
        <v>0.48121877013329462</v>
      </c>
      <c r="I675" s="1" t="s">
        <v>7601</v>
      </c>
      <c r="J675" s="1" t="s">
        <v>6</v>
      </c>
      <c r="K675" s="1" t="s">
        <v>6</v>
      </c>
    </row>
    <row r="676" spans="1:11" x14ac:dyDescent="0.35">
      <c r="A676" s="1" t="s">
        <v>7602</v>
      </c>
      <c r="B676" s="1" t="s">
        <v>7603</v>
      </c>
      <c r="C676" s="22">
        <v>1.3169999999999999</v>
      </c>
      <c r="D676" s="22">
        <v>0.47624999999999995</v>
      </c>
      <c r="E676" s="22">
        <v>-0.84075</v>
      </c>
      <c r="F676" s="22">
        <v>-2.7653543307086617</v>
      </c>
      <c r="G676" s="1">
        <v>1.8215260297087435E-2</v>
      </c>
      <c r="H676" s="1">
        <v>0.8857127325344275</v>
      </c>
      <c r="I676" s="1" t="s">
        <v>7604</v>
      </c>
      <c r="J676" s="1" t="s">
        <v>6</v>
      </c>
      <c r="K676" s="1" t="s">
        <v>6</v>
      </c>
    </row>
    <row r="677" spans="1:11" x14ac:dyDescent="0.35">
      <c r="A677" s="1" t="s">
        <v>7605</v>
      </c>
      <c r="B677" s="1" t="s">
        <v>7606</v>
      </c>
      <c r="C677" s="22">
        <v>8.5889999999999986</v>
      </c>
      <c r="D677" s="22">
        <v>3.1059999999999999</v>
      </c>
      <c r="E677" s="22">
        <v>-5.4829999999999988</v>
      </c>
      <c r="F677" s="22">
        <v>-2.7652929813264646</v>
      </c>
      <c r="G677" s="1">
        <v>3.5401874679750222E-3</v>
      </c>
      <c r="H677" s="1">
        <v>0.48732151620154829</v>
      </c>
      <c r="I677" s="1" t="s">
        <v>7607</v>
      </c>
      <c r="J677" s="1" t="s">
        <v>6</v>
      </c>
      <c r="K677" s="1" t="s">
        <v>537</v>
      </c>
    </row>
    <row r="678" spans="1:11" x14ac:dyDescent="0.35">
      <c r="A678" s="1" t="s">
        <v>1926</v>
      </c>
      <c r="B678" s="1" t="s">
        <v>1927</v>
      </c>
      <c r="C678" s="22">
        <v>1.8960000000000001</v>
      </c>
      <c r="D678" s="22">
        <v>0.68599999999999994</v>
      </c>
      <c r="E678" s="22">
        <v>-1.2100000000000002</v>
      </c>
      <c r="F678" s="22">
        <v>-2.7638483965014582</v>
      </c>
      <c r="G678" s="1">
        <v>6.9670556292921607E-3</v>
      </c>
      <c r="H678" s="1">
        <v>0.67220195042782216</v>
      </c>
      <c r="I678" s="1" t="s">
        <v>1928</v>
      </c>
      <c r="J678" s="1" t="s">
        <v>6</v>
      </c>
      <c r="K678" s="1" t="s">
        <v>6</v>
      </c>
    </row>
    <row r="679" spans="1:11" x14ac:dyDescent="0.35">
      <c r="A679" s="1" t="s">
        <v>4434</v>
      </c>
      <c r="B679" s="1" t="s">
        <v>4435</v>
      </c>
      <c r="C679" s="22">
        <v>3.4802499999999998</v>
      </c>
      <c r="D679" s="22">
        <v>1.2595000000000001</v>
      </c>
      <c r="E679" s="22">
        <v>-2.2207499999999998</v>
      </c>
      <c r="F679" s="22">
        <v>-2.763199682413656</v>
      </c>
      <c r="G679" s="1">
        <v>4.7623922076521098E-3</v>
      </c>
      <c r="H679" s="1">
        <v>0.55573869977703994</v>
      </c>
      <c r="I679" s="1" t="s">
        <v>4436</v>
      </c>
      <c r="J679" s="1" t="s">
        <v>4437</v>
      </c>
      <c r="K679" s="1" t="s">
        <v>4438</v>
      </c>
    </row>
    <row r="680" spans="1:11" x14ac:dyDescent="0.35">
      <c r="A680" s="1" t="s">
        <v>4003</v>
      </c>
      <c r="B680" s="1" t="s">
        <v>4004</v>
      </c>
      <c r="C680" s="22">
        <v>4.7944999999999993</v>
      </c>
      <c r="D680" s="22">
        <v>1.7362500000000001</v>
      </c>
      <c r="E680" s="22">
        <v>-3.0582499999999992</v>
      </c>
      <c r="F680" s="22">
        <v>-2.7614110871130304</v>
      </c>
      <c r="G680" s="1">
        <v>8.2607892980930513E-4</v>
      </c>
      <c r="H680" s="1">
        <v>0.26336905945677103</v>
      </c>
      <c r="I680" s="1" t="s">
        <v>4005</v>
      </c>
      <c r="J680" s="1" t="s">
        <v>6</v>
      </c>
      <c r="K680" s="1" t="s">
        <v>4006</v>
      </c>
    </row>
    <row r="681" spans="1:11" x14ac:dyDescent="0.35">
      <c r="A681" s="1" t="s">
        <v>4992</v>
      </c>
      <c r="B681" s="1" t="s">
        <v>4993</v>
      </c>
      <c r="C681" s="22">
        <v>1.2702499999999999</v>
      </c>
      <c r="D681" s="22">
        <v>0.46124999999999999</v>
      </c>
      <c r="E681" s="22">
        <v>-0.80899999999999994</v>
      </c>
      <c r="F681" s="22">
        <v>-2.7539295392953926</v>
      </c>
      <c r="G681" s="1">
        <v>4.22830437127513E-3</v>
      </c>
      <c r="H681" s="1">
        <v>0.52732437485241723</v>
      </c>
      <c r="I681" s="1" t="s">
        <v>4994</v>
      </c>
      <c r="J681" s="1" t="s">
        <v>6</v>
      </c>
      <c r="K681" s="1" t="s">
        <v>1138</v>
      </c>
    </row>
    <row r="682" spans="1:11" x14ac:dyDescent="0.35">
      <c r="A682" s="1" t="s">
        <v>7608</v>
      </c>
      <c r="B682" s="1" t="s">
        <v>7609</v>
      </c>
      <c r="C682" s="22">
        <v>1.56175</v>
      </c>
      <c r="D682" s="22">
        <v>0.56875000000000009</v>
      </c>
      <c r="E682" s="22">
        <v>-0.99299999999999988</v>
      </c>
      <c r="F682" s="22">
        <v>-2.7459340659340654</v>
      </c>
      <c r="G682" s="1">
        <v>1.8808506610358276E-4</v>
      </c>
      <c r="H682" s="1">
        <v>0.15453705361264364</v>
      </c>
      <c r="I682" s="1" t="s">
        <v>7610</v>
      </c>
      <c r="J682" s="1" t="s">
        <v>1443</v>
      </c>
      <c r="K682" s="1" t="s">
        <v>1444</v>
      </c>
    </row>
    <row r="683" spans="1:11" x14ac:dyDescent="0.35">
      <c r="A683" s="1" t="s">
        <v>7611</v>
      </c>
      <c r="B683" s="1" t="s">
        <v>7612</v>
      </c>
      <c r="C683" s="22">
        <v>20.310000000000002</v>
      </c>
      <c r="D683" s="22">
        <v>7.4090000000000007</v>
      </c>
      <c r="E683" s="22">
        <v>-12.901000000000002</v>
      </c>
      <c r="F683" s="22">
        <v>-2.7412606289647727</v>
      </c>
      <c r="G683" s="1">
        <v>1.3443165437454655E-3</v>
      </c>
      <c r="H683" s="1">
        <v>0.32054458021026744</v>
      </c>
      <c r="I683" s="1" t="s">
        <v>7613</v>
      </c>
      <c r="J683" s="1" t="s">
        <v>5742</v>
      </c>
      <c r="K683" s="1" t="s">
        <v>2695</v>
      </c>
    </row>
    <row r="684" spans="1:11" x14ac:dyDescent="0.35">
      <c r="A684" s="1" t="s">
        <v>7614</v>
      </c>
      <c r="B684" s="1" t="s">
        <v>7615</v>
      </c>
      <c r="C684" s="22">
        <v>1.153</v>
      </c>
      <c r="D684" s="22">
        <v>0.42125000000000001</v>
      </c>
      <c r="E684" s="22">
        <v>-0.73175000000000001</v>
      </c>
      <c r="F684" s="22">
        <v>-2.737091988130564</v>
      </c>
      <c r="G684" s="1">
        <v>4.4120197296635437E-3</v>
      </c>
      <c r="H684" s="1">
        <v>0.53508542227242517</v>
      </c>
      <c r="I684" s="1" t="s">
        <v>7616</v>
      </c>
      <c r="J684" s="1" t="s">
        <v>6</v>
      </c>
      <c r="K684" s="1" t="s">
        <v>2475</v>
      </c>
    </row>
    <row r="685" spans="1:11" x14ac:dyDescent="0.35">
      <c r="A685" s="1" t="s">
        <v>5151</v>
      </c>
      <c r="B685" s="1" t="s">
        <v>5152</v>
      </c>
      <c r="C685" s="22">
        <v>3.14975</v>
      </c>
      <c r="D685" s="22">
        <v>1.1512499999999999</v>
      </c>
      <c r="E685" s="22">
        <v>-1.9985000000000002</v>
      </c>
      <c r="F685" s="22">
        <v>-2.735939196525516</v>
      </c>
      <c r="G685" s="1">
        <v>4.2229152976972059E-4</v>
      </c>
      <c r="H685" s="1">
        <v>0.20239750917811741</v>
      </c>
      <c r="I685" s="1" t="s">
        <v>5153</v>
      </c>
      <c r="J685" s="1" t="s">
        <v>6</v>
      </c>
      <c r="K685" s="1" t="s">
        <v>5154</v>
      </c>
    </row>
    <row r="686" spans="1:11" x14ac:dyDescent="0.35">
      <c r="A686" s="1" t="s">
        <v>4287</v>
      </c>
      <c r="B686" s="1" t="s">
        <v>4288</v>
      </c>
      <c r="C686" s="22">
        <v>36.440750000000001</v>
      </c>
      <c r="D686" s="22">
        <v>13.337999999999999</v>
      </c>
      <c r="E686" s="22">
        <v>-23.10275</v>
      </c>
      <c r="F686" s="22">
        <v>-2.7321000149947521</v>
      </c>
      <c r="G686" s="1">
        <v>4.8045023748811474E-3</v>
      </c>
      <c r="H686" s="1">
        <v>0.55832630955474727</v>
      </c>
      <c r="I686" s="1" t="s">
        <v>4289</v>
      </c>
      <c r="J686" s="1" t="s">
        <v>6</v>
      </c>
      <c r="K686" s="1" t="s">
        <v>4290</v>
      </c>
    </row>
    <row r="687" spans="1:11" x14ac:dyDescent="0.35">
      <c r="A687" s="1" t="s">
        <v>5354</v>
      </c>
      <c r="B687" s="1" t="s">
        <v>5355</v>
      </c>
      <c r="C687" s="22">
        <v>1.4694999999999998</v>
      </c>
      <c r="D687" s="22">
        <v>0.54</v>
      </c>
      <c r="E687" s="22">
        <v>-0.92949999999999977</v>
      </c>
      <c r="F687" s="22">
        <v>-2.7212962962962957</v>
      </c>
      <c r="G687" s="1">
        <v>9.3745489636091225E-4</v>
      </c>
      <c r="H687" s="1">
        <v>0.27554560303796705</v>
      </c>
      <c r="I687" s="1" t="s">
        <v>5356</v>
      </c>
      <c r="J687" s="1" t="s">
        <v>6</v>
      </c>
      <c r="K687" s="1" t="s">
        <v>5357</v>
      </c>
    </row>
    <row r="688" spans="1:11" x14ac:dyDescent="0.35">
      <c r="A688" s="1" t="s">
        <v>4150</v>
      </c>
      <c r="B688" s="1" t="s">
        <v>4151</v>
      </c>
      <c r="C688" s="22">
        <v>71.922250000000005</v>
      </c>
      <c r="D688" s="22">
        <v>26.440750000000001</v>
      </c>
      <c r="E688" s="22">
        <v>-45.481500000000004</v>
      </c>
      <c r="F688" s="22">
        <v>-2.7201289675973639</v>
      </c>
      <c r="G688" s="1">
        <v>1.5858949052340891E-3</v>
      </c>
      <c r="H688" s="1">
        <v>0.33736799575772219</v>
      </c>
      <c r="I688" s="1" t="s">
        <v>4152</v>
      </c>
      <c r="J688" s="1" t="s">
        <v>6</v>
      </c>
      <c r="K688" s="1" t="s">
        <v>261</v>
      </c>
    </row>
    <row r="689" spans="1:11" x14ac:dyDescent="0.35">
      <c r="A689" s="1" t="s">
        <v>7617</v>
      </c>
      <c r="B689" s="1" t="s">
        <v>7618</v>
      </c>
      <c r="C689" s="22">
        <v>4.4452499999999997</v>
      </c>
      <c r="D689" s="22">
        <v>1.6355</v>
      </c>
      <c r="E689" s="22">
        <v>-2.8097499999999997</v>
      </c>
      <c r="F689" s="22">
        <v>-2.7179761540813208</v>
      </c>
      <c r="G689" s="1">
        <v>1.0399742636388598E-2</v>
      </c>
      <c r="H689" s="1">
        <v>0.83108916056867321</v>
      </c>
      <c r="I689" s="1" t="s">
        <v>7619</v>
      </c>
      <c r="J689" s="1" t="s">
        <v>6</v>
      </c>
      <c r="K689" s="1" t="s">
        <v>1690</v>
      </c>
    </row>
    <row r="690" spans="1:11" x14ac:dyDescent="0.35">
      <c r="A690" s="1" t="s">
        <v>7620</v>
      </c>
      <c r="B690" s="1" t="s">
        <v>7621</v>
      </c>
      <c r="C690" s="22">
        <v>1.2742500000000001</v>
      </c>
      <c r="D690" s="22">
        <v>0.46950000000000003</v>
      </c>
      <c r="E690" s="22">
        <v>-0.80475000000000008</v>
      </c>
      <c r="F690" s="22">
        <v>-2.7140575079872207</v>
      </c>
      <c r="G690" s="1">
        <v>7.260821944896979E-3</v>
      </c>
      <c r="H690" s="1">
        <v>0.68593726358920948</v>
      </c>
      <c r="I690" s="1" t="s">
        <v>7622</v>
      </c>
      <c r="J690" s="1" t="s">
        <v>6</v>
      </c>
      <c r="K690" s="1" t="s">
        <v>403</v>
      </c>
    </row>
    <row r="691" spans="1:11" x14ac:dyDescent="0.35">
      <c r="A691" s="1" t="s">
        <v>4214</v>
      </c>
      <c r="B691" s="1" t="s">
        <v>4215</v>
      </c>
      <c r="C691" s="22">
        <v>15.53525</v>
      </c>
      <c r="D691" s="22">
        <v>5.7329999999999997</v>
      </c>
      <c r="E691" s="22">
        <v>-9.8022500000000008</v>
      </c>
      <c r="F691" s="22">
        <v>-2.7097941740798883</v>
      </c>
      <c r="G691" s="1">
        <v>9.57011142264424E-4</v>
      </c>
      <c r="H691" s="1">
        <v>0.27636578660084299</v>
      </c>
      <c r="I691" s="1" t="s">
        <v>4216</v>
      </c>
      <c r="J691" s="1" t="s">
        <v>6</v>
      </c>
      <c r="K691" s="1" t="s">
        <v>3733</v>
      </c>
    </row>
    <row r="692" spans="1:11" x14ac:dyDescent="0.35">
      <c r="A692" s="1" t="s">
        <v>4485</v>
      </c>
      <c r="B692" s="1" t="s">
        <v>4486</v>
      </c>
      <c r="C692" s="22">
        <v>3.95</v>
      </c>
      <c r="D692" s="22">
        <v>1.4577500000000001</v>
      </c>
      <c r="E692" s="22">
        <v>-2.4922500000000003</v>
      </c>
      <c r="F692" s="22">
        <v>-2.7096552906877034</v>
      </c>
      <c r="G692" s="1">
        <v>8.4299371210484354E-3</v>
      </c>
      <c r="H692" s="1">
        <v>0.73757759979590787</v>
      </c>
      <c r="I692" s="1" t="s">
        <v>4487</v>
      </c>
      <c r="J692" s="1" t="s">
        <v>6</v>
      </c>
      <c r="K692" s="1" t="s">
        <v>994</v>
      </c>
    </row>
    <row r="693" spans="1:11" x14ac:dyDescent="0.35">
      <c r="A693" s="1" t="s">
        <v>4925</v>
      </c>
      <c r="B693" s="1" t="s">
        <v>4926</v>
      </c>
      <c r="C693" s="22">
        <v>1.1005</v>
      </c>
      <c r="D693" s="22">
        <v>0.40625</v>
      </c>
      <c r="E693" s="22">
        <v>-0.69425000000000003</v>
      </c>
      <c r="F693" s="22">
        <v>-2.7089230769230772</v>
      </c>
      <c r="G693" s="1">
        <v>1.7646295133292269E-2</v>
      </c>
      <c r="H693" s="1">
        <v>0.8857127325344275</v>
      </c>
      <c r="I693" s="1" t="s">
        <v>4927</v>
      </c>
      <c r="J693" s="1" t="s">
        <v>6</v>
      </c>
      <c r="K693" s="1" t="s">
        <v>4928</v>
      </c>
    </row>
    <row r="694" spans="1:11" x14ac:dyDescent="0.35">
      <c r="A694" s="1" t="s">
        <v>6013</v>
      </c>
      <c r="B694" s="1" t="s">
        <v>6014</v>
      </c>
      <c r="C694" s="22">
        <v>12.545249999999999</v>
      </c>
      <c r="D694" s="22">
        <v>4.6687500000000002</v>
      </c>
      <c r="E694" s="22">
        <v>-7.8764999999999992</v>
      </c>
      <c r="F694" s="22">
        <v>-2.6870682730923692</v>
      </c>
      <c r="G694" s="1">
        <v>5.1129064754105525E-3</v>
      </c>
      <c r="H694" s="1">
        <v>0.57612768759317079</v>
      </c>
      <c r="I694" s="1" t="s">
        <v>6015</v>
      </c>
      <c r="J694" s="1" t="s">
        <v>6</v>
      </c>
      <c r="K694" s="1" t="s">
        <v>862</v>
      </c>
    </row>
    <row r="695" spans="1:11" x14ac:dyDescent="0.35">
      <c r="A695" s="1" t="s">
        <v>7623</v>
      </c>
      <c r="B695" s="1" t="s">
        <v>7624</v>
      </c>
      <c r="C695" s="22">
        <v>7.7257500000000006</v>
      </c>
      <c r="D695" s="22">
        <v>2.8809999999999998</v>
      </c>
      <c r="E695" s="22">
        <v>-4.8447500000000012</v>
      </c>
      <c r="F695" s="22">
        <v>-2.6816209649427285</v>
      </c>
      <c r="G695" s="1">
        <v>8.3462941574458669E-4</v>
      </c>
      <c r="H695" s="1">
        <v>0.26357884165033535</v>
      </c>
      <c r="I695" s="1" t="s">
        <v>7625</v>
      </c>
      <c r="J695" s="1" t="s">
        <v>6</v>
      </c>
      <c r="K695" s="1" t="s">
        <v>6</v>
      </c>
    </row>
    <row r="696" spans="1:11" x14ac:dyDescent="0.35">
      <c r="A696" s="1" t="s">
        <v>7626</v>
      </c>
      <c r="B696" s="1" t="s">
        <v>7627</v>
      </c>
      <c r="C696" s="22">
        <v>2.0695000000000001</v>
      </c>
      <c r="D696" s="22">
        <v>0.77399999999999991</v>
      </c>
      <c r="E696" s="22">
        <v>-1.2955000000000001</v>
      </c>
      <c r="F696" s="22">
        <v>-2.6737726098191219</v>
      </c>
      <c r="G696" s="1">
        <v>4.5951903072766496E-4</v>
      </c>
      <c r="H696" s="1">
        <v>0.2078321769642423</v>
      </c>
      <c r="I696" s="1" t="s">
        <v>41</v>
      </c>
      <c r="J696" s="1" t="s">
        <v>6</v>
      </c>
      <c r="K696" s="1" t="s">
        <v>6</v>
      </c>
    </row>
    <row r="697" spans="1:11" x14ac:dyDescent="0.35">
      <c r="A697" s="1" t="s">
        <v>6292</v>
      </c>
      <c r="B697" s="1" t="s">
        <v>6293</v>
      </c>
      <c r="C697" s="22">
        <v>10.7425</v>
      </c>
      <c r="D697" s="22">
        <v>4.03125</v>
      </c>
      <c r="E697" s="22">
        <v>-6.7112499999999997</v>
      </c>
      <c r="F697" s="22">
        <v>-2.6648062015503875</v>
      </c>
      <c r="G697" s="1">
        <v>1.0258971189267526E-2</v>
      </c>
      <c r="H697" s="1">
        <v>0.82519092800982941</v>
      </c>
      <c r="I697" s="1" t="s">
        <v>6294</v>
      </c>
      <c r="J697" s="1" t="s">
        <v>6</v>
      </c>
      <c r="K697" s="1" t="s">
        <v>3537</v>
      </c>
    </row>
    <row r="698" spans="1:11" x14ac:dyDescent="0.35">
      <c r="A698" s="1" t="s">
        <v>4494</v>
      </c>
      <c r="B698" s="1" t="s">
        <v>4495</v>
      </c>
      <c r="C698" s="22">
        <v>1.7867499999999998</v>
      </c>
      <c r="D698" s="22">
        <v>0.67175000000000007</v>
      </c>
      <c r="E698" s="22">
        <v>-1.1149999999999998</v>
      </c>
      <c r="F698" s="22">
        <v>-2.659843691849646</v>
      </c>
      <c r="G698" s="1">
        <v>3.5129949198085416E-3</v>
      </c>
      <c r="H698" s="1">
        <v>0.485026999768016</v>
      </c>
      <c r="I698" s="1" t="s">
        <v>4496</v>
      </c>
      <c r="J698" s="1" t="s">
        <v>6</v>
      </c>
      <c r="K698" s="1" t="s">
        <v>18</v>
      </c>
    </row>
    <row r="699" spans="1:11" x14ac:dyDescent="0.35">
      <c r="A699" s="1" t="s">
        <v>4765</v>
      </c>
      <c r="B699" s="1" t="s">
        <v>4766</v>
      </c>
      <c r="C699" s="22">
        <v>10.330249999999999</v>
      </c>
      <c r="D699" s="22">
        <v>3.9087499999999999</v>
      </c>
      <c r="E699" s="22">
        <v>-6.4215</v>
      </c>
      <c r="F699" s="22">
        <v>-2.6428525743524145</v>
      </c>
      <c r="G699" s="1">
        <v>5.9197004863218187E-4</v>
      </c>
      <c r="H699" s="1">
        <v>0.2298438267034103</v>
      </c>
      <c r="I699" s="1" t="s">
        <v>4767</v>
      </c>
      <c r="J699" s="1" t="s">
        <v>4648</v>
      </c>
      <c r="K699" s="1" t="s">
        <v>3133</v>
      </c>
    </row>
    <row r="700" spans="1:11" x14ac:dyDescent="0.35">
      <c r="A700" s="1" t="s">
        <v>5046</v>
      </c>
      <c r="B700" s="1" t="s">
        <v>5047</v>
      </c>
      <c r="C700" s="22">
        <v>3.3855</v>
      </c>
      <c r="D700" s="22">
        <v>1.2825000000000002</v>
      </c>
      <c r="E700" s="22">
        <v>-2.1029999999999998</v>
      </c>
      <c r="F700" s="22">
        <v>-2.6397660818713446</v>
      </c>
      <c r="G700" s="1">
        <v>7.4046908798032695E-3</v>
      </c>
      <c r="H700" s="1">
        <v>0.69116105198483602</v>
      </c>
      <c r="I700" s="1" t="s">
        <v>5048</v>
      </c>
      <c r="J700" s="1" t="s">
        <v>5049</v>
      </c>
      <c r="K700" s="1" t="s">
        <v>5050</v>
      </c>
    </row>
    <row r="701" spans="1:11" x14ac:dyDescent="0.35">
      <c r="A701" s="1" t="s">
        <v>7628</v>
      </c>
      <c r="B701" s="1" t="s">
        <v>7629</v>
      </c>
      <c r="C701" s="22">
        <v>3.26925</v>
      </c>
      <c r="D701" s="22">
        <v>1.242</v>
      </c>
      <c r="E701" s="22">
        <v>-2.02725</v>
      </c>
      <c r="F701" s="22">
        <v>-2.6322463768115942</v>
      </c>
      <c r="G701" s="1">
        <v>1.8017035485480828E-3</v>
      </c>
      <c r="H701" s="1">
        <v>0.36230470770313833</v>
      </c>
      <c r="I701" s="1" t="s">
        <v>7630</v>
      </c>
      <c r="J701" s="1" t="s">
        <v>6</v>
      </c>
      <c r="K701" s="1" t="s">
        <v>7631</v>
      </c>
    </row>
    <row r="702" spans="1:11" x14ac:dyDescent="0.35">
      <c r="A702" s="1" t="s">
        <v>4784</v>
      </c>
      <c r="B702" s="1" t="s">
        <v>4785</v>
      </c>
      <c r="C702" s="22">
        <v>7.0959999999999992</v>
      </c>
      <c r="D702" s="22">
        <v>2.698</v>
      </c>
      <c r="E702" s="22">
        <v>-4.3979999999999997</v>
      </c>
      <c r="F702" s="22">
        <v>-2.6300963676797626</v>
      </c>
      <c r="G702" s="1">
        <v>4.3053336099742288E-3</v>
      </c>
      <c r="H702" s="1">
        <v>0.5293798358335482</v>
      </c>
      <c r="I702" s="1" t="s">
        <v>4786</v>
      </c>
      <c r="J702" s="1" t="s">
        <v>6</v>
      </c>
      <c r="K702" s="1" t="s">
        <v>143</v>
      </c>
    </row>
    <row r="703" spans="1:11" x14ac:dyDescent="0.35">
      <c r="A703" s="1" t="s">
        <v>5666</v>
      </c>
      <c r="B703" s="1" t="s">
        <v>5667</v>
      </c>
      <c r="C703" s="22">
        <v>8.7522500000000001</v>
      </c>
      <c r="D703" s="22">
        <v>3.3382499999999999</v>
      </c>
      <c r="E703" s="22">
        <v>-5.4139999999999997</v>
      </c>
      <c r="F703" s="22">
        <v>-2.6218078334456676</v>
      </c>
      <c r="G703" s="1">
        <v>4.4820309606729815E-5</v>
      </c>
      <c r="H703" s="1">
        <v>9.2051951870301699E-2</v>
      </c>
      <c r="I703" s="1" t="s">
        <v>5668</v>
      </c>
      <c r="J703" s="1" t="s">
        <v>6</v>
      </c>
      <c r="K703" s="1" t="s">
        <v>6</v>
      </c>
    </row>
    <row r="704" spans="1:11" x14ac:dyDescent="0.35">
      <c r="A704" s="1" t="s">
        <v>7632</v>
      </c>
      <c r="B704" s="1" t="s">
        <v>7633</v>
      </c>
      <c r="C704" s="22">
        <v>6.6547499999999999</v>
      </c>
      <c r="D704" s="22">
        <v>2.54</v>
      </c>
      <c r="E704" s="22">
        <v>-4.1147499999999999</v>
      </c>
      <c r="F704" s="22">
        <v>-2.61998031496063</v>
      </c>
      <c r="G704" s="1">
        <v>1.1718464591877803E-4</v>
      </c>
      <c r="H704" s="1">
        <v>0.12917816327204953</v>
      </c>
      <c r="I704" s="1" t="s">
        <v>7634</v>
      </c>
      <c r="J704" s="1" t="s">
        <v>6</v>
      </c>
      <c r="K704" s="1" t="s">
        <v>432</v>
      </c>
    </row>
    <row r="705" spans="1:11" x14ac:dyDescent="0.35">
      <c r="A705" s="1" t="s">
        <v>6680</v>
      </c>
      <c r="B705" s="1" t="s">
        <v>6681</v>
      </c>
      <c r="C705" s="22">
        <v>2.0477500000000002</v>
      </c>
      <c r="D705" s="22">
        <v>0.78399999999999992</v>
      </c>
      <c r="E705" s="22">
        <v>-1.2637500000000004</v>
      </c>
      <c r="F705" s="22">
        <v>-2.6119260204081636</v>
      </c>
      <c r="G705" s="1">
        <v>1.8763011586098153E-4</v>
      </c>
      <c r="H705" s="1">
        <v>0.15453705361264364</v>
      </c>
      <c r="I705" s="1" t="s">
        <v>6682</v>
      </c>
      <c r="J705" s="1" t="s">
        <v>6</v>
      </c>
      <c r="K705" s="1" t="s">
        <v>994</v>
      </c>
    </row>
    <row r="706" spans="1:11" x14ac:dyDescent="0.35">
      <c r="A706" s="1" t="s">
        <v>7635</v>
      </c>
      <c r="B706" s="1" t="s">
        <v>7636</v>
      </c>
      <c r="C706" s="22">
        <v>1.5630000000000002</v>
      </c>
      <c r="D706" s="22">
        <v>0.59874999999999989</v>
      </c>
      <c r="E706" s="22">
        <v>-0.96425000000000027</v>
      </c>
      <c r="F706" s="22">
        <v>-2.61043841336117</v>
      </c>
      <c r="G706" s="1">
        <v>4.4002195425922493E-3</v>
      </c>
      <c r="H706" s="1">
        <v>0.53508542227242517</v>
      </c>
      <c r="I706" s="1" t="s">
        <v>7637</v>
      </c>
      <c r="J706" s="1" t="s">
        <v>10</v>
      </c>
      <c r="K706" s="1" t="s">
        <v>11</v>
      </c>
    </row>
    <row r="707" spans="1:11" x14ac:dyDescent="0.35">
      <c r="A707" s="1" t="s">
        <v>4481</v>
      </c>
      <c r="B707" s="1" t="s">
        <v>4482</v>
      </c>
      <c r="C707" s="22">
        <v>17.69575</v>
      </c>
      <c r="D707" s="22">
        <v>6.7842500000000001</v>
      </c>
      <c r="E707" s="22">
        <v>-10.9115</v>
      </c>
      <c r="F707" s="22">
        <v>-2.6083575929542691</v>
      </c>
      <c r="G707" s="1">
        <v>3.8353386539031593E-3</v>
      </c>
      <c r="H707" s="1">
        <v>0.50407541770816822</v>
      </c>
      <c r="I707" s="1" t="s">
        <v>4483</v>
      </c>
      <c r="J707" s="1" t="s">
        <v>6</v>
      </c>
      <c r="K707" s="1" t="s">
        <v>4484</v>
      </c>
    </row>
    <row r="708" spans="1:11" x14ac:dyDescent="0.35">
      <c r="A708" s="1" t="s">
        <v>3894</v>
      </c>
      <c r="B708" s="1" t="s">
        <v>3895</v>
      </c>
      <c r="C708" s="22">
        <v>1.1515</v>
      </c>
      <c r="D708" s="22">
        <v>0.44274999999999998</v>
      </c>
      <c r="E708" s="22">
        <v>-0.70874999999999999</v>
      </c>
      <c r="F708" s="22">
        <v>-2.6007905138339922</v>
      </c>
      <c r="G708" s="1">
        <v>3.5868578218535785E-2</v>
      </c>
      <c r="H708" s="1">
        <v>0.8857127325344275</v>
      </c>
      <c r="I708" s="1" t="s">
        <v>3896</v>
      </c>
      <c r="J708" s="1" t="s">
        <v>6</v>
      </c>
      <c r="K708" s="1" t="s">
        <v>3897</v>
      </c>
    </row>
    <row r="709" spans="1:11" x14ac:dyDescent="0.35">
      <c r="A709" s="1" t="s">
        <v>4010</v>
      </c>
      <c r="B709" s="1" t="s">
        <v>4011</v>
      </c>
      <c r="C709" s="22">
        <v>9.9572500000000002</v>
      </c>
      <c r="D709" s="22">
        <v>3.8307499999999997</v>
      </c>
      <c r="E709" s="22">
        <v>-6.1265000000000001</v>
      </c>
      <c r="F709" s="22">
        <v>-2.5992951771846249</v>
      </c>
      <c r="G709" s="1">
        <v>1.1877470092217627E-3</v>
      </c>
      <c r="H709" s="1">
        <v>0.30492435094245701</v>
      </c>
      <c r="I709" s="1" t="s">
        <v>4012</v>
      </c>
      <c r="J709" s="1" t="s">
        <v>6</v>
      </c>
      <c r="K709" s="1" t="s">
        <v>2715</v>
      </c>
    </row>
    <row r="710" spans="1:11" x14ac:dyDescent="0.35">
      <c r="A710" s="1" t="s">
        <v>7638</v>
      </c>
      <c r="B710" s="1" t="s">
        <v>7639</v>
      </c>
      <c r="C710" s="22">
        <v>1.1665000000000001</v>
      </c>
      <c r="D710" s="22">
        <v>0.45150000000000001</v>
      </c>
      <c r="E710" s="22">
        <v>-0.71500000000000008</v>
      </c>
      <c r="F710" s="22">
        <v>-2.5836101882613511</v>
      </c>
      <c r="G710" s="1">
        <v>1.9977486347077123E-3</v>
      </c>
      <c r="H710" s="1">
        <v>0.37734299319092884</v>
      </c>
      <c r="I710" s="1" t="s">
        <v>7640</v>
      </c>
      <c r="J710" s="1" t="s">
        <v>6</v>
      </c>
      <c r="K710" s="1" t="s">
        <v>432</v>
      </c>
    </row>
    <row r="711" spans="1:11" x14ac:dyDescent="0.35">
      <c r="A711" s="1" t="s">
        <v>5577</v>
      </c>
      <c r="B711" s="1" t="s">
        <v>5578</v>
      </c>
      <c r="C711" s="22">
        <v>14.249749999999999</v>
      </c>
      <c r="D711" s="22">
        <v>5.5234999999999994</v>
      </c>
      <c r="E711" s="22">
        <v>-8.7262500000000003</v>
      </c>
      <c r="F711" s="22">
        <v>-2.5798406807277994</v>
      </c>
      <c r="G711" s="1">
        <v>6.7993690669884586E-3</v>
      </c>
      <c r="H711" s="1">
        <v>0.66329373922328516</v>
      </c>
      <c r="I711" s="1" t="s">
        <v>5579</v>
      </c>
      <c r="J711" s="1" t="s">
        <v>6</v>
      </c>
      <c r="K711" s="1" t="s">
        <v>1242</v>
      </c>
    </row>
    <row r="712" spans="1:11" x14ac:dyDescent="0.35">
      <c r="A712" s="1" t="s">
        <v>7641</v>
      </c>
      <c r="B712" s="1" t="s">
        <v>7642</v>
      </c>
      <c r="C712" s="22">
        <v>2.2365000000000004</v>
      </c>
      <c r="D712" s="22">
        <v>0.87074999999999991</v>
      </c>
      <c r="E712" s="22">
        <v>-1.3657500000000005</v>
      </c>
      <c r="F712" s="22">
        <v>-2.5684754521963833</v>
      </c>
      <c r="G712" s="1">
        <v>9.9598253338123899E-4</v>
      </c>
      <c r="H712" s="1">
        <v>0.27999480750121225</v>
      </c>
      <c r="I712" s="1" t="s">
        <v>7643</v>
      </c>
      <c r="J712" s="1" t="s">
        <v>1513</v>
      </c>
      <c r="K712" s="1" t="s">
        <v>1146</v>
      </c>
    </row>
    <row r="713" spans="1:11" x14ac:dyDescent="0.35">
      <c r="A713" s="1" t="s">
        <v>4516</v>
      </c>
      <c r="B713" s="1" t="s">
        <v>4517</v>
      </c>
      <c r="C713" s="22">
        <v>44.505499999999998</v>
      </c>
      <c r="D713" s="22">
        <v>17.339499999999997</v>
      </c>
      <c r="E713" s="22">
        <v>-27.166</v>
      </c>
      <c r="F713" s="22">
        <v>-2.5667118429020448</v>
      </c>
      <c r="G713" s="1">
        <v>1.3719919367820319E-3</v>
      </c>
      <c r="H713" s="1">
        <v>0.32143603485708167</v>
      </c>
      <c r="I713" s="1" t="s">
        <v>4518</v>
      </c>
      <c r="J713" s="1" t="s">
        <v>4519</v>
      </c>
      <c r="K713" s="1" t="s">
        <v>4520</v>
      </c>
    </row>
    <row r="714" spans="1:11" x14ac:dyDescent="0.35">
      <c r="A714" s="1" t="s">
        <v>4806</v>
      </c>
      <c r="B714" s="1" t="s">
        <v>4807</v>
      </c>
      <c r="C714" s="22">
        <v>1.06325</v>
      </c>
      <c r="D714" s="22">
        <v>0.41425000000000001</v>
      </c>
      <c r="E714" s="22">
        <v>-0.64900000000000002</v>
      </c>
      <c r="F714" s="22">
        <v>-2.5666867833433917</v>
      </c>
      <c r="G714" s="1">
        <v>5.4651747093542678E-3</v>
      </c>
      <c r="H714" s="1">
        <v>0.59451143104193838</v>
      </c>
      <c r="I714" s="1" t="s">
        <v>4808</v>
      </c>
      <c r="J714" s="1" t="s">
        <v>6</v>
      </c>
      <c r="K714" s="1" t="s">
        <v>4370</v>
      </c>
    </row>
    <row r="715" spans="1:11" x14ac:dyDescent="0.35">
      <c r="A715" s="1" t="s">
        <v>6295</v>
      </c>
      <c r="B715" s="1" t="s">
        <v>6296</v>
      </c>
      <c r="C715" s="22">
        <v>7.2344999999999997</v>
      </c>
      <c r="D715" s="22">
        <v>2.8235000000000001</v>
      </c>
      <c r="E715" s="22">
        <v>-4.4109999999999996</v>
      </c>
      <c r="F715" s="22">
        <v>-2.562245440056667</v>
      </c>
      <c r="G715" s="1">
        <v>5.3421546212177574E-4</v>
      </c>
      <c r="H715" s="1">
        <v>0.21960575295598717</v>
      </c>
      <c r="I715" s="1" t="s">
        <v>6297</v>
      </c>
      <c r="J715" s="1" t="s">
        <v>6298</v>
      </c>
      <c r="K715" s="1" t="s">
        <v>6299</v>
      </c>
    </row>
    <row r="716" spans="1:11" x14ac:dyDescent="0.35">
      <c r="A716" s="1" t="s">
        <v>7644</v>
      </c>
      <c r="B716" s="1" t="s">
        <v>7645</v>
      </c>
      <c r="C716" s="22">
        <v>1.42275</v>
      </c>
      <c r="D716" s="22">
        <v>0.55625000000000002</v>
      </c>
      <c r="E716" s="22">
        <v>-0.86649999999999994</v>
      </c>
      <c r="F716" s="22">
        <v>-2.5577528089887638</v>
      </c>
      <c r="G716" s="1">
        <v>3.6708873989775348E-4</v>
      </c>
      <c r="H716" s="1">
        <v>0.194645487263857</v>
      </c>
      <c r="I716" s="1" t="s">
        <v>7646</v>
      </c>
      <c r="J716" s="1" t="s">
        <v>7647</v>
      </c>
      <c r="K716" s="1" t="s">
        <v>733</v>
      </c>
    </row>
    <row r="717" spans="1:11" x14ac:dyDescent="0.35">
      <c r="A717" s="1" t="s">
        <v>7648</v>
      </c>
      <c r="B717" s="1" t="s">
        <v>7649</v>
      </c>
      <c r="C717" s="22">
        <v>1.3879999999999999</v>
      </c>
      <c r="D717" s="22">
        <v>0.54400000000000004</v>
      </c>
      <c r="E717" s="22">
        <v>-0.84399999999999986</v>
      </c>
      <c r="F717" s="22">
        <v>-2.5514705882352939</v>
      </c>
      <c r="G717" s="1">
        <v>1.4020378953034009E-2</v>
      </c>
      <c r="H717" s="1">
        <v>0.8857127325344275</v>
      </c>
      <c r="I717" s="1" t="s">
        <v>7650</v>
      </c>
      <c r="J717" s="1" t="s">
        <v>6</v>
      </c>
      <c r="K717" s="1" t="s">
        <v>7651</v>
      </c>
    </row>
    <row r="718" spans="1:11" x14ac:dyDescent="0.35">
      <c r="A718" s="1" t="s">
        <v>7652</v>
      </c>
      <c r="B718" s="1" t="s">
        <v>7653</v>
      </c>
      <c r="C718" s="22">
        <v>2.4877500000000001</v>
      </c>
      <c r="D718" s="22">
        <v>0.97524999999999995</v>
      </c>
      <c r="E718" s="22">
        <v>-1.5125000000000002</v>
      </c>
      <c r="F718" s="22">
        <v>-2.5508843886183032</v>
      </c>
      <c r="G718" s="1">
        <v>6.2571692739717382E-4</v>
      </c>
      <c r="H718" s="1">
        <v>0.23393763813500892</v>
      </c>
      <c r="I718" s="1" t="s">
        <v>7654</v>
      </c>
      <c r="J718" s="1" t="s">
        <v>6</v>
      </c>
      <c r="K718" s="1" t="s">
        <v>3856</v>
      </c>
    </row>
    <row r="719" spans="1:11" x14ac:dyDescent="0.35">
      <c r="A719" s="1" t="s">
        <v>7655</v>
      </c>
      <c r="B719" s="1" t="s">
        <v>7656</v>
      </c>
      <c r="C719" s="22">
        <v>1.22725</v>
      </c>
      <c r="D719" s="22">
        <v>0.48175000000000001</v>
      </c>
      <c r="E719" s="22">
        <v>-0.74549999999999994</v>
      </c>
      <c r="F719" s="22">
        <v>-2.547483134405812</v>
      </c>
      <c r="G719" s="1">
        <v>2.0851206343942594E-2</v>
      </c>
      <c r="H719" s="1">
        <v>0.8857127325344275</v>
      </c>
      <c r="I719" s="1" t="s">
        <v>7657</v>
      </c>
      <c r="J719" s="1" t="s">
        <v>6</v>
      </c>
      <c r="K719" s="1" t="s">
        <v>7658</v>
      </c>
    </row>
    <row r="720" spans="1:11" x14ac:dyDescent="0.35">
      <c r="A720" s="1" t="s">
        <v>6267</v>
      </c>
      <c r="B720" s="1" t="s">
        <v>6268</v>
      </c>
      <c r="C720" s="22">
        <v>1.6125</v>
      </c>
      <c r="D720" s="22">
        <v>0.63400000000000012</v>
      </c>
      <c r="E720" s="22">
        <v>-0.97849999999999993</v>
      </c>
      <c r="F720" s="22">
        <v>-2.5433753943217661</v>
      </c>
      <c r="G720" s="1">
        <v>6.2347907833539004E-3</v>
      </c>
      <c r="H720" s="1">
        <v>0.63349340258174014</v>
      </c>
      <c r="I720" s="1" t="s">
        <v>6269</v>
      </c>
      <c r="J720" s="1" t="s">
        <v>10</v>
      </c>
      <c r="K720" s="1" t="s">
        <v>11</v>
      </c>
    </row>
    <row r="721" spans="1:11" x14ac:dyDescent="0.35">
      <c r="A721" s="1" t="s">
        <v>7659</v>
      </c>
      <c r="B721" s="1" t="s">
        <v>7660</v>
      </c>
      <c r="C721" s="22">
        <v>4.3090000000000002</v>
      </c>
      <c r="D721" s="22">
        <v>1.6992500000000001</v>
      </c>
      <c r="E721" s="22">
        <v>-2.60975</v>
      </c>
      <c r="F721" s="22">
        <v>-2.5358246285125792</v>
      </c>
      <c r="G721" s="1">
        <v>1.6213186699827161E-4</v>
      </c>
      <c r="H721" s="1">
        <v>0.14800999587596597</v>
      </c>
      <c r="I721" s="1" t="s">
        <v>7661</v>
      </c>
      <c r="J721" s="1" t="s">
        <v>7662</v>
      </c>
      <c r="K721" s="1" t="s">
        <v>4885</v>
      </c>
    </row>
    <row r="722" spans="1:11" x14ac:dyDescent="0.35">
      <c r="A722" s="1" t="s">
        <v>7663</v>
      </c>
      <c r="B722" s="1" t="s">
        <v>7664</v>
      </c>
      <c r="C722" s="22">
        <v>2.3329999999999997</v>
      </c>
      <c r="D722" s="22">
        <v>0.9212499999999999</v>
      </c>
      <c r="E722" s="22">
        <v>-1.4117499999999998</v>
      </c>
      <c r="F722" s="22">
        <v>-2.5324287652645863</v>
      </c>
      <c r="G722" s="1">
        <v>4.0426155207913018E-3</v>
      </c>
      <c r="H722" s="1">
        <v>0.51686351791461227</v>
      </c>
      <c r="I722" s="1" t="s">
        <v>7665</v>
      </c>
      <c r="J722" s="1" t="s">
        <v>7666</v>
      </c>
      <c r="K722" s="1" t="s">
        <v>7667</v>
      </c>
    </row>
    <row r="723" spans="1:11" x14ac:dyDescent="0.35">
      <c r="A723" s="1" t="s">
        <v>7668</v>
      </c>
      <c r="B723" s="1" t="s">
        <v>7669</v>
      </c>
      <c r="C723" s="22">
        <v>3.4777500000000003</v>
      </c>
      <c r="D723" s="22">
        <v>1.3772500000000001</v>
      </c>
      <c r="E723" s="22">
        <v>-2.1005000000000003</v>
      </c>
      <c r="F723" s="22">
        <v>-2.5251406788890907</v>
      </c>
      <c r="G723" s="1">
        <v>2.4425806939017719E-2</v>
      </c>
      <c r="H723" s="1">
        <v>0.8857127325344275</v>
      </c>
      <c r="I723" s="1" t="s">
        <v>7670</v>
      </c>
      <c r="J723" s="1" t="s">
        <v>6</v>
      </c>
      <c r="K723" s="1" t="s">
        <v>403</v>
      </c>
    </row>
    <row r="724" spans="1:11" x14ac:dyDescent="0.35">
      <c r="A724" s="1" t="s">
        <v>4306</v>
      </c>
      <c r="B724" s="1" t="s">
        <v>4307</v>
      </c>
      <c r="C724" s="22">
        <v>3.4057499999999998</v>
      </c>
      <c r="D724" s="22">
        <v>1.3512499999999998</v>
      </c>
      <c r="E724" s="22">
        <v>-2.0545</v>
      </c>
      <c r="F724" s="22">
        <v>-2.520444033302498</v>
      </c>
      <c r="G724" s="1">
        <v>1.4615302927013323E-3</v>
      </c>
      <c r="H724" s="1">
        <v>0.32673412107116051</v>
      </c>
      <c r="I724" s="1" t="s">
        <v>4308</v>
      </c>
      <c r="J724" s="1" t="s">
        <v>268</v>
      </c>
      <c r="K724" s="1" t="s">
        <v>269</v>
      </c>
    </row>
    <row r="725" spans="1:11" x14ac:dyDescent="0.35">
      <c r="A725" s="1" t="s">
        <v>3578</v>
      </c>
      <c r="B725" s="1" t="s">
        <v>3579</v>
      </c>
      <c r="C725" s="22">
        <v>3.4969999999999994</v>
      </c>
      <c r="D725" s="22">
        <v>1.3907499999999999</v>
      </c>
      <c r="E725" s="22">
        <v>-2.1062499999999993</v>
      </c>
      <c r="F725" s="22">
        <v>-2.5144706093834261</v>
      </c>
      <c r="G725" s="1">
        <v>4.0874106705735477E-2</v>
      </c>
      <c r="H725" s="1">
        <v>0.8857127325344275</v>
      </c>
      <c r="I725" s="1" t="s">
        <v>3580</v>
      </c>
      <c r="J725" s="1" t="s">
        <v>6</v>
      </c>
      <c r="K725" s="1" t="s">
        <v>3581</v>
      </c>
    </row>
    <row r="726" spans="1:11" x14ac:dyDescent="0.35">
      <c r="A726" s="1" t="s">
        <v>7671</v>
      </c>
      <c r="B726" s="1" t="s">
        <v>7672</v>
      </c>
      <c r="C726" s="22">
        <v>1.2537499999999999</v>
      </c>
      <c r="D726" s="22">
        <v>0.49924999999999997</v>
      </c>
      <c r="E726" s="22">
        <v>-0.75449999999999995</v>
      </c>
      <c r="F726" s="22">
        <v>-2.5112669003505257</v>
      </c>
      <c r="G726" s="1">
        <v>2.0643926313183292E-3</v>
      </c>
      <c r="H726" s="1">
        <v>0.3841679992395452</v>
      </c>
      <c r="I726" s="1" t="s">
        <v>7673</v>
      </c>
      <c r="J726" s="1" t="s">
        <v>7674</v>
      </c>
      <c r="K726" s="1" t="s">
        <v>1494</v>
      </c>
    </row>
    <row r="727" spans="1:11" x14ac:dyDescent="0.35">
      <c r="A727" s="1" t="s">
        <v>5431</v>
      </c>
      <c r="B727" s="1" t="s">
        <v>5432</v>
      </c>
      <c r="C727" s="22">
        <v>1.968</v>
      </c>
      <c r="D727" s="22">
        <v>0.78374999999999995</v>
      </c>
      <c r="E727" s="22">
        <v>-1.18425</v>
      </c>
      <c r="F727" s="22">
        <v>-2.5110047846889954</v>
      </c>
      <c r="G727" s="1">
        <v>3.7064488654727556E-2</v>
      </c>
      <c r="H727" s="1">
        <v>0.8857127325344275</v>
      </c>
      <c r="I727" s="1" t="s">
        <v>5433</v>
      </c>
      <c r="J727" s="1" t="s">
        <v>6</v>
      </c>
      <c r="K727" s="1" t="s">
        <v>6</v>
      </c>
    </row>
    <row r="728" spans="1:11" x14ac:dyDescent="0.35">
      <c r="A728" s="1" t="s">
        <v>4624</v>
      </c>
      <c r="B728" s="1" t="s">
        <v>4625</v>
      </c>
      <c r="C728" s="22">
        <v>3.0190000000000001</v>
      </c>
      <c r="D728" s="22">
        <v>1.2117499999999999</v>
      </c>
      <c r="E728" s="22">
        <v>-1.8072500000000002</v>
      </c>
      <c r="F728" s="22">
        <v>-2.4914380028883851</v>
      </c>
      <c r="G728" s="1">
        <v>5.4688113005130639E-5</v>
      </c>
      <c r="H728" s="1">
        <v>0.10084969994250571</v>
      </c>
      <c r="I728" s="1" t="s">
        <v>4626</v>
      </c>
      <c r="J728" s="1" t="s">
        <v>3280</v>
      </c>
      <c r="K728" s="1" t="s">
        <v>3240</v>
      </c>
    </row>
    <row r="729" spans="1:11" x14ac:dyDescent="0.35">
      <c r="A729" s="1" t="s">
        <v>7675</v>
      </c>
      <c r="B729" s="1" t="s">
        <v>7676</v>
      </c>
      <c r="C729" s="22">
        <v>70.538000000000011</v>
      </c>
      <c r="D729" s="22">
        <v>28.399749999999997</v>
      </c>
      <c r="E729" s="22">
        <v>-42.138250000000014</v>
      </c>
      <c r="F729" s="22">
        <v>-2.4837542584001624</v>
      </c>
      <c r="G729" s="1">
        <v>5.1698983934713111E-3</v>
      </c>
      <c r="H729" s="1">
        <v>0.578109110009694</v>
      </c>
      <c r="I729" s="1" t="s">
        <v>7677</v>
      </c>
      <c r="J729" s="1" t="s">
        <v>6</v>
      </c>
      <c r="K729" s="1" t="s">
        <v>2524</v>
      </c>
    </row>
    <row r="730" spans="1:11" x14ac:dyDescent="0.35">
      <c r="A730" s="1" t="s">
        <v>7678</v>
      </c>
      <c r="B730" s="1" t="s">
        <v>7679</v>
      </c>
      <c r="C730" s="22">
        <v>51.981750000000005</v>
      </c>
      <c r="D730" s="22">
        <v>21.01125</v>
      </c>
      <c r="E730" s="22">
        <v>-30.970500000000005</v>
      </c>
      <c r="F730" s="22">
        <v>-2.4739960735320365</v>
      </c>
      <c r="G730" s="1">
        <v>4.7648795185916719E-3</v>
      </c>
      <c r="H730" s="1">
        <v>0.55579843551348174</v>
      </c>
      <c r="I730" s="1" t="s">
        <v>7680</v>
      </c>
      <c r="J730" s="1" t="s">
        <v>6</v>
      </c>
      <c r="K730" s="1" t="s">
        <v>6</v>
      </c>
    </row>
    <row r="731" spans="1:11" x14ac:dyDescent="0.35">
      <c r="A731" s="1" t="s">
        <v>7681</v>
      </c>
      <c r="B731" s="1" t="s">
        <v>7682</v>
      </c>
      <c r="C731" s="22">
        <v>1.4424999999999999</v>
      </c>
      <c r="D731" s="22">
        <v>0.58374999999999999</v>
      </c>
      <c r="E731" s="22">
        <v>-0.8587499999999999</v>
      </c>
      <c r="F731" s="22">
        <v>-2.4710920770877944</v>
      </c>
      <c r="G731" s="1">
        <v>1.3307908283083184E-2</v>
      </c>
      <c r="H731" s="1">
        <v>0.8857127325344275</v>
      </c>
      <c r="I731" s="1" t="s">
        <v>7683</v>
      </c>
      <c r="J731" s="1" t="s">
        <v>6</v>
      </c>
      <c r="K731" s="1" t="s">
        <v>913</v>
      </c>
    </row>
    <row r="732" spans="1:11" x14ac:dyDescent="0.35">
      <c r="A732" s="1" t="s">
        <v>7684</v>
      </c>
      <c r="B732" s="1" t="s">
        <v>7685</v>
      </c>
      <c r="C732" s="22">
        <v>3.0477499999999997</v>
      </c>
      <c r="D732" s="22">
        <v>1.2337500000000001</v>
      </c>
      <c r="E732" s="22">
        <v>-1.8139999999999996</v>
      </c>
      <c r="F732" s="22">
        <v>-2.4703140830800399</v>
      </c>
      <c r="G732" s="1">
        <v>4.0102036414935271E-3</v>
      </c>
      <c r="H732" s="1">
        <v>0.51433115563485043</v>
      </c>
      <c r="I732" s="1" t="s">
        <v>7686</v>
      </c>
      <c r="J732" s="1" t="s">
        <v>6</v>
      </c>
      <c r="K732" s="1" t="s">
        <v>7687</v>
      </c>
    </row>
    <row r="733" spans="1:11" x14ac:dyDescent="0.35">
      <c r="A733" s="1" t="s">
        <v>4566</v>
      </c>
      <c r="B733" s="1" t="s">
        <v>4567</v>
      </c>
      <c r="C733" s="22">
        <v>10.028500000000001</v>
      </c>
      <c r="D733" s="22">
        <v>4.0625</v>
      </c>
      <c r="E733" s="22">
        <v>-5.9660000000000011</v>
      </c>
      <c r="F733" s="22">
        <v>-2.4685538461538465</v>
      </c>
      <c r="G733" s="1">
        <v>7.9442901885227175E-6</v>
      </c>
      <c r="H733" s="1">
        <v>4.6177310912796102E-2</v>
      </c>
      <c r="I733" s="1" t="s">
        <v>4568</v>
      </c>
      <c r="J733" s="1" t="s">
        <v>6</v>
      </c>
      <c r="K733" s="1" t="s">
        <v>751</v>
      </c>
    </row>
    <row r="734" spans="1:11" x14ac:dyDescent="0.35">
      <c r="A734" s="1" t="s">
        <v>6614</v>
      </c>
      <c r="B734" s="1" t="s">
        <v>6615</v>
      </c>
      <c r="C734" s="22">
        <v>35.523499999999999</v>
      </c>
      <c r="D734" s="22">
        <v>14.40175</v>
      </c>
      <c r="E734" s="22">
        <v>-21.121749999999999</v>
      </c>
      <c r="F734" s="22">
        <v>-2.4666099605950667</v>
      </c>
      <c r="G734" s="1">
        <v>9.7859770607557379E-5</v>
      </c>
      <c r="H734" s="1">
        <v>0.12364542599891966</v>
      </c>
      <c r="I734" s="1" t="s">
        <v>6616</v>
      </c>
      <c r="J734" s="1" t="s">
        <v>4429</v>
      </c>
      <c r="K734" s="1" t="s">
        <v>4430</v>
      </c>
    </row>
    <row r="735" spans="1:11" x14ac:dyDescent="0.35">
      <c r="A735" s="1" t="s">
        <v>4497</v>
      </c>
      <c r="B735" s="1" t="s">
        <v>4498</v>
      </c>
      <c r="C735" s="22">
        <v>44.070250000000001</v>
      </c>
      <c r="D735" s="22">
        <v>17.914250000000003</v>
      </c>
      <c r="E735" s="22">
        <v>-26.155999999999999</v>
      </c>
      <c r="F735" s="22">
        <v>-2.4600667066720625</v>
      </c>
      <c r="G735" s="1">
        <v>2.4624866246777271E-4</v>
      </c>
      <c r="H735" s="1">
        <v>0.16858798991325066</v>
      </c>
      <c r="I735" s="1" t="s">
        <v>4499</v>
      </c>
      <c r="J735" s="1" t="s">
        <v>2239</v>
      </c>
      <c r="K735" s="1" t="s">
        <v>903</v>
      </c>
    </row>
    <row r="736" spans="1:11" x14ac:dyDescent="0.35">
      <c r="A736" s="1" t="s">
        <v>7688</v>
      </c>
      <c r="B736" s="1" t="s">
        <v>7689</v>
      </c>
      <c r="C736" s="22">
        <v>1.1679999999999999</v>
      </c>
      <c r="D736" s="22">
        <v>0.47524999999999995</v>
      </c>
      <c r="E736" s="22">
        <v>-0.69274999999999998</v>
      </c>
      <c r="F736" s="22">
        <v>-2.4576538663861127</v>
      </c>
      <c r="G736" s="1">
        <v>2.804262260732546E-2</v>
      </c>
      <c r="H736" s="1">
        <v>0.8857127325344275</v>
      </c>
      <c r="I736" s="1" t="s">
        <v>7690</v>
      </c>
      <c r="J736" s="1" t="s">
        <v>6</v>
      </c>
      <c r="K736" s="1" t="s">
        <v>139</v>
      </c>
    </row>
    <row r="737" spans="1:11" x14ac:dyDescent="0.35">
      <c r="A737" s="1" t="s">
        <v>4826</v>
      </c>
      <c r="B737" s="1" t="s">
        <v>4827</v>
      </c>
      <c r="C737" s="22">
        <v>1.6967499999999998</v>
      </c>
      <c r="D737" s="22">
        <v>0.69625000000000004</v>
      </c>
      <c r="E737" s="22">
        <v>-1.0004999999999997</v>
      </c>
      <c r="F737" s="22">
        <v>-2.4369838420107715</v>
      </c>
      <c r="G737" s="1">
        <v>5.0182863349111408E-3</v>
      </c>
      <c r="H737" s="1">
        <v>0.57103575407103513</v>
      </c>
      <c r="I737" s="1" t="s">
        <v>4828</v>
      </c>
      <c r="J737" s="1" t="s">
        <v>6</v>
      </c>
      <c r="K737" s="1" t="s">
        <v>1380</v>
      </c>
    </row>
    <row r="738" spans="1:11" x14ac:dyDescent="0.35">
      <c r="A738" s="1" t="s">
        <v>7691</v>
      </c>
      <c r="B738" s="1" t="s">
        <v>7692</v>
      </c>
      <c r="C738" s="22">
        <v>2.109</v>
      </c>
      <c r="D738" s="22">
        <v>0.86624999999999996</v>
      </c>
      <c r="E738" s="22">
        <v>-1.24275</v>
      </c>
      <c r="F738" s="22">
        <v>-2.4346320346320347</v>
      </c>
      <c r="G738" s="1">
        <v>3.5105998003038912E-4</v>
      </c>
      <c r="H738" s="1">
        <v>0.19065252135471791</v>
      </c>
      <c r="I738" s="1" t="s">
        <v>7693</v>
      </c>
      <c r="J738" s="1" t="s">
        <v>6</v>
      </c>
      <c r="K738" s="1" t="s">
        <v>7694</v>
      </c>
    </row>
    <row r="739" spans="1:11" x14ac:dyDescent="0.35">
      <c r="A739" s="1" t="s">
        <v>4560</v>
      </c>
      <c r="B739" s="1" t="s">
        <v>4561</v>
      </c>
      <c r="C739" s="22">
        <v>5.8202499999999997</v>
      </c>
      <c r="D739" s="22">
        <v>2.3927499999999999</v>
      </c>
      <c r="E739" s="22">
        <v>-3.4274999999999998</v>
      </c>
      <c r="F739" s="22">
        <v>-2.4324521993522099</v>
      </c>
      <c r="G739" s="1">
        <v>1.1482980925248005E-2</v>
      </c>
      <c r="H739" s="1">
        <v>0.88026629051645533</v>
      </c>
      <c r="I739" s="1" t="s">
        <v>4562</v>
      </c>
      <c r="J739" s="1" t="s">
        <v>6</v>
      </c>
      <c r="K739" s="1" t="s">
        <v>994</v>
      </c>
    </row>
    <row r="740" spans="1:11" x14ac:dyDescent="0.35">
      <c r="A740" s="1" t="s">
        <v>5176</v>
      </c>
      <c r="B740" s="1" t="s">
        <v>5177</v>
      </c>
      <c r="C740" s="22">
        <v>4.2562499999999996</v>
      </c>
      <c r="D740" s="22">
        <v>1.75125</v>
      </c>
      <c r="E740" s="22">
        <v>-2.5049999999999999</v>
      </c>
      <c r="F740" s="22">
        <v>-2.4304068522483937</v>
      </c>
      <c r="G740" s="1">
        <v>7.0421604204168873E-4</v>
      </c>
      <c r="H740" s="1">
        <v>0.25109703249048965</v>
      </c>
      <c r="I740" s="1" t="s">
        <v>5178</v>
      </c>
      <c r="J740" s="1" t="s">
        <v>6</v>
      </c>
      <c r="K740" s="1" t="s">
        <v>4019</v>
      </c>
    </row>
    <row r="741" spans="1:11" x14ac:dyDescent="0.35">
      <c r="A741" s="1" t="s">
        <v>6501</v>
      </c>
      <c r="B741" s="1" t="s">
        <v>6502</v>
      </c>
      <c r="C741" s="22">
        <v>39.983500000000006</v>
      </c>
      <c r="D741" s="22">
        <v>16.478000000000002</v>
      </c>
      <c r="E741" s="22">
        <v>-23.505500000000005</v>
      </c>
      <c r="F741" s="22">
        <v>-2.4264777278795973</v>
      </c>
      <c r="G741" s="1">
        <v>3.0758104997574624E-3</v>
      </c>
      <c r="H741" s="1">
        <v>0.45702684326794862</v>
      </c>
      <c r="I741" s="1" t="s">
        <v>6503</v>
      </c>
      <c r="J741" s="1" t="s">
        <v>6</v>
      </c>
      <c r="K741" s="1" t="s">
        <v>5457</v>
      </c>
    </row>
    <row r="742" spans="1:11" x14ac:dyDescent="0.35">
      <c r="A742" s="1" t="s">
        <v>5774</v>
      </c>
      <c r="B742" s="1" t="s">
        <v>5775</v>
      </c>
      <c r="C742" s="22">
        <v>6.1592499999999992</v>
      </c>
      <c r="D742" s="22">
        <v>2.5385</v>
      </c>
      <c r="E742" s="22">
        <v>-3.6207499999999992</v>
      </c>
      <c r="F742" s="22">
        <v>-2.4263344494780381</v>
      </c>
      <c r="G742" s="1">
        <v>4.9737323084578795E-2</v>
      </c>
      <c r="H742" s="1">
        <v>0.8857127325344275</v>
      </c>
      <c r="I742" s="1" t="s">
        <v>5776</v>
      </c>
      <c r="J742" s="1" t="s">
        <v>6</v>
      </c>
      <c r="K742" s="1" t="s">
        <v>6</v>
      </c>
    </row>
    <row r="743" spans="1:11" x14ac:dyDescent="0.35">
      <c r="A743" s="1" t="s">
        <v>7695</v>
      </c>
      <c r="B743" s="1" t="s">
        <v>7696</v>
      </c>
      <c r="C743" s="22">
        <v>649.60199999999998</v>
      </c>
      <c r="D743" s="22">
        <v>267.83724999999998</v>
      </c>
      <c r="E743" s="22">
        <v>-381.76474999999999</v>
      </c>
      <c r="F743" s="22">
        <v>-2.4253609234712497</v>
      </c>
      <c r="G743" s="1">
        <v>6.2172794349522201E-3</v>
      </c>
      <c r="H743" s="1">
        <v>0.63275760671481018</v>
      </c>
      <c r="I743" s="1" t="s">
        <v>7697</v>
      </c>
      <c r="J743" s="1" t="s">
        <v>7698</v>
      </c>
      <c r="K743" s="1" t="s">
        <v>3195</v>
      </c>
    </row>
    <row r="744" spans="1:11" x14ac:dyDescent="0.35">
      <c r="A744" s="1" t="s">
        <v>7699</v>
      </c>
      <c r="B744" s="1" t="s">
        <v>7700</v>
      </c>
      <c r="C744" s="22">
        <v>1.9362499999999998</v>
      </c>
      <c r="D744" s="22">
        <v>0.79925000000000002</v>
      </c>
      <c r="E744" s="22">
        <v>-1.1369999999999998</v>
      </c>
      <c r="F744" s="22">
        <v>-2.4225836721926806</v>
      </c>
      <c r="G744" s="1">
        <v>1.0027229892718404E-4</v>
      </c>
      <c r="H744" s="1">
        <v>0.12417968961051547</v>
      </c>
      <c r="I744" s="1" t="s">
        <v>7701</v>
      </c>
      <c r="J744" s="1" t="s">
        <v>6</v>
      </c>
      <c r="K744" s="1" t="s">
        <v>7702</v>
      </c>
    </row>
    <row r="745" spans="1:11" x14ac:dyDescent="0.35">
      <c r="A745" s="1" t="s">
        <v>7703</v>
      </c>
      <c r="B745" s="1" t="s">
        <v>7704</v>
      </c>
      <c r="C745" s="22">
        <v>1.4279999999999999</v>
      </c>
      <c r="D745" s="22">
        <v>0.58950000000000002</v>
      </c>
      <c r="E745" s="22">
        <v>-0.83849999999999991</v>
      </c>
      <c r="F745" s="22">
        <v>-2.4223918575063612</v>
      </c>
      <c r="G745" s="1">
        <v>2.4310608509992226E-2</v>
      </c>
      <c r="H745" s="1">
        <v>0.8857127325344275</v>
      </c>
      <c r="I745" s="1" t="s">
        <v>7705</v>
      </c>
      <c r="J745" s="1" t="s">
        <v>6</v>
      </c>
      <c r="K745" s="1" t="s">
        <v>6</v>
      </c>
    </row>
    <row r="746" spans="1:11" x14ac:dyDescent="0.35">
      <c r="A746" s="1" t="s">
        <v>7706</v>
      </c>
      <c r="B746" s="1" t="s">
        <v>7707</v>
      </c>
      <c r="C746" s="22">
        <v>15.411000000000001</v>
      </c>
      <c r="D746" s="22">
        <v>6.3775000000000004</v>
      </c>
      <c r="E746" s="22">
        <v>-9.0335000000000001</v>
      </c>
      <c r="F746" s="22">
        <v>-2.4164641317130537</v>
      </c>
      <c r="G746" s="1">
        <v>2.5497761048306569E-3</v>
      </c>
      <c r="H746" s="1">
        <v>0.42328354797097145</v>
      </c>
      <c r="I746" s="1" t="s">
        <v>7708</v>
      </c>
      <c r="J746" s="1" t="s">
        <v>7709</v>
      </c>
      <c r="K746" s="1" t="s">
        <v>7710</v>
      </c>
    </row>
    <row r="747" spans="1:11" x14ac:dyDescent="0.35">
      <c r="A747" s="1" t="s">
        <v>4337</v>
      </c>
      <c r="B747" s="1" t="s">
        <v>4338</v>
      </c>
      <c r="C747" s="22">
        <v>1.7674999999999998</v>
      </c>
      <c r="D747" s="22">
        <v>0.73175000000000001</v>
      </c>
      <c r="E747" s="22">
        <v>-1.0357499999999997</v>
      </c>
      <c r="F747" s="22">
        <v>-2.415442432524769</v>
      </c>
      <c r="G747" s="1">
        <v>2.2132352267092301E-2</v>
      </c>
      <c r="H747" s="1">
        <v>0.8857127325344275</v>
      </c>
      <c r="I747" s="1" t="s">
        <v>3927</v>
      </c>
      <c r="J747" s="1" t="s">
        <v>6</v>
      </c>
      <c r="K747" s="1" t="s">
        <v>6</v>
      </c>
    </row>
    <row r="748" spans="1:11" x14ac:dyDescent="0.35">
      <c r="A748" s="1" t="s">
        <v>7711</v>
      </c>
      <c r="B748" s="1" t="s">
        <v>7712</v>
      </c>
      <c r="C748" s="22">
        <v>1.99275</v>
      </c>
      <c r="D748" s="22">
        <v>0.82525000000000004</v>
      </c>
      <c r="E748" s="22">
        <v>-1.1675</v>
      </c>
      <c r="F748" s="22">
        <v>-2.4147228112693124</v>
      </c>
      <c r="G748" s="1">
        <v>9.6700551780615866E-3</v>
      </c>
      <c r="H748" s="1">
        <v>0.79691822525457712</v>
      </c>
      <c r="I748" s="1" t="s">
        <v>7713</v>
      </c>
      <c r="J748" s="1" t="s">
        <v>6</v>
      </c>
      <c r="K748" s="1" t="s">
        <v>7714</v>
      </c>
    </row>
    <row r="749" spans="1:11" x14ac:dyDescent="0.35">
      <c r="A749" s="1" t="s">
        <v>7715</v>
      </c>
      <c r="B749" s="1" t="s">
        <v>7716</v>
      </c>
      <c r="C749" s="22">
        <v>1.4319999999999999</v>
      </c>
      <c r="D749" s="22">
        <v>0.59349999999999992</v>
      </c>
      <c r="E749" s="22">
        <v>-0.83850000000000002</v>
      </c>
      <c r="F749" s="22">
        <v>-2.4128053917438925</v>
      </c>
      <c r="G749" s="1">
        <v>3.26046203827677E-2</v>
      </c>
      <c r="H749" s="1">
        <v>0.8857127325344275</v>
      </c>
      <c r="I749" s="1" t="s">
        <v>7717</v>
      </c>
      <c r="J749" s="1" t="s">
        <v>6</v>
      </c>
      <c r="K749" s="1" t="s">
        <v>6781</v>
      </c>
    </row>
    <row r="750" spans="1:11" x14ac:dyDescent="0.35">
      <c r="A750" s="1" t="s">
        <v>4109</v>
      </c>
      <c r="B750" s="1" t="s">
        <v>4110</v>
      </c>
      <c r="C750" s="22">
        <v>2.8345000000000002</v>
      </c>
      <c r="D750" s="22">
        <v>1.1764999999999999</v>
      </c>
      <c r="E750" s="22">
        <v>-1.6580000000000004</v>
      </c>
      <c r="F750" s="22">
        <v>-2.4092647683807908</v>
      </c>
      <c r="G750" s="1">
        <v>4.4805068865930782E-2</v>
      </c>
      <c r="H750" s="1">
        <v>0.8857127325344275</v>
      </c>
      <c r="I750" s="1" t="s">
        <v>41</v>
      </c>
      <c r="J750" s="1" t="s">
        <v>6</v>
      </c>
      <c r="K750" s="1" t="s">
        <v>6</v>
      </c>
    </row>
    <row r="751" spans="1:11" x14ac:dyDescent="0.35">
      <c r="A751" s="1" t="s">
        <v>7718</v>
      </c>
      <c r="B751" s="1" t="s">
        <v>7719</v>
      </c>
      <c r="C751" s="22">
        <v>2.3177500000000002</v>
      </c>
      <c r="D751" s="22">
        <v>0.96400000000000008</v>
      </c>
      <c r="E751" s="22">
        <v>-1.3537500000000002</v>
      </c>
      <c r="F751" s="22">
        <v>-2.4043049792531122</v>
      </c>
      <c r="G751" s="1">
        <v>7.8362247035737489E-3</v>
      </c>
      <c r="H751" s="1">
        <v>0.71022348197161389</v>
      </c>
      <c r="I751" s="1" t="s">
        <v>7720</v>
      </c>
      <c r="J751" s="1" t="s">
        <v>6</v>
      </c>
      <c r="K751" s="1" t="s">
        <v>276</v>
      </c>
    </row>
    <row r="752" spans="1:11" x14ac:dyDescent="0.35">
      <c r="A752" s="1" t="s">
        <v>3965</v>
      </c>
      <c r="B752" s="1" t="s">
        <v>3966</v>
      </c>
      <c r="C752" s="22">
        <v>128.28</v>
      </c>
      <c r="D752" s="22">
        <v>53.450999999999993</v>
      </c>
      <c r="E752" s="22">
        <v>-74.829000000000008</v>
      </c>
      <c r="F752" s="22">
        <v>-2.3999550990626934</v>
      </c>
      <c r="G752" s="1">
        <v>1.3209405723676262E-3</v>
      </c>
      <c r="H752" s="1">
        <v>0.31862437201411875</v>
      </c>
      <c r="I752" s="1" t="s">
        <v>3967</v>
      </c>
      <c r="J752" s="1" t="s">
        <v>6</v>
      </c>
      <c r="K752" s="1" t="s">
        <v>1694</v>
      </c>
    </row>
    <row r="753" spans="1:11" x14ac:dyDescent="0.35">
      <c r="A753" s="1" t="s">
        <v>6306</v>
      </c>
      <c r="B753" s="1" t="s">
        <v>6307</v>
      </c>
      <c r="C753" s="22">
        <v>3.2072500000000002</v>
      </c>
      <c r="D753" s="22">
        <v>1.33975</v>
      </c>
      <c r="E753" s="22">
        <v>-1.8675000000000002</v>
      </c>
      <c r="F753" s="22">
        <v>-2.3939167755178206</v>
      </c>
      <c r="G753" s="1">
        <v>2.5787873246794399E-3</v>
      </c>
      <c r="H753" s="1">
        <v>0.42639309989513641</v>
      </c>
      <c r="I753" s="1" t="s">
        <v>6308</v>
      </c>
      <c r="J753" s="1" t="s">
        <v>6</v>
      </c>
      <c r="K753" s="1" t="s">
        <v>6</v>
      </c>
    </row>
    <row r="754" spans="1:11" x14ac:dyDescent="0.35">
      <c r="A754" s="1" t="s">
        <v>4591</v>
      </c>
      <c r="B754" s="1" t="s">
        <v>4592</v>
      </c>
      <c r="C754" s="22">
        <v>2.2582499999999999</v>
      </c>
      <c r="D754" s="22">
        <v>0.94350000000000001</v>
      </c>
      <c r="E754" s="22">
        <v>-1.3147499999999999</v>
      </c>
      <c r="F754" s="22">
        <v>-2.3934817170111287</v>
      </c>
      <c r="G754" s="1">
        <v>4.0830282523714508E-3</v>
      </c>
      <c r="H754" s="1">
        <v>0.51881240601908041</v>
      </c>
      <c r="I754" s="1" t="s">
        <v>4593</v>
      </c>
      <c r="J754" s="1" t="s">
        <v>4594</v>
      </c>
      <c r="K754" s="1" t="s">
        <v>2695</v>
      </c>
    </row>
    <row r="755" spans="1:11" x14ac:dyDescent="0.35">
      <c r="A755" s="1" t="s">
        <v>4892</v>
      </c>
      <c r="B755" s="1" t="s">
        <v>4893</v>
      </c>
      <c r="C755" s="22">
        <v>44.3215</v>
      </c>
      <c r="D755" s="22">
        <v>18.551250000000003</v>
      </c>
      <c r="E755" s="22">
        <v>-25.770249999999997</v>
      </c>
      <c r="F755" s="22">
        <v>-2.3891381982346198</v>
      </c>
      <c r="G755" s="1">
        <v>1.5608127539236302E-4</v>
      </c>
      <c r="H755" s="1">
        <v>0.14792420942961221</v>
      </c>
      <c r="I755" s="1" t="s">
        <v>4894</v>
      </c>
      <c r="J755" s="1" t="s">
        <v>4895</v>
      </c>
      <c r="K755" s="1" t="s">
        <v>4896</v>
      </c>
    </row>
    <row r="756" spans="1:11" x14ac:dyDescent="0.35">
      <c r="A756" s="1" t="s">
        <v>7721</v>
      </c>
      <c r="B756" s="1" t="s">
        <v>7722</v>
      </c>
      <c r="C756" s="22">
        <v>7.9437500000000005</v>
      </c>
      <c r="D756" s="22">
        <v>3.3260000000000001</v>
      </c>
      <c r="E756" s="22">
        <v>-4.6177500000000009</v>
      </c>
      <c r="F756" s="22">
        <v>-2.3883794347564642</v>
      </c>
      <c r="G756" s="1">
        <v>3.5645450158437156E-4</v>
      </c>
      <c r="H756" s="1">
        <v>0.19198066136905129</v>
      </c>
      <c r="I756" s="1" t="s">
        <v>7723</v>
      </c>
      <c r="J756" s="1" t="s">
        <v>37</v>
      </c>
      <c r="K756" s="1" t="s">
        <v>38</v>
      </c>
    </row>
    <row r="757" spans="1:11" x14ac:dyDescent="0.35">
      <c r="A757" s="1" t="s">
        <v>7724</v>
      </c>
      <c r="B757" s="1" t="s">
        <v>7725</v>
      </c>
      <c r="C757" s="22">
        <v>3.5060000000000002</v>
      </c>
      <c r="D757" s="22">
        <v>1.46875</v>
      </c>
      <c r="E757" s="22">
        <v>-2.0372500000000002</v>
      </c>
      <c r="F757" s="22">
        <v>-2.3870638297872344</v>
      </c>
      <c r="G757" s="1">
        <v>1.7503552494635172E-2</v>
      </c>
      <c r="H757" s="1">
        <v>0.8857127325344275</v>
      </c>
      <c r="I757" s="1" t="s">
        <v>7726</v>
      </c>
      <c r="J757" s="1" t="s">
        <v>6</v>
      </c>
      <c r="K757" s="1" t="s">
        <v>269</v>
      </c>
    </row>
    <row r="758" spans="1:11" x14ac:dyDescent="0.35">
      <c r="A758" s="1" t="s">
        <v>7727</v>
      </c>
      <c r="B758" s="1" t="s">
        <v>7728</v>
      </c>
      <c r="C758" s="22">
        <v>3.1892500000000004</v>
      </c>
      <c r="D758" s="22">
        <v>1.3392499999999998</v>
      </c>
      <c r="E758" s="22">
        <v>-1.8500000000000005</v>
      </c>
      <c r="F758" s="22">
        <v>-2.3813701698711971</v>
      </c>
      <c r="G758" s="1">
        <v>5.8383081168832378E-3</v>
      </c>
      <c r="H758" s="1">
        <v>0.61578156752673585</v>
      </c>
      <c r="I758" s="1" t="s">
        <v>7729</v>
      </c>
      <c r="J758" s="1" t="s">
        <v>6</v>
      </c>
      <c r="K758" s="1" t="s">
        <v>994</v>
      </c>
    </row>
    <row r="759" spans="1:11" x14ac:dyDescent="0.35">
      <c r="A759" s="1" t="s">
        <v>6768</v>
      </c>
      <c r="B759" s="1" t="s">
        <v>6769</v>
      </c>
      <c r="C759" s="22">
        <v>12.299000000000001</v>
      </c>
      <c r="D759" s="22">
        <v>5.1725000000000003</v>
      </c>
      <c r="E759" s="22">
        <v>-7.1265000000000009</v>
      </c>
      <c r="F759" s="22">
        <v>-2.3777670372160467</v>
      </c>
      <c r="G759" s="1">
        <v>2.3347690422560288E-5</v>
      </c>
      <c r="H759" s="1">
        <v>7.7846473811266123E-2</v>
      </c>
      <c r="I759" s="1" t="s">
        <v>6770</v>
      </c>
      <c r="J759" s="1" t="s">
        <v>6771</v>
      </c>
      <c r="K759" s="1" t="s">
        <v>2404</v>
      </c>
    </row>
    <row r="760" spans="1:11" x14ac:dyDescent="0.35">
      <c r="A760" s="1" t="s">
        <v>3995</v>
      </c>
      <c r="B760" s="1" t="s">
        <v>3996</v>
      </c>
      <c r="C760" s="22">
        <v>5.2992500000000007</v>
      </c>
      <c r="D760" s="22">
        <v>2.2317499999999999</v>
      </c>
      <c r="E760" s="22">
        <v>-3.0675000000000008</v>
      </c>
      <c r="F760" s="22">
        <v>-2.3744819088159521</v>
      </c>
      <c r="G760" s="1">
        <v>1.5931353465579924E-2</v>
      </c>
      <c r="H760" s="1">
        <v>0.8857127325344275</v>
      </c>
      <c r="I760" s="1" t="s">
        <v>3997</v>
      </c>
      <c r="J760" s="1" t="s">
        <v>3998</v>
      </c>
      <c r="K760" s="1" t="s">
        <v>27</v>
      </c>
    </row>
    <row r="761" spans="1:11" x14ac:dyDescent="0.35">
      <c r="A761" s="1" t="s">
        <v>7730</v>
      </c>
      <c r="B761" s="1" t="s">
        <v>7731</v>
      </c>
      <c r="C761" s="22">
        <v>1.3265</v>
      </c>
      <c r="D761" s="22">
        <v>0.56000000000000005</v>
      </c>
      <c r="E761" s="22">
        <v>-0.76649999999999996</v>
      </c>
      <c r="F761" s="22">
        <v>-2.3687499999999999</v>
      </c>
      <c r="G761" s="1">
        <v>1.0780733280277089E-2</v>
      </c>
      <c r="H761" s="1">
        <v>0.84746631836054165</v>
      </c>
      <c r="I761" s="1" t="s">
        <v>7732</v>
      </c>
      <c r="J761" s="1" t="s">
        <v>6</v>
      </c>
      <c r="K761" s="1" t="s">
        <v>6</v>
      </c>
    </row>
    <row r="762" spans="1:11" x14ac:dyDescent="0.35">
      <c r="A762" s="1" t="s">
        <v>7733</v>
      </c>
      <c r="B762" s="1" t="s">
        <v>7734</v>
      </c>
      <c r="C762" s="22">
        <v>24.646000000000001</v>
      </c>
      <c r="D762" s="22">
        <v>10.433999999999999</v>
      </c>
      <c r="E762" s="22">
        <v>-14.212000000000002</v>
      </c>
      <c r="F762" s="22">
        <v>-2.3620854897450645</v>
      </c>
      <c r="G762" s="1">
        <v>1.5474055411824126E-3</v>
      </c>
      <c r="H762" s="1">
        <v>0.33448752374470597</v>
      </c>
      <c r="I762" s="1" t="s">
        <v>7735</v>
      </c>
      <c r="J762" s="1" t="s">
        <v>6</v>
      </c>
      <c r="K762" s="1" t="s">
        <v>240</v>
      </c>
    </row>
    <row r="763" spans="1:11" x14ac:dyDescent="0.35">
      <c r="A763" s="1" t="s">
        <v>3982</v>
      </c>
      <c r="B763" s="1" t="s">
        <v>3983</v>
      </c>
      <c r="C763" s="22">
        <v>40.026249999999997</v>
      </c>
      <c r="D763" s="22">
        <v>16.949249999999999</v>
      </c>
      <c r="E763" s="22">
        <v>-23.076999999999998</v>
      </c>
      <c r="F763" s="22">
        <v>-2.3615351711727657</v>
      </c>
      <c r="G763" s="1">
        <v>7.3754066899531954E-3</v>
      </c>
      <c r="H763" s="1">
        <v>0.68936333099935709</v>
      </c>
      <c r="I763" s="1" t="s">
        <v>3984</v>
      </c>
      <c r="J763" s="1" t="s">
        <v>6</v>
      </c>
      <c r="K763" s="1" t="s">
        <v>6</v>
      </c>
    </row>
    <row r="764" spans="1:11" x14ac:dyDescent="0.35">
      <c r="A764" s="1" t="s">
        <v>2521</v>
      </c>
      <c r="B764" s="1" t="s">
        <v>2522</v>
      </c>
      <c r="C764" s="22">
        <v>3.2787500000000001</v>
      </c>
      <c r="D764" s="22">
        <v>1.3900000000000001</v>
      </c>
      <c r="E764" s="22">
        <v>-1.8887499999999999</v>
      </c>
      <c r="F764" s="22">
        <v>-2.3588129496402876</v>
      </c>
      <c r="G764" s="1">
        <v>1.8389657565275009E-3</v>
      </c>
      <c r="H764" s="1">
        <v>0.36362656008564004</v>
      </c>
      <c r="I764" s="1" t="s">
        <v>2523</v>
      </c>
      <c r="J764" s="1" t="s">
        <v>6</v>
      </c>
      <c r="K764" s="1" t="s">
        <v>2524</v>
      </c>
    </row>
    <row r="765" spans="1:11" x14ac:dyDescent="0.35">
      <c r="A765" s="1" t="s">
        <v>7736</v>
      </c>
      <c r="B765" s="1" t="s">
        <v>7737</v>
      </c>
      <c r="C765" s="22">
        <v>1.367</v>
      </c>
      <c r="D765" s="22">
        <v>0.58050000000000002</v>
      </c>
      <c r="E765" s="22">
        <v>-0.78649999999999998</v>
      </c>
      <c r="F765" s="22">
        <v>-2.354866494401378</v>
      </c>
      <c r="G765" s="1">
        <v>6.1779019565798773E-3</v>
      </c>
      <c r="H765" s="1">
        <v>0.63219526050661135</v>
      </c>
      <c r="I765" s="1" t="s">
        <v>7738</v>
      </c>
      <c r="J765" s="1" t="s">
        <v>6</v>
      </c>
      <c r="K765" s="1" t="s">
        <v>432</v>
      </c>
    </row>
    <row r="766" spans="1:11" x14ac:dyDescent="0.35">
      <c r="A766" s="1" t="s">
        <v>7739</v>
      </c>
      <c r="B766" s="1" t="s">
        <v>7740</v>
      </c>
      <c r="C766" s="22">
        <v>1.2064999999999999</v>
      </c>
      <c r="D766" s="22">
        <v>0.51249999999999996</v>
      </c>
      <c r="E766" s="22">
        <v>-0.69399999999999995</v>
      </c>
      <c r="F766" s="22">
        <v>-2.3541463414634145</v>
      </c>
      <c r="G766" s="1">
        <v>5.3004007515212125E-4</v>
      </c>
      <c r="H766" s="1">
        <v>0.21960575295598717</v>
      </c>
      <c r="I766" s="1" t="s">
        <v>7741</v>
      </c>
      <c r="J766" s="1" t="s">
        <v>6</v>
      </c>
      <c r="K766" s="1" t="s">
        <v>6</v>
      </c>
    </row>
    <row r="767" spans="1:11" x14ac:dyDescent="0.35">
      <c r="A767" s="1" t="s">
        <v>6721</v>
      </c>
      <c r="B767" s="1" t="s">
        <v>6722</v>
      </c>
      <c r="C767" s="22">
        <v>14.656500000000001</v>
      </c>
      <c r="D767" s="22">
        <v>6.2277500000000003</v>
      </c>
      <c r="E767" s="22">
        <v>-8.4287500000000009</v>
      </c>
      <c r="F767" s="22">
        <v>-2.3534181686805025</v>
      </c>
      <c r="G767" s="1">
        <v>2.9986609650650378E-5</v>
      </c>
      <c r="H767" s="1">
        <v>8.4251514260222024E-2</v>
      </c>
      <c r="I767" s="1" t="s">
        <v>6723</v>
      </c>
      <c r="J767" s="1" t="s">
        <v>6</v>
      </c>
      <c r="K767" s="1" t="s">
        <v>276</v>
      </c>
    </row>
    <row r="768" spans="1:11" x14ac:dyDescent="0.35">
      <c r="A768" s="1" t="s">
        <v>7742</v>
      </c>
      <c r="B768" s="1" t="s">
        <v>7743</v>
      </c>
      <c r="C768" s="22">
        <v>1.5914999999999999</v>
      </c>
      <c r="D768" s="22">
        <v>0.67649999999999999</v>
      </c>
      <c r="E768" s="22">
        <v>-0.91499999999999992</v>
      </c>
      <c r="F768" s="22">
        <v>-2.352549889135255</v>
      </c>
      <c r="G768" s="1">
        <v>2.343298730497078E-2</v>
      </c>
      <c r="H768" s="1">
        <v>0.8857127325344275</v>
      </c>
      <c r="I768" s="1" t="s">
        <v>7744</v>
      </c>
      <c r="J768" s="1" t="s">
        <v>6</v>
      </c>
      <c r="K768" s="1" t="s">
        <v>1648</v>
      </c>
    </row>
    <row r="769" spans="1:11" x14ac:dyDescent="0.35">
      <c r="A769" s="1" t="s">
        <v>5192</v>
      </c>
      <c r="B769" s="1" t="s">
        <v>5193</v>
      </c>
      <c r="C769" s="22">
        <v>3.4990000000000006</v>
      </c>
      <c r="D769" s="22">
        <v>1.4875</v>
      </c>
      <c r="E769" s="22">
        <v>-2.0115000000000007</v>
      </c>
      <c r="F769" s="22">
        <v>-2.3522689075630256</v>
      </c>
      <c r="G769" s="1">
        <v>7.8189554482169872E-4</v>
      </c>
      <c r="H769" s="1">
        <v>0.25982887596943971</v>
      </c>
      <c r="I769" s="1" t="s">
        <v>5194</v>
      </c>
      <c r="J769" s="1" t="s">
        <v>6</v>
      </c>
      <c r="K769" s="1" t="s">
        <v>5195</v>
      </c>
    </row>
    <row r="770" spans="1:11" x14ac:dyDescent="0.35">
      <c r="A770" s="1" t="s">
        <v>6641</v>
      </c>
      <c r="B770" s="1" t="s">
        <v>6642</v>
      </c>
      <c r="C770" s="22">
        <v>241.56700000000001</v>
      </c>
      <c r="D770" s="22">
        <v>102.76375</v>
      </c>
      <c r="E770" s="22">
        <v>-138.80324999999999</v>
      </c>
      <c r="F770" s="22">
        <v>-2.3507024607412634</v>
      </c>
      <c r="G770" s="1">
        <v>8.4684715580344867E-3</v>
      </c>
      <c r="H770" s="1">
        <v>0.73864157216412352</v>
      </c>
      <c r="I770" s="1" t="s">
        <v>6643</v>
      </c>
      <c r="J770" s="1" t="s">
        <v>6644</v>
      </c>
      <c r="K770" s="1" t="s">
        <v>3195</v>
      </c>
    </row>
    <row r="771" spans="1:11" x14ac:dyDescent="0.35">
      <c r="A771" s="1" t="s">
        <v>3864</v>
      </c>
      <c r="B771" s="1" t="s">
        <v>3865</v>
      </c>
      <c r="C771" s="22">
        <v>237.49975000000001</v>
      </c>
      <c r="D771" s="22">
        <v>101.238</v>
      </c>
      <c r="E771" s="22">
        <v>-136.26175000000001</v>
      </c>
      <c r="F771" s="22">
        <v>-2.3459545822714793</v>
      </c>
      <c r="G771" s="1">
        <v>2.2402031542715035E-2</v>
      </c>
      <c r="H771" s="1">
        <v>0.8857127325344275</v>
      </c>
      <c r="I771" s="1" t="s">
        <v>3866</v>
      </c>
      <c r="J771" s="1" t="s">
        <v>6</v>
      </c>
      <c r="K771" s="1" t="s">
        <v>3867</v>
      </c>
    </row>
    <row r="772" spans="1:11" x14ac:dyDescent="0.35">
      <c r="A772" s="1" t="s">
        <v>6606</v>
      </c>
      <c r="B772" s="1" t="s">
        <v>6607</v>
      </c>
      <c r="C772" s="22">
        <v>4.3462500000000004</v>
      </c>
      <c r="D772" s="22">
        <v>1.8527500000000001</v>
      </c>
      <c r="E772" s="22">
        <v>-2.4935</v>
      </c>
      <c r="F772" s="22">
        <v>-2.3458372689245715</v>
      </c>
      <c r="G772" s="1">
        <v>1.0588725411255425E-4</v>
      </c>
      <c r="H772" s="1">
        <v>0.12621580592032386</v>
      </c>
      <c r="I772" s="1" t="s">
        <v>6608</v>
      </c>
      <c r="J772" s="1" t="s">
        <v>6</v>
      </c>
      <c r="K772" s="1" t="s">
        <v>6</v>
      </c>
    </row>
    <row r="773" spans="1:11" x14ac:dyDescent="0.35">
      <c r="A773" s="1" t="s">
        <v>7745</v>
      </c>
      <c r="B773" s="1" t="s">
        <v>7746</v>
      </c>
      <c r="C773" s="22">
        <v>1.9699999999999998</v>
      </c>
      <c r="D773" s="22">
        <v>0.84024999999999994</v>
      </c>
      <c r="E773" s="22">
        <v>-1.1297499999999998</v>
      </c>
      <c r="F773" s="22">
        <v>-2.3445403153823268</v>
      </c>
      <c r="G773" s="1">
        <v>1.9928229269537789E-3</v>
      </c>
      <c r="H773" s="1">
        <v>0.37687474469407656</v>
      </c>
      <c r="I773" s="1" t="s">
        <v>7747</v>
      </c>
      <c r="J773" s="1" t="s">
        <v>7748</v>
      </c>
      <c r="K773" s="1" t="s">
        <v>7749</v>
      </c>
    </row>
    <row r="774" spans="1:11" x14ac:dyDescent="0.35">
      <c r="A774" s="1" t="s">
        <v>4325</v>
      </c>
      <c r="B774" s="1" t="s">
        <v>4326</v>
      </c>
      <c r="C774" s="22">
        <v>27.91075</v>
      </c>
      <c r="D774" s="22">
        <v>11.936</v>
      </c>
      <c r="E774" s="22">
        <v>-15.97475</v>
      </c>
      <c r="F774" s="22">
        <v>-2.3383671246648792</v>
      </c>
      <c r="G774" s="1">
        <v>2.172586820706139E-4</v>
      </c>
      <c r="H774" s="1">
        <v>0.16203111766592979</v>
      </c>
      <c r="I774" s="1" t="s">
        <v>4327</v>
      </c>
      <c r="J774" s="1" t="s">
        <v>6</v>
      </c>
      <c r="K774" s="1" t="s">
        <v>586</v>
      </c>
    </row>
    <row r="775" spans="1:11" x14ac:dyDescent="0.35">
      <c r="A775" s="1" t="s">
        <v>7750</v>
      </c>
      <c r="B775" s="1" t="s">
        <v>7751</v>
      </c>
      <c r="C775" s="22">
        <v>2.3580000000000001</v>
      </c>
      <c r="D775" s="22">
        <v>1.00875</v>
      </c>
      <c r="E775" s="22">
        <v>-1.3492500000000001</v>
      </c>
      <c r="F775" s="22">
        <v>-2.3375464684014871</v>
      </c>
      <c r="G775" s="1">
        <v>3.3284707546940981E-3</v>
      </c>
      <c r="H775" s="1">
        <v>0.47294695051437102</v>
      </c>
      <c r="I775" s="1" t="s">
        <v>7752</v>
      </c>
      <c r="J775" s="1" t="s">
        <v>6</v>
      </c>
      <c r="K775" s="1" t="s">
        <v>6</v>
      </c>
    </row>
    <row r="776" spans="1:11" x14ac:dyDescent="0.35">
      <c r="A776" s="1" t="s">
        <v>6601</v>
      </c>
      <c r="B776" s="1" t="s">
        <v>6602</v>
      </c>
      <c r="C776" s="22">
        <v>12.041500000000003</v>
      </c>
      <c r="D776" s="22">
        <v>5.1555</v>
      </c>
      <c r="E776" s="22">
        <v>-6.8860000000000028</v>
      </c>
      <c r="F776" s="22">
        <v>-2.3356609446222487</v>
      </c>
      <c r="G776" s="1">
        <v>3.1306956101584865E-4</v>
      </c>
      <c r="H776" s="1">
        <v>0.17998409350974676</v>
      </c>
      <c r="I776" s="1" t="s">
        <v>6603</v>
      </c>
      <c r="J776" s="1" t="s">
        <v>6604</v>
      </c>
      <c r="K776" s="1" t="s">
        <v>6605</v>
      </c>
    </row>
    <row r="777" spans="1:11" x14ac:dyDescent="0.35">
      <c r="A777" s="1" t="s">
        <v>5038</v>
      </c>
      <c r="B777" s="1" t="s">
        <v>5039</v>
      </c>
      <c r="C777" s="22">
        <v>5.3969999999999994</v>
      </c>
      <c r="D777" s="22">
        <v>2.3122499999999997</v>
      </c>
      <c r="E777" s="22">
        <v>-3.0847499999999997</v>
      </c>
      <c r="F777" s="22">
        <v>-2.3340901719104767</v>
      </c>
      <c r="G777" s="1">
        <v>3.4501654993573279E-3</v>
      </c>
      <c r="H777" s="1">
        <v>0.48121877013329462</v>
      </c>
      <c r="I777" s="1" t="s">
        <v>5040</v>
      </c>
      <c r="J777" s="1" t="s">
        <v>6</v>
      </c>
      <c r="K777" s="1" t="s">
        <v>5041</v>
      </c>
    </row>
    <row r="778" spans="1:11" x14ac:dyDescent="0.35">
      <c r="A778" s="1" t="s">
        <v>4168</v>
      </c>
      <c r="B778" s="1" t="s">
        <v>4169</v>
      </c>
      <c r="C778" s="22">
        <v>11.59975</v>
      </c>
      <c r="D778" s="22">
        <v>4.9710000000000001</v>
      </c>
      <c r="E778" s="22">
        <v>-6.6287500000000001</v>
      </c>
      <c r="F778" s="22">
        <v>-2.333484208408771</v>
      </c>
      <c r="G778" s="1">
        <v>1.1724660259371612E-2</v>
      </c>
      <c r="H778" s="1">
        <v>0.8857127325344275</v>
      </c>
      <c r="I778" s="1" t="s">
        <v>4170</v>
      </c>
      <c r="J778" s="1" t="s">
        <v>4171</v>
      </c>
      <c r="K778" s="1" t="s">
        <v>4172</v>
      </c>
    </row>
    <row r="779" spans="1:11" x14ac:dyDescent="0.35">
      <c r="A779" s="1" t="s">
        <v>4645</v>
      </c>
      <c r="B779" s="1" t="s">
        <v>4646</v>
      </c>
      <c r="C779" s="22">
        <v>11.8415</v>
      </c>
      <c r="D779" s="22">
        <v>5.0785</v>
      </c>
      <c r="E779" s="22">
        <v>-6.7629999999999999</v>
      </c>
      <c r="F779" s="22">
        <v>-2.3316924288667913</v>
      </c>
      <c r="G779" s="1">
        <v>6.6462765044214139E-3</v>
      </c>
      <c r="H779" s="1">
        <v>0.65374150789179597</v>
      </c>
      <c r="I779" s="1" t="s">
        <v>4647</v>
      </c>
      <c r="J779" s="1" t="s">
        <v>4648</v>
      </c>
      <c r="K779" s="1" t="s">
        <v>3133</v>
      </c>
    </row>
    <row r="780" spans="1:11" x14ac:dyDescent="0.35">
      <c r="A780" s="1" t="s">
        <v>4367</v>
      </c>
      <c r="B780" s="1" t="s">
        <v>4368</v>
      </c>
      <c r="C780" s="22">
        <v>81.887</v>
      </c>
      <c r="D780" s="22">
        <v>35.125250000000001</v>
      </c>
      <c r="E780" s="22">
        <v>-46.761749999999999</v>
      </c>
      <c r="F780" s="22">
        <v>-2.3312858983210085</v>
      </c>
      <c r="G780" s="1">
        <v>5.8162809266566035E-4</v>
      </c>
      <c r="H780" s="1">
        <v>0.22887463875197128</v>
      </c>
      <c r="I780" s="1" t="s">
        <v>4369</v>
      </c>
      <c r="J780" s="1" t="s">
        <v>6</v>
      </c>
      <c r="K780" s="1" t="s">
        <v>4370</v>
      </c>
    </row>
    <row r="781" spans="1:11" x14ac:dyDescent="0.35">
      <c r="A781" s="1" t="s">
        <v>7753</v>
      </c>
      <c r="B781" s="1" t="s">
        <v>7754</v>
      </c>
      <c r="C781" s="22">
        <v>2.4899999999999998</v>
      </c>
      <c r="D781" s="22">
        <v>1.0682499999999999</v>
      </c>
      <c r="E781" s="22">
        <v>-1.4217499999999998</v>
      </c>
      <c r="F781" s="22">
        <v>-2.3309150479756613</v>
      </c>
      <c r="G781" s="1">
        <v>3.3551178143880698E-4</v>
      </c>
      <c r="H781" s="1">
        <v>0.18768333727997849</v>
      </c>
      <c r="I781" s="1" t="s">
        <v>7755</v>
      </c>
      <c r="J781" s="1" t="s">
        <v>7756</v>
      </c>
      <c r="K781" s="1" t="s">
        <v>7757</v>
      </c>
    </row>
    <row r="782" spans="1:11" x14ac:dyDescent="0.35">
      <c r="A782" s="1" t="s">
        <v>7758</v>
      </c>
      <c r="B782" s="1" t="s">
        <v>7759</v>
      </c>
      <c r="C782" s="22">
        <v>1.2594999999999998</v>
      </c>
      <c r="D782" s="22">
        <v>0.54075000000000006</v>
      </c>
      <c r="E782" s="22">
        <v>-0.71874999999999978</v>
      </c>
      <c r="F782" s="22">
        <v>-2.3291724456772993</v>
      </c>
      <c r="G782" s="1">
        <v>2.4298444678211042E-2</v>
      </c>
      <c r="H782" s="1">
        <v>0.8857127325344275</v>
      </c>
      <c r="I782" s="1" t="s">
        <v>7760</v>
      </c>
      <c r="J782" s="1" t="s">
        <v>6</v>
      </c>
      <c r="K782" s="1" t="s">
        <v>7761</v>
      </c>
    </row>
    <row r="783" spans="1:11" x14ac:dyDescent="0.35">
      <c r="A783" s="1" t="s">
        <v>5495</v>
      </c>
      <c r="B783" s="1" t="s">
        <v>5496</v>
      </c>
      <c r="C783" s="22">
        <v>3.9939999999999998</v>
      </c>
      <c r="D783" s="22">
        <v>1.718</v>
      </c>
      <c r="E783" s="22">
        <v>-2.2759999999999998</v>
      </c>
      <c r="F783" s="22">
        <v>-2.3247962747380675</v>
      </c>
      <c r="G783" s="1">
        <v>1.7432208707662095E-4</v>
      </c>
      <c r="H783" s="1">
        <v>0.15291107639262613</v>
      </c>
      <c r="I783" s="1" t="s">
        <v>5497</v>
      </c>
      <c r="J783" s="1" t="s">
        <v>6</v>
      </c>
      <c r="K783" s="1" t="s">
        <v>432</v>
      </c>
    </row>
    <row r="784" spans="1:11" x14ac:dyDescent="0.35">
      <c r="A784" s="1" t="s">
        <v>7762</v>
      </c>
      <c r="B784" s="1" t="s">
        <v>7763</v>
      </c>
      <c r="C784" s="22">
        <v>3.5950000000000002</v>
      </c>
      <c r="D784" s="22">
        <v>1.5465</v>
      </c>
      <c r="E784" s="22">
        <v>-2.0485000000000002</v>
      </c>
      <c r="F784" s="22">
        <v>-2.3246039443905593</v>
      </c>
      <c r="G784" s="1">
        <v>6.0810691917813483E-4</v>
      </c>
      <c r="H784" s="1">
        <v>0.23212404817144161</v>
      </c>
      <c r="I784" s="1" t="s">
        <v>7764</v>
      </c>
      <c r="J784" s="1" t="s">
        <v>6</v>
      </c>
      <c r="K784" s="1" t="s">
        <v>3936</v>
      </c>
    </row>
    <row r="785" spans="1:11" x14ac:dyDescent="0.35">
      <c r="A785" s="1" t="s">
        <v>5538</v>
      </c>
      <c r="B785" s="1" t="s">
        <v>5539</v>
      </c>
      <c r="C785" s="22">
        <v>2.1995000000000005</v>
      </c>
      <c r="D785" s="22">
        <v>0.94799999999999995</v>
      </c>
      <c r="E785" s="22">
        <v>-1.2515000000000005</v>
      </c>
      <c r="F785" s="22">
        <v>-2.320147679324895</v>
      </c>
      <c r="G785" s="1">
        <v>1.1958433875280498E-3</v>
      </c>
      <c r="H785" s="1">
        <v>0.30510741767135791</v>
      </c>
      <c r="I785" s="1" t="s">
        <v>5540</v>
      </c>
      <c r="J785" s="1" t="s">
        <v>5541</v>
      </c>
      <c r="K785" s="1" t="s">
        <v>27</v>
      </c>
    </row>
    <row r="786" spans="1:11" x14ac:dyDescent="0.35">
      <c r="A786" s="1" t="s">
        <v>5886</v>
      </c>
      <c r="B786" s="1" t="s">
        <v>5887</v>
      </c>
      <c r="C786" s="22">
        <v>2.2197499999999999</v>
      </c>
      <c r="D786" s="22">
        <v>0.95974999999999988</v>
      </c>
      <c r="E786" s="22">
        <v>-1.26</v>
      </c>
      <c r="F786" s="22">
        <v>-2.3128418859077886</v>
      </c>
      <c r="G786" s="1">
        <v>2.0754384948793812E-3</v>
      </c>
      <c r="H786" s="1">
        <v>0.38540104708709522</v>
      </c>
      <c r="I786" s="1" t="s">
        <v>41</v>
      </c>
      <c r="J786" s="1" t="s">
        <v>6</v>
      </c>
      <c r="K786" s="1" t="s">
        <v>6</v>
      </c>
    </row>
    <row r="787" spans="1:11" x14ac:dyDescent="0.35">
      <c r="A787" s="1" t="s">
        <v>4013</v>
      </c>
      <c r="B787" s="1" t="s">
        <v>4014</v>
      </c>
      <c r="C787" s="22">
        <v>2.3404999999999996</v>
      </c>
      <c r="D787" s="22">
        <v>1.012</v>
      </c>
      <c r="E787" s="22">
        <v>-1.3284999999999996</v>
      </c>
      <c r="F787" s="22">
        <v>-2.3127470355731221</v>
      </c>
      <c r="G787" s="1">
        <v>1.6314179342370549E-3</v>
      </c>
      <c r="H787" s="1">
        <v>0.34189858707510851</v>
      </c>
      <c r="I787" s="1" t="s">
        <v>4015</v>
      </c>
      <c r="J787" s="1" t="s">
        <v>6</v>
      </c>
      <c r="K787" s="1" t="s">
        <v>733</v>
      </c>
    </row>
    <row r="788" spans="1:11" x14ac:dyDescent="0.35">
      <c r="A788" s="1" t="s">
        <v>7765</v>
      </c>
      <c r="B788" s="1" t="s">
        <v>7766</v>
      </c>
      <c r="C788" s="22">
        <v>1.5732499999999998</v>
      </c>
      <c r="D788" s="22">
        <v>0.68199999999999994</v>
      </c>
      <c r="E788" s="22">
        <v>-0.89124999999999988</v>
      </c>
      <c r="F788" s="22">
        <v>-2.3068181818181817</v>
      </c>
      <c r="G788" s="1">
        <v>8.5817240165699199E-4</v>
      </c>
      <c r="H788" s="1">
        <v>0.26490698574996946</v>
      </c>
      <c r="I788" s="1" t="s">
        <v>7767</v>
      </c>
      <c r="J788" s="1" t="s">
        <v>6</v>
      </c>
      <c r="K788" s="1" t="s">
        <v>432</v>
      </c>
    </row>
    <row r="789" spans="1:11" x14ac:dyDescent="0.35">
      <c r="A789" s="1" t="s">
        <v>4706</v>
      </c>
      <c r="B789" s="1" t="s">
        <v>4707</v>
      </c>
      <c r="C789" s="22">
        <v>1.0494999999999999</v>
      </c>
      <c r="D789" s="22">
        <v>0.45500000000000002</v>
      </c>
      <c r="E789" s="22">
        <v>-0.59449999999999981</v>
      </c>
      <c r="F789" s="22">
        <v>-2.3065934065934064</v>
      </c>
      <c r="G789" s="1">
        <v>1.1447565304403763E-3</v>
      </c>
      <c r="H789" s="1">
        <v>0.30044097062027092</v>
      </c>
      <c r="I789" s="1" t="s">
        <v>4708</v>
      </c>
      <c r="J789" s="1" t="s">
        <v>6</v>
      </c>
      <c r="K789" s="1" t="s">
        <v>1845</v>
      </c>
    </row>
    <row r="790" spans="1:11" x14ac:dyDescent="0.35">
      <c r="A790" s="1" t="s">
        <v>7768</v>
      </c>
      <c r="B790" s="1" t="s">
        <v>7769</v>
      </c>
      <c r="C790" s="22">
        <v>1.53775</v>
      </c>
      <c r="D790" s="22">
        <v>0.66674999999999995</v>
      </c>
      <c r="E790" s="22">
        <v>-0.871</v>
      </c>
      <c r="F790" s="22">
        <v>-2.3063367079115111</v>
      </c>
      <c r="G790" s="1">
        <v>5.353708766569645E-3</v>
      </c>
      <c r="H790" s="1">
        <v>0.58825746208098739</v>
      </c>
      <c r="I790" s="1" t="s">
        <v>7770</v>
      </c>
      <c r="J790" s="1" t="s">
        <v>7771</v>
      </c>
      <c r="K790" s="1" t="s">
        <v>7772</v>
      </c>
    </row>
    <row r="791" spans="1:11" x14ac:dyDescent="0.35">
      <c r="A791" s="1" t="s">
        <v>5169</v>
      </c>
      <c r="B791" s="1" t="s">
        <v>5170</v>
      </c>
      <c r="C791" s="22">
        <v>2.2102500000000003</v>
      </c>
      <c r="D791" s="22">
        <v>0.95849999999999991</v>
      </c>
      <c r="E791" s="22">
        <v>-1.2517500000000004</v>
      </c>
      <c r="F791" s="22">
        <v>-2.3059467918622851</v>
      </c>
      <c r="G791" s="1">
        <v>5.6316281956205081E-3</v>
      </c>
      <c r="H791" s="1">
        <v>0.60324607031460709</v>
      </c>
      <c r="I791" s="1" t="s">
        <v>5171</v>
      </c>
      <c r="J791" s="1" t="s">
        <v>6</v>
      </c>
      <c r="K791" s="1" t="s">
        <v>6</v>
      </c>
    </row>
    <row r="792" spans="1:11" x14ac:dyDescent="0.35">
      <c r="A792" s="1" t="s">
        <v>7773</v>
      </c>
      <c r="B792" s="1" t="s">
        <v>7774</v>
      </c>
      <c r="C792" s="22">
        <v>1.1214999999999999</v>
      </c>
      <c r="D792" s="22">
        <v>0.48650000000000004</v>
      </c>
      <c r="E792" s="22">
        <v>-0.6349999999999999</v>
      </c>
      <c r="F792" s="22">
        <v>-2.3052415210688588</v>
      </c>
      <c r="G792" s="1">
        <v>3.0420285363694905E-3</v>
      </c>
      <c r="H792" s="1">
        <v>0.45471604526488452</v>
      </c>
      <c r="I792" s="1" t="s">
        <v>7775</v>
      </c>
      <c r="J792" s="1" t="s">
        <v>7776</v>
      </c>
      <c r="K792" s="1" t="s">
        <v>7777</v>
      </c>
    </row>
    <row r="793" spans="1:11" x14ac:dyDescent="0.35">
      <c r="A793" s="1" t="s">
        <v>7778</v>
      </c>
      <c r="B793" s="1" t="s">
        <v>7779</v>
      </c>
      <c r="C793" s="22">
        <v>1.6227499999999999</v>
      </c>
      <c r="D793" s="22">
        <v>0.70399999999999996</v>
      </c>
      <c r="E793" s="22">
        <v>-0.91874999999999996</v>
      </c>
      <c r="F793" s="22">
        <v>-2.3050426136363638</v>
      </c>
      <c r="G793" s="1">
        <v>3.9098219111404549E-4</v>
      </c>
      <c r="H793" s="1">
        <v>0.19907723305489441</v>
      </c>
      <c r="I793" s="1" t="s">
        <v>7780</v>
      </c>
      <c r="J793" s="1" t="s">
        <v>6</v>
      </c>
      <c r="K793" s="1" t="s">
        <v>994</v>
      </c>
    </row>
    <row r="794" spans="1:11" x14ac:dyDescent="0.35">
      <c r="A794" s="1" t="s">
        <v>5089</v>
      </c>
      <c r="B794" s="1" t="s">
        <v>5090</v>
      </c>
      <c r="C794" s="22">
        <v>7.2797499999999999</v>
      </c>
      <c r="D794" s="22">
        <v>3.1585000000000001</v>
      </c>
      <c r="E794" s="22">
        <v>-4.1212499999999999</v>
      </c>
      <c r="F794" s="22">
        <v>-2.3048124109545669</v>
      </c>
      <c r="G794" s="1">
        <v>2.0208266338832053E-4</v>
      </c>
      <c r="H794" s="1">
        <v>0.16108699395530779</v>
      </c>
      <c r="I794" s="1" t="s">
        <v>5091</v>
      </c>
      <c r="J794" s="1" t="s">
        <v>4794</v>
      </c>
      <c r="K794" s="1" t="s">
        <v>18</v>
      </c>
    </row>
    <row r="795" spans="1:11" x14ac:dyDescent="0.35">
      <c r="A795" s="1" t="s">
        <v>4662</v>
      </c>
      <c r="B795" s="1" t="s">
        <v>4663</v>
      </c>
      <c r="C795" s="22">
        <v>2.13</v>
      </c>
      <c r="D795" s="22">
        <v>0.92425000000000002</v>
      </c>
      <c r="E795" s="22">
        <v>-1.2057499999999999</v>
      </c>
      <c r="F795" s="22">
        <v>-2.3045712740059505</v>
      </c>
      <c r="G795" s="1">
        <v>2.1112848908261428E-2</v>
      </c>
      <c r="H795" s="1">
        <v>0.8857127325344275</v>
      </c>
      <c r="I795" s="1" t="s">
        <v>4664</v>
      </c>
      <c r="J795" s="1" t="s">
        <v>6</v>
      </c>
      <c r="K795" s="1" t="s">
        <v>3961</v>
      </c>
    </row>
    <row r="796" spans="1:11" x14ac:dyDescent="0.35">
      <c r="A796" s="1" t="s">
        <v>5239</v>
      </c>
      <c r="B796" s="1" t="s">
        <v>5240</v>
      </c>
      <c r="C796" s="22">
        <v>2.15625</v>
      </c>
      <c r="D796" s="22">
        <v>0.93574999999999997</v>
      </c>
      <c r="E796" s="22">
        <v>-1.2204999999999999</v>
      </c>
      <c r="F796" s="22">
        <v>-2.3043013625434146</v>
      </c>
      <c r="G796" s="1">
        <v>2.9846646215079108E-3</v>
      </c>
      <c r="H796" s="1">
        <v>0.45034459212814099</v>
      </c>
      <c r="I796" s="1" t="s">
        <v>5241</v>
      </c>
      <c r="J796" s="1" t="s">
        <v>6</v>
      </c>
      <c r="K796" s="1" t="s">
        <v>257</v>
      </c>
    </row>
    <row r="797" spans="1:11" x14ac:dyDescent="0.35">
      <c r="A797" s="1" t="s">
        <v>7781</v>
      </c>
      <c r="B797" s="1" t="s">
        <v>7782</v>
      </c>
      <c r="C797" s="22">
        <v>12.39725</v>
      </c>
      <c r="D797" s="22">
        <v>5.3827500000000006</v>
      </c>
      <c r="E797" s="22">
        <v>-7.0144999999999991</v>
      </c>
      <c r="F797" s="24">
        <v>-2.3031443035623052</v>
      </c>
      <c r="G797" s="1">
        <v>1.007722998105264E-4</v>
      </c>
      <c r="H797" s="1">
        <v>0.12417968961051547</v>
      </c>
      <c r="I797" s="1" t="s">
        <v>7783</v>
      </c>
      <c r="J797" s="1" t="s">
        <v>7784</v>
      </c>
      <c r="K797" s="1" t="s">
        <v>7785</v>
      </c>
    </row>
    <row r="798" spans="1:11" x14ac:dyDescent="0.35">
      <c r="A798" s="1" t="s">
        <v>7786</v>
      </c>
      <c r="B798" s="1" t="s">
        <v>7787</v>
      </c>
      <c r="C798" s="22">
        <v>1.0022500000000001</v>
      </c>
      <c r="D798" s="22">
        <v>0.43525000000000003</v>
      </c>
      <c r="E798" s="22">
        <v>-0.56700000000000006</v>
      </c>
      <c r="F798" s="22">
        <v>-2.3026995979322229</v>
      </c>
      <c r="G798" s="1">
        <v>8.3806265655236908E-3</v>
      </c>
      <c r="H798" s="1">
        <v>0.73493299915766686</v>
      </c>
      <c r="I798" s="1" t="s">
        <v>7788</v>
      </c>
      <c r="J798" s="1" t="s">
        <v>6</v>
      </c>
      <c r="K798" s="1" t="s">
        <v>7789</v>
      </c>
    </row>
    <row r="799" spans="1:11" x14ac:dyDescent="0.35">
      <c r="A799" s="1" t="s">
        <v>7790</v>
      </c>
      <c r="B799" s="1" t="s">
        <v>7791</v>
      </c>
      <c r="C799" s="22">
        <v>5.1825000000000001</v>
      </c>
      <c r="D799" s="22">
        <v>2.2519999999999998</v>
      </c>
      <c r="E799" s="22">
        <v>-2.9305000000000003</v>
      </c>
      <c r="F799" s="22">
        <v>-2.3012877442273538</v>
      </c>
      <c r="G799" s="1">
        <v>4.0974132621882586E-4</v>
      </c>
      <c r="H799" s="1">
        <v>0.20154066649315083</v>
      </c>
      <c r="I799" s="1" t="s">
        <v>7792</v>
      </c>
      <c r="J799" s="1" t="s">
        <v>7793</v>
      </c>
      <c r="K799" s="1" t="s">
        <v>7794</v>
      </c>
    </row>
    <row r="800" spans="1:11" x14ac:dyDescent="0.35">
      <c r="A800" s="1" t="s">
        <v>5340</v>
      </c>
      <c r="B800" s="1" t="s">
        <v>5341</v>
      </c>
      <c r="C800" s="22">
        <v>1.8159999999999998</v>
      </c>
      <c r="D800" s="22">
        <v>0.78950000000000009</v>
      </c>
      <c r="E800" s="22">
        <v>-1.0264999999999997</v>
      </c>
      <c r="F800" s="22">
        <v>-2.3001899936668773</v>
      </c>
      <c r="G800" s="1">
        <v>3.4445639134095957E-3</v>
      </c>
      <c r="H800" s="1">
        <v>0.48121877013329462</v>
      </c>
      <c r="I800" s="1" t="s">
        <v>5342</v>
      </c>
      <c r="J800" s="1" t="s">
        <v>6</v>
      </c>
      <c r="K800" s="1" t="s">
        <v>4140</v>
      </c>
    </row>
    <row r="801" spans="1:11" x14ac:dyDescent="0.35">
      <c r="A801" s="1" t="s">
        <v>5686</v>
      </c>
      <c r="B801" s="1" t="s">
        <v>5687</v>
      </c>
      <c r="C801" s="22">
        <v>3.1059999999999999</v>
      </c>
      <c r="D801" s="22">
        <v>1.3505000000000003</v>
      </c>
      <c r="E801" s="22">
        <v>-1.7554999999999996</v>
      </c>
      <c r="F801" s="24">
        <v>-2.299888930025916</v>
      </c>
      <c r="G801" s="1">
        <v>1.2173592886298105E-2</v>
      </c>
      <c r="H801" s="1">
        <v>0.8857127325344275</v>
      </c>
      <c r="I801" s="1" t="s">
        <v>5688</v>
      </c>
      <c r="J801" s="1" t="s">
        <v>5689</v>
      </c>
      <c r="K801" s="1" t="s">
        <v>5690</v>
      </c>
    </row>
    <row r="802" spans="1:11" x14ac:dyDescent="0.35">
      <c r="A802" s="1" t="s">
        <v>5441</v>
      </c>
      <c r="B802" s="1" t="s">
        <v>5442</v>
      </c>
      <c r="C802" s="22">
        <v>2.8424999999999998</v>
      </c>
      <c r="D802" s="22">
        <v>1.2362500000000001</v>
      </c>
      <c r="E802" s="22">
        <v>-1.6062499999999997</v>
      </c>
      <c r="F802" s="22">
        <v>-2.2992922143579371</v>
      </c>
      <c r="G802" s="1">
        <v>7.6785306829461556E-3</v>
      </c>
      <c r="H802" s="1">
        <v>0.70339724873482667</v>
      </c>
      <c r="I802" s="1" t="s">
        <v>5443</v>
      </c>
      <c r="J802" s="1" t="s">
        <v>268</v>
      </c>
      <c r="K802" s="1" t="s">
        <v>269</v>
      </c>
    </row>
    <row r="803" spans="1:11" x14ac:dyDescent="0.35">
      <c r="A803" s="1" t="s">
        <v>7795</v>
      </c>
      <c r="B803" s="1" t="s">
        <v>7796</v>
      </c>
      <c r="C803" s="22">
        <v>3.9045000000000001</v>
      </c>
      <c r="D803" s="22">
        <v>1.69875</v>
      </c>
      <c r="E803" s="22">
        <v>-2.2057500000000001</v>
      </c>
      <c r="F803" s="22">
        <v>-2.2984547461368656</v>
      </c>
      <c r="G803" s="1">
        <v>1.0114274053673088E-3</v>
      </c>
      <c r="H803" s="1">
        <v>0.28147284622539009</v>
      </c>
      <c r="I803" s="1" t="s">
        <v>7797</v>
      </c>
      <c r="J803" s="1" t="s">
        <v>6</v>
      </c>
      <c r="K803" s="1" t="s">
        <v>1551</v>
      </c>
    </row>
    <row r="804" spans="1:11" x14ac:dyDescent="0.35">
      <c r="A804" s="1" t="s">
        <v>7798</v>
      </c>
      <c r="B804" s="1" t="s">
        <v>7799</v>
      </c>
      <c r="C804" s="22">
        <v>2.7052500000000004</v>
      </c>
      <c r="D804" s="22">
        <v>1.17875</v>
      </c>
      <c r="E804" s="22">
        <v>-1.5265000000000004</v>
      </c>
      <c r="F804" s="22">
        <v>-2.2950159066808062</v>
      </c>
      <c r="G804" s="1">
        <v>2.6723616404784557E-3</v>
      </c>
      <c r="H804" s="1">
        <v>0.4296459219993029</v>
      </c>
      <c r="I804" s="1" t="s">
        <v>7800</v>
      </c>
      <c r="J804" s="1" t="s">
        <v>7801</v>
      </c>
      <c r="K804" s="1" t="s">
        <v>6322</v>
      </c>
    </row>
    <row r="805" spans="1:11" x14ac:dyDescent="0.35">
      <c r="A805" s="1" t="s">
        <v>4431</v>
      </c>
      <c r="B805" s="1" t="s">
        <v>4432</v>
      </c>
      <c r="C805" s="22">
        <v>18.334500000000002</v>
      </c>
      <c r="D805" s="22">
        <v>8.0122499999999999</v>
      </c>
      <c r="E805" s="22">
        <v>-10.322250000000002</v>
      </c>
      <c r="F805" s="22">
        <v>-2.2883085275671631</v>
      </c>
      <c r="G805" s="1">
        <v>6.2490699884431376E-3</v>
      </c>
      <c r="H805" s="1">
        <v>0.63410770465733779</v>
      </c>
      <c r="I805" s="1" t="s">
        <v>4433</v>
      </c>
      <c r="J805" s="1" t="s">
        <v>6</v>
      </c>
      <c r="K805" s="1" t="s">
        <v>230</v>
      </c>
    </row>
    <row r="806" spans="1:11" x14ac:dyDescent="0.35">
      <c r="A806" s="1" t="s">
        <v>5158</v>
      </c>
      <c r="B806" s="1" t="s">
        <v>5159</v>
      </c>
      <c r="C806" s="22">
        <v>15.984500000000001</v>
      </c>
      <c r="D806" s="22">
        <v>6.9855</v>
      </c>
      <c r="E806" s="22">
        <v>-8.9990000000000006</v>
      </c>
      <c r="F806" s="22">
        <v>-2.2882399255600889</v>
      </c>
      <c r="G806" s="1">
        <v>9.7525564391054588E-5</v>
      </c>
      <c r="H806" s="1">
        <v>0.12364542599891966</v>
      </c>
      <c r="I806" s="1" t="s">
        <v>5160</v>
      </c>
      <c r="J806" s="1" t="s">
        <v>3647</v>
      </c>
      <c r="K806" s="1" t="s">
        <v>1845</v>
      </c>
    </row>
    <row r="807" spans="1:11" x14ac:dyDescent="0.35">
      <c r="A807" s="1" t="s">
        <v>7802</v>
      </c>
      <c r="B807" s="1" t="s">
        <v>7803</v>
      </c>
      <c r="C807" s="22">
        <v>9.0120000000000005</v>
      </c>
      <c r="D807" s="22">
        <v>3.9412499999999997</v>
      </c>
      <c r="E807" s="22">
        <v>-5.0707500000000003</v>
      </c>
      <c r="F807" s="22">
        <v>-2.2865842055185541</v>
      </c>
      <c r="G807" s="1">
        <v>3.058012617704417E-2</v>
      </c>
      <c r="H807" s="1">
        <v>0.8857127325344275</v>
      </c>
      <c r="I807" s="1" t="s">
        <v>7804</v>
      </c>
      <c r="J807" s="1" t="s">
        <v>6</v>
      </c>
      <c r="K807" s="1" t="s">
        <v>6692</v>
      </c>
    </row>
    <row r="808" spans="1:11" x14ac:dyDescent="0.35">
      <c r="A808" s="1" t="s">
        <v>7805</v>
      </c>
      <c r="B808" s="1" t="s">
        <v>7806</v>
      </c>
      <c r="C808" s="22">
        <v>1.47525</v>
      </c>
      <c r="D808" s="22">
        <v>0.64524999999999999</v>
      </c>
      <c r="E808" s="22">
        <v>-0.83</v>
      </c>
      <c r="F808" s="22">
        <v>-2.2863231305695466</v>
      </c>
      <c r="G808" s="1">
        <v>4.172198603406071E-3</v>
      </c>
      <c r="H808" s="1">
        <v>0.52505278748010964</v>
      </c>
      <c r="I808" s="1" t="s">
        <v>7807</v>
      </c>
      <c r="J808" s="1" t="s">
        <v>6</v>
      </c>
      <c r="K808" s="1" t="s">
        <v>7808</v>
      </c>
    </row>
    <row r="809" spans="1:11" x14ac:dyDescent="0.35">
      <c r="A809" s="1" t="s">
        <v>6132</v>
      </c>
      <c r="B809" s="1" t="s">
        <v>6133</v>
      </c>
      <c r="C809" s="22">
        <v>2.9157500000000001</v>
      </c>
      <c r="D809" s="22">
        <v>1.2754999999999999</v>
      </c>
      <c r="E809" s="22">
        <v>-1.6402500000000002</v>
      </c>
      <c r="F809" s="22">
        <v>-2.285966287730302</v>
      </c>
      <c r="G809" s="1">
        <v>2.0938806290533864E-3</v>
      </c>
      <c r="H809" s="1">
        <v>0.38695969129722663</v>
      </c>
      <c r="I809" s="1" t="s">
        <v>6134</v>
      </c>
      <c r="J809" s="1" t="s">
        <v>6135</v>
      </c>
      <c r="K809" s="1" t="s">
        <v>6136</v>
      </c>
    </row>
    <row r="810" spans="1:11" x14ac:dyDescent="0.35">
      <c r="A810" s="1" t="s">
        <v>7809</v>
      </c>
      <c r="B810" s="1" t="s">
        <v>7810</v>
      </c>
      <c r="C810" s="22">
        <v>4.0659999999999998</v>
      </c>
      <c r="D810" s="22">
        <v>1.7787500000000001</v>
      </c>
      <c r="E810" s="22">
        <v>-2.2872499999999998</v>
      </c>
      <c r="F810" s="22">
        <v>-2.2858749121574138</v>
      </c>
      <c r="G810" s="1">
        <v>4.292996738143322E-3</v>
      </c>
      <c r="H810" s="1">
        <v>0.52906050067575527</v>
      </c>
      <c r="I810" s="1" t="s">
        <v>7811</v>
      </c>
      <c r="J810" s="1" t="s">
        <v>6</v>
      </c>
      <c r="K810" s="1" t="s">
        <v>164</v>
      </c>
    </row>
    <row r="811" spans="1:11" x14ac:dyDescent="0.35">
      <c r="A811" s="1" t="s">
        <v>4203</v>
      </c>
      <c r="B811" s="1" t="s">
        <v>4204</v>
      </c>
      <c r="C811" s="22">
        <v>5.3527500000000003</v>
      </c>
      <c r="D811" s="22">
        <v>2.3427500000000001</v>
      </c>
      <c r="E811" s="22">
        <v>-3.0100000000000002</v>
      </c>
      <c r="F811" s="22">
        <v>-2.284814854337851</v>
      </c>
      <c r="G811" s="1">
        <v>2.532107756486011E-3</v>
      </c>
      <c r="H811" s="1">
        <v>0.42232869006423335</v>
      </c>
      <c r="I811" s="1" t="s">
        <v>4205</v>
      </c>
      <c r="J811" s="1" t="s">
        <v>6</v>
      </c>
      <c r="K811" s="1" t="s">
        <v>4206</v>
      </c>
    </row>
    <row r="812" spans="1:11" x14ac:dyDescent="0.35">
      <c r="A812" s="1" t="s">
        <v>7812</v>
      </c>
      <c r="B812" s="1" t="s">
        <v>7813</v>
      </c>
      <c r="C812" s="22">
        <v>1.7967499999999998</v>
      </c>
      <c r="D812" s="22">
        <v>0.78649999999999998</v>
      </c>
      <c r="E812" s="22">
        <v>-1.0102499999999999</v>
      </c>
      <c r="F812" s="22">
        <v>-2.2844882390336934</v>
      </c>
      <c r="G812" s="1">
        <v>4.3204901318476775E-3</v>
      </c>
      <c r="H812" s="1">
        <v>0.52950955067082206</v>
      </c>
      <c r="I812" s="1" t="s">
        <v>41</v>
      </c>
      <c r="J812" s="1" t="s">
        <v>6</v>
      </c>
      <c r="K812" s="1" t="s">
        <v>6</v>
      </c>
    </row>
    <row r="813" spans="1:11" x14ac:dyDescent="0.35">
      <c r="A813" s="1" t="s">
        <v>4649</v>
      </c>
      <c r="B813" s="1" t="s">
        <v>4650</v>
      </c>
      <c r="C813" s="22">
        <v>4.82125</v>
      </c>
      <c r="D813" s="22">
        <v>2.1107499999999999</v>
      </c>
      <c r="E813" s="22">
        <v>-2.7105000000000001</v>
      </c>
      <c r="F813" s="22">
        <v>-2.2841407082790477</v>
      </c>
      <c r="G813" s="1">
        <v>5.5072365696508929E-3</v>
      </c>
      <c r="H813" s="1">
        <v>0.59660002866700568</v>
      </c>
      <c r="I813" s="1" t="s">
        <v>4651</v>
      </c>
      <c r="J813" s="1" t="s">
        <v>6</v>
      </c>
      <c r="K813" s="1" t="s">
        <v>230</v>
      </c>
    </row>
    <row r="814" spans="1:11" x14ac:dyDescent="0.35">
      <c r="A814" s="1" t="s">
        <v>5599</v>
      </c>
      <c r="B814" s="1" t="s">
        <v>5600</v>
      </c>
      <c r="C814" s="22">
        <v>6.6140000000000008</v>
      </c>
      <c r="D814" s="22">
        <v>2.89825</v>
      </c>
      <c r="E814" s="22">
        <v>-3.7157500000000008</v>
      </c>
      <c r="F814" s="22">
        <v>-2.2820667644268093</v>
      </c>
      <c r="G814" s="1">
        <v>1.4069113507856805E-3</v>
      </c>
      <c r="H814" s="1">
        <v>0.3244816866362793</v>
      </c>
      <c r="I814" s="1" t="s">
        <v>5601</v>
      </c>
      <c r="J814" s="1" t="s">
        <v>5602</v>
      </c>
      <c r="K814" s="1" t="s">
        <v>1109</v>
      </c>
    </row>
    <row r="815" spans="1:11" x14ac:dyDescent="0.35">
      <c r="A815" s="1" t="s">
        <v>7814</v>
      </c>
      <c r="B815" s="1" t="s">
        <v>7815</v>
      </c>
      <c r="C815" s="22">
        <v>3.93275</v>
      </c>
      <c r="D815" s="22">
        <v>1.7269999999999999</v>
      </c>
      <c r="E815" s="22">
        <v>-2.2057500000000001</v>
      </c>
      <c r="F815" s="22">
        <v>-2.2772148233931673</v>
      </c>
      <c r="G815" s="1">
        <v>1.1787577027248532E-2</v>
      </c>
      <c r="H815" s="1">
        <v>0.8857127325344275</v>
      </c>
      <c r="I815" s="1" t="s">
        <v>7816</v>
      </c>
      <c r="J815" s="1" t="s">
        <v>6</v>
      </c>
      <c r="K815" s="1" t="s">
        <v>6</v>
      </c>
    </row>
    <row r="816" spans="1:11" x14ac:dyDescent="0.35">
      <c r="A816" s="1" t="s">
        <v>7817</v>
      </c>
      <c r="B816" s="1" t="s">
        <v>7818</v>
      </c>
      <c r="C816" s="22">
        <v>34.605499999999999</v>
      </c>
      <c r="D816" s="22">
        <v>15.2075</v>
      </c>
      <c r="E816" s="22">
        <v>-19.398</v>
      </c>
      <c r="F816" s="22">
        <v>-2.2755548249219135</v>
      </c>
      <c r="G816" s="1">
        <v>8.1878206173839317E-5</v>
      </c>
      <c r="H816" s="1">
        <v>0.1178701821307228</v>
      </c>
      <c r="I816" s="1" t="s">
        <v>7819</v>
      </c>
      <c r="J816" s="1" t="s">
        <v>6</v>
      </c>
      <c r="K816" s="1" t="s">
        <v>5494</v>
      </c>
    </row>
    <row r="817" spans="1:11" x14ac:dyDescent="0.35">
      <c r="A817" s="1" t="s">
        <v>6368</v>
      </c>
      <c r="B817" s="1" t="s">
        <v>6369</v>
      </c>
      <c r="C817" s="22">
        <v>1.08</v>
      </c>
      <c r="D817" s="22">
        <v>0.47475000000000001</v>
      </c>
      <c r="E817" s="22">
        <v>-0.60525000000000007</v>
      </c>
      <c r="F817" s="22">
        <v>-2.2748815165876777</v>
      </c>
      <c r="G817" s="1">
        <v>2.67593790143381E-2</v>
      </c>
      <c r="H817" s="1">
        <v>0.8857127325344275</v>
      </c>
      <c r="I817" s="1" t="s">
        <v>6370</v>
      </c>
      <c r="J817" s="1" t="s">
        <v>6</v>
      </c>
      <c r="K817" s="1" t="s">
        <v>733</v>
      </c>
    </row>
    <row r="818" spans="1:11" x14ac:dyDescent="0.35">
      <c r="A818" s="1" t="s">
        <v>6811</v>
      </c>
      <c r="B818" s="1" t="s">
        <v>6812</v>
      </c>
      <c r="C818" s="22">
        <v>87.137</v>
      </c>
      <c r="D818" s="22">
        <v>38.375500000000002</v>
      </c>
      <c r="E818" s="22">
        <v>-48.761499999999998</v>
      </c>
      <c r="F818" s="22">
        <v>-2.2706414248674283</v>
      </c>
      <c r="G818" s="1">
        <v>1.4644792491132039E-3</v>
      </c>
      <c r="H818" s="1">
        <v>0.32679609455493691</v>
      </c>
      <c r="I818" s="1" t="s">
        <v>6813</v>
      </c>
      <c r="J818" s="1" t="s">
        <v>6814</v>
      </c>
      <c r="K818" s="1" t="s">
        <v>403</v>
      </c>
    </row>
    <row r="819" spans="1:11" x14ac:dyDescent="0.35">
      <c r="A819" s="1" t="s">
        <v>6330</v>
      </c>
      <c r="B819" s="1" t="s">
        <v>6331</v>
      </c>
      <c r="C819" s="22">
        <v>38.153750000000002</v>
      </c>
      <c r="D819" s="22">
        <v>16.816749999999999</v>
      </c>
      <c r="E819" s="22">
        <v>-21.337000000000003</v>
      </c>
      <c r="F819" s="22">
        <v>-2.2687945054781693</v>
      </c>
      <c r="G819" s="1">
        <v>1.246871156798113E-3</v>
      </c>
      <c r="H819" s="1">
        <v>0.31085642832166649</v>
      </c>
      <c r="I819" s="1" t="s">
        <v>6332</v>
      </c>
      <c r="J819" s="1" t="s">
        <v>6</v>
      </c>
      <c r="K819" s="1" t="s">
        <v>6333</v>
      </c>
    </row>
    <row r="820" spans="1:11" x14ac:dyDescent="0.35">
      <c r="A820" s="1" t="s">
        <v>6457</v>
      </c>
      <c r="B820" s="1" t="s">
        <v>6458</v>
      </c>
      <c r="C820" s="22">
        <v>4.3109999999999999</v>
      </c>
      <c r="D820" s="22">
        <v>1.9007499999999999</v>
      </c>
      <c r="E820" s="22">
        <v>-2.41025</v>
      </c>
      <c r="F820" s="22">
        <v>-2.2680520847034065</v>
      </c>
      <c r="G820" s="1">
        <v>8.6849899281953339E-4</v>
      </c>
      <c r="H820" s="1">
        <v>0.26663487770922145</v>
      </c>
      <c r="I820" s="1" t="s">
        <v>6459</v>
      </c>
      <c r="J820" s="1" t="s">
        <v>6460</v>
      </c>
      <c r="K820" s="1" t="s">
        <v>6461</v>
      </c>
    </row>
    <row r="821" spans="1:11" x14ac:dyDescent="0.35">
      <c r="A821" s="1" t="s">
        <v>7820</v>
      </c>
      <c r="B821" s="1" t="s">
        <v>7821</v>
      </c>
      <c r="C821" s="22">
        <v>1.0582500000000001</v>
      </c>
      <c r="D821" s="22">
        <v>0.46675</v>
      </c>
      <c r="E821" s="22">
        <v>-0.59150000000000014</v>
      </c>
      <c r="F821" s="22">
        <v>-2.2672737011247994</v>
      </c>
      <c r="G821" s="1">
        <v>4.3160291052748656E-2</v>
      </c>
      <c r="H821" s="1">
        <v>0.8857127325344275</v>
      </c>
      <c r="I821" s="1" t="s">
        <v>7822</v>
      </c>
      <c r="J821" s="1" t="s">
        <v>6</v>
      </c>
      <c r="K821" s="1" t="s">
        <v>139</v>
      </c>
    </row>
    <row r="822" spans="1:11" x14ac:dyDescent="0.35">
      <c r="A822" s="1" t="s">
        <v>6656</v>
      </c>
      <c r="B822" s="1" t="s">
        <v>6657</v>
      </c>
      <c r="C822" s="22">
        <v>3.8875000000000002</v>
      </c>
      <c r="D822" s="22">
        <v>1.7170000000000001</v>
      </c>
      <c r="E822" s="22">
        <v>-2.1705000000000001</v>
      </c>
      <c r="F822" s="22">
        <v>-2.2641234711706466</v>
      </c>
      <c r="G822" s="1">
        <v>1.0603580682873848E-3</v>
      </c>
      <c r="H822" s="1">
        <v>0.28867283713167036</v>
      </c>
      <c r="I822" s="1" t="s">
        <v>6658</v>
      </c>
      <c r="J822" s="1" t="s">
        <v>6</v>
      </c>
      <c r="K822" s="1" t="s">
        <v>6659</v>
      </c>
    </row>
    <row r="823" spans="1:11" x14ac:dyDescent="0.35">
      <c r="A823" s="1" t="s">
        <v>4912</v>
      </c>
      <c r="B823" s="1" t="s">
        <v>4913</v>
      </c>
      <c r="C823" s="22">
        <v>5.5707500000000003</v>
      </c>
      <c r="D823" s="22">
        <v>2.4624999999999999</v>
      </c>
      <c r="E823" s="22">
        <v>-3.1082500000000004</v>
      </c>
      <c r="F823" s="22">
        <v>-2.2622335025380713</v>
      </c>
      <c r="G823" s="1">
        <v>3.6832899709581172E-5</v>
      </c>
      <c r="H823" s="1">
        <v>9.005643978992596E-2</v>
      </c>
      <c r="I823" s="1" t="s">
        <v>4914</v>
      </c>
      <c r="J823" s="1" t="s">
        <v>6</v>
      </c>
      <c r="K823" s="1" t="s">
        <v>4915</v>
      </c>
    </row>
    <row r="824" spans="1:11" x14ac:dyDescent="0.35">
      <c r="A824" s="1" t="s">
        <v>3891</v>
      </c>
      <c r="B824" s="1" t="s">
        <v>3892</v>
      </c>
      <c r="C824" s="22">
        <v>2.528</v>
      </c>
      <c r="D824" s="22">
        <v>1.1197499999999998</v>
      </c>
      <c r="E824" s="22">
        <v>-1.4082500000000002</v>
      </c>
      <c r="F824" s="22">
        <v>-2.2576467961598574</v>
      </c>
      <c r="G824" s="1">
        <v>6.4669278335491775E-4</v>
      </c>
      <c r="H824" s="1">
        <v>0.23888087022559895</v>
      </c>
      <c r="I824" s="1" t="s">
        <v>3893</v>
      </c>
      <c r="J824" s="1" t="s">
        <v>6</v>
      </c>
      <c r="K824" s="1" t="s">
        <v>733</v>
      </c>
    </row>
    <row r="825" spans="1:11" x14ac:dyDescent="0.35">
      <c r="A825" s="1" t="s">
        <v>6534</v>
      </c>
      <c r="B825" s="1" t="s">
        <v>6535</v>
      </c>
      <c r="C825" s="22">
        <v>1.0322500000000001</v>
      </c>
      <c r="D825" s="22">
        <v>0.45750000000000002</v>
      </c>
      <c r="E825" s="22">
        <v>-0.57475000000000009</v>
      </c>
      <c r="F825" s="22">
        <v>-2.2562841530054647</v>
      </c>
      <c r="G825" s="1">
        <v>2.7035510063325184E-2</v>
      </c>
      <c r="H825" s="1">
        <v>0.8857127325344275</v>
      </c>
      <c r="I825" s="1" t="s">
        <v>6536</v>
      </c>
      <c r="J825" s="1" t="s">
        <v>6</v>
      </c>
      <c r="K825" s="1" t="s">
        <v>6</v>
      </c>
    </row>
    <row r="826" spans="1:11" x14ac:dyDescent="0.35">
      <c r="A826" s="1" t="s">
        <v>5722</v>
      </c>
      <c r="B826" s="1" t="s">
        <v>5723</v>
      </c>
      <c r="C826" s="22">
        <v>7.8440000000000003</v>
      </c>
      <c r="D826" s="22">
        <v>3.4802499999999998</v>
      </c>
      <c r="E826" s="22">
        <v>-4.3637500000000005</v>
      </c>
      <c r="F826" s="22">
        <v>-2.2538610731987645</v>
      </c>
      <c r="G826" s="1">
        <v>9.2057946762744378E-5</v>
      </c>
      <c r="H826" s="1">
        <v>0.12315764701171332</v>
      </c>
      <c r="I826" s="1" t="s">
        <v>5724</v>
      </c>
      <c r="J826" s="1" t="s">
        <v>6</v>
      </c>
      <c r="K826" s="1" t="s">
        <v>432</v>
      </c>
    </row>
    <row r="827" spans="1:11" x14ac:dyDescent="0.35">
      <c r="A827" s="1" t="s">
        <v>7823</v>
      </c>
      <c r="B827" s="1" t="s">
        <v>7824</v>
      </c>
      <c r="C827" s="22">
        <v>2.0962499999999999</v>
      </c>
      <c r="D827" s="22">
        <v>0.93149999999999999</v>
      </c>
      <c r="E827" s="22">
        <v>-1.16475</v>
      </c>
      <c r="F827" s="22">
        <v>-2.2504025764895328</v>
      </c>
      <c r="G827" s="1">
        <v>1.3092731457721484E-3</v>
      </c>
      <c r="H827" s="1">
        <v>0.31815796219068393</v>
      </c>
      <c r="I827" s="1" t="s">
        <v>7825</v>
      </c>
      <c r="J827" s="1" t="s">
        <v>7826</v>
      </c>
      <c r="K827" s="1" t="s">
        <v>7827</v>
      </c>
    </row>
    <row r="828" spans="1:11" x14ac:dyDescent="0.35">
      <c r="A828" s="1" t="s">
        <v>5698</v>
      </c>
      <c r="B828" s="1" t="s">
        <v>5699</v>
      </c>
      <c r="C828" s="22">
        <v>40.047499999999999</v>
      </c>
      <c r="D828" s="22">
        <v>17.802250000000001</v>
      </c>
      <c r="E828" s="22">
        <v>-22.245249999999999</v>
      </c>
      <c r="F828" s="22">
        <v>-2.2495751941468072</v>
      </c>
      <c r="G828" s="1">
        <v>4.6905665398347353E-3</v>
      </c>
      <c r="H828" s="1">
        <v>0.55066182530989249</v>
      </c>
      <c r="I828" s="1" t="s">
        <v>5700</v>
      </c>
      <c r="J828" s="1" t="s">
        <v>6</v>
      </c>
      <c r="K828" s="1" t="s">
        <v>6</v>
      </c>
    </row>
    <row r="829" spans="1:11" x14ac:dyDescent="0.35">
      <c r="A829" s="1" t="s">
        <v>5854</v>
      </c>
      <c r="B829" s="1" t="s">
        <v>5855</v>
      </c>
      <c r="C829" s="22">
        <v>1.6884999999999999</v>
      </c>
      <c r="D829" s="22">
        <v>0.751</v>
      </c>
      <c r="E829" s="22">
        <v>-0.93749999999999989</v>
      </c>
      <c r="F829" s="22">
        <v>-2.2483355525965378</v>
      </c>
      <c r="G829" s="1">
        <v>2.3915924879713512E-2</v>
      </c>
      <c r="H829" s="1">
        <v>0.8857127325344275</v>
      </c>
      <c r="I829" s="1" t="s">
        <v>5856</v>
      </c>
      <c r="J829" s="1" t="s">
        <v>6</v>
      </c>
      <c r="K829" s="1" t="s">
        <v>676</v>
      </c>
    </row>
    <row r="830" spans="1:11" x14ac:dyDescent="0.35">
      <c r="A830" s="1" t="s">
        <v>7828</v>
      </c>
      <c r="B830" s="1" t="s">
        <v>7829</v>
      </c>
      <c r="C830" s="22">
        <v>21.30275</v>
      </c>
      <c r="D830" s="22">
        <v>9.480500000000001</v>
      </c>
      <c r="E830" s="22">
        <v>-11.822249999999999</v>
      </c>
      <c r="F830" s="22">
        <v>-2.2470070143979743</v>
      </c>
      <c r="G830" s="1">
        <v>1.3106860168835529E-3</v>
      </c>
      <c r="H830" s="1">
        <v>0.31818994580087956</v>
      </c>
      <c r="I830" s="1" t="s">
        <v>7830</v>
      </c>
      <c r="J830" s="1" t="s">
        <v>7831</v>
      </c>
      <c r="K830" s="1" t="s">
        <v>3240</v>
      </c>
    </row>
    <row r="831" spans="1:11" x14ac:dyDescent="0.35">
      <c r="A831" s="1" t="s">
        <v>7832</v>
      </c>
      <c r="B831" s="1" t="s">
        <v>7833</v>
      </c>
      <c r="C831" s="22">
        <v>1.0409999999999999</v>
      </c>
      <c r="D831" s="22">
        <v>0.46499999999999997</v>
      </c>
      <c r="E831" s="22">
        <v>-0.57599999999999996</v>
      </c>
      <c r="F831" s="22">
        <v>-2.2387096774193549</v>
      </c>
      <c r="G831" s="1">
        <v>7.2829080523438387E-3</v>
      </c>
      <c r="H831" s="1">
        <v>0.68686812579743195</v>
      </c>
      <c r="I831" s="1" t="s">
        <v>7834</v>
      </c>
      <c r="J831" s="1" t="s">
        <v>6</v>
      </c>
      <c r="K831" s="1" t="s">
        <v>7835</v>
      </c>
    </row>
    <row r="832" spans="1:11" x14ac:dyDescent="0.35">
      <c r="A832" s="1" t="s">
        <v>4857</v>
      </c>
      <c r="B832" s="1" t="s">
        <v>4858</v>
      </c>
      <c r="C832" s="22">
        <v>11.318999999999999</v>
      </c>
      <c r="D832" s="22">
        <v>5.0742500000000001</v>
      </c>
      <c r="E832" s="22">
        <v>-6.2447499999999989</v>
      </c>
      <c r="F832" s="22">
        <v>-2.2306744839138788</v>
      </c>
      <c r="G832" s="1">
        <v>3.3960708064283043E-2</v>
      </c>
      <c r="H832" s="1">
        <v>0.8857127325344275</v>
      </c>
      <c r="I832" s="1" t="s">
        <v>4859</v>
      </c>
      <c r="J832" s="1" t="s">
        <v>6</v>
      </c>
      <c r="K832" s="1" t="s">
        <v>4860</v>
      </c>
    </row>
    <row r="833" spans="1:11" x14ac:dyDescent="0.35">
      <c r="A833" s="1" t="s">
        <v>4162</v>
      </c>
      <c r="B833" s="1" t="s">
        <v>4163</v>
      </c>
      <c r="C833" s="22">
        <v>1.575</v>
      </c>
      <c r="D833" s="22">
        <v>0.70750000000000002</v>
      </c>
      <c r="E833" s="22">
        <v>-0.86749999999999994</v>
      </c>
      <c r="F833" s="22">
        <v>-2.2261484098939928</v>
      </c>
      <c r="G833" s="1">
        <v>6.5410695774622569E-3</v>
      </c>
      <c r="H833" s="1">
        <v>0.64836142365791427</v>
      </c>
      <c r="I833" s="1" t="s">
        <v>4164</v>
      </c>
      <c r="J833" s="1" t="s">
        <v>6</v>
      </c>
      <c r="K833" s="1" t="s">
        <v>6</v>
      </c>
    </row>
    <row r="834" spans="1:11" x14ac:dyDescent="0.35">
      <c r="A834" s="1" t="s">
        <v>6312</v>
      </c>
      <c r="B834" s="1" t="s">
        <v>6313</v>
      </c>
      <c r="C834" s="22">
        <v>3.1745000000000001</v>
      </c>
      <c r="D834" s="22">
        <v>1.427</v>
      </c>
      <c r="E834" s="22">
        <v>-1.7475000000000001</v>
      </c>
      <c r="F834" s="22">
        <v>-2.2245970567624385</v>
      </c>
      <c r="G834" s="1">
        <v>1.0192809490079776E-2</v>
      </c>
      <c r="H834" s="1">
        <v>0.82223064142678093</v>
      </c>
      <c r="I834" s="1" t="s">
        <v>6314</v>
      </c>
      <c r="J834" s="1" t="s">
        <v>6</v>
      </c>
      <c r="K834" s="1" t="s">
        <v>3537</v>
      </c>
    </row>
    <row r="835" spans="1:11" x14ac:dyDescent="0.35">
      <c r="A835" s="1" t="s">
        <v>4904</v>
      </c>
      <c r="B835" s="1" t="s">
        <v>4905</v>
      </c>
      <c r="C835" s="22">
        <v>3.3580000000000001</v>
      </c>
      <c r="D835" s="22">
        <v>1.5112500000000002</v>
      </c>
      <c r="E835" s="22">
        <v>-1.8467499999999999</v>
      </c>
      <c r="F835" s="22">
        <v>-2.2220016542597185</v>
      </c>
      <c r="G835" s="1">
        <v>1.1109919025680981E-2</v>
      </c>
      <c r="H835" s="1">
        <v>0.8630510779430185</v>
      </c>
      <c r="I835" s="1" t="s">
        <v>4906</v>
      </c>
      <c r="J835" s="1" t="s">
        <v>6</v>
      </c>
      <c r="K835" s="1" t="s">
        <v>2780</v>
      </c>
    </row>
    <row r="836" spans="1:11" x14ac:dyDescent="0.35">
      <c r="A836" s="1" t="s">
        <v>7836</v>
      </c>
      <c r="B836" s="1" t="s">
        <v>7837</v>
      </c>
      <c r="C836" s="22">
        <v>3.7250000000000001</v>
      </c>
      <c r="D836" s="22">
        <v>1.6797500000000001</v>
      </c>
      <c r="E836" s="22">
        <v>-2.0452500000000002</v>
      </c>
      <c r="F836" s="22">
        <v>-2.2175919035570768</v>
      </c>
      <c r="G836" s="1">
        <v>1.8432453763006665E-3</v>
      </c>
      <c r="H836" s="1">
        <v>0.3636323845583499</v>
      </c>
      <c r="I836" s="1" t="s">
        <v>7838</v>
      </c>
      <c r="J836" s="1" t="s">
        <v>6</v>
      </c>
      <c r="K836" s="1" t="s">
        <v>432</v>
      </c>
    </row>
    <row r="837" spans="1:11" x14ac:dyDescent="0.35">
      <c r="A837" s="1" t="s">
        <v>7839</v>
      </c>
      <c r="B837" s="1" t="s">
        <v>7840</v>
      </c>
      <c r="C837" s="22">
        <v>4.5647500000000001</v>
      </c>
      <c r="D837" s="22">
        <v>2.0644999999999998</v>
      </c>
      <c r="E837" s="22">
        <v>-2.5002500000000003</v>
      </c>
      <c r="F837" s="22">
        <v>-2.2110680552191817</v>
      </c>
      <c r="G837" s="1">
        <v>2.5642498280819808E-2</v>
      </c>
      <c r="H837" s="1">
        <v>0.8857127325344275</v>
      </c>
      <c r="I837" s="1" t="s">
        <v>7841</v>
      </c>
      <c r="J837" s="1" t="s">
        <v>6</v>
      </c>
      <c r="K837" s="1" t="s">
        <v>7842</v>
      </c>
    </row>
    <row r="838" spans="1:11" x14ac:dyDescent="0.35">
      <c r="A838" s="1" t="s">
        <v>5312</v>
      </c>
      <c r="B838" s="1" t="s">
        <v>5313</v>
      </c>
      <c r="C838" s="22">
        <v>4.6135000000000002</v>
      </c>
      <c r="D838" s="22">
        <v>2.0869999999999997</v>
      </c>
      <c r="E838" s="22">
        <v>-2.5265000000000004</v>
      </c>
      <c r="F838" s="22">
        <v>-2.2105893627216102</v>
      </c>
      <c r="G838" s="1">
        <v>3.1079454305503636E-3</v>
      </c>
      <c r="H838" s="1">
        <v>0.45823300211683782</v>
      </c>
      <c r="I838" s="1" t="s">
        <v>5314</v>
      </c>
      <c r="J838" s="1" t="s">
        <v>6</v>
      </c>
      <c r="K838" s="1" t="s">
        <v>6</v>
      </c>
    </row>
    <row r="839" spans="1:11" x14ac:dyDescent="0.35">
      <c r="A839" s="1" t="s">
        <v>5112</v>
      </c>
      <c r="B839" s="1" t="s">
        <v>5113</v>
      </c>
      <c r="C839" s="22">
        <v>9.9710000000000001</v>
      </c>
      <c r="D839" s="22">
        <v>4.5137499999999999</v>
      </c>
      <c r="E839" s="22">
        <v>-5.4572500000000002</v>
      </c>
      <c r="F839" s="22">
        <v>-2.2090279700913875</v>
      </c>
      <c r="G839" s="1">
        <v>5.3748413584190063E-4</v>
      </c>
      <c r="H839" s="1">
        <v>0.21960575295598717</v>
      </c>
      <c r="I839" s="1" t="s">
        <v>5114</v>
      </c>
      <c r="J839" s="1" t="s">
        <v>6</v>
      </c>
      <c r="K839" s="1" t="s">
        <v>1739</v>
      </c>
    </row>
    <row r="840" spans="1:11" x14ac:dyDescent="0.35">
      <c r="A840" s="1" t="s">
        <v>7843</v>
      </c>
      <c r="B840" s="1" t="s">
        <v>7844</v>
      </c>
      <c r="C840" s="22">
        <v>1.4754999999999998</v>
      </c>
      <c r="D840" s="22">
        <v>0.66800000000000004</v>
      </c>
      <c r="E840" s="22">
        <v>-0.80749999999999977</v>
      </c>
      <c r="F840" s="22">
        <v>-2.2088323353293409</v>
      </c>
      <c r="G840" s="1">
        <v>1.2507884526170578E-2</v>
      </c>
      <c r="H840" s="1">
        <v>0.8857127325344275</v>
      </c>
      <c r="I840" s="1" t="s">
        <v>7845</v>
      </c>
      <c r="J840" s="1" t="s">
        <v>6</v>
      </c>
      <c r="K840" s="1" t="s">
        <v>5824</v>
      </c>
    </row>
    <row r="841" spans="1:11" x14ac:dyDescent="0.35">
      <c r="A841" s="1" t="s">
        <v>7846</v>
      </c>
      <c r="B841" s="1" t="s">
        <v>7847</v>
      </c>
      <c r="C841" s="22">
        <v>4.4692499999999997</v>
      </c>
      <c r="D841" s="22">
        <v>2.0242499999999999</v>
      </c>
      <c r="E841" s="22">
        <v>-2.4449999999999998</v>
      </c>
      <c r="F841" s="22">
        <v>-2.2078547610226011</v>
      </c>
      <c r="G841" s="1">
        <v>2.3314618099772855E-2</v>
      </c>
      <c r="H841" s="1">
        <v>0.8857127325344275</v>
      </c>
      <c r="I841" s="1" t="s">
        <v>7848</v>
      </c>
      <c r="J841" s="1" t="s">
        <v>6</v>
      </c>
      <c r="K841" s="1" t="s">
        <v>3936</v>
      </c>
    </row>
    <row r="842" spans="1:11" x14ac:dyDescent="0.35">
      <c r="A842" s="1" t="s">
        <v>7849</v>
      </c>
      <c r="B842" s="1" t="s">
        <v>7850</v>
      </c>
      <c r="C842" s="22">
        <v>3.26925</v>
      </c>
      <c r="D842" s="22">
        <v>1.48125</v>
      </c>
      <c r="E842" s="22">
        <v>-1.788</v>
      </c>
      <c r="F842" s="22">
        <v>-2.2070886075949367</v>
      </c>
      <c r="G842" s="1">
        <v>2.6706763282102745E-2</v>
      </c>
      <c r="H842" s="1">
        <v>0.8857127325344275</v>
      </c>
      <c r="I842" s="1" t="s">
        <v>7851</v>
      </c>
      <c r="J842" s="1" t="s">
        <v>6</v>
      </c>
      <c r="K842" s="1" t="s">
        <v>403</v>
      </c>
    </row>
    <row r="843" spans="1:11" x14ac:dyDescent="0.35">
      <c r="A843" s="1" t="s">
        <v>5857</v>
      </c>
      <c r="B843" s="1" t="s">
        <v>5858</v>
      </c>
      <c r="C843" s="22">
        <v>29.988500000000002</v>
      </c>
      <c r="D843" s="22">
        <v>13.591999999999999</v>
      </c>
      <c r="E843" s="22">
        <v>-16.396500000000003</v>
      </c>
      <c r="F843" s="22">
        <v>-2.2063346085932904</v>
      </c>
      <c r="G843" s="1">
        <v>4.7991178698622017E-3</v>
      </c>
      <c r="H843" s="1">
        <v>0.55812164672270614</v>
      </c>
      <c r="I843" s="1" t="s">
        <v>5859</v>
      </c>
      <c r="J843" s="1" t="s">
        <v>6</v>
      </c>
      <c r="K843" s="1" t="s">
        <v>4108</v>
      </c>
    </row>
    <row r="844" spans="1:11" x14ac:dyDescent="0.35">
      <c r="A844" s="1" t="s">
        <v>4819</v>
      </c>
      <c r="B844" s="1" t="s">
        <v>4820</v>
      </c>
      <c r="C844" s="22">
        <v>5.9182500000000005</v>
      </c>
      <c r="D844" s="22">
        <v>2.6859999999999999</v>
      </c>
      <c r="E844" s="22">
        <v>-3.2322500000000005</v>
      </c>
      <c r="F844" s="22">
        <v>-2.2033693224125095</v>
      </c>
      <c r="G844" s="1">
        <v>3.5925748626447437E-3</v>
      </c>
      <c r="H844" s="1">
        <v>0.49080467314189191</v>
      </c>
      <c r="I844" s="1" t="s">
        <v>4821</v>
      </c>
      <c r="J844" s="1" t="s">
        <v>6</v>
      </c>
      <c r="K844" s="1" t="s">
        <v>4822</v>
      </c>
    </row>
    <row r="845" spans="1:11" x14ac:dyDescent="0.35">
      <c r="A845" s="1" t="s">
        <v>6323</v>
      </c>
      <c r="B845" s="1" t="s">
        <v>6324</v>
      </c>
      <c r="C845" s="22">
        <v>1.86425</v>
      </c>
      <c r="D845" s="22">
        <v>0.84724999999999995</v>
      </c>
      <c r="E845" s="22">
        <v>-1.0169999999999999</v>
      </c>
      <c r="F845" s="22">
        <v>-2.2003540867512541</v>
      </c>
      <c r="G845" s="1">
        <v>9.7493134886184156E-3</v>
      </c>
      <c r="H845" s="1">
        <v>0.80156685520114102</v>
      </c>
      <c r="I845" s="1" t="s">
        <v>6325</v>
      </c>
      <c r="J845" s="1" t="s">
        <v>6</v>
      </c>
      <c r="K845" s="1" t="s">
        <v>6326</v>
      </c>
    </row>
    <row r="846" spans="1:11" x14ac:dyDescent="0.35">
      <c r="A846" s="1" t="s">
        <v>7852</v>
      </c>
      <c r="B846" s="1" t="s">
        <v>7853</v>
      </c>
      <c r="C846" s="22">
        <v>1.4915</v>
      </c>
      <c r="D846" s="22">
        <v>0.67800000000000005</v>
      </c>
      <c r="E846" s="22">
        <v>-0.8135</v>
      </c>
      <c r="F846" s="22">
        <v>-2.1998525073746311</v>
      </c>
      <c r="G846" s="1">
        <v>1.0191872597563092E-2</v>
      </c>
      <c r="H846" s="1">
        <v>0.82223064142678093</v>
      </c>
      <c r="I846" s="1" t="s">
        <v>41</v>
      </c>
      <c r="J846" s="1" t="s">
        <v>6</v>
      </c>
      <c r="K846" s="1" t="s">
        <v>6</v>
      </c>
    </row>
    <row r="847" spans="1:11" x14ac:dyDescent="0.35">
      <c r="A847" s="1" t="s">
        <v>4075</v>
      </c>
      <c r="B847" s="1" t="s">
        <v>4076</v>
      </c>
      <c r="C847" s="22">
        <v>1075.6592499999999</v>
      </c>
      <c r="D847" s="22">
        <v>490.09200000000004</v>
      </c>
      <c r="E847" s="22">
        <v>-585.56724999999983</v>
      </c>
      <c r="F847" s="22">
        <v>-2.1948108722443944</v>
      </c>
      <c r="G847" s="1">
        <v>1.5954442748265671E-2</v>
      </c>
      <c r="H847" s="1">
        <v>0.8857127325344275</v>
      </c>
      <c r="I847" s="1" t="s">
        <v>4077</v>
      </c>
      <c r="J847" s="1" t="s">
        <v>6</v>
      </c>
      <c r="K847" s="1" t="s">
        <v>261</v>
      </c>
    </row>
    <row r="848" spans="1:11" x14ac:dyDescent="0.35">
      <c r="A848" s="1" t="s">
        <v>7854</v>
      </c>
      <c r="B848" s="1" t="s">
        <v>7855</v>
      </c>
      <c r="C848" s="22">
        <v>1.4007499999999999</v>
      </c>
      <c r="D848" s="22">
        <v>0.63874999999999993</v>
      </c>
      <c r="E848" s="22">
        <v>-0.76200000000000001</v>
      </c>
      <c r="F848" s="22">
        <v>-2.1929549902152643</v>
      </c>
      <c r="G848" s="1">
        <v>3.4249358088288924E-4</v>
      </c>
      <c r="H848" s="1">
        <v>0.18976977960897787</v>
      </c>
      <c r="I848" s="1" t="s">
        <v>7856</v>
      </c>
      <c r="J848" s="1" t="s">
        <v>6</v>
      </c>
      <c r="K848" s="1" t="s">
        <v>6843</v>
      </c>
    </row>
    <row r="849" spans="1:11" x14ac:dyDescent="0.35">
      <c r="A849" s="1" t="s">
        <v>7857</v>
      </c>
      <c r="B849" s="1" t="s">
        <v>7858</v>
      </c>
      <c r="C849" s="22">
        <v>2.8935</v>
      </c>
      <c r="D849" s="22">
        <v>1.3207499999999999</v>
      </c>
      <c r="E849" s="22">
        <v>-1.5727500000000001</v>
      </c>
      <c r="F849" s="22">
        <v>-2.1908006814310053</v>
      </c>
      <c r="G849" s="1">
        <v>7.1441989561259753E-4</v>
      </c>
      <c r="H849" s="1">
        <v>0.25280307904737798</v>
      </c>
      <c r="I849" s="1" t="s">
        <v>7859</v>
      </c>
      <c r="J849" s="1" t="s">
        <v>6</v>
      </c>
      <c r="K849" s="1" t="s">
        <v>582</v>
      </c>
    </row>
    <row r="850" spans="1:11" x14ac:dyDescent="0.35">
      <c r="A850" s="1" t="s">
        <v>4874</v>
      </c>
      <c r="B850" s="1" t="s">
        <v>4875</v>
      </c>
      <c r="C850" s="22">
        <v>14.88175</v>
      </c>
      <c r="D850" s="22">
        <v>6.7932500000000005</v>
      </c>
      <c r="E850" s="22">
        <v>-8.0884999999999998</v>
      </c>
      <c r="F850" s="22">
        <v>-2.1906672064181354</v>
      </c>
      <c r="G850" s="1">
        <v>4.3037437670905227E-3</v>
      </c>
      <c r="H850" s="1">
        <v>0.5293798358335482</v>
      </c>
      <c r="I850" s="1" t="s">
        <v>4876</v>
      </c>
      <c r="J850" s="1" t="s">
        <v>6</v>
      </c>
      <c r="K850" s="1" t="s">
        <v>586</v>
      </c>
    </row>
    <row r="851" spans="1:11" x14ac:dyDescent="0.35">
      <c r="A851" s="1" t="s">
        <v>4063</v>
      </c>
      <c r="B851" s="1" t="s">
        <v>4064</v>
      </c>
      <c r="C851" s="22">
        <v>48.000250000000001</v>
      </c>
      <c r="D851" s="22">
        <v>21.919250000000002</v>
      </c>
      <c r="E851" s="22">
        <v>-26.081</v>
      </c>
      <c r="F851" s="22">
        <v>-2.1898673540381171</v>
      </c>
      <c r="G851" s="1">
        <v>5.9678469658028602E-4</v>
      </c>
      <c r="H851" s="1">
        <v>0.23043322730429813</v>
      </c>
      <c r="I851" s="1" t="s">
        <v>4065</v>
      </c>
      <c r="J851" s="1" t="s">
        <v>6</v>
      </c>
      <c r="K851" s="1" t="s">
        <v>2247</v>
      </c>
    </row>
    <row r="852" spans="1:11" x14ac:dyDescent="0.35">
      <c r="A852" s="1" t="s">
        <v>7860</v>
      </c>
      <c r="B852" s="1" t="s">
        <v>7861</v>
      </c>
      <c r="C852" s="22">
        <v>51.166249999999998</v>
      </c>
      <c r="D852" s="22">
        <v>23.367250000000002</v>
      </c>
      <c r="E852" s="22">
        <v>-27.798999999999996</v>
      </c>
      <c r="F852" s="22">
        <v>-2.1896564636403513</v>
      </c>
      <c r="G852" s="1">
        <v>4.4125433921480099E-3</v>
      </c>
      <c r="H852" s="1">
        <v>0.53508542227242517</v>
      </c>
      <c r="I852" s="1" t="s">
        <v>7862</v>
      </c>
      <c r="J852" s="1" t="s">
        <v>7863</v>
      </c>
      <c r="K852" s="1" t="s">
        <v>7864</v>
      </c>
    </row>
    <row r="853" spans="1:11" x14ac:dyDescent="0.35">
      <c r="A853" s="1" t="s">
        <v>7865</v>
      </c>
      <c r="B853" s="1" t="s">
        <v>7866</v>
      </c>
      <c r="C853" s="22">
        <v>2.3450000000000002</v>
      </c>
      <c r="D853" s="22">
        <v>1.07125</v>
      </c>
      <c r="E853" s="22">
        <v>-1.2737500000000002</v>
      </c>
      <c r="F853" s="22">
        <v>-2.1890315052508753</v>
      </c>
      <c r="G853" s="1">
        <v>6.337087504625482E-4</v>
      </c>
      <c r="H853" s="1">
        <v>0.23606608797460366</v>
      </c>
      <c r="I853" s="1" t="s">
        <v>7867</v>
      </c>
      <c r="J853" s="1" t="s">
        <v>6</v>
      </c>
      <c r="K853" s="1" t="s">
        <v>5357</v>
      </c>
    </row>
    <row r="854" spans="1:11" x14ac:dyDescent="0.35">
      <c r="A854" s="1" t="s">
        <v>7868</v>
      </c>
      <c r="B854" s="1" t="s">
        <v>7869</v>
      </c>
      <c r="C854" s="22">
        <v>1.0282500000000001</v>
      </c>
      <c r="D854" s="22">
        <v>0.47</v>
      </c>
      <c r="E854" s="22">
        <v>-0.55825000000000014</v>
      </c>
      <c r="F854" s="22">
        <v>-2.1877659574468087</v>
      </c>
      <c r="G854" s="1">
        <v>3.7563867023336661E-3</v>
      </c>
      <c r="H854" s="1">
        <v>0.49954058939802254</v>
      </c>
      <c r="I854" s="1" t="s">
        <v>7870</v>
      </c>
      <c r="J854" s="1" t="s">
        <v>6</v>
      </c>
      <c r="K854" s="1" t="s">
        <v>6</v>
      </c>
    </row>
    <row r="855" spans="1:11" x14ac:dyDescent="0.35">
      <c r="A855" s="1" t="s">
        <v>5333</v>
      </c>
      <c r="B855" s="1" t="s">
        <v>5334</v>
      </c>
      <c r="C855" s="22">
        <v>14.51125</v>
      </c>
      <c r="D855" s="22">
        <v>6.6415000000000006</v>
      </c>
      <c r="E855" s="22">
        <v>-7.8697499999999998</v>
      </c>
      <c r="F855" s="22">
        <v>-2.1849356320108408</v>
      </c>
      <c r="G855" s="1">
        <v>9.3480577777653277E-3</v>
      </c>
      <c r="H855" s="1">
        <v>0.77992023433350455</v>
      </c>
      <c r="I855" s="1" t="s">
        <v>5335</v>
      </c>
      <c r="J855" s="1" t="s">
        <v>6</v>
      </c>
      <c r="K855" s="1" t="s">
        <v>5336</v>
      </c>
    </row>
    <row r="856" spans="1:11" x14ac:dyDescent="0.35">
      <c r="A856" s="1" t="s">
        <v>7871</v>
      </c>
      <c r="B856" s="1" t="s">
        <v>7872</v>
      </c>
      <c r="C856" s="22">
        <v>15.013500000000001</v>
      </c>
      <c r="D856" s="22">
        <v>6.8734999999999999</v>
      </c>
      <c r="E856" s="22">
        <v>-8.14</v>
      </c>
      <c r="F856" s="22">
        <v>-2.1842583836473413</v>
      </c>
      <c r="G856" s="1">
        <v>6.9487930158712791E-3</v>
      </c>
      <c r="H856" s="1">
        <v>0.67144906558185813</v>
      </c>
      <c r="I856" s="1" t="s">
        <v>7873</v>
      </c>
      <c r="J856" s="1" t="s">
        <v>6</v>
      </c>
      <c r="K856" s="1" t="s">
        <v>7874</v>
      </c>
    </row>
    <row r="857" spans="1:11" x14ac:dyDescent="0.35">
      <c r="A857" s="1" t="s">
        <v>7875</v>
      </c>
      <c r="B857" s="1" t="s">
        <v>7876</v>
      </c>
      <c r="C857" s="22">
        <v>11.748000000000001</v>
      </c>
      <c r="D857" s="22">
        <v>5.3905000000000003</v>
      </c>
      <c r="E857" s="22">
        <v>-6.3575000000000008</v>
      </c>
      <c r="F857" s="22">
        <v>-2.1793896670067712</v>
      </c>
      <c r="G857" s="1">
        <v>9.466332001981719E-5</v>
      </c>
      <c r="H857" s="1">
        <v>0.12364542599891966</v>
      </c>
      <c r="I857" s="1" t="s">
        <v>7877</v>
      </c>
      <c r="J857" s="1" t="s">
        <v>6</v>
      </c>
      <c r="K857" s="1" t="s">
        <v>7878</v>
      </c>
    </row>
    <row r="858" spans="1:11" x14ac:dyDescent="0.35">
      <c r="A858" s="1" t="s">
        <v>7879</v>
      </c>
      <c r="B858" s="1" t="s">
        <v>7880</v>
      </c>
      <c r="C858" s="22">
        <v>2.08575</v>
      </c>
      <c r="D858" s="22">
        <v>0.95850000000000013</v>
      </c>
      <c r="E858" s="22">
        <v>-1.1272499999999999</v>
      </c>
      <c r="F858" s="22">
        <v>-2.1760563380281686</v>
      </c>
      <c r="G858" s="1">
        <v>4.9608535770252057E-3</v>
      </c>
      <c r="H858" s="1">
        <v>0.56729404657541027</v>
      </c>
      <c r="I858" s="1" t="s">
        <v>7881</v>
      </c>
      <c r="J858" s="1" t="s">
        <v>6</v>
      </c>
      <c r="K858" s="1" t="s">
        <v>6</v>
      </c>
    </row>
    <row r="859" spans="1:11" x14ac:dyDescent="0.35">
      <c r="A859" s="1" t="s">
        <v>7882</v>
      </c>
      <c r="B859" s="1" t="s">
        <v>7883</v>
      </c>
      <c r="C859" s="22">
        <v>3.2064999999999997</v>
      </c>
      <c r="D859" s="22">
        <v>1.4737500000000001</v>
      </c>
      <c r="E859" s="22">
        <v>-1.7327499999999996</v>
      </c>
      <c r="F859" s="22">
        <v>-2.1757421543681081</v>
      </c>
      <c r="G859" s="1">
        <v>1.0682578694178994E-3</v>
      </c>
      <c r="H859" s="1">
        <v>0.28944432878766252</v>
      </c>
      <c r="I859" s="1" t="s">
        <v>7884</v>
      </c>
      <c r="J859" s="1" t="s">
        <v>6</v>
      </c>
      <c r="K859" s="1" t="s">
        <v>6322</v>
      </c>
    </row>
    <row r="860" spans="1:11" x14ac:dyDescent="0.35">
      <c r="A860" s="1" t="s">
        <v>6286</v>
      </c>
      <c r="B860" s="1" t="s">
        <v>6287</v>
      </c>
      <c r="C860" s="22">
        <v>2.5652499999999998</v>
      </c>
      <c r="D860" s="22">
        <v>1.1792500000000001</v>
      </c>
      <c r="E860" s="22">
        <v>-1.3859999999999997</v>
      </c>
      <c r="F860" s="22">
        <v>-2.1753232987068047</v>
      </c>
      <c r="G860" s="1">
        <v>2.4057715605256829E-3</v>
      </c>
      <c r="H860" s="1">
        <v>0.41373120284871145</v>
      </c>
      <c r="I860" s="1" t="s">
        <v>6288</v>
      </c>
      <c r="J860" s="1" t="s">
        <v>6</v>
      </c>
      <c r="K860" s="1" t="s">
        <v>6207</v>
      </c>
    </row>
    <row r="861" spans="1:11" x14ac:dyDescent="0.35">
      <c r="A861" s="1" t="s">
        <v>4907</v>
      </c>
      <c r="B861" s="1" t="s">
        <v>4908</v>
      </c>
      <c r="C861" s="22">
        <v>35.338250000000002</v>
      </c>
      <c r="D861" s="22">
        <v>16.249500000000001</v>
      </c>
      <c r="E861" s="22">
        <v>-19.088750000000001</v>
      </c>
      <c r="F861" s="22">
        <v>-2.174728453183175</v>
      </c>
      <c r="G861" s="1">
        <v>6.7962712917940635E-5</v>
      </c>
      <c r="H861" s="1">
        <v>0.10765823337361086</v>
      </c>
      <c r="I861" s="1" t="s">
        <v>4909</v>
      </c>
      <c r="J861" s="1" t="s">
        <v>4910</v>
      </c>
      <c r="K861" s="1" t="s">
        <v>4911</v>
      </c>
    </row>
    <row r="862" spans="1:11" x14ac:dyDescent="0.35">
      <c r="A862" s="1" t="s">
        <v>7885</v>
      </c>
      <c r="B862" s="1" t="s">
        <v>7886</v>
      </c>
      <c r="C862" s="22">
        <v>25.690750000000001</v>
      </c>
      <c r="D862" s="22">
        <v>11.81875</v>
      </c>
      <c r="E862" s="22">
        <v>-13.872000000000002</v>
      </c>
      <c r="F862" s="22">
        <v>-2.1737281861448969</v>
      </c>
      <c r="G862" s="1">
        <v>5.9855874400536078E-3</v>
      </c>
      <c r="H862" s="1">
        <v>0.62254555120098409</v>
      </c>
      <c r="I862" s="1" t="s">
        <v>7887</v>
      </c>
      <c r="J862" s="1" t="s">
        <v>6</v>
      </c>
      <c r="K862" s="1" t="s">
        <v>27</v>
      </c>
    </row>
    <row r="863" spans="1:11" x14ac:dyDescent="0.35">
      <c r="A863" s="1" t="s">
        <v>7888</v>
      </c>
      <c r="B863" s="1" t="s">
        <v>7889</v>
      </c>
      <c r="C863" s="22">
        <v>1.0739999999999998</v>
      </c>
      <c r="D863" s="22">
        <v>0.49475000000000002</v>
      </c>
      <c r="E863" s="22">
        <v>-0.57924999999999982</v>
      </c>
      <c r="F863" s="22">
        <v>-2.1707933299646283</v>
      </c>
      <c r="G863" s="1">
        <v>2.3642848111757242E-3</v>
      </c>
      <c r="H863" s="1">
        <v>0.4111153723826933</v>
      </c>
      <c r="I863" s="1" t="s">
        <v>7890</v>
      </c>
      <c r="J863" s="1" t="s">
        <v>6</v>
      </c>
      <c r="K863" s="1" t="s">
        <v>7891</v>
      </c>
    </row>
    <row r="864" spans="1:11" x14ac:dyDescent="0.35">
      <c r="A864" s="1" t="s">
        <v>7892</v>
      </c>
      <c r="B864" s="1" t="s">
        <v>7893</v>
      </c>
      <c r="C864" s="22">
        <v>2.2312500000000002</v>
      </c>
      <c r="D864" s="22">
        <v>1.0282499999999999</v>
      </c>
      <c r="E864" s="22">
        <v>-1.2030000000000003</v>
      </c>
      <c r="F864" s="22">
        <v>-2.1699489423778267</v>
      </c>
      <c r="G864" s="1">
        <v>2.33925692768384E-3</v>
      </c>
      <c r="H864" s="1">
        <v>0.4092304836522207</v>
      </c>
      <c r="I864" s="1" t="s">
        <v>7894</v>
      </c>
      <c r="J864" s="1" t="s">
        <v>6</v>
      </c>
      <c r="K864" s="1" t="s">
        <v>5653</v>
      </c>
    </row>
    <row r="865" spans="1:11" x14ac:dyDescent="0.35">
      <c r="A865" s="1" t="s">
        <v>4339</v>
      </c>
      <c r="B865" s="1" t="s">
        <v>4340</v>
      </c>
      <c r="C865" s="22">
        <v>3.6782500000000002</v>
      </c>
      <c r="D865" s="22">
        <v>1.6957499999999999</v>
      </c>
      <c r="E865" s="22">
        <v>-1.9825000000000004</v>
      </c>
      <c r="F865" s="22">
        <v>-2.1690992186348228</v>
      </c>
      <c r="G865" s="1">
        <v>4.4496313398736838E-2</v>
      </c>
      <c r="H865" s="1">
        <v>0.8857127325344275</v>
      </c>
      <c r="I865" s="1" t="s">
        <v>4341</v>
      </c>
      <c r="J865" s="1" t="s">
        <v>6</v>
      </c>
      <c r="K865" s="1" t="s">
        <v>1138</v>
      </c>
    </row>
    <row r="866" spans="1:11" x14ac:dyDescent="0.35">
      <c r="A866" s="1" t="s">
        <v>7895</v>
      </c>
      <c r="B866" s="1" t="s">
        <v>7896</v>
      </c>
      <c r="C866" s="22">
        <v>7.5642500000000004</v>
      </c>
      <c r="D866" s="22">
        <v>3.4877499999999997</v>
      </c>
      <c r="E866" s="22">
        <v>-4.0765000000000011</v>
      </c>
      <c r="F866" s="22">
        <v>-2.1688051035768048</v>
      </c>
      <c r="G866" s="1">
        <v>1.1755164602632271E-4</v>
      </c>
      <c r="H866" s="1">
        <v>0.12917816327204953</v>
      </c>
      <c r="I866" s="1" t="s">
        <v>7897</v>
      </c>
      <c r="J866" s="1" t="s">
        <v>6</v>
      </c>
      <c r="K866" s="1" t="s">
        <v>22</v>
      </c>
    </row>
    <row r="867" spans="1:11" x14ac:dyDescent="0.35">
      <c r="A867" s="1" t="s">
        <v>7898</v>
      </c>
      <c r="B867" s="1" t="s">
        <v>7899</v>
      </c>
      <c r="C867" s="22">
        <v>3.6347499999999999</v>
      </c>
      <c r="D867" s="22">
        <v>1.67625</v>
      </c>
      <c r="E867" s="22">
        <v>-1.9584999999999999</v>
      </c>
      <c r="F867" s="22">
        <v>-2.1683818046234151</v>
      </c>
      <c r="G867" s="1">
        <v>2.828947559697655E-3</v>
      </c>
      <c r="H867" s="1">
        <v>0.4398185495529256</v>
      </c>
      <c r="I867" s="1" t="s">
        <v>7900</v>
      </c>
      <c r="J867" s="1" t="s">
        <v>7901</v>
      </c>
      <c r="K867" s="1" t="s">
        <v>2225</v>
      </c>
    </row>
    <row r="868" spans="1:11" x14ac:dyDescent="0.35">
      <c r="A868" s="1" t="s">
        <v>5006</v>
      </c>
      <c r="B868" s="1" t="s">
        <v>5007</v>
      </c>
      <c r="C868" s="22">
        <v>7.3447500000000003</v>
      </c>
      <c r="D868" s="22">
        <v>3.3897499999999998</v>
      </c>
      <c r="E868" s="22">
        <v>-3.9550000000000005</v>
      </c>
      <c r="F868" s="22">
        <v>-2.1667527103768718</v>
      </c>
      <c r="G868" s="1">
        <v>1.0012547993859585E-3</v>
      </c>
      <c r="H868" s="1">
        <v>0.28053591736627903</v>
      </c>
      <c r="I868" s="1" t="s">
        <v>5008</v>
      </c>
      <c r="J868" s="1" t="s">
        <v>6</v>
      </c>
      <c r="K868" s="1" t="s">
        <v>1849</v>
      </c>
    </row>
    <row r="869" spans="1:11" x14ac:dyDescent="0.35">
      <c r="A869" s="1" t="s">
        <v>4774</v>
      </c>
      <c r="B869" s="1" t="s">
        <v>4775</v>
      </c>
      <c r="C869" s="22">
        <v>13.556999999999999</v>
      </c>
      <c r="D869" s="22">
        <v>6.2647499999999994</v>
      </c>
      <c r="E869" s="22">
        <v>-7.2922499999999992</v>
      </c>
      <c r="F869" s="22">
        <v>-2.1640129294864119</v>
      </c>
      <c r="G869" s="1">
        <v>1.1159446581797254E-5</v>
      </c>
      <c r="H869" s="1">
        <v>5.599147130842419E-2</v>
      </c>
      <c r="I869" s="1" t="s">
        <v>4776</v>
      </c>
      <c r="J869" s="1" t="s">
        <v>6</v>
      </c>
      <c r="K869" s="1" t="s">
        <v>292</v>
      </c>
    </row>
    <row r="870" spans="1:11" x14ac:dyDescent="0.35">
      <c r="A870" s="1" t="s">
        <v>7902</v>
      </c>
      <c r="B870" s="1" t="s">
        <v>7903</v>
      </c>
      <c r="C870" s="22">
        <v>1.1895000000000002</v>
      </c>
      <c r="D870" s="22">
        <v>0.55049999999999999</v>
      </c>
      <c r="E870" s="22">
        <v>-0.63900000000000023</v>
      </c>
      <c r="F870" s="22">
        <v>-2.160762942779292</v>
      </c>
      <c r="G870" s="1">
        <v>3.7082185001232858E-3</v>
      </c>
      <c r="H870" s="1">
        <v>0.49777380101654928</v>
      </c>
      <c r="I870" s="1" t="s">
        <v>7904</v>
      </c>
      <c r="J870" s="1" t="s">
        <v>6</v>
      </c>
      <c r="K870" s="1" t="s">
        <v>7905</v>
      </c>
    </row>
    <row r="871" spans="1:11" x14ac:dyDescent="0.35">
      <c r="A871" s="1" t="s">
        <v>5389</v>
      </c>
      <c r="B871" s="1" t="s">
        <v>5390</v>
      </c>
      <c r="C871" s="22">
        <v>3.5714999999999999</v>
      </c>
      <c r="D871" s="22">
        <v>1.6577500000000001</v>
      </c>
      <c r="E871" s="22">
        <v>-1.9137499999999998</v>
      </c>
      <c r="F871" s="22">
        <v>-2.1544261800633389</v>
      </c>
      <c r="G871" s="1">
        <v>1.1689946053298947E-3</v>
      </c>
      <c r="H871" s="1">
        <v>0.30337565670921757</v>
      </c>
      <c r="I871" s="1" t="s">
        <v>5391</v>
      </c>
      <c r="J871" s="1" t="s">
        <v>6</v>
      </c>
      <c r="K871" s="1" t="s">
        <v>269</v>
      </c>
    </row>
    <row r="872" spans="1:11" x14ac:dyDescent="0.35">
      <c r="A872" s="1" t="s">
        <v>4563</v>
      </c>
      <c r="B872" s="1" t="s">
        <v>4564</v>
      </c>
      <c r="C872" s="22">
        <v>2.8955000000000002</v>
      </c>
      <c r="D872" s="22">
        <v>1.3440000000000003</v>
      </c>
      <c r="E872" s="22">
        <v>-1.5514999999999999</v>
      </c>
      <c r="F872" s="22">
        <v>-2.1543898809523805</v>
      </c>
      <c r="G872" s="1">
        <v>3.9556388297543616E-3</v>
      </c>
      <c r="H872" s="1">
        <v>0.510757433786166</v>
      </c>
      <c r="I872" s="1" t="s">
        <v>4565</v>
      </c>
      <c r="J872" s="1" t="s">
        <v>6</v>
      </c>
      <c r="K872" s="1" t="s">
        <v>676</v>
      </c>
    </row>
    <row r="873" spans="1:11" x14ac:dyDescent="0.35">
      <c r="A873" s="1" t="s">
        <v>6143</v>
      </c>
      <c r="B873" s="1" t="s">
        <v>6144</v>
      </c>
      <c r="C873" s="22">
        <v>11.442499999999999</v>
      </c>
      <c r="D873" s="22">
        <v>5.3192500000000003</v>
      </c>
      <c r="E873" s="22">
        <v>-6.1232499999999987</v>
      </c>
      <c r="F873" s="22">
        <v>-2.1511491281665647</v>
      </c>
      <c r="G873" s="1">
        <v>4.8966246379023456E-2</v>
      </c>
      <c r="H873" s="1">
        <v>0.8857127325344275</v>
      </c>
      <c r="I873" s="1" t="s">
        <v>6145</v>
      </c>
      <c r="J873" s="1" t="s">
        <v>6</v>
      </c>
      <c r="K873" s="1" t="s">
        <v>615</v>
      </c>
    </row>
    <row r="874" spans="1:11" x14ac:dyDescent="0.35">
      <c r="A874" s="1" t="s">
        <v>4016</v>
      </c>
      <c r="B874" s="1" t="s">
        <v>4017</v>
      </c>
      <c r="C874" s="22">
        <v>7.9845000000000006</v>
      </c>
      <c r="D874" s="22">
        <v>3.718</v>
      </c>
      <c r="E874" s="22">
        <v>-4.2665000000000006</v>
      </c>
      <c r="F874" s="22">
        <v>-2.1475255513717055</v>
      </c>
      <c r="G874" s="1">
        <v>1.6102356064877604E-3</v>
      </c>
      <c r="H874" s="1">
        <v>0.34000362117250471</v>
      </c>
      <c r="I874" s="1" t="s">
        <v>4018</v>
      </c>
      <c r="J874" s="1" t="s">
        <v>6</v>
      </c>
      <c r="K874" s="1" t="s">
        <v>4019</v>
      </c>
    </row>
    <row r="875" spans="1:11" x14ac:dyDescent="0.35">
      <c r="A875" s="1" t="s">
        <v>7906</v>
      </c>
      <c r="B875" s="1" t="s">
        <v>7907</v>
      </c>
      <c r="C875" s="22">
        <v>33.813499999999998</v>
      </c>
      <c r="D875" s="22">
        <v>15.7865</v>
      </c>
      <c r="E875" s="22">
        <v>-18.026999999999997</v>
      </c>
      <c r="F875" s="22">
        <v>-2.1419250625534474</v>
      </c>
      <c r="G875" s="1">
        <v>2.2332616477309688E-2</v>
      </c>
      <c r="H875" s="1">
        <v>0.8857127325344275</v>
      </c>
      <c r="I875" s="1" t="s">
        <v>7908</v>
      </c>
      <c r="J875" s="1" t="s">
        <v>6</v>
      </c>
      <c r="K875" s="1" t="s">
        <v>6</v>
      </c>
    </row>
    <row r="876" spans="1:11" x14ac:dyDescent="0.35">
      <c r="A876" s="1" t="s">
        <v>5704</v>
      </c>
      <c r="B876" s="1" t="s">
        <v>5705</v>
      </c>
      <c r="C876" s="22">
        <v>1.8520000000000003</v>
      </c>
      <c r="D876" s="22">
        <v>0.86475000000000002</v>
      </c>
      <c r="E876" s="22">
        <v>-0.98725000000000029</v>
      </c>
      <c r="F876" s="22">
        <v>-2.1416594391442616</v>
      </c>
      <c r="G876" s="1">
        <v>2.5889690494127694E-2</v>
      </c>
      <c r="H876" s="1">
        <v>0.8857127325344275</v>
      </c>
      <c r="I876" s="1" t="s">
        <v>5706</v>
      </c>
      <c r="J876" s="1" t="s">
        <v>5707</v>
      </c>
      <c r="K876" s="1" t="s">
        <v>5708</v>
      </c>
    </row>
    <row r="877" spans="1:11" x14ac:dyDescent="0.35">
      <c r="A877" s="1" t="s">
        <v>7909</v>
      </c>
      <c r="B877" s="1" t="s">
        <v>7910</v>
      </c>
      <c r="C877" s="22">
        <v>2.5242500000000003</v>
      </c>
      <c r="D877" s="22">
        <v>1.1789999999999998</v>
      </c>
      <c r="E877" s="22">
        <v>-1.3452500000000005</v>
      </c>
      <c r="F877" s="22">
        <v>-2.1410093299406281</v>
      </c>
      <c r="G877" s="1">
        <v>1.1890725862986306E-4</v>
      </c>
      <c r="H877" s="1">
        <v>0.12944084510990073</v>
      </c>
      <c r="I877" s="1" t="s">
        <v>7911</v>
      </c>
      <c r="J877" s="1" t="s">
        <v>449</v>
      </c>
      <c r="K877" s="1" t="s">
        <v>450</v>
      </c>
    </row>
    <row r="878" spans="1:11" x14ac:dyDescent="0.35">
      <c r="A878" s="1" t="s">
        <v>7912</v>
      </c>
      <c r="B878" s="1" t="s">
        <v>7913</v>
      </c>
      <c r="C878" s="22">
        <v>1.4122499999999998</v>
      </c>
      <c r="D878" s="22">
        <v>0.65999999999999992</v>
      </c>
      <c r="E878" s="22">
        <v>-0.75224999999999986</v>
      </c>
      <c r="F878" s="22">
        <v>-2.1397727272727272</v>
      </c>
      <c r="G878" s="1">
        <v>5.7222665704266835E-3</v>
      </c>
      <c r="H878" s="1">
        <v>0.60809198425365585</v>
      </c>
      <c r="I878" s="1" t="s">
        <v>7914</v>
      </c>
      <c r="J878" s="1" t="s">
        <v>6</v>
      </c>
      <c r="K878" s="1" t="s">
        <v>6073</v>
      </c>
    </row>
    <row r="879" spans="1:11" x14ac:dyDescent="0.35">
      <c r="A879" s="1" t="s">
        <v>6549</v>
      </c>
      <c r="B879" s="1" t="s">
        <v>6550</v>
      </c>
      <c r="C879" s="22">
        <v>36.444500000000005</v>
      </c>
      <c r="D879" s="22">
        <v>17.048499999999997</v>
      </c>
      <c r="E879" s="22">
        <v>-19.396000000000008</v>
      </c>
      <c r="F879" s="22">
        <v>-2.1376953984221494</v>
      </c>
      <c r="G879" s="1">
        <v>1.4120263036026314E-3</v>
      </c>
      <c r="H879" s="1">
        <v>0.32454428446621175</v>
      </c>
      <c r="I879" s="1" t="s">
        <v>6551</v>
      </c>
      <c r="J879" s="1" t="s">
        <v>6552</v>
      </c>
      <c r="K879" s="1" t="s">
        <v>6553</v>
      </c>
    </row>
    <row r="880" spans="1:11" x14ac:dyDescent="0.35">
      <c r="A880" s="1" t="s">
        <v>7915</v>
      </c>
      <c r="B880" s="1" t="s">
        <v>7916</v>
      </c>
      <c r="C880" s="22">
        <v>7.3347499999999997</v>
      </c>
      <c r="D880" s="22">
        <v>3.4312500000000004</v>
      </c>
      <c r="E880" s="22">
        <v>-3.9034999999999993</v>
      </c>
      <c r="F880" s="22">
        <v>-2.1376320582877955</v>
      </c>
      <c r="G880" s="1">
        <v>2.4702314563970307E-3</v>
      </c>
      <c r="H880" s="1">
        <v>0.41744608051137316</v>
      </c>
      <c r="I880" s="1" t="s">
        <v>1424</v>
      </c>
      <c r="J880" s="1" t="s">
        <v>6</v>
      </c>
      <c r="K880" s="1" t="s">
        <v>537</v>
      </c>
    </row>
    <row r="881" spans="1:11" x14ac:dyDescent="0.35">
      <c r="A881" s="1" t="s">
        <v>7917</v>
      </c>
      <c r="B881" s="1" t="s">
        <v>7918</v>
      </c>
      <c r="C881" s="22">
        <v>1.7757499999999999</v>
      </c>
      <c r="D881" s="22">
        <v>0.8307500000000001</v>
      </c>
      <c r="E881" s="22">
        <v>-0.94499999999999984</v>
      </c>
      <c r="F881" s="22">
        <v>-2.1375263316280466</v>
      </c>
      <c r="G881" s="1">
        <v>2.5466779720440032E-2</v>
      </c>
      <c r="H881" s="1">
        <v>0.8857127325344275</v>
      </c>
      <c r="I881" s="1" t="s">
        <v>7919</v>
      </c>
      <c r="J881" s="1" t="s">
        <v>6</v>
      </c>
      <c r="K881" s="1" t="s">
        <v>7920</v>
      </c>
    </row>
    <row r="882" spans="1:11" x14ac:dyDescent="0.35">
      <c r="A882" s="1" t="s">
        <v>4952</v>
      </c>
      <c r="B882" s="1" t="s">
        <v>4953</v>
      </c>
      <c r="C882" s="22">
        <v>9.5652500000000007</v>
      </c>
      <c r="D882" s="22">
        <v>4.4775</v>
      </c>
      <c r="E882" s="22">
        <v>-5.0877500000000007</v>
      </c>
      <c r="F882" s="22">
        <v>-2.1362925739810161</v>
      </c>
      <c r="G882" s="1">
        <v>3.0690860990409662E-4</v>
      </c>
      <c r="H882" s="1">
        <v>0.17998409350974676</v>
      </c>
      <c r="I882" s="1" t="s">
        <v>4954</v>
      </c>
      <c r="J882" s="1" t="s">
        <v>6</v>
      </c>
      <c r="K882" s="1" t="s">
        <v>4051</v>
      </c>
    </row>
    <row r="883" spans="1:11" x14ac:dyDescent="0.35">
      <c r="A883" s="1" t="s">
        <v>7921</v>
      </c>
      <c r="B883" s="1" t="s">
        <v>7922</v>
      </c>
      <c r="C883" s="22">
        <v>1.1165</v>
      </c>
      <c r="D883" s="22">
        <v>0.52300000000000002</v>
      </c>
      <c r="E883" s="22">
        <v>-0.59350000000000003</v>
      </c>
      <c r="F883" s="22">
        <v>-2.1347992351816445</v>
      </c>
      <c r="G883" s="1">
        <v>3.3137519047936465E-2</v>
      </c>
      <c r="H883" s="1">
        <v>0.8857127325344275</v>
      </c>
      <c r="I883" s="1" t="s">
        <v>7923</v>
      </c>
      <c r="J883" s="1" t="s">
        <v>6</v>
      </c>
      <c r="K883" s="1" t="s">
        <v>537</v>
      </c>
    </row>
    <row r="884" spans="1:11" x14ac:dyDescent="0.35">
      <c r="A884" s="1" t="s">
        <v>7924</v>
      </c>
      <c r="B884" s="1" t="s">
        <v>7925</v>
      </c>
      <c r="C884" s="22">
        <v>1.1364999999999998</v>
      </c>
      <c r="D884" s="22">
        <v>0.53249999999999997</v>
      </c>
      <c r="E884" s="22">
        <v>-0.60399999999999987</v>
      </c>
      <c r="F884" s="22">
        <v>-2.1342723004694832</v>
      </c>
      <c r="G884" s="1">
        <v>1.4895454316566654E-2</v>
      </c>
      <c r="H884" s="1">
        <v>0.8857127325344275</v>
      </c>
      <c r="I884" s="1" t="s">
        <v>7926</v>
      </c>
      <c r="J884" s="1" t="s">
        <v>6</v>
      </c>
      <c r="K884" s="1" t="s">
        <v>6</v>
      </c>
    </row>
    <row r="885" spans="1:11" x14ac:dyDescent="0.35">
      <c r="A885" s="1" t="s">
        <v>4557</v>
      </c>
      <c r="B885" s="1" t="s">
        <v>4558</v>
      </c>
      <c r="C885" s="22">
        <v>2.2862499999999999</v>
      </c>
      <c r="D885" s="22">
        <v>1.07125</v>
      </c>
      <c r="E885" s="22">
        <v>-1.2149999999999999</v>
      </c>
      <c r="F885" s="22">
        <v>-2.1341890315052505</v>
      </c>
      <c r="G885" s="1">
        <v>2.7539601812870414E-2</v>
      </c>
      <c r="H885" s="1">
        <v>0.8857127325344275</v>
      </c>
      <c r="I885" s="1" t="s">
        <v>4559</v>
      </c>
      <c r="J885" s="1" t="s">
        <v>6</v>
      </c>
      <c r="K885" s="1" t="s">
        <v>6</v>
      </c>
    </row>
    <row r="886" spans="1:11" x14ac:dyDescent="0.35">
      <c r="A886" s="1" t="s">
        <v>4044</v>
      </c>
      <c r="B886" s="1" t="s">
        <v>4045</v>
      </c>
      <c r="C886" s="22">
        <v>33.463250000000002</v>
      </c>
      <c r="D886" s="22">
        <v>15.713750000000001</v>
      </c>
      <c r="E886" s="22">
        <v>-17.749500000000001</v>
      </c>
      <c r="F886" s="22">
        <v>-2.1295521438230849</v>
      </c>
      <c r="G886" s="1">
        <v>2.8986034183517965E-4</v>
      </c>
      <c r="H886" s="1">
        <v>0.17670253544415779</v>
      </c>
      <c r="I886" s="1" t="s">
        <v>4046</v>
      </c>
      <c r="J886" s="1" t="s">
        <v>4047</v>
      </c>
      <c r="K886" s="1" t="s">
        <v>1701</v>
      </c>
    </row>
    <row r="887" spans="1:11" x14ac:dyDescent="0.35">
      <c r="A887" s="1" t="s">
        <v>7927</v>
      </c>
      <c r="B887" s="1" t="s">
        <v>7928</v>
      </c>
      <c r="C887" s="22">
        <v>4.1327499999999997</v>
      </c>
      <c r="D887" s="22">
        <v>1.9409999999999998</v>
      </c>
      <c r="E887" s="22">
        <v>-2.1917499999999999</v>
      </c>
      <c r="F887" s="22">
        <v>-2.1291859866048428</v>
      </c>
      <c r="G887" s="1">
        <v>4.8021835157993154E-3</v>
      </c>
      <c r="H887" s="1">
        <v>0.55826742479709246</v>
      </c>
      <c r="I887" s="1" t="s">
        <v>7929</v>
      </c>
      <c r="J887" s="1" t="s">
        <v>6</v>
      </c>
      <c r="K887" s="1" t="s">
        <v>5494</v>
      </c>
    </row>
    <row r="888" spans="1:11" x14ac:dyDescent="0.35">
      <c r="A888" s="1" t="s">
        <v>7930</v>
      </c>
      <c r="B888" s="1" t="s">
        <v>7931</v>
      </c>
      <c r="C888" s="22">
        <v>1.9820000000000002</v>
      </c>
      <c r="D888" s="22">
        <v>0.93149999999999999</v>
      </c>
      <c r="E888" s="22">
        <v>-1.0505000000000002</v>
      </c>
      <c r="F888" s="22">
        <v>-2.1277509393451424</v>
      </c>
      <c r="G888" s="1">
        <v>9.2957980819946583E-4</v>
      </c>
      <c r="H888" s="1">
        <v>0.2748326789942509</v>
      </c>
      <c r="I888" s="1" t="s">
        <v>7932</v>
      </c>
      <c r="J888" s="1" t="s">
        <v>6</v>
      </c>
      <c r="K888" s="1" t="s">
        <v>1294</v>
      </c>
    </row>
    <row r="889" spans="1:11" x14ac:dyDescent="0.35">
      <c r="A889" s="1" t="s">
        <v>7933</v>
      </c>
      <c r="B889" s="1" t="s">
        <v>7934</v>
      </c>
      <c r="C889" s="22">
        <v>1.992</v>
      </c>
      <c r="D889" s="22">
        <v>0.9365</v>
      </c>
      <c r="E889" s="22">
        <v>-1.0554999999999999</v>
      </c>
      <c r="F889" s="22">
        <v>-2.1270688734650292</v>
      </c>
      <c r="G889" s="1">
        <v>2.542636473418416E-4</v>
      </c>
      <c r="H889" s="1">
        <v>0.17028478660130683</v>
      </c>
      <c r="I889" s="1" t="s">
        <v>7935</v>
      </c>
      <c r="J889" s="1" t="s">
        <v>6</v>
      </c>
      <c r="K889" s="1" t="s">
        <v>7651</v>
      </c>
    </row>
    <row r="890" spans="1:11" x14ac:dyDescent="0.35">
      <c r="A890" s="1" t="s">
        <v>7936</v>
      </c>
      <c r="B890" s="1" t="s">
        <v>7937</v>
      </c>
      <c r="C890" s="22">
        <v>2.1637500000000003</v>
      </c>
      <c r="D890" s="22">
        <v>1.0175000000000001</v>
      </c>
      <c r="E890" s="22">
        <v>-1.1462500000000002</v>
      </c>
      <c r="F890" s="22">
        <v>-2.1265356265356266</v>
      </c>
      <c r="G890" s="1">
        <v>3.2041253596187314E-2</v>
      </c>
      <c r="H890" s="1">
        <v>0.8857127325344275</v>
      </c>
      <c r="I890" s="1" t="s">
        <v>7938</v>
      </c>
      <c r="J890" s="1" t="s">
        <v>6</v>
      </c>
      <c r="K890" s="1" t="s">
        <v>6</v>
      </c>
    </row>
    <row r="891" spans="1:11" x14ac:dyDescent="0.35">
      <c r="A891" s="1" t="s">
        <v>4726</v>
      </c>
      <c r="B891" s="1" t="s">
        <v>4727</v>
      </c>
      <c r="C891" s="22">
        <v>13.224500000000001</v>
      </c>
      <c r="D891" s="22">
        <v>6.2242499999999996</v>
      </c>
      <c r="E891" s="22">
        <v>-7.0002500000000012</v>
      </c>
      <c r="F891" s="22">
        <v>-2.1246736554604975</v>
      </c>
      <c r="G891" s="1">
        <v>1.4124005680949552E-2</v>
      </c>
      <c r="H891" s="1">
        <v>0.8857127325344275</v>
      </c>
      <c r="I891" s="1" t="s">
        <v>4728</v>
      </c>
      <c r="J891" s="1" t="s">
        <v>4648</v>
      </c>
      <c r="K891" s="1" t="s">
        <v>3133</v>
      </c>
    </row>
    <row r="892" spans="1:11" x14ac:dyDescent="0.35">
      <c r="A892" s="1" t="s">
        <v>7939</v>
      </c>
      <c r="B892" s="1" t="s">
        <v>7940</v>
      </c>
      <c r="C892" s="22">
        <v>2.7945000000000002</v>
      </c>
      <c r="D892" s="22">
        <v>1.31725</v>
      </c>
      <c r="E892" s="22">
        <v>-1.4772500000000002</v>
      </c>
      <c r="F892" s="22">
        <v>-2.1214651736572407</v>
      </c>
      <c r="G892" s="1">
        <v>2.5056722794813474E-3</v>
      </c>
      <c r="H892" s="1">
        <v>0.42020819768090295</v>
      </c>
      <c r="I892" s="1" t="s">
        <v>7941</v>
      </c>
      <c r="J892" s="1" t="s">
        <v>7942</v>
      </c>
      <c r="K892" s="1" t="s">
        <v>3856</v>
      </c>
    </row>
    <row r="893" spans="1:11" x14ac:dyDescent="0.35">
      <c r="A893" s="1" t="s">
        <v>6156</v>
      </c>
      <c r="B893" s="1" t="s">
        <v>6157</v>
      </c>
      <c r="C893" s="22">
        <v>2.8050000000000002</v>
      </c>
      <c r="D893" s="22">
        <v>1.323</v>
      </c>
      <c r="E893" s="22">
        <v>-1.4820000000000002</v>
      </c>
      <c r="F893" s="22">
        <v>-2.1201814058956918</v>
      </c>
      <c r="G893" s="1">
        <v>1.7229107889576146E-2</v>
      </c>
      <c r="H893" s="1">
        <v>0.8857127325344275</v>
      </c>
      <c r="I893" s="1" t="s">
        <v>6158</v>
      </c>
      <c r="J893" s="1" t="s">
        <v>6</v>
      </c>
      <c r="K893" s="1" t="s">
        <v>27</v>
      </c>
    </row>
    <row r="894" spans="1:11" x14ac:dyDescent="0.35">
      <c r="A894" s="1" t="s">
        <v>5248</v>
      </c>
      <c r="B894" s="1" t="s">
        <v>5249</v>
      </c>
      <c r="C894" s="22">
        <v>11.26375</v>
      </c>
      <c r="D894" s="22">
        <v>5.322000000000001</v>
      </c>
      <c r="E894" s="22">
        <v>-5.941749999999999</v>
      </c>
      <c r="F894" s="22">
        <v>-2.1164505824877859</v>
      </c>
      <c r="G894" s="1">
        <v>1.1661507609506444E-5</v>
      </c>
      <c r="H894" s="1">
        <v>5.599147130842419E-2</v>
      </c>
      <c r="I894" s="1" t="s">
        <v>5250</v>
      </c>
      <c r="J894" s="1" t="s">
        <v>4910</v>
      </c>
      <c r="K894" s="1" t="s">
        <v>4911</v>
      </c>
    </row>
    <row r="895" spans="1:11" x14ac:dyDescent="0.35">
      <c r="A895" s="1" t="s">
        <v>7943</v>
      </c>
      <c r="B895" s="1" t="s">
        <v>7944</v>
      </c>
      <c r="C895" s="22">
        <v>4.7557499999999999</v>
      </c>
      <c r="D895" s="22">
        <v>2.2479999999999998</v>
      </c>
      <c r="E895" s="22">
        <v>-2.5077500000000001</v>
      </c>
      <c r="F895" s="22">
        <v>-2.1155471530249113</v>
      </c>
      <c r="G895" s="1">
        <v>1.0378412743864092E-4</v>
      </c>
      <c r="H895" s="1">
        <v>0.12621580592032386</v>
      </c>
      <c r="I895" s="1" t="s">
        <v>7945</v>
      </c>
      <c r="J895" s="1" t="s">
        <v>7946</v>
      </c>
      <c r="K895" s="1" t="s">
        <v>2404</v>
      </c>
    </row>
    <row r="896" spans="1:11" x14ac:dyDescent="0.35">
      <c r="A896" s="1" t="s">
        <v>4349</v>
      </c>
      <c r="B896" s="1" t="s">
        <v>4350</v>
      </c>
      <c r="C896" s="22">
        <v>176.68574999999998</v>
      </c>
      <c r="D896" s="22">
        <v>83.546999999999997</v>
      </c>
      <c r="E896" s="22">
        <v>-93.138749999999987</v>
      </c>
      <c r="F896" s="22">
        <v>-2.114806635785845</v>
      </c>
      <c r="G896" s="1">
        <v>1.078792617258606E-2</v>
      </c>
      <c r="H896" s="1">
        <v>0.84781541224198653</v>
      </c>
      <c r="I896" s="1" t="s">
        <v>4351</v>
      </c>
      <c r="J896" s="1" t="s">
        <v>6</v>
      </c>
      <c r="K896" s="1" t="s">
        <v>758</v>
      </c>
    </row>
    <row r="897" spans="1:11" x14ac:dyDescent="0.35">
      <c r="A897" s="1" t="s">
        <v>6789</v>
      </c>
      <c r="B897" s="1" t="s">
        <v>6790</v>
      </c>
      <c r="C897" s="22">
        <v>8.7774999999999999</v>
      </c>
      <c r="D897" s="22">
        <v>4.1539999999999999</v>
      </c>
      <c r="E897" s="22">
        <v>-4.6234999999999999</v>
      </c>
      <c r="F897" s="22">
        <v>-2.1130235917188251</v>
      </c>
      <c r="G897" s="1">
        <v>2.2214479859922203E-3</v>
      </c>
      <c r="H897" s="1">
        <v>0.39923897526604318</v>
      </c>
      <c r="I897" s="1" t="s">
        <v>6791</v>
      </c>
      <c r="J897" s="1" t="s">
        <v>6792</v>
      </c>
      <c r="K897" s="1" t="s">
        <v>6793</v>
      </c>
    </row>
    <row r="898" spans="1:11" x14ac:dyDescent="0.35">
      <c r="A898" s="1" t="s">
        <v>4037</v>
      </c>
      <c r="B898" s="1" t="s">
        <v>4038</v>
      </c>
      <c r="C898" s="22">
        <v>15.612499999999999</v>
      </c>
      <c r="D898" s="22">
        <v>7.3907500000000006</v>
      </c>
      <c r="E898" s="22">
        <v>-8.2217499999999983</v>
      </c>
      <c r="F898" s="22">
        <v>-2.112437844603051</v>
      </c>
      <c r="G898" s="1">
        <v>3.7259901772376583E-3</v>
      </c>
      <c r="H898" s="1">
        <v>0.49837527553188227</v>
      </c>
      <c r="I898" s="1" t="s">
        <v>4039</v>
      </c>
      <c r="J898" s="1" t="s">
        <v>6</v>
      </c>
      <c r="K898" s="1" t="s">
        <v>4040</v>
      </c>
    </row>
    <row r="899" spans="1:11" x14ac:dyDescent="0.35">
      <c r="A899" s="1" t="s">
        <v>6030</v>
      </c>
      <c r="B899" s="1" t="s">
        <v>6031</v>
      </c>
      <c r="C899" s="22">
        <v>12.012250000000002</v>
      </c>
      <c r="D899" s="22">
        <v>5.69</v>
      </c>
      <c r="E899" s="22">
        <v>-6.3222500000000013</v>
      </c>
      <c r="F899" s="22">
        <v>-2.1111159929701233</v>
      </c>
      <c r="G899" s="1">
        <v>2.3343305314321699E-3</v>
      </c>
      <c r="H899" s="1">
        <v>0.40883297715651423</v>
      </c>
      <c r="I899" s="1" t="s">
        <v>6032</v>
      </c>
      <c r="J899" s="1" t="s">
        <v>917</v>
      </c>
      <c r="K899" s="1" t="s">
        <v>918</v>
      </c>
    </row>
    <row r="900" spans="1:11" x14ac:dyDescent="0.35">
      <c r="A900" s="1" t="s">
        <v>7947</v>
      </c>
      <c r="B900" s="1" t="s">
        <v>7948</v>
      </c>
      <c r="C900" s="22">
        <v>2.0327500000000001</v>
      </c>
      <c r="D900" s="22">
        <v>0.96300000000000008</v>
      </c>
      <c r="E900" s="22">
        <v>-1.06975</v>
      </c>
      <c r="F900" s="22">
        <v>-2.1108515057113189</v>
      </c>
      <c r="G900" s="1">
        <v>6.93348264520657E-4</v>
      </c>
      <c r="H900" s="1">
        <v>0.24871785630014071</v>
      </c>
      <c r="I900" s="1" t="s">
        <v>7949</v>
      </c>
      <c r="J900" s="1" t="s">
        <v>6</v>
      </c>
      <c r="K900" s="1" t="s">
        <v>898</v>
      </c>
    </row>
    <row r="901" spans="1:11" x14ac:dyDescent="0.35">
      <c r="A901" s="1" t="s">
        <v>7950</v>
      </c>
      <c r="B901" s="1" t="s">
        <v>7951</v>
      </c>
      <c r="C901" s="22">
        <v>8.0532500000000002</v>
      </c>
      <c r="D901" s="22">
        <v>3.8159999999999994</v>
      </c>
      <c r="E901" s="22">
        <v>-4.2372500000000013</v>
      </c>
      <c r="F901" s="22">
        <v>-2.1103904612159332</v>
      </c>
      <c r="G901" s="1">
        <v>1.4577542669837312E-4</v>
      </c>
      <c r="H901" s="1">
        <v>0.14240683009001265</v>
      </c>
      <c r="I901" s="1" t="s">
        <v>7952</v>
      </c>
      <c r="J901" s="1" t="s">
        <v>6</v>
      </c>
      <c r="K901" s="1" t="s">
        <v>6</v>
      </c>
    </row>
    <row r="902" spans="1:11" x14ac:dyDescent="0.35">
      <c r="A902" s="1" t="s">
        <v>7953</v>
      </c>
      <c r="B902" s="1" t="s">
        <v>7954</v>
      </c>
      <c r="C902" s="22">
        <v>9.089500000000001</v>
      </c>
      <c r="D902" s="22">
        <v>4.31175</v>
      </c>
      <c r="E902" s="22">
        <v>-4.7777500000000011</v>
      </c>
      <c r="F902" s="22">
        <v>-2.1080767669739666</v>
      </c>
      <c r="G902" s="1">
        <v>4.8772347390555106E-3</v>
      </c>
      <c r="H902" s="1">
        <v>0.56316705624468932</v>
      </c>
      <c r="I902" s="1" t="s">
        <v>7955</v>
      </c>
      <c r="J902" s="1" t="s">
        <v>7956</v>
      </c>
      <c r="K902" s="1" t="s">
        <v>615</v>
      </c>
    </row>
    <row r="903" spans="1:11" x14ac:dyDescent="0.35">
      <c r="A903" s="1" t="s">
        <v>7957</v>
      </c>
      <c r="B903" s="1" t="s">
        <v>7958</v>
      </c>
      <c r="C903" s="22">
        <v>5.6440000000000001</v>
      </c>
      <c r="D903" s="22">
        <v>2.6782499999999998</v>
      </c>
      <c r="E903" s="22">
        <v>-2.9657500000000003</v>
      </c>
      <c r="F903" s="22">
        <v>-2.1073462148791191</v>
      </c>
      <c r="G903" s="1">
        <v>2.1662082132049058E-2</v>
      </c>
      <c r="H903" s="1">
        <v>0.8857127325344275</v>
      </c>
      <c r="I903" s="1" t="s">
        <v>7959</v>
      </c>
      <c r="J903" s="1" t="s">
        <v>6</v>
      </c>
      <c r="K903" s="1" t="s">
        <v>6</v>
      </c>
    </row>
    <row r="904" spans="1:11" x14ac:dyDescent="0.35">
      <c r="A904" s="1" t="s">
        <v>7960</v>
      </c>
      <c r="B904" s="1" t="s">
        <v>7961</v>
      </c>
      <c r="C904" s="22">
        <v>3.6390000000000002</v>
      </c>
      <c r="D904" s="22">
        <v>1.7284999999999999</v>
      </c>
      <c r="E904" s="22">
        <v>-1.9105000000000003</v>
      </c>
      <c r="F904" s="22">
        <v>-2.1052936071738504</v>
      </c>
      <c r="G904" s="1">
        <v>3.6374891607263726E-3</v>
      </c>
      <c r="H904" s="1">
        <v>0.49387451994049081</v>
      </c>
      <c r="I904" s="1" t="s">
        <v>7962</v>
      </c>
      <c r="J904" s="1" t="s">
        <v>6</v>
      </c>
      <c r="K904" s="1" t="s">
        <v>1138</v>
      </c>
    </row>
    <row r="905" spans="1:11" x14ac:dyDescent="0.35">
      <c r="A905" s="1" t="s">
        <v>7963</v>
      </c>
      <c r="B905" s="1" t="s">
        <v>7964</v>
      </c>
      <c r="C905" s="22">
        <v>2.7664999999999997</v>
      </c>
      <c r="D905" s="22">
        <v>1.3155000000000001</v>
      </c>
      <c r="E905" s="22">
        <v>-1.4509999999999996</v>
      </c>
      <c r="F905" s="22">
        <v>-2.1030026605853283</v>
      </c>
      <c r="G905" s="1">
        <v>9.0961614546155728E-3</v>
      </c>
      <c r="H905" s="1">
        <v>0.76906047132982791</v>
      </c>
      <c r="I905" s="1" t="s">
        <v>7965</v>
      </c>
      <c r="J905" s="1" t="s">
        <v>6</v>
      </c>
      <c r="K905" s="1" t="s">
        <v>1138</v>
      </c>
    </row>
    <row r="906" spans="1:11" x14ac:dyDescent="0.35">
      <c r="A906" s="1" t="s">
        <v>5815</v>
      </c>
      <c r="B906" s="1" t="s">
        <v>5816</v>
      </c>
      <c r="C906" s="22">
        <v>6.12425</v>
      </c>
      <c r="D906" s="22">
        <v>2.9129999999999998</v>
      </c>
      <c r="E906" s="22">
        <v>-3.2112500000000002</v>
      </c>
      <c r="F906" s="22">
        <v>-2.1023858565053213</v>
      </c>
      <c r="G906" s="1">
        <v>3.2086848968817736E-2</v>
      </c>
      <c r="H906" s="1">
        <v>0.8857127325344275</v>
      </c>
      <c r="I906" s="1" t="s">
        <v>5817</v>
      </c>
      <c r="J906" s="1" t="s">
        <v>6</v>
      </c>
      <c r="K906" s="1" t="s">
        <v>1735</v>
      </c>
    </row>
    <row r="907" spans="1:11" x14ac:dyDescent="0.35">
      <c r="A907" s="1" t="s">
        <v>5079</v>
      </c>
      <c r="B907" s="1" t="s">
        <v>5080</v>
      </c>
      <c r="C907" s="22">
        <v>6.0852500000000003</v>
      </c>
      <c r="D907" s="22">
        <v>2.8954999999999997</v>
      </c>
      <c r="E907" s="22">
        <v>-3.1897500000000005</v>
      </c>
      <c r="F907" s="22">
        <v>-2.1016232084268696</v>
      </c>
      <c r="G907" s="1">
        <v>5.629821726805484E-3</v>
      </c>
      <c r="H907" s="1">
        <v>0.60324607031460709</v>
      </c>
      <c r="I907" s="1" t="s">
        <v>5081</v>
      </c>
      <c r="J907" s="1" t="s">
        <v>6</v>
      </c>
      <c r="K907" s="1" t="s">
        <v>5082</v>
      </c>
    </row>
    <row r="908" spans="1:11" x14ac:dyDescent="0.35">
      <c r="A908" s="1" t="s">
        <v>4442</v>
      </c>
      <c r="B908" s="1" t="s">
        <v>4443</v>
      </c>
      <c r="C908" s="22">
        <v>3.29725</v>
      </c>
      <c r="D908" s="22">
        <v>1.5707499999999999</v>
      </c>
      <c r="E908" s="22">
        <v>-1.7265000000000001</v>
      </c>
      <c r="F908" s="22">
        <v>-2.0991564539232854</v>
      </c>
      <c r="G908" s="1">
        <v>5.3139634505880015E-3</v>
      </c>
      <c r="H908" s="1">
        <v>0.5863493471695882</v>
      </c>
      <c r="I908" s="1" t="s">
        <v>4444</v>
      </c>
      <c r="J908" s="1" t="s">
        <v>6</v>
      </c>
      <c r="K908" s="1" t="s">
        <v>4445</v>
      </c>
    </row>
    <row r="909" spans="1:11" x14ac:dyDescent="0.35">
      <c r="A909" s="1" t="s">
        <v>7966</v>
      </c>
      <c r="B909" s="1" t="s">
        <v>7967</v>
      </c>
      <c r="C909" s="22">
        <v>1.62975</v>
      </c>
      <c r="D909" s="22">
        <v>0.77675000000000005</v>
      </c>
      <c r="E909" s="22">
        <v>-0.85299999999999998</v>
      </c>
      <c r="F909" s="22">
        <v>-2.0981654328934662</v>
      </c>
      <c r="G909" s="1">
        <v>3.1481571541116275E-3</v>
      </c>
      <c r="H909" s="1">
        <v>0.46036549575105529</v>
      </c>
      <c r="I909" s="1" t="s">
        <v>7968</v>
      </c>
      <c r="J909" s="1" t="s">
        <v>6</v>
      </c>
      <c r="K909" s="1" t="s">
        <v>139</v>
      </c>
    </row>
    <row r="910" spans="1:11" x14ac:dyDescent="0.35">
      <c r="A910" s="1" t="s">
        <v>7969</v>
      </c>
      <c r="B910" s="1" t="s">
        <v>7970</v>
      </c>
      <c r="C910" s="22">
        <v>1.2152500000000002</v>
      </c>
      <c r="D910" s="22">
        <v>0.57925000000000004</v>
      </c>
      <c r="E910" s="22">
        <v>-0.63600000000000012</v>
      </c>
      <c r="F910" s="22">
        <v>-2.0979715148899438</v>
      </c>
      <c r="G910" s="1">
        <v>1.2973635272203157E-3</v>
      </c>
      <c r="H910" s="1">
        <v>0.31708589755582994</v>
      </c>
      <c r="I910" s="1" t="s">
        <v>7971</v>
      </c>
      <c r="J910" s="1" t="s">
        <v>6460</v>
      </c>
      <c r="K910" s="1" t="s">
        <v>7972</v>
      </c>
    </row>
    <row r="911" spans="1:11" x14ac:dyDescent="0.35">
      <c r="A911" s="1" t="s">
        <v>7973</v>
      </c>
      <c r="B911" s="1" t="s">
        <v>7974</v>
      </c>
      <c r="C911" s="22">
        <v>3.72675</v>
      </c>
      <c r="D911" s="22">
        <v>1.7765000000000002</v>
      </c>
      <c r="E911" s="22">
        <v>-1.9502499999999998</v>
      </c>
      <c r="F911" s="22">
        <v>-2.0978046721080776</v>
      </c>
      <c r="G911" s="1">
        <v>1.4508116806202525E-2</v>
      </c>
      <c r="H911" s="1">
        <v>0.8857127325344275</v>
      </c>
      <c r="I911" s="1" t="s">
        <v>7975</v>
      </c>
      <c r="J911" s="1" t="s">
        <v>7976</v>
      </c>
      <c r="K911" s="1" t="s">
        <v>217</v>
      </c>
    </row>
    <row r="912" spans="1:11" x14ac:dyDescent="0.35">
      <c r="A912" s="1" t="s">
        <v>4882</v>
      </c>
      <c r="B912" s="1" t="s">
        <v>4883</v>
      </c>
      <c r="C912" s="22">
        <v>5.1827500000000004</v>
      </c>
      <c r="D912" s="22">
        <v>2.4775</v>
      </c>
      <c r="E912" s="22">
        <v>-2.7052500000000004</v>
      </c>
      <c r="F912" s="22">
        <v>-2.0919273461150354</v>
      </c>
      <c r="G912" s="1">
        <v>4.6060412713229458E-4</v>
      </c>
      <c r="H912" s="1">
        <v>0.2078321769642423</v>
      </c>
      <c r="I912" s="1" t="s">
        <v>4884</v>
      </c>
      <c r="J912" s="1" t="s">
        <v>6</v>
      </c>
      <c r="K912" s="1" t="s">
        <v>4885</v>
      </c>
    </row>
    <row r="913" spans="1:11" x14ac:dyDescent="0.35">
      <c r="A913" s="1" t="s">
        <v>7977</v>
      </c>
      <c r="B913" s="1" t="s">
        <v>7978</v>
      </c>
      <c r="C913" s="22">
        <v>1.7302499999999998</v>
      </c>
      <c r="D913" s="22">
        <v>0.82750000000000001</v>
      </c>
      <c r="E913" s="22">
        <v>-0.90274999999999983</v>
      </c>
      <c r="F913" s="22">
        <v>-2.0909365558912385</v>
      </c>
      <c r="G913" s="1">
        <v>8.6255666761030688E-3</v>
      </c>
      <c r="H913" s="1">
        <v>0.74596092441304229</v>
      </c>
      <c r="I913" s="1" t="s">
        <v>7979</v>
      </c>
      <c r="J913" s="1" t="s">
        <v>6</v>
      </c>
      <c r="K913" s="1" t="s">
        <v>7980</v>
      </c>
    </row>
    <row r="914" spans="1:11" x14ac:dyDescent="0.35">
      <c r="A914" s="1" t="s">
        <v>5042</v>
      </c>
      <c r="B914" s="1" t="s">
        <v>5043</v>
      </c>
      <c r="C914" s="22">
        <v>5.2267499999999991</v>
      </c>
      <c r="D914" s="22">
        <v>2.5022500000000001</v>
      </c>
      <c r="E914" s="22">
        <v>-2.724499999999999</v>
      </c>
      <c r="F914" s="22">
        <v>-2.0888200619442499</v>
      </c>
      <c r="G914" s="1">
        <v>2.9387085638518828E-2</v>
      </c>
      <c r="H914" s="1">
        <v>0.8857127325344275</v>
      </c>
      <c r="I914" s="1" t="s">
        <v>5044</v>
      </c>
      <c r="J914" s="1" t="s">
        <v>6</v>
      </c>
      <c r="K914" s="1" t="s">
        <v>5045</v>
      </c>
    </row>
    <row r="915" spans="1:11" x14ac:dyDescent="0.35">
      <c r="A915" s="1" t="s">
        <v>6124</v>
      </c>
      <c r="B915" s="1" t="s">
        <v>6125</v>
      </c>
      <c r="C915" s="22">
        <v>20.0855</v>
      </c>
      <c r="D915" s="22">
        <v>9.6209999999999987</v>
      </c>
      <c r="E915" s="22">
        <v>-10.464500000000001</v>
      </c>
      <c r="F915" s="22">
        <v>-2.0876727990853343</v>
      </c>
      <c r="G915" s="1">
        <v>9.4519963129890852E-4</v>
      </c>
      <c r="H915" s="1">
        <v>0.27626911804008986</v>
      </c>
      <c r="I915" s="1" t="s">
        <v>6126</v>
      </c>
      <c r="J915" s="1" t="s">
        <v>6127</v>
      </c>
      <c r="K915" s="1" t="s">
        <v>6128</v>
      </c>
    </row>
    <row r="916" spans="1:11" x14ac:dyDescent="0.35">
      <c r="A916" s="1" t="s">
        <v>7981</v>
      </c>
      <c r="B916" s="1" t="s">
        <v>7982</v>
      </c>
      <c r="C916" s="22">
        <v>1.0740000000000001</v>
      </c>
      <c r="D916" s="22">
        <v>0.51500000000000001</v>
      </c>
      <c r="E916" s="22">
        <v>-0.55900000000000005</v>
      </c>
      <c r="F916" s="22">
        <v>-2.0854368932038834</v>
      </c>
      <c r="G916" s="1">
        <v>7.785950961346523E-4</v>
      </c>
      <c r="H916" s="1">
        <v>0.25982887596943971</v>
      </c>
      <c r="I916" s="1" t="s">
        <v>7983</v>
      </c>
      <c r="J916" s="1" t="s">
        <v>6127</v>
      </c>
      <c r="K916" s="1" t="s">
        <v>6128</v>
      </c>
    </row>
    <row r="917" spans="1:11" x14ac:dyDescent="0.35">
      <c r="A917" s="1" t="s">
        <v>7984</v>
      </c>
      <c r="B917" s="1" t="s">
        <v>7985</v>
      </c>
      <c r="C917" s="22">
        <v>2.9817499999999999</v>
      </c>
      <c r="D917" s="22">
        <v>1.4309999999999998</v>
      </c>
      <c r="E917" s="22">
        <v>-1.5507500000000001</v>
      </c>
      <c r="F917" s="22">
        <v>-2.083682739343117</v>
      </c>
      <c r="G917" s="1">
        <v>4.6786694985954057E-4</v>
      </c>
      <c r="H917" s="1">
        <v>0.20955079552916611</v>
      </c>
      <c r="I917" s="1" t="s">
        <v>7986</v>
      </c>
      <c r="J917" s="1" t="s">
        <v>7987</v>
      </c>
      <c r="K917" s="1" t="s">
        <v>699</v>
      </c>
    </row>
    <row r="918" spans="1:11" x14ac:dyDescent="0.35">
      <c r="A918" s="1" t="s">
        <v>7988</v>
      </c>
      <c r="B918" s="1" t="s">
        <v>7989</v>
      </c>
      <c r="C918" s="22">
        <v>1.9179999999999997</v>
      </c>
      <c r="D918" s="22">
        <v>0.92049999999999998</v>
      </c>
      <c r="E918" s="22">
        <v>-0.99749999999999972</v>
      </c>
      <c r="F918" s="22">
        <v>-2.083650190114068</v>
      </c>
      <c r="G918" s="1">
        <v>6.8308479128980299E-3</v>
      </c>
      <c r="H918" s="1">
        <v>0.66468076959143907</v>
      </c>
      <c r="I918" s="1" t="s">
        <v>7990</v>
      </c>
      <c r="J918" s="1" t="s">
        <v>6</v>
      </c>
      <c r="K918" s="1" t="s">
        <v>6</v>
      </c>
    </row>
    <row r="919" spans="1:11" x14ac:dyDescent="0.35">
      <c r="A919" s="1" t="s">
        <v>5470</v>
      </c>
      <c r="B919" s="1" t="s">
        <v>5471</v>
      </c>
      <c r="C919" s="22">
        <v>7.1617499999999996</v>
      </c>
      <c r="D919" s="22">
        <v>3.4427499999999998</v>
      </c>
      <c r="E919" s="22">
        <v>-3.7189999999999999</v>
      </c>
      <c r="F919" s="22">
        <v>-2.0802410863408611</v>
      </c>
      <c r="G919" s="1">
        <v>2.5206164246721597E-4</v>
      </c>
      <c r="H919" s="1">
        <v>0.16991822799753881</v>
      </c>
      <c r="I919" s="1" t="s">
        <v>5472</v>
      </c>
      <c r="J919" s="1" t="s">
        <v>6</v>
      </c>
      <c r="K919" s="1" t="s">
        <v>2590</v>
      </c>
    </row>
    <row r="920" spans="1:11" x14ac:dyDescent="0.35">
      <c r="A920" s="1" t="s">
        <v>4980</v>
      </c>
      <c r="B920" s="1" t="s">
        <v>4981</v>
      </c>
      <c r="C920" s="22">
        <v>5.3450000000000006</v>
      </c>
      <c r="D920" s="22">
        <v>2.57125</v>
      </c>
      <c r="E920" s="22">
        <v>-2.7737500000000006</v>
      </c>
      <c r="F920" s="22">
        <v>-2.0787554691298009</v>
      </c>
      <c r="G920" s="1">
        <v>1.8776247906311487E-2</v>
      </c>
      <c r="H920" s="1">
        <v>0.8857127325344275</v>
      </c>
      <c r="I920" s="1" t="s">
        <v>4982</v>
      </c>
      <c r="J920" s="1" t="s">
        <v>6</v>
      </c>
      <c r="K920" s="1" t="s">
        <v>159</v>
      </c>
    </row>
    <row r="921" spans="1:11" x14ac:dyDescent="0.35">
      <c r="A921" s="1" t="s">
        <v>7991</v>
      </c>
      <c r="B921" s="1" t="s">
        <v>7992</v>
      </c>
      <c r="C921" s="22">
        <v>4.3755000000000006</v>
      </c>
      <c r="D921" s="22">
        <v>2.1095000000000002</v>
      </c>
      <c r="E921" s="22">
        <v>-2.2660000000000005</v>
      </c>
      <c r="F921" s="22">
        <v>-2.074188196255037</v>
      </c>
      <c r="G921" s="1">
        <v>3.2294617028323515E-5</v>
      </c>
      <c r="H921" s="1">
        <v>8.576726437858298E-2</v>
      </c>
      <c r="I921" s="1" t="s">
        <v>7993</v>
      </c>
      <c r="J921" s="1" t="s">
        <v>6</v>
      </c>
      <c r="K921" s="1" t="s">
        <v>6</v>
      </c>
    </row>
    <row r="922" spans="1:11" x14ac:dyDescent="0.35">
      <c r="A922" s="1" t="s">
        <v>7994</v>
      </c>
      <c r="B922" s="1" t="s">
        <v>7995</v>
      </c>
      <c r="C922" s="22">
        <v>3.9177499999999998</v>
      </c>
      <c r="D922" s="22">
        <v>1.8897500000000003</v>
      </c>
      <c r="E922" s="22">
        <v>-2.0279999999999996</v>
      </c>
      <c r="F922" s="22">
        <v>-2.0731578251091412</v>
      </c>
      <c r="G922" s="1">
        <v>4.5475813769579654E-2</v>
      </c>
      <c r="H922" s="1">
        <v>0.8857127325344275</v>
      </c>
      <c r="I922" s="1" t="s">
        <v>7996</v>
      </c>
      <c r="J922" s="1" t="s">
        <v>6</v>
      </c>
      <c r="K922" s="1" t="s">
        <v>6</v>
      </c>
    </row>
    <row r="923" spans="1:11" x14ac:dyDescent="0.35">
      <c r="A923" s="1" t="s">
        <v>7997</v>
      </c>
      <c r="B923" s="1" t="s">
        <v>7998</v>
      </c>
      <c r="C923" s="22">
        <v>1.1692499999999999</v>
      </c>
      <c r="D923" s="22">
        <v>0.56399999999999995</v>
      </c>
      <c r="E923" s="22">
        <v>-0.60524999999999995</v>
      </c>
      <c r="F923" s="22">
        <v>-2.0731382978723403</v>
      </c>
      <c r="G923" s="1">
        <v>3.6162185852203544E-3</v>
      </c>
      <c r="H923" s="1">
        <v>0.49272377689024088</v>
      </c>
      <c r="I923" s="1" t="s">
        <v>7999</v>
      </c>
      <c r="J923" s="1" t="s">
        <v>6</v>
      </c>
      <c r="K923" s="1" t="s">
        <v>8000</v>
      </c>
    </row>
    <row r="924" spans="1:11" x14ac:dyDescent="0.35">
      <c r="A924" s="1" t="s">
        <v>8001</v>
      </c>
      <c r="B924" s="1" t="s">
        <v>8002</v>
      </c>
      <c r="C924" s="22">
        <v>4.0597500000000002</v>
      </c>
      <c r="D924" s="22">
        <v>1.9584999999999999</v>
      </c>
      <c r="E924" s="22">
        <v>-2.1012500000000003</v>
      </c>
      <c r="F924" s="22">
        <v>-2.0728874138371203</v>
      </c>
      <c r="G924" s="1">
        <v>3.0889141429863057E-2</v>
      </c>
      <c r="H924" s="1">
        <v>0.8857127325344275</v>
      </c>
      <c r="I924" s="1" t="s">
        <v>8003</v>
      </c>
      <c r="J924" s="1" t="s">
        <v>268</v>
      </c>
      <c r="K924" s="1" t="s">
        <v>269</v>
      </c>
    </row>
    <row r="925" spans="1:11" x14ac:dyDescent="0.35">
      <c r="A925" s="1" t="s">
        <v>8004</v>
      </c>
      <c r="B925" s="1" t="s">
        <v>8005</v>
      </c>
      <c r="C925" s="22">
        <v>1.26725</v>
      </c>
      <c r="D925" s="22">
        <v>0.61149999999999993</v>
      </c>
      <c r="E925" s="22">
        <v>-0.65575000000000006</v>
      </c>
      <c r="F925" s="22">
        <v>-2.0723630417007359</v>
      </c>
      <c r="G925" s="1">
        <v>1.5648094369120446E-3</v>
      </c>
      <c r="H925" s="1">
        <v>0.33499004986780806</v>
      </c>
      <c r="I925" s="1" t="s">
        <v>8006</v>
      </c>
      <c r="J925" s="1" t="s">
        <v>6</v>
      </c>
      <c r="K925" s="1" t="s">
        <v>257</v>
      </c>
    </row>
    <row r="926" spans="1:11" x14ac:dyDescent="0.35">
      <c r="A926" s="1" t="s">
        <v>8007</v>
      </c>
      <c r="B926" s="1" t="s">
        <v>8008</v>
      </c>
      <c r="C926" s="22">
        <v>4.1660000000000004</v>
      </c>
      <c r="D926" s="22">
        <v>2.0107499999999998</v>
      </c>
      <c r="E926" s="22">
        <v>-2.1552500000000006</v>
      </c>
      <c r="F926" s="22">
        <v>-2.0718637324381453</v>
      </c>
      <c r="G926" s="1">
        <v>7.302093626885206E-3</v>
      </c>
      <c r="H926" s="1">
        <v>0.68702296896395698</v>
      </c>
      <c r="I926" s="1" t="s">
        <v>8009</v>
      </c>
      <c r="J926" s="1" t="s">
        <v>6</v>
      </c>
      <c r="K926" s="1" t="s">
        <v>6</v>
      </c>
    </row>
    <row r="927" spans="1:11" x14ac:dyDescent="0.35">
      <c r="A927" s="1" t="s">
        <v>8010</v>
      </c>
      <c r="B927" s="1" t="s">
        <v>8011</v>
      </c>
      <c r="C927" s="22">
        <v>30.179250000000003</v>
      </c>
      <c r="D927" s="22">
        <v>14.583499999999999</v>
      </c>
      <c r="E927" s="22">
        <v>-15.595750000000004</v>
      </c>
      <c r="F927" s="22">
        <v>-2.0694106353070256</v>
      </c>
      <c r="G927" s="1">
        <v>3.2882569990311123E-6</v>
      </c>
      <c r="H927" s="1">
        <v>3.3767111123050496E-2</v>
      </c>
      <c r="I927" s="1" t="s">
        <v>8012</v>
      </c>
      <c r="J927" s="1" t="s">
        <v>6</v>
      </c>
      <c r="K927" s="1" t="s">
        <v>8013</v>
      </c>
    </row>
    <row r="928" spans="1:11" x14ac:dyDescent="0.35">
      <c r="A928" s="1" t="s">
        <v>8014</v>
      </c>
      <c r="B928" s="1" t="s">
        <v>8015</v>
      </c>
      <c r="C928" s="22">
        <v>2.7240000000000002</v>
      </c>
      <c r="D928" s="22">
        <v>1.31775</v>
      </c>
      <c r="E928" s="22">
        <v>-1.4062500000000002</v>
      </c>
      <c r="F928" s="22">
        <v>-2.0671599317017644</v>
      </c>
      <c r="G928" s="1">
        <v>1.326755133362237E-2</v>
      </c>
      <c r="H928" s="1">
        <v>0.8857127325344275</v>
      </c>
      <c r="I928" s="1" t="s">
        <v>8016</v>
      </c>
      <c r="J928" s="1" t="s">
        <v>6</v>
      </c>
      <c r="K928" s="1" t="s">
        <v>1294</v>
      </c>
    </row>
    <row r="929" spans="1:11" x14ac:dyDescent="0.35">
      <c r="A929" s="1" t="s">
        <v>4423</v>
      </c>
      <c r="B929" s="1" t="s">
        <v>4424</v>
      </c>
      <c r="C929" s="22">
        <v>22.488</v>
      </c>
      <c r="D929" s="22">
        <v>10.895250000000001</v>
      </c>
      <c r="E929" s="22">
        <v>-11.592749999999999</v>
      </c>
      <c r="F929" s="22">
        <v>-2.064018723755765</v>
      </c>
      <c r="G929" s="1">
        <v>1.058062713289967E-4</v>
      </c>
      <c r="H929" s="1">
        <v>0.12621580592032386</v>
      </c>
      <c r="I929" s="1" t="s">
        <v>4425</v>
      </c>
      <c r="J929" s="1" t="s">
        <v>6</v>
      </c>
      <c r="K929" s="1" t="s">
        <v>3391</v>
      </c>
    </row>
    <row r="930" spans="1:11" x14ac:dyDescent="0.35">
      <c r="A930" s="1" t="s">
        <v>5851</v>
      </c>
      <c r="B930" s="1" t="s">
        <v>5852</v>
      </c>
      <c r="C930" s="22">
        <v>4.5207500000000005</v>
      </c>
      <c r="D930" s="22">
        <v>2.19075</v>
      </c>
      <c r="E930" s="22">
        <v>-2.3300000000000005</v>
      </c>
      <c r="F930" s="22">
        <v>-2.0635627068355586</v>
      </c>
      <c r="G930" s="1">
        <v>1.9811866614689613E-2</v>
      </c>
      <c r="H930" s="1">
        <v>0.8857127325344275</v>
      </c>
      <c r="I930" s="1" t="s">
        <v>5853</v>
      </c>
      <c r="J930" s="1" t="s">
        <v>6</v>
      </c>
      <c r="K930" s="1" t="s">
        <v>6</v>
      </c>
    </row>
    <row r="931" spans="1:11" x14ac:dyDescent="0.35">
      <c r="A931" s="1" t="s">
        <v>8017</v>
      </c>
      <c r="B931" s="1" t="s">
        <v>8018</v>
      </c>
      <c r="C931" s="22">
        <v>15.090499999999999</v>
      </c>
      <c r="D931" s="22">
        <v>7.3164999999999996</v>
      </c>
      <c r="E931" s="22">
        <v>-7.7739999999999991</v>
      </c>
      <c r="F931" s="22">
        <v>-2.0625298981753568</v>
      </c>
      <c r="G931" s="1">
        <v>1.5214771933906517E-2</v>
      </c>
      <c r="H931" s="1">
        <v>0.8857127325344275</v>
      </c>
      <c r="I931" s="1" t="s">
        <v>8019</v>
      </c>
      <c r="J931" s="1" t="s">
        <v>8020</v>
      </c>
      <c r="K931" s="1" t="s">
        <v>8021</v>
      </c>
    </row>
    <row r="932" spans="1:11" x14ac:dyDescent="0.35">
      <c r="A932" s="1" t="s">
        <v>8022</v>
      </c>
      <c r="B932" s="1" t="s">
        <v>8023</v>
      </c>
      <c r="C932" s="22">
        <v>5.4375</v>
      </c>
      <c r="D932" s="22">
        <v>2.6379999999999999</v>
      </c>
      <c r="E932" s="22">
        <v>-2.7995000000000001</v>
      </c>
      <c r="F932" s="22">
        <v>-2.0612206216830935</v>
      </c>
      <c r="G932" s="1">
        <v>1.0278157579935047E-2</v>
      </c>
      <c r="H932" s="1">
        <v>0.82587167596520339</v>
      </c>
      <c r="I932" s="1" t="s">
        <v>8024</v>
      </c>
      <c r="J932" s="1" t="s">
        <v>6</v>
      </c>
      <c r="K932" s="1" t="s">
        <v>8025</v>
      </c>
    </row>
    <row r="933" spans="1:11" x14ac:dyDescent="0.35">
      <c r="A933" s="1" t="s">
        <v>6519</v>
      </c>
      <c r="B933" s="1" t="s">
        <v>6520</v>
      </c>
      <c r="C933" s="22">
        <v>31.665500000000002</v>
      </c>
      <c r="D933" s="22">
        <v>15.36375</v>
      </c>
      <c r="E933" s="22">
        <v>-16.301750000000002</v>
      </c>
      <c r="F933" s="22">
        <v>-2.0610528028638844</v>
      </c>
      <c r="G933" s="1">
        <v>6.5258410863370349E-3</v>
      </c>
      <c r="H933" s="1">
        <v>0.64736527953201817</v>
      </c>
      <c r="I933" s="1" t="s">
        <v>6521</v>
      </c>
      <c r="J933" s="1" t="s">
        <v>3132</v>
      </c>
      <c r="K933" s="1" t="s">
        <v>3133</v>
      </c>
    </row>
    <row r="934" spans="1:11" x14ac:dyDescent="0.35">
      <c r="A934" s="1" t="s">
        <v>4745</v>
      </c>
      <c r="B934" s="1" t="s">
        <v>4746</v>
      </c>
      <c r="C934" s="22">
        <v>1.4079999999999999</v>
      </c>
      <c r="D934" s="22">
        <v>0.68374999999999997</v>
      </c>
      <c r="E934" s="22">
        <v>-0.72424999999999995</v>
      </c>
      <c r="F934" s="22">
        <v>-2.0592321755027423</v>
      </c>
      <c r="G934" s="1">
        <v>3.0691870112494277E-3</v>
      </c>
      <c r="H934" s="1">
        <v>0.45655453527552448</v>
      </c>
      <c r="I934" s="1" t="s">
        <v>4747</v>
      </c>
      <c r="J934" s="1" t="s">
        <v>6</v>
      </c>
      <c r="K934" s="1" t="s">
        <v>6</v>
      </c>
    </row>
    <row r="935" spans="1:11" x14ac:dyDescent="0.35">
      <c r="A935" s="1" t="s">
        <v>8026</v>
      </c>
      <c r="B935" s="1" t="s">
        <v>8027</v>
      </c>
      <c r="C935" s="22">
        <v>12.207999999999998</v>
      </c>
      <c r="D935" s="22">
        <v>5.9317499999999992</v>
      </c>
      <c r="E935" s="22">
        <v>-6.2762499999999992</v>
      </c>
      <c r="F935" s="22">
        <v>-2.0580772959076157</v>
      </c>
      <c r="G935" s="1">
        <v>1.2742230978476776E-2</v>
      </c>
      <c r="H935" s="1">
        <v>0.8857127325344275</v>
      </c>
      <c r="I935" s="1" t="s">
        <v>8028</v>
      </c>
      <c r="J935" s="1" t="s">
        <v>6</v>
      </c>
      <c r="K935" s="1" t="s">
        <v>6</v>
      </c>
    </row>
    <row r="936" spans="1:11" x14ac:dyDescent="0.35">
      <c r="A936" s="1" t="s">
        <v>8029</v>
      </c>
      <c r="B936" s="1" t="s">
        <v>8030</v>
      </c>
      <c r="C936" s="22">
        <v>2.2654999999999998</v>
      </c>
      <c r="D936" s="22">
        <v>1.101</v>
      </c>
      <c r="E936" s="22">
        <v>-1.1644999999999999</v>
      </c>
      <c r="F936" s="22">
        <v>-2.0576748410535877</v>
      </c>
      <c r="G936" s="1">
        <v>3.9994232768322049E-3</v>
      </c>
      <c r="H936" s="1">
        <v>0.51400206226645373</v>
      </c>
      <c r="I936" s="1" t="s">
        <v>8031</v>
      </c>
      <c r="J936" s="1" t="s">
        <v>6</v>
      </c>
      <c r="K936" s="1" t="s">
        <v>1849</v>
      </c>
    </row>
    <row r="937" spans="1:11" x14ac:dyDescent="0.35">
      <c r="A937" s="1" t="s">
        <v>5587</v>
      </c>
      <c r="B937" s="1" t="s">
        <v>5588</v>
      </c>
      <c r="C937" s="22">
        <v>2.0652499999999998</v>
      </c>
      <c r="D937" s="22">
        <v>1.004</v>
      </c>
      <c r="E937" s="22">
        <v>-1.0612499999999998</v>
      </c>
      <c r="F937" s="22">
        <v>-2.0570219123505975</v>
      </c>
      <c r="G937" s="1">
        <v>4.4791883534503309E-3</v>
      </c>
      <c r="H937" s="1">
        <v>0.53671861378741481</v>
      </c>
      <c r="I937" s="1" t="s">
        <v>5589</v>
      </c>
      <c r="J937" s="1" t="s">
        <v>5590</v>
      </c>
      <c r="K937" s="1" t="s">
        <v>5590</v>
      </c>
    </row>
    <row r="938" spans="1:11" x14ac:dyDescent="0.35">
      <c r="A938" s="1" t="s">
        <v>5386</v>
      </c>
      <c r="B938" s="1" t="s">
        <v>5387</v>
      </c>
      <c r="C938" s="22">
        <v>9.173</v>
      </c>
      <c r="D938" s="22">
        <v>4.4610000000000003</v>
      </c>
      <c r="E938" s="22">
        <v>-4.7119999999999997</v>
      </c>
      <c r="F938" s="22">
        <v>-2.0562654113427481</v>
      </c>
      <c r="G938" s="1">
        <v>3.2564753701941102E-6</v>
      </c>
      <c r="H938" s="1">
        <v>3.3767111123050496E-2</v>
      </c>
      <c r="I938" s="1" t="s">
        <v>5388</v>
      </c>
      <c r="J938" s="1" t="s">
        <v>6</v>
      </c>
      <c r="K938" s="1" t="s">
        <v>432</v>
      </c>
    </row>
    <row r="939" spans="1:11" x14ac:dyDescent="0.35">
      <c r="A939" s="1" t="s">
        <v>5739</v>
      </c>
      <c r="B939" s="1" t="s">
        <v>5740</v>
      </c>
      <c r="C939" s="22">
        <v>10.4785</v>
      </c>
      <c r="D939" s="22">
        <v>5.0975000000000001</v>
      </c>
      <c r="E939" s="22">
        <v>-5.3810000000000002</v>
      </c>
      <c r="F939" s="22">
        <v>-2.0556154977930357</v>
      </c>
      <c r="G939" s="1">
        <v>4.6567177382631058E-6</v>
      </c>
      <c r="H939" s="1">
        <v>3.7954000628858064E-2</v>
      </c>
      <c r="I939" s="1" t="s">
        <v>5741</v>
      </c>
      <c r="J939" s="1" t="s">
        <v>5742</v>
      </c>
      <c r="K939" s="1" t="s">
        <v>2695</v>
      </c>
    </row>
    <row r="940" spans="1:11" x14ac:dyDescent="0.35">
      <c r="A940" s="1" t="s">
        <v>8032</v>
      </c>
      <c r="B940" s="1" t="s">
        <v>8033</v>
      </c>
      <c r="C940" s="22">
        <v>1.1027499999999999</v>
      </c>
      <c r="D940" s="22">
        <v>0.53649999999999998</v>
      </c>
      <c r="E940" s="22">
        <v>-0.56624999999999992</v>
      </c>
      <c r="F940" s="22">
        <v>-2.0554520037278659</v>
      </c>
      <c r="G940" s="1">
        <v>6.3640297223227634E-3</v>
      </c>
      <c r="H940" s="1">
        <v>0.63987161767492617</v>
      </c>
      <c r="I940" s="1" t="s">
        <v>8034</v>
      </c>
      <c r="J940" s="1" t="s">
        <v>8035</v>
      </c>
      <c r="K940" s="1" t="s">
        <v>5264</v>
      </c>
    </row>
    <row r="941" spans="1:11" x14ac:dyDescent="0.35">
      <c r="A941" s="1" t="s">
        <v>8036</v>
      </c>
      <c r="B941" s="1" t="s">
        <v>8037</v>
      </c>
      <c r="C941" s="22">
        <v>4.5147500000000003</v>
      </c>
      <c r="D941" s="22">
        <v>2.1967500000000002</v>
      </c>
      <c r="E941" s="22">
        <v>-2.3180000000000001</v>
      </c>
      <c r="F941" s="22">
        <v>-2.0551951746898829</v>
      </c>
      <c r="G941" s="1">
        <v>4.9339949505333505E-2</v>
      </c>
      <c r="H941" s="1">
        <v>0.8857127325344275</v>
      </c>
      <c r="I941" s="1" t="s">
        <v>8038</v>
      </c>
      <c r="J941" s="1" t="s">
        <v>6</v>
      </c>
      <c r="K941" s="1" t="s">
        <v>994</v>
      </c>
    </row>
    <row r="942" spans="1:11" x14ac:dyDescent="0.35">
      <c r="A942" s="1" t="s">
        <v>8039</v>
      </c>
      <c r="B942" s="1" t="s">
        <v>8040</v>
      </c>
      <c r="C942" s="22">
        <v>3.7414999999999998</v>
      </c>
      <c r="D942" s="22">
        <v>1.8222500000000001</v>
      </c>
      <c r="E942" s="22">
        <v>-1.9192499999999997</v>
      </c>
      <c r="F942" s="22">
        <v>-2.0532308958704895</v>
      </c>
      <c r="G942" s="1">
        <v>4.1120505125302263E-2</v>
      </c>
      <c r="H942" s="1">
        <v>0.8857127325344275</v>
      </c>
      <c r="I942" s="1" t="s">
        <v>8041</v>
      </c>
      <c r="J942" s="1" t="s">
        <v>8042</v>
      </c>
      <c r="K942" s="1" t="s">
        <v>1597</v>
      </c>
    </row>
    <row r="943" spans="1:11" x14ac:dyDescent="0.35">
      <c r="A943" s="1" t="s">
        <v>6217</v>
      </c>
      <c r="B943" s="1" t="s">
        <v>6218</v>
      </c>
      <c r="C943" s="22">
        <v>4.1807499999999997</v>
      </c>
      <c r="D943" s="22">
        <v>2.03775</v>
      </c>
      <c r="E943" s="22">
        <v>-2.1429999999999998</v>
      </c>
      <c r="F943" s="24">
        <v>-2.0516501042816833</v>
      </c>
      <c r="G943" s="1">
        <v>2.5718589172740849E-2</v>
      </c>
      <c r="H943" s="1">
        <v>0.8857127325344275</v>
      </c>
      <c r="I943" s="1" t="s">
        <v>6219</v>
      </c>
      <c r="J943" s="1" t="s">
        <v>6</v>
      </c>
      <c r="K943" s="1" t="s">
        <v>6220</v>
      </c>
    </row>
    <row r="944" spans="1:11" x14ac:dyDescent="0.35">
      <c r="A944" s="1" t="s">
        <v>4972</v>
      </c>
      <c r="B944" s="1" t="s">
        <v>4973</v>
      </c>
      <c r="C944" s="22">
        <v>7.6567499999999997</v>
      </c>
      <c r="D944" s="22">
        <v>3.7362500000000001</v>
      </c>
      <c r="E944" s="22">
        <v>-3.9204999999999997</v>
      </c>
      <c r="F944" s="22">
        <v>-2.0493141518902642</v>
      </c>
      <c r="G944" s="1">
        <v>9.86461978542366E-3</v>
      </c>
      <c r="H944" s="1">
        <v>0.80724610646661143</v>
      </c>
      <c r="I944" s="1" t="s">
        <v>4974</v>
      </c>
      <c r="J944" s="1" t="s">
        <v>6</v>
      </c>
      <c r="K944" s="1" t="s">
        <v>63</v>
      </c>
    </row>
    <row r="945" spans="1:11" x14ac:dyDescent="0.35">
      <c r="A945" s="1" t="s">
        <v>8043</v>
      </c>
      <c r="B945" s="1" t="s">
        <v>8044</v>
      </c>
      <c r="C945" s="22">
        <v>2.0545</v>
      </c>
      <c r="D945" s="22">
        <v>1.0027499999999998</v>
      </c>
      <c r="E945" s="22">
        <v>-1.0517500000000002</v>
      </c>
      <c r="F945" s="22">
        <v>-2.0488656195462482</v>
      </c>
      <c r="G945" s="1">
        <v>1.1648109828082785E-2</v>
      </c>
      <c r="H945" s="1">
        <v>0.8857127325344275</v>
      </c>
      <c r="I945" s="1" t="s">
        <v>8045</v>
      </c>
      <c r="J945" s="1" t="s">
        <v>6</v>
      </c>
      <c r="K945" s="1" t="s">
        <v>6</v>
      </c>
    </row>
    <row r="946" spans="1:11" x14ac:dyDescent="0.35">
      <c r="A946" s="1" t="s">
        <v>8046</v>
      </c>
      <c r="B946" s="1" t="s">
        <v>8047</v>
      </c>
      <c r="C946" s="22">
        <v>7.1510000000000007</v>
      </c>
      <c r="D946" s="22">
        <v>3.4909999999999997</v>
      </c>
      <c r="E946" s="22">
        <v>-3.660000000000001</v>
      </c>
      <c r="F946" s="22">
        <v>-2.0484101976511031</v>
      </c>
      <c r="G946" s="1">
        <v>3.2640710814813267E-4</v>
      </c>
      <c r="H946" s="1">
        <v>0.18484602538087358</v>
      </c>
      <c r="I946" s="1" t="s">
        <v>8048</v>
      </c>
      <c r="J946" s="1" t="s">
        <v>8049</v>
      </c>
      <c r="K946" s="1" t="s">
        <v>6</v>
      </c>
    </row>
    <row r="947" spans="1:11" x14ac:dyDescent="0.35">
      <c r="A947" s="1" t="s">
        <v>6476</v>
      </c>
      <c r="B947" s="1" t="s">
        <v>6477</v>
      </c>
      <c r="C947" s="22">
        <v>1.34375</v>
      </c>
      <c r="D947" s="22">
        <v>0.65600000000000003</v>
      </c>
      <c r="E947" s="22">
        <v>-0.68774999999999997</v>
      </c>
      <c r="F947" s="22">
        <v>-2.0483993902439024</v>
      </c>
      <c r="G947" s="1">
        <v>4.2070168197766801E-2</v>
      </c>
      <c r="H947" s="1">
        <v>0.8857127325344275</v>
      </c>
      <c r="I947" s="1" t="s">
        <v>6478</v>
      </c>
      <c r="J947" s="1" t="s">
        <v>6</v>
      </c>
      <c r="K947" s="1" t="s">
        <v>6</v>
      </c>
    </row>
    <row r="948" spans="1:11" x14ac:dyDescent="0.35">
      <c r="A948" s="1" t="s">
        <v>8050</v>
      </c>
      <c r="B948" s="1" t="s">
        <v>8051</v>
      </c>
      <c r="C948" s="22">
        <v>1.16625</v>
      </c>
      <c r="D948" s="22">
        <v>0.56950000000000001</v>
      </c>
      <c r="E948" s="22">
        <v>-0.59675</v>
      </c>
      <c r="F948" s="22">
        <v>-2.0478489903424055</v>
      </c>
      <c r="G948" s="1">
        <v>4.8142505128567235E-2</v>
      </c>
      <c r="H948" s="1">
        <v>0.8857127325344275</v>
      </c>
      <c r="I948" s="1" t="s">
        <v>41</v>
      </c>
      <c r="J948" s="1" t="s">
        <v>6</v>
      </c>
      <c r="K948" s="1" t="s">
        <v>6</v>
      </c>
    </row>
    <row r="949" spans="1:11" x14ac:dyDescent="0.35">
      <c r="A949" s="1" t="s">
        <v>5419</v>
      </c>
      <c r="B949" s="1" t="s">
        <v>5420</v>
      </c>
      <c r="C949" s="22">
        <v>7.9092500000000001</v>
      </c>
      <c r="D949" s="22">
        <v>3.8657500000000002</v>
      </c>
      <c r="E949" s="22">
        <v>-4.0434999999999999</v>
      </c>
      <c r="F949" s="22">
        <v>-2.0459807281898725</v>
      </c>
      <c r="G949" s="1">
        <v>1.0711840441855596E-4</v>
      </c>
      <c r="H949" s="1">
        <v>0.12621580592032386</v>
      </c>
      <c r="I949" s="1" t="s">
        <v>5421</v>
      </c>
      <c r="J949" s="1" t="s">
        <v>6</v>
      </c>
      <c r="K949" s="1" t="s">
        <v>5357</v>
      </c>
    </row>
    <row r="950" spans="1:11" x14ac:dyDescent="0.35">
      <c r="A950" s="1" t="s">
        <v>8052</v>
      </c>
      <c r="B950" s="1" t="s">
        <v>8053</v>
      </c>
      <c r="C950" s="22">
        <v>7.7805</v>
      </c>
      <c r="D950" s="22">
        <v>3.8042499999999997</v>
      </c>
      <c r="E950" s="22">
        <v>-3.9762500000000003</v>
      </c>
      <c r="F950" s="22">
        <v>-2.045212591180916</v>
      </c>
      <c r="G950" s="1">
        <v>9.1503732637623859E-4</v>
      </c>
      <c r="H950" s="1">
        <v>0.27330546714787568</v>
      </c>
      <c r="I950" s="1" t="s">
        <v>8054</v>
      </c>
      <c r="J950" s="1" t="s">
        <v>6</v>
      </c>
      <c r="K950" s="1" t="s">
        <v>2312</v>
      </c>
    </row>
    <row r="951" spans="1:11" x14ac:dyDescent="0.35">
      <c r="A951" s="1" t="s">
        <v>8055</v>
      </c>
      <c r="B951" s="1" t="s">
        <v>8056</v>
      </c>
      <c r="C951" s="22">
        <v>4.2359999999999998</v>
      </c>
      <c r="D951" s="22">
        <v>2.0722499999999999</v>
      </c>
      <c r="E951" s="22">
        <v>-2.1637499999999998</v>
      </c>
      <c r="F951" s="22">
        <v>-2.0441549040897575</v>
      </c>
      <c r="G951" s="1">
        <v>1.4294672888371949E-3</v>
      </c>
      <c r="H951" s="1">
        <v>0.32557124031121654</v>
      </c>
      <c r="I951" s="1" t="s">
        <v>8057</v>
      </c>
      <c r="J951" s="1" t="s">
        <v>6</v>
      </c>
      <c r="K951" s="1" t="s">
        <v>1845</v>
      </c>
    </row>
    <row r="952" spans="1:11" x14ac:dyDescent="0.35">
      <c r="A952" s="1" t="s">
        <v>8058</v>
      </c>
      <c r="B952" s="1" t="s">
        <v>8059</v>
      </c>
      <c r="C952" s="22">
        <v>3.6869999999999998</v>
      </c>
      <c r="D952" s="22">
        <v>1.80375</v>
      </c>
      <c r="E952" s="22">
        <v>-1.8832499999999999</v>
      </c>
      <c r="F952" s="22">
        <v>-2.044074844074844</v>
      </c>
      <c r="G952" s="1">
        <v>1.2018004533390499E-3</v>
      </c>
      <c r="H952" s="1">
        <v>0.30547744691432438</v>
      </c>
      <c r="I952" s="1" t="s">
        <v>8060</v>
      </c>
      <c r="J952" s="1" t="s">
        <v>6</v>
      </c>
      <c r="K952" s="1" t="s">
        <v>8061</v>
      </c>
    </row>
    <row r="953" spans="1:11" x14ac:dyDescent="0.35">
      <c r="A953" s="1" t="s">
        <v>8062</v>
      </c>
      <c r="B953" s="1" t="s">
        <v>8063</v>
      </c>
      <c r="C953" s="22">
        <v>2.6255000000000002</v>
      </c>
      <c r="D953" s="22">
        <v>1.2847499999999998</v>
      </c>
      <c r="E953" s="22">
        <v>-1.3407500000000003</v>
      </c>
      <c r="F953" s="22">
        <v>-2.0435882467406112</v>
      </c>
      <c r="G953" s="1">
        <v>8.9758772976554285E-4</v>
      </c>
      <c r="H953" s="1">
        <v>0.27030288554141818</v>
      </c>
      <c r="I953" s="1" t="s">
        <v>8064</v>
      </c>
      <c r="J953" s="1" t="s">
        <v>6</v>
      </c>
      <c r="K953" s="1" t="s">
        <v>8065</v>
      </c>
    </row>
    <row r="954" spans="1:11" x14ac:dyDescent="0.35">
      <c r="A954" s="1" t="s">
        <v>8066</v>
      </c>
      <c r="B954" s="1" t="s">
        <v>8067</v>
      </c>
      <c r="C954" s="22">
        <v>12.6845</v>
      </c>
      <c r="D954" s="22">
        <v>6.2082499999999996</v>
      </c>
      <c r="E954" s="22">
        <v>-6.4762500000000003</v>
      </c>
      <c r="F954" s="22">
        <v>-2.0431683646760361</v>
      </c>
      <c r="G954" s="1">
        <v>2.0806927762652876E-3</v>
      </c>
      <c r="H954" s="1">
        <v>0.3858374645106597</v>
      </c>
      <c r="I954" s="1" t="s">
        <v>8068</v>
      </c>
      <c r="J954" s="1" t="s">
        <v>6</v>
      </c>
      <c r="K954" s="1" t="s">
        <v>8069</v>
      </c>
    </row>
    <row r="955" spans="1:11" x14ac:dyDescent="0.35">
      <c r="A955" s="1" t="s">
        <v>8070</v>
      </c>
      <c r="B955" s="1" t="s">
        <v>8071</v>
      </c>
      <c r="C955" s="22">
        <v>3.6347499999999999</v>
      </c>
      <c r="D955" s="22">
        <v>1.7802500000000001</v>
      </c>
      <c r="E955" s="22">
        <v>-1.8544999999999998</v>
      </c>
      <c r="F955" s="22">
        <v>-2.0417076253335202</v>
      </c>
      <c r="G955" s="1">
        <v>2.1597089406046625E-3</v>
      </c>
      <c r="H955" s="1">
        <v>0.39369321498939547</v>
      </c>
      <c r="I955" s="1" t="s">
        <v>8072</v>
      </c>
      <c r="J955" s="1" t="s">
        <v>6</v>
      </c>
      <c r="K955" s="1" t="s">
        <v>8073</v>
      </c>
    </row>
    <row r="956" spans="1:11" x14ac:dyDescent="0.35">
      <c r="A956" s="1" t="s">
        <v>8074</v>
      </c>
      <c r="B956" s="1" t="s">
        <v>8075</v>
      </c>
      <c r="C956" s="22">
        <v>2.5795000000000003</v>
      </c>
      <c r="D956" s="22">
        <v>1.2642500000000001</v>
      </c>
      <c r="E956" s="22">
        <v>-1.3152500000000003</v>
      </c>
      <c r="F956" s="22">
        <v>-2.0403401226023337</v>
      </c>
      <c r="G956" s="1">
        <v>3.1911636695011639E-2</v>
      </c>
      <c r="H956" s="1">
        <v>0.8857127325344275</v>
      </c>
      <c r="I956" s="1" t="s">
        <v>8076</v>
      </c>
      <c r="J956" s="1" t="s">
        <v>6</v>
      </c>
      <c r="K956" s="1" t="s">
        <v>7694</v>
      </c>
    </row>
    <row r="957" spans="1:11" x14ac:dyDescent="0.35">
      <c r="A957" s="1" t="s">
        <v>6221</v>
      </c>
      <c r="B957" s="1" t="s">
        <v>6222</v>
      </c>
      <c r="C957" s="22">
        <v>4.7330000000000005</v>
      </c>
      <c r="D957" s="22">
        <v>2.3202500000000001</v>
      </c>
      <c r="E957" s="22">
        <v>-2.4127500000000004</v>
      </c>
      <c r="F957" s="22">
        <v>-2.0398663937075745</v>
      </c>
      <c r="G957" s="1">
        <v>9.2747018881155223E-5</v>
      </c>
      <c r="H957" s="1">
        <v>0.12315764701171332</v>
      </c>
      <c r="I957" s="1" t="s">
        <v>6223</v>
      </c>
      <c r="J957" s="1" t="s">
        <v>6</v>
      </c>
      <c r="K957" s="1" t="s">
        <v>6224</v>
      </c>
    </row>
    <row r="958" spans="1:11" x14ac:dyDescent="0.35">
      <c r="A958" s="1" t="s">
        <v>5812</v>
      </c>
      <c r="B958" s="1" t="s">
        <v>5813</v>
      </c>
      <c r="C958" s="22">
        <v>4.0342500000000001</v>
      </c>
      <c r="D958" s="22">
        <v>1.9782500000000001</v>
      </c>
      <c r="E958" s="22">
        <v>-2.056</v>
      </c>
      <c r="F958" s="22">
        <v>-2.0393024137495259</v>
      </c>
      <c r="G958" s="1">
        <v>5.9755383090053784E-3</v>
      </c>
      <c r="H958" s="1">
        <v>0.62237163656264882</v>
      </c>
      <c r="I958" s="1" t="s">
        <v>5814</v>
      </c>
      <c r="J958" s="1" t="s">
        <v>6</v>
      </c>
      <c r="K958" s="1" t="s">
        <v>432</v>
      </c>
    </row>
    <row r="959" spans="1:11" x14ac:dyDescent="0.35">
      <c r="A959" s="1" t="s">
        <v>8077</v>
      </c>
      <c r="B959" s="1" t="s">
        <v>8078</v>
      </c>
      <c r="C959" s="22">
        <v>1.9315</v>
      </c>
      <c r="D959" s="22">
        <v>0.94825000000000004</v>
      </c>
      <c r="E959" s="22">
        <v>-0.98324999999999996</v>
      </c>
      <c r="F959" s="22">
        <v>-2.0369100975481147</v>
      </c>
      <c r="G959" s="1">
        <v>3.5496026891659906E-2</v>
      </c>
      <c r="H959" s="1">
        <v>0.8857127325344275</v>
      </c>
      <c r="I959" s="1" t="s">
        <v>8079</v>
      </c>
      <c r="J959" s="1" t="s">
        <v>6</v>
      </c>
      <c r="K959" s="1" t="s">
        <v>6</v>
      </c>
    </row>
    <row r="960" spans="1:11" x14ac:dyDescent="0.35">
      <c r="A960" s="1" t="s">
        <v>8080</v>
      </c>
      <c r="B960" s="1" t="s">
        <v>8081</v>
      </c>
      <c r="C960" s="22">
        <v>1.2647499999999998</v>
      </c>
      <c r="D960" s="22">
        <v>0.62125000000000008</v>
      </c>
      <c r="E960" s="22">
        <v>-0.64349999999999974</v>
      </c>
      <c r="F960" s="22">
        <v>-2.0358148893360157</v>
      </c>
      <c r="G960" s="1">
        <v>1.4538868106208774E-2</v>
      </c>
      <c r="H960" s="1">
        <v>0.8857127325344275</v>
      </c>
      <c r="I960" s="1" t="s">
        <v>8082</v>
      </c>
      <c r="J960" s="1" t="s">
        <v>6</v>
      </c>
      <c r="K960" s="1" t="s">
        <v>90</v>
      </c>
    </row>
    <row r="961" spans="1:11" x14ac:dyDescent="0.35">
      <c r="A961" s="1" t="s">
        <v>8083</v>
      </c>
      <c r="B961" s="1" t="s">
        <v>8084</v>
      </c>
      <c r="C961" s="22">
        <v>4.6287500000000001</v>
      </c>
      <c r="D961" s="22">
        <v>2.2782499999999999</v>
      </c>
      <c r="E961" s="22">
        <v>-2.3505000000000003</v>
      </c>
      <c r="F961" s="22">
        <v>-2.0317129375617253</v>
      </c>
      <c r="G961" s="1">
        <v>3.2221919938288865E-3</v>
      </c>
      <c r="H961" s="1">
        <v>0.46581918701964575</v>
      </c>
      <c r="I961" s="1" t="s">
        <v>41</v>
      </c>
      <c r="J961" s="1" t="s">
        <v>6</v>
      </c>
      <c r="K961" s="1" t="s">
        <v>6</v>
      </c>
    </row>
    <row r="962" spans="1:11" x14ac:dyDescent="0.35">
      <c r="A962" s="1" t="s">
        <v>5491</v>
      </c>
      <c r="B962" s="1" t="s">
        <v>5492</v>
      </c>
      <c r="C962" s="22">
        <v>1.8845000000000003</v>
      </c>
      <c r="D962" s="22">
        <v>0.92825000000000002</v>
      </c>
      <c r="E962" s="22">
        <v>-0.95625000000000027</v>
      </c>
      <c r="F962" s="22">
        <v>-2.030164287638029</v>
      </c>
      <c r="G962" s="1">
        <v>2.088633172853057E-2</v>
      </c>
      <c r="H962" s="1">
        <v>0.8857127325344275</v>
      </c>
      <c r="I962" s="1" t="s">
        <v>5493</v>
      </c>
      <c r="J962" s="1" t="s">
        <v>6</v>
      </c>
      <c r="K962" s="1" t="s">
        <v>5494</v>
      </c>
    </row>
    <row r="963" spans="1:11" x14ac:dyDescent="0.35">
      <c r="A963" s="1" t="s">
        <v>8085</v>
      </c>
      <c r="B963" s="1" t="s">
        <v>8086</v>
      </c>
      <c r="C963" s="22">
        <v>12.082999999999998</v>
      </c>
      <c r="D963" s="22">
        <v>5.9560000000000004</v>
      </c>
      <c r="E963" s="22">
        <v>-6.126999999999998</v>
      </c>
      <c r="F963" s="22">
        <v>-2.0287105439892543</v>
      </c>
      <c r="G963" s="1">
        <v>5.0118639271415182E-4</v>
      </c>
      <c r="H963" s="1">
        <v>0.2157565249252652</v>
      </c>
      <c r="I963" s="1" t="s">
        <v>8087</v>
      </c>
      <c r="J963" s="1" t="s">
        <v>268</v>
      </c>
      <c r="K963" s="1" t="s">
        <v>269</v>
      </c>
    </row>
    <row r="964" spans="1:11" x14ac:dyDescent="0.35">
      <c r="A964" s="1" t="s">
        <v>8088</v>
      </c>
      <c r="B964" s="1" t="s">
        <v>8089</v>
      </c>
      <c r="C964" s="22">
        <v>1.6595</v>
      </c>
      <c r="D964" s="22">
        <v>0.81950000000000001</v>
      </c>
      <c r="E964" s="22">
        <v>-0.84</v>
      </c>
      <c r="F964" s="22">
        <v>-2.0250152532031724</v>
      </c>
      <c r="G964" s="1">
        <v>3.3979724105369473E-2</v>
      </c>
      <c r="H964" s="1">
        <v>0.8857127325344275</v>
      </c>
      <c r="I964" s="1" t="s">
        <v>8090</v>
      </c>
      <c r="J964" s="1" t="s">
        <v>6</v>
      </c>
      <c r="K964" s="1" t="s">
        <v>2888</v>
      </c>
    </row>
    <row r="965" spans="1:11" x14ac:dyDescent="0.35">
      <c r="A965" s="1" t="s">
        <v>8091</v>
      </c>
      <c r="B965" s="1" t="s">
        <v>8092</v>
      </c>
      <c r="C965" s="22">
        <v>11.407250000000001</v>
      </c>
      <c r="D965" s="22">
        <v>5.6347499999999995</v>
      </c>
      <c r="E965" s="22">
        <v>-5.7725000000000017</v>
      </c>
      <c r="F965" s="22">
        <v>-2.0244465149296778</v>
      </c>
      <c r="G965" s="1">
        <v>1.6060266971948212E-3</v>
      </c>
      <c r="H965" s="1">
        <v>0.34000362117250471</v>
      </c>
      <c r="I965" s="1" t="s">
        <v>8093</v>
      </c>
      <c r="J965" s="1" t="s">
        <v>6</v>
      </c>
      <c r="K965" s="1" t="s">
        <v>8094</v>
      </c>
    </row>
    <row r="966" spans="1:11" x14ac:dyDescent="0.35">
      <c r="A966" s="1" t="s">
        <v>5542</v>
      </c>
      <c r="B966" s="1" t="s">
        <v>5543</v>
      </c>
      <c r="C966" s="22">
        <v>1.0387500000000001</v>
      </c>
      <c r="D966" s="22">
        <v>0.51400000000000001</v>
      </c>
      <c r="E966" s="22">
        <v>-0.52475000000000005</v>
      </c>
      <c r="F966" s="22">
        <v>-2.0209143968871595</v>
      </c>
      <c r="G966" s="1">
        <v>5.3703715876977909E-4</v>
      </c>
      <c r="H966" s="1">
        <v>0.21960575295598717</v>
      </c>
      <c r="I966" s="1" t="s">
        <v>5544</v>
      </c>
      <c r="J966" s="1" t="s">
        <v>5545</v>
      </c>
      <c r="K966" s="1" t="s">
        <v>5546</v>
      </c>
    </row>
    <row r="967" spans="1:11" x14ac:dyDescent="0.35">
      <c r="A967" s="1" t="s">
        <v>8095</v>
      </c>
      <c r="B967" s="1" t="s">
        <v>8096</v>
      </c>
      <c r="C967" s="22">
        <v>1.29375</v>
      </c>
      <c r="D967" s="22">
        <v>0.64024999999999999</v>
      </c>
      <c r="E967" s="22">
        <v>-0.65349999999999997</v>
      </c>
      <c r="F967" s="22">
        <v>-2.0206950409996094</v>
      </c>
      <c r="G967" s="1">
        <v>4.4416167676583213E-3</v>
      </c>
      <c r="H967" s="1">
        <v>0.53575915333300672</v>
      </c>
      <c r="I967" s="1" t="s">
        <v>8097</v>
      </c>
      <c r="J967" s="1" t="s">
        <v>6</v>
      </c>
      <c r="K967" s="1" t="s">
        <v>6</v>
      </c>
    </row>
    <row r="968" spans="1:11" x14ac:dyDescent="0.35">
      <c r="A968" s="1" t="s">
        <v>5746</v>
      </c>
      <c r="B968" s="1" t="s">
        <v>5747</v>
      </c>
      <c r="C968" s="22">
        <v>2.7195</v>
      </c>
      <c r="D968" s="22">
        <v>1.3465</v>
      </c>
      <c r="E968" s="22">
        <v>-1.373</v>
      </c>
      <c r="F968" s="22">
        <v>-2.0196806535462311</v>
      </c>
      <c r="G968" s="1">
        <v>1.0539279526361847E-2</v>
      </c>
      <c r="H968" s="1">
        <v>0.83724493132704847</v>
      </c>
      <c r="I968" s="1" t="s">
        <v>5748</v>
      </c>
      <c r="J968" s="1" t="s">
        <v>6</v>
      </c>
      <c r="K968" s="1" t="s">
        <v>5749</v>
      </c>
    </row>
    <row r="969" spans="1:11" x14ac:dyDescent="0.35">
      <c r="A969" s="1" t="s">
        <v>8098</v>
      </c>
      <c r="B969" s="1" t="s">
        <v>8099</v>
      </c>
      <c r="C969" s="22">
        <v>12.721499999999999</v>
      </c>
      <c r="D969" s="22">
        <v>6.2995000000000001</v>
      </c>
      <c r="E969" s="22">
        <v>-6.4219999999999988</v>
      </c>
      <c r="F969" s="22">
        <v>-2.0194459877768076</v>
      </c>
      <c r="G969" s="1">
        <v>4.5415752404639239E-3</v>
      </c>
      <c r="H969" s="1">
        <v>0.54145630198518613</v>
      </c>
      <c r="I969" s="1" t="s">
        <v>8100</v>
      </c>
      <c r="J969" s="1" t="s">
        <v>6</v>
      </c>
      <c r="K969" s="1" t="s">
        <v>8101</v>
      </c>
    </row>
    <row r="970" spans="1:11" x14ac:dyDescent="0.35">
      <c r="A970" s="1" t="s">
        <v>4760</v>
      </c>
      <c r="B970" s="1" t="s">
        <v>4761</v>
      </c>
      <c r="C970" s="22">
        <v>12.842499999999999</v>
      </c>
      <c r="D970" s="22">
        <v>6.3610000000000007</v>
      </c>
      <c r="E970" s="22">
        <v>-6.4814999999999987</v>
      </c>
      <c r="F970" s="22">
        <v>-2.0189435623329661</v>
      </c>
      <c r="G970" s="1">
        <v>1.8227496218170411E-4</v>
      </c>
      <c r="H970" s="1">
        <v>0.15453705361264364</v>
      </c>
      <c r="I970" s="1" t="s">
        <v>4762</v>
      </c>
      <c r="J970" s="1" t="s">
        <v>6</v>
      </c>
      <c r="K970" s="1" t="s">
        <v>6</v>
      </c>
    </row>
    <row r="971" spans="1:11" x14ac:dyDescent="0.35">
      <c r="A971" s="1" t="s">
        <v>8102</v>
      </c>
      <c r="B971" s="1" t="s">
        <v>8103</v>
      </c>
      <c r="C971" s="22">
        <v>3.3307500000000001</v>
      </c>
      <c r="D971" s="22">
        <v>1.6505000000000001</v>
      </c>
      <c r="E971" s="22">
        <v>-1.68025</v>
      </c>
      <c r="F971" s="22">
        <v>-2.0180248409572856</v>
      </c>
      <c r="G971" s="1">
        <v>3.1833708333434373E-2</v>
      </c>
      <c r="H971" s="1">
        <v>0.8857127325344275</v>
      </c>
      <c r="I971" s="1" t="s">
        <v>8104</v>
      </c>
      <c r="J971" s="1" t="s">
        <v>6</v>
      </c>
      <c r="K971" s="1" t="s">
        <v>6</v>
      </c>
    </row>
    <row r="972" spans="1:11" x14ac:dyDescent="0.35">
      <c r="A972" s="1" t="s">
        <v>8105</v>
      </c>
      <c r="B972" s="1" t="s">
        <v>8106</v>
      </c>
      <c r="C972" s="22">
        <v>3.0902499999999997</v>
      </c>
      <c r="D972" s="22">
        <v>1.5317499999999999</v>
      </c>
      <c r="E972" s="22">
        <v>-1.5584999999999998</v>
      </c>
      <c r="F972" s="22">
        <v>-2.0174636853272401</v>
      </c>
      <c r="G972" s="1">
        <v>1.5951610666667292E-2</v>
      </c>
      <c r="H972" s="1">
        <v>0.8857127325344275</v>
      </c>
      <c r="I972" s="1" t="s">
        <v>8107</v>
      </c>
      <c r="J972" s="1" t="s">
        <v>8108</v>
      </c>
      <c r="K972" s="1" t="s">
        <v>8109</v>
      </c>
    </row>
    <row r="973" spans="1:11" x14ac:dyDescent="0.35">
      <c r="A973" s="1" t="s">
        <v>5536</v>
      </c>
      <c r="B973" s="1" t="s">
        <v>5537</v>
      </c>
      <c r="C973" s="22">
        <v>5.1207499999999992</v>
      </c>
      <c r="D973" s="22">
        <v>2.5402499999999999</v>
      </c>
      <c r="E973" s="22">
        <v>-2.5804999999999993</v>
      </c>
      <c r="F973" s="22">
        <v>-2.0158448971557914</v>
      </c>
      <c r="G973" s="1">
        <v>6.9246301642613955E-3</v>
      </c>
      <c r="H973" s="1">
        <v>0.67041823215085106</v>
      </c>
      <c r="I973" s="1" t="s">
        <v>41</v>
      </c>
      <c r="J973" s="1" t="s">
        <v>6</v>
      </c>
      <c r="K973" s="1" t="s">
        <v>6</v>
      </c>
    </row>
    <row r="974" spans="1:11" x14ac:dyDescent="0.35">
      <c r="A974" s="1" t="s">
        <v>4210</v>
      </c>
      <c r="B974" s="1" t="s">
        <v>4211</v>
      </c>
      <c r="C974" s="22">
        <v>7.4504999999999999</v>
      </c>
      <c r="D974" s="22">
        <v>3.6967499999999998</v>
      </c>
      <c r="E974" s="22">
        <v>-3.7537500000000001</v>
      </c>
      <c r="F974" s="22">
        <v>-2.0154189490768921</v>
      </c>
      <c r="G974" s="1">
        <v>1.4862850270788191E-2</v>
      </c>
      <c r="H974" s="1">
        <v>0.8857127325344275</v>
      </c>
      <c r="I974" s="1" t="s">
        <v>4212</v>
      </c>
      <c r="J974" s="1" t="s">
        <v>6</v>
      </c>
      <c r="K974" s="1" t="s">
        <v>4213</v>
      </c>
    </row>
    <row r="975" spans="1:11" x14ac:dyDescent="0.35">
      <c r="A975" s="1" t="s">
        <v>8110</v>
      </c>
      <c r="B975" s="1" t="s">
        <v>8111</v>
      </c>
      <c r="C975" s="22">
        <v>4.5209999999999999</v>
      </c>
      <c r="D975" s="22">
        <v>2.2444999999999999</v>
      </c>
      <c r="E975" s="22">
        <v>-2.2765</v>
      </c>
      <c r="F975" s="22">
        <v>-2.0142570728447318</v>
      </c>
      <c r="G975" s="1">
        <v>1.5034491931677971E-3</v>
      </c>
      <c r="H975" s="1">
        <v>0.33059785363255051</v>
      </c>
      <c r="I975" s="1" t="s">
        <v>8112</v>
      </c>
      <c r="J975" s="1" t="s">
        <v>6</v>
      </c>
      <c r="K975" s="1" t="s">
        <v>8113</v>
      </c>
    </row>
    <row r="976" spans="1:11" x14ac:dyDescent="0.35">
      <c r="A976" s="1" t="s">
        <v>8114</v>
      </c>
      <c r="B976" s="1" t="s">
        <v>8115</v>
      </c>
      <c r="C976" s="22">
        <v>1.3487500000000001</v>
      </c>
      <c r="D976" s="22">
        <v>0.66975000000000007</v>
      </c>
      <c r="E976" s="22">
        <v>-0.67900000000000005</v>
      </c>
      <c r="F976" s="22">
        <v>-2.0138111235535647</v>
      </c>
      <c r="G976" s="1">
        <v>1.3856944380939189E-2</v>
      </c>
      <c r="H976" s="1">
        <v>0.8857127325344275</v>
      </c>
      <c r="I976" s="1" t="s">
        <v>8116</v>
      </c>
      <c r="J976" s="1" t="s">
        <v>6</v>
      </c>
      <c r="K976" s="1" t="s">
        <v>2404</v>
      </c>
    </row>
    <row r="977" spans="1:11" x14ac:dyDescent="0.35">
      <c r="A977" s="1" t="s">
        <v>8117</v>
      </c>
      <c r="B977" s="1" t="s">
        <v>8118</v>
      </c>
      <c r="C977" s="22">
        <v>2.669</v>
      </c>
      <c r="D977" s="22">
        <v>1.32725</v>
      </c>
      <c r="E977" s="22">
        <v>-1.34175</v>
      </c>
      <c r="F977" s="22">
        <v>-2.0109248446035033</v>
      </c>
      <c r="G977" s="1">
        <v>1.1802662716769727E-2</v>
      </c>
      <c r="H977" s="1">
        <v>0.8857127325344275</v>
      </c>
      <c r="I977" s="1" t="s">
        <v>8119</v>
      </c>
      <c r="J977" s="1" t="s">
        <v>6</v>
      </c>
      <c r="K977" s="1" t="s">
        <v>257</v>
      </c>
    </row>
    <row r="978" spans="1:11" x14ac:dyDescent="0.35">
      <c r="A978" s="1" t="s">
        <v>8120</v>
      </c>
      <c r="B978" s="1" t="s">
        <v>8121</v>
      </c>
      <c r="C978" s="22">
        <v>1.8614999999999999</v>
      </c>
      <c r="D978" s="22">
        <v>0.92599999999999993</v>
      </c>
      <c r="E978" s="22">
        <v>-0.9355</v>
      </c>
      <c r="F978" s="22">
        <v>-2.0102591792656588</v>
      </c>
      <c r="G978" s="1">
        <v>2.6738690339142713E-3</v>
      </c>
      <c r="H978" s="1">
        <v>0.4296459219993029</v>
      </c>
      <c r="I978" s="1" t="s">
        <v>8122</v>
      </c>
      <c r="J978" s="1" t="s">
        <v>8123</v>
      </c>
      <c r="K978" s="1" t="s">
        <v>8124</v>
      </c>
    </row>
    <row r="979" spans="1:11" x14ac:dyDescent="0.35">
      <c r="A979" s="1" t="s">
        <v>4089</v>
      </c>
      <c r="B979" s="1" t="s">
        <v>4090</v>
      </c>
      <c r="C979" s="22">
        <v>2.56975</v>
      </c>
      <c r="D979" s="22">
        <v>1.2787499999999998</v>
      </c>
      <c r="E979" s="22">
        <v>-1.2910000000000001</v>
      </c>
      <c r="F979" s="22">
        <v>-2.0095796676441839</v>
      </c>
      <c r="G979" s="1">
        <v>1.1201819346840702E-4</v>
      </c>
      <c r="H979" s="1">
        <v>0.12863262450576632</v>
      </c>
      <c r="I979" s="1" t="s">
        <v>4091</v>
      </c>
      <c r="J979" s="1" t="s">
        <v>4092</v>
      </c>
      <c r="K979" s="1" t="s">
        <v>3936</v>
      </c>
    </row>
    <row r="980" spans="1:11" x14ac:dyDescent="0.35">
      <c r="A980" s="1" t="s">
        <v>8125</v>
      </c>
      <c r="B980" s="1" t="s">
        <v>8126</v>
      </c>
      <c r="C980" s="22">
        <v>26.02525</v>
      </c>
      <c r="D980" s="22">
        <v>12.959499999999998</v>
      </c>
      <c r="E980" s="22">
        <v>-13.065750000000001</v>
      </c>
      <c r="F980" s="22">
        <v>-2.0081986187738727</v>
      </c>
      <c r="G980" s="1">
        <v>2.8717654436424492E-3</v>
      </c>
      <c r="H980" s="1">
        <v>0.44345003126523108</v>
      </c>
      <c r="I980" s="1" t="s">
        <v>8127</v>
      </c>
      <c r="J980" s="1" t="s">
        <v>6</v>
      </c>
      <c r="K980" s="1" t="s">
        <v>6</v>
      </c>
    </row>
    <row r="981" spans="1:11" x14ac:dyDescent="0.35">
      <c r="A981" s="1" t="s">
        <v>8128</v>
      </c>
      <c r="B981" s="1" t="s">
        <v>8129</v>
      </c>
      <c r="C981" s="22">
        <v>1.4714999999999998</v>
      </c>
      <c r="D981" s="22">
        <v>0.73375000000000001</v>
      </c>
      <c r="E981" s="22">
        <v>-0.73774999999999979</v>
      </c>
      <c r="F981" s="22">
        <v>-2.0054514480408856</v>
      </c>
      <c r="G981" s="1">
        <v>9.0036872045317078E-4</v>
      </c>
      <c r="H981" s="1">
        <v>0.27087557784180499</v>
      </c>
      <c r="I981" s="1" t="s">
        <v>8130</v>
      </c>
      <c r="J981" s="1" t="s">
        <v>6</v>
      </c>
      <c r="K981" s="1" t="s">
        <v>738</v>
      </c>
    </row>
    <row r="982" spans="1:11" x14ac:dyDescent="0.35">
      <c r="A982" s="1" t="s">
        <v>8131</v>
      </c>
      <c r="B982" s="1" t="s">
        <v>8132</v>
      </c>
      <c r="C982" s="22">
        <v>7.0137499999999999</v>
      </c>
      <c r="D982" s="22">
        <v>3.5012500000000002</v>
      </c>
      <c r="E982" s="22">
        <v>-3.5124999999999997</v>
      </c>
      <c r="F982" s="22">
        <v>-2.003213138164941</v>
      </c>
      <c r="G982" s="1">
        <v>1.7005164969478494E-2</v>
      </c>
      <c r="H982" s="1">
        <v>0.8857127325344275</v>
      </c>
      <c r="I982" s="1" t="s">
        <v>8133</v>
      </c>
      <c r="J982" s="1" t="s">
        <v>6</v>
      </c>
      <c r="K982" s="1" t="s">
        <v>5721</v>
      </c>
    </row>
    <row r="983" spans="1:11" x14ac:dyDescent="0.35">
      <c r="A983" s="1" t="s">
        <v>5392</v>
      </c>
      <c r="B983" s="1" t="s">
        <v>5393</v>
      </c>
      <c r="C983" s="22">
        <v>2.8667500000000001</v>
      </c>
      <c r="D983" s="22">
        <v>1.4312499999999999</v>
      </c>
      <c r="E983" s="22">
        <v>-1.4355000000000002</v>
      </c>
      <c r="F983" s="22">
        <v>-2.0029694323144107</v>
      </c>
      <c r="G983" s="1">
        <v>5.5846770442075273E-4</v>
      </c>
      <c r="H983" s="1">
        <v>0.22401972096471523</v>
      </c>
      <c r="I983" s="1" t="s">
        <v>5394</v>
      </c>
      <c r="J983" s="1" t="s">
        <v>6</v>
      </c>
      <c r="K983" s="1" t="s">
        <v>432</v>
      </c>
    </row>
    <row r="984" spans="1:11" x14ac:dyDescent="0.35">
      <c r="A984" s="1" t="s">
        <v>8134</v>
      </c>
      <c r="B984" s="1" t="s">
        <v>8135</v>
      </c>
      <c r="C984" s="22">
        <v>6.7762499999999992</v>
      </c>
      <c r="D984" s="22">
        <v>3.3860000000000001</v>
      </c>
      <c r="E984" s="22">
        <v>-3.3902499999999991</v>
      </c>
      <c r="F984" s="22">
        <v>-2.001255168340224</v>
      </c>
      <c r="G984" s="1">
        <v>2.0816824314577875E-3</v>
      </c>
      <c r="H984" s="1">
        <v>0.3858374645106597</v>
      </c>
      <c r="I984" s="1" t="s">
        <v>8136</v>
      </c>
      <c r="J984" s="1" t="s">
        <v>6</v>
      </c>
      <c r="K984" s="1" t="s">
        <v>1294</v>
      </c>
    </row>
    <row r="985" spans="1:11" x14ac:dyDescent="0.35">
      <c r="A985" s="1" t="s">
        <v>8137</v>
      </c>
      <c r="B985" s="1" t="s">
        <v>8138</v>
      </c>
      <c r="C985" s="22">
        <v>3.82125</v>
      </c>
      <c r="D985" s="22">
        <v>1.91</v>
      </c>
      <c r="E985" s="22">
        <v>-1.9112500000000001</v>
      </c>
      <c r="F985" s="22">
        <v>-2.0006544502617802</v>
      </c>
      <c r="G985" s="1">
        <v>1.973477674469057E-3</v>
      </c>
      <c r="H985" s="1">
        <v>0.37505815371602863</v>
      </c>
      <c r="I985" s="1" t="s">
        <v>8139</v>
      </c>
      <c r="J985" s="1" t="s">
        <v>6</v>
      </c>
      <c r="K985" s="1" t="s">
        <v>8140</v>
      </c>
    </row>
    <row r="986" spans="1:11" x14ac:dyDescent="0.35">
      <c r="A986" s="27" t="s">
        <v>8805</v>
      </c>
      <c r="B986" s="25">
        <f>COUNT(C518:C985)</f>
        <v>468</v>
      </c>
    </row>
    <row r="987" spans="1:11" x14ac:dyDescent="0.35">
      <c r="A987" s="27" t="s">
        <v>8807</v>
      </c>
      <c r="B987" s="21">
        <f>B986+B515</f>
        <v>979</v>
      </c>
    </row>
  </sheetData>
  <sortState xmlns:xlrd2="http://schemas.microsoft.com/office/spreadsheetml/2017/richdata2" ref="L518:V602">
    <sortCondition ref="Q518:Q602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870"/>
  <sheetViews>
    <sheetView zoomScaleNormal="100" workbookViewId="0">
      <pane ySplit="2" topLeftCell="A3" activePane="bottomLeft" state="frozen"/>
      <selection pane="bottomLeft" activeCell="T2" sqref="T2"/>
    </sheetView>
  </sheetViews>
  <sheetFormatPr defaultRowHeight="14.5" x14ac:dyDescent="0.35"/>
  <cols>
    <col min="1" max="1" width="24.7265625" style="15" customWidth="1"/>
    <col min="2" max="2" width="16.26953125" style="15" customWidth="1"/>
    <col min="3" max="3" width="8.7265625" style="23"/>
    <col min="4" max="4" width="8.1796875" style="23" customWidth="1"/>
    <col min="5" max="5" width="9.81640625" style="23" customWidth="1"/>
    <col min="6" max="6" width="7.6328125" style="23" customWidth="1"/>
    <col min="7" max="7" width="8.7265625" style="47"/>
    <col min="8" max="8" width="9.453125" style="15" customWidth="1"/>
    <col min="9" max="9" width="28.36328125" style="15" customWidth="1"/>
    <col min="10" max="10" width="22.54296875" style="15" customWidth="1"/>
    <col min="11" max="11" width="23.453125" style="15" customWidth="1"/>
    <col min="12" max="12" width="25.90625" style="15" customWidth="1"/>
    <col min="13" max="13" width="15.54296875" style="15" customWidth="1"/>
    <col min="14" max="15" width="8.7265625" style="23"/>
    <col min="16" max="16" width="9.81640625" style="23" customWidth="1"/>
    <col min="17" max="17" width="6.90625" style="23" customWidth="1"/>
    <col min="18" max="18" width="8.7265625" style="15"/>
    <col min="19" max="19" width="9.6328125" style="15" customWidth="1"/>
    <col min="20" max="20" width="21.36328125" style="15" customWidth="1"/>
    <col min="21" max="21" width="22.26953125" style="15" customWidth="1"/>
    <col min="22" max="22" width="23.81640625" style="15" customWidth="1"/>
    <col min="23" max="16384" width="8.7265625" style="15"/>
  </cols>
  <sheetData>
    <row r="1" spans="1:22" ht="23.5" customHeight="1" x14ac:dyDescent="0.45">
      <c r="A1" s="9"/>
      <c r="B1" s="9"/>
      <c r="C1" s="10"/>
      <c r="D1" s="10"/>
      <c r="E1" s="11" t="s">
        <v>8757</v>
      </c>
      <c r="F1" s="10"/>
      <c r="G1" s="38"/>
      <c r="H1" s="9"/>
      <c r="I1" s="9"/>
      <c r="J1" s="9"/>
      <c r="K1" s="9"/>
      <c r="L1" s="29"/>
      <c r="M1" s="29"/>
      <c r="N1" s="30"/>
      <c r="O1" s="30"/>
      <c r="P1" s="30"/>
      <c r="Q1" s="39" t="s">
        <v>8754</v>
      </c>
      <c r="R1" s="29"/>
      <c r="S1" s="29"/>
      <c r="T1" s="29"/>
      <c r="U1" s="29"/>
      <c r="V1" s="29"/>
    </row>
    <row r="2" spans="1:22" s="32" customFormat="1" ht="58" x14ac:dyDescent="0.35">
      <c r="A2" s="18" t="s">
        <v>3755</v>
      </c>
      <c r="B2" s="18" t="s">
        <v>8776</v>
      </c>
      <c r="C2" s="40" t="s">
        <v>8775</v>
      </c>
      <c r="D2" s="40" t="s">
        <v>8773</v>
      </c>
      <c r="E2" s="40" t="s">
        <v>0</v>
      </c>
      <c r="F2" s="40" t="s">
        <v>1</v>
      </c>
      <c r="G2" s="41" t="s">
        <v>2</v>
      </c>
      <c r="H2" s="18" t="s">
        <v>7399</v>
      </c>
      <c r="I2" s="18" t="s">
        <v>8810</v>
      </c>
      <c r="J2" s="18" t="s">
        <v>3760</v>
      </c>
      <c r="K2" s="18" t="s">
        <v>3761</v>
      </c>
      <c r="L2" s="18" t="s">
        <v>3755</v>
      </c>
      <c r="M2" s="18" t="s">
        <v>8776</v>
      </c>
      <c r="N2" s="17" t="s">
        <v>8774</v>
      </c>
      <c r="O2" s="17" t="s">
        <v>8773</v>
      </c>
      <c r="P2" s="17" t="s">
        <v>0</v>
      </c>
      <c r="Q2" s="17" t="s">
        <v>1</v>
      </c>
      <c r="R2" s="16" t="s">
        <v>2</v>
      </c>
      <c r="S2" s="16" t="s">
        <v>7399</v>
      </c>
      <c r="T2" s="18" t="s">
        <v>8810</v>
      </c>
      <c r="U2" s="16" t="s">
        <v>3760</v>
      </c>
      <c r="V2" s="16" t="s">
        <v>3761</v>
      </c>
    </row>
    <row r="3" spans="1:22" s="32" customFormat="1" ht="27.5" customHeight="1" x14ac:dyDescent="0.35">
      <c r="A3" s="90" t="s">
        <v>8802</v>
      </c>
      <c r="B3" s="35"/>
      <c r="C3" s="36"/>
      <c r="D3" s="36"/>
      <c r="E3" s="36"/>
      <c r="F3" s="36"/>
      <c r="G3" s="42"/>
      <c r="H3" s="35"/>
      <c r="I3" s="35"/>
      <c r="J3" s="35"/>
      <c r="K3" s="35"/>
      <c r="L3" s="89" t="s">
        <v>8802</v>
      </c>
      <c r="M3" s="35"/>
      <c r="N3" s="36"/>
      <c r="O3" s="36"/>
      <c r="P3" s="36"/>
      <c r="Q3" s="36"/>
      <c r="R3" s="35"/>
      <c r="S3" s="35"/>
      <c r="T3" s="35"/>
      <c r="U3" s="35"/>
      <c r="V3" s="35"/>
    </row>
    <row r="4" spans="1:22" x14ac:dyDescent="0.35">
      <c r="A4" s="43" t="s">
        <v>6844</v>
      </c>
      <c r="B4" s="43" t="s">
        <v>6845</v>
      </c>
      <c r="C4" s="44">
        <v>0</v>
      </c>
      <c r="D4" s="44">
        <v>1.3984999999999999</v>
      </c>
      <c r="E4" s="44">
        <v>1.3984999999999999</v>
      </c>
      <c r="F4" s="23" t="e">
        <v>#DIV/0!</v>
      </c>
      <c r="G4" s="45">
        <v>1.5092357937973588E-3</v>
      </c>
      <c r="H4" s="43">
        <v>0.4440785778368217</v>
      </c>
      <c r="I4" s="43" t="s">
        <v>6846</v>
      </c>
      <c r="J4" s="43" t="s">
        <v>1108</v>
      </c>
      <c r="K4" s="43" t="s">
        <v>1109</v>
      </c>
      <c r="L4" s="1" t="s">
        <v>8192</v>
      </c>
      <c r="M4" s="1" t="s">
        <v>8193</v>
      </c>
      <c r="N4" s="22">
        <v>0.17799999999999999</v>
      </c>
      <c r="O4" s="22">
        <v>1.119</v>
      </c>
      <c r="P4" s="22">
        <v>0.94100000000000006</v>
      </c>
      <c r="Q4" s="22">
        <v>6.2865168539325849</v>
      </c>
      <c r="R4" s="1">
        <v>6.6237349616882213E-4</v>
      </c>
      <c r="S4" s="1">
        <v>1</v>
      </c>
      <c r="T4" s="1" t="s">
        <v>8194</v>
      </c>
      <c r="U4" s="1" t="s">
        <v>6</v>
      </c>
      <c r="V4" s="1" t="s">
        <v>4029</v>
      </c>
    </row>
    <row r="5" spans="1:22" x14ac:dyDescent="0.35">
      <c r="A5" s="43" t="s">
        <v>6837</v>
      </c>
      <c r="B5" s="43" t="s">
        <v>6838</v>
      </c>
      <c r="C5" s="44">
        <v>1.525E-2</v>
      </c>
      <c r="D5" s="44">
        <v>3.468</v>
      </c>
      <c r="E5" s="44">
        <v>3.45275</v>
      </c>
      <c r="F5" s="44">
        <v>227.40983606557378</v>
      </c>
      <c r="G5" s="45">
        <v>2.6763172396608859E-3</v>
      </c>
      <c r="H5" s="43">
        <v>0.55927421947239997</v>
      </c>
      <c r="I5" s="43" t="s">
        <v>6839</v>
      </c>
      <c r="J5" s="43" t="s">
        <v>10</v>
      </c>
      <c r="K5" s="43" t="s">
        <v>11</v>
      </c>
      <c r="L5" s="1" t="s">
        <v>899</v>
      </c>
      <c r="M5" s="1" t="s">
        <v>900</v>
      </c>
      <c r="N5" s="22">
        <v>6.7197499999999994</v>
      </c>
      <c r="O5" s="22">
        <v>31.271500000000003</v>
      </c>
      <c r="P5" s="22">
        <v>24.551750000000006</v>
      </c>
      <c r="Q5" s="22">
        <v>4.6536701514193242</v>
      </c>
      <c r="R5" s="1">
        <v>7.4672388538412626E-3</v>
      </c>
      <c r="S5" s="1">
        <v>1</v>
      </c>
      <c r="T5" s="1" t="s">
        <v>901</v>
      </c>
      <c r="U5" s="1" t="s">
        <v>902</v>
      </c>
      <c r="V5" s="1" t="s">
        <v>903</v>
      </c>
    </row>
    <row r="6" spans="1:22" x14ac:dyDescent="0.35">
      <c r="A6" s="43" t="s">
        <v>218</v>
      </c>
      <c r="B6" s="43" t="s">
        <v>219</v>
      </c>
      <c r="C6" s="44">
        <v>0.58574999999999999</v>
      </c>
      <c r="D6" s="44">
        <v>72.782499999999999</v>
      </c>
      <c r="E6" s="44">
        <v>72.196749999999994</v>
      </c>
      <c r="F6" s="44">
        <v>124.25522833973538</v>
      </c>
      <c r="G6" s="45">
        <v>2.7502693519330101E-3</v>
      </c>
      <c r="H6" s="43">
        <v>0.56787900754021614</v>
      </c>
      <c r="I6" s="43" t="s">
        <v>220</v>
      </c>
      <c r="J6" s="43" t="s">
        <v>45</v>
      </c>
      <c r="K6" s="43" t="s">
        <v>46</v>
      </c>
      <c r="L6" s="1" t="s">
        <v>6837</v>
      </c>
      <c r="M6" s="1" t="s">
        <v>6838</v>
      </c>
      <c r="N6" s="22">
        <v>0.78125</v>
      </c>
      <c r="O6" s="22">
        <v>3.468</v>
      </c>
      <c r="P6" s="22">
        <v>2.68675</v>
      </c>
      <c r="Q6" s="22">
        <v>4.4390400000000003</v>
      </c>
      <c r="R6" s="1">
        <v>1.002969059871095E-2</v>
      </c>
      <c r="S6" s="1">
        <v>1</v>
      </c>
      <c r="T6" s="1" t="s">
        <v>6839</v>
      </c>
      <c r="U6" s="1" t="s">
        <v>10</v>
      </c>
      <c r="V6" s="1" t="s">
        <v>11</v>
      </c>
    </row>
    <row r="7" spans="1:22" x14ac:dyDescent="0.35">
      <c r="A7" s="43" t="s">
        <v>114</v>
      </c>
      <c r="B7" s="43" t="s">
        <v>115</v>
      </c>
      <c r="C7" s="44">
        <v>2.5750000000000002E-2</v>
      </c>
      <c r="D7" s="44">
        <v>2.54725</v>
      </c>
      <c r="E7" s="44">
        <v>2.5215000000000001</v>
      </c>
      <c r="F7" s="44">
        <v>98.922330097087368</v>
      </c>
      <c r="G7" s="45">
        <v>1.5517220192906578E-4</v>
      </c>
      <c r="H7" s="43">
        <v>0.17610346773857008</v>
      </c>
      <c r="I7" s="43" t="s">
        <v>116</v>
      </c>
      <c r="J7" s="43" t="s">
        <v>6</v>
      </c>
      <c r="K7" s="43" t="s">
        <v>6</v>
      </c>
      <c r="L7" s="1" t="s">
        <v>156</v>
      </c>
      <c r="M7" s="1" t="s">
        <v>157</v>
      </c>
      <c r="N7" s="22">
        <v>1.2482500000000001</v>
      </c>
      <c r="O7" s="22">
        <v>5.3555000000000001</v>
      </c>
      <c r="P7" s="22">
        <v>4.1072500000000005</v>
      </c>
      <c r="Q7" s="22">
        <v>4.2904065691968754</v>
      </c>
      <c r="R7" s="1">
        <v>4.4703611872254356E-6</v>
      </c>
      <c r="S7" s="1">
        <v>0.19674059584979142</v>
      </c>
      <c r="T7" s="1" t="s">
        <v>158</v>
      </c>
      <c r="U7" s="1" t="s">
        <v>6</v>
      </c>
      <c r="V7" s="1" t="s">
        <v>159</v>
      </c>
    </row>
    <row r="8" spans="1:22" x14ac:dyDescent="0.35">
      <c r="A8" s="43" t="s">
        <v>67</v>
      </c>
      <c r="B8" s="43" t="s">
        <v>68</v>
      </c>
      <c r="C8" s="44">
        <v>0.09</v>
      </c>
      <c r="D8" s="44">
        <v>7.7930000000000001</v>
      </c>
      <c r="E8" s="44">
        <v>7.7030000000000003</v>
      </c>
      <c r="F8" s="44">
        <v>86.588888888888889</v>
      </c>
      <c r="G8" s="45">
        <v>3.9880055124896785E-7</v>
      </c>
      <c r="H8" s="43">
        <v>1.369601044662561E-2</v>
      </c>
      <c r="I8" s="43" t="s">
        <v>69</v>
      </c>
      <c r="J8" s="43" t="s">
        <v>70</v>
      </c>
      <c r="K8" s="43" t="s">
        <v>71</v>
      </c>
      <c r="L8" s="1" t="s">
        <v>876</v>
      </c>
      <c r="M8" s="1" t="s">
        <v>877</v>
      </c>
      <c r="N8" s="22">
        <v>4.2822500000000003</v>
      </c>
      <c r="O8" s="22">
        <v>17.622250000000001</v>
      </c>
      <c r="P8" s="22">
        <v>13.34</v>
      </c>
      <c r="Q8" s="22">
        <v>4.1151847743592738</v>
      </c>
      <c r="R8" s="1">
        <v>2.37530791346654E-2</v>
      </c>
      <c r="S8" s="1">
        <v>1</v>
      </c>
      <c r="T8" s="1" t="s">
        <v>878</v>
      </c>
      <c r="U8" s="1" t="s">
        <v>6</v>
      </c>
      <c r="V8" s="1" t="s">
        <v>6</v>
      </c>
    </row>
    <row r="9" spans="1:22" x14ac:dyDescent="0.35">
      <c r="A9" s="43" t="s">
        <v>98</v>
      </c>
      <c r="B9" s="43" t="s">
        <v>99</v>
      </c>
      <c r="C9" s="44">
        <v>0.56974999999999998</v>
      </c>
      <c r="D9" s="44">
        <v>45.515500000000003</v>
      </c>
      <c r="E9" s="44">
        <v>44.945750000000004</v>
      </c>
      <c r="F9" s="44">
        <v>79.886792452830193</v>
      </c>
      <c r="G9" s="45">
        <v>2.6004031093644908E-3</v>
      </c>
      <c r="H9" s="43">
        <v>0.55248702475994393</v>
      </c>
      <c r="I9" s="43" t="s">
        <v>100</v>
      </c>
      <c r="J9" s="43" t="s">
        <v>6</v>
      </c>
      <c r="K9" s="43" t="s">
        <v>6</v>
      </c>
      <c r="L9" s="1" t="s">
        <v>8195</v>
      </c>
      <c r="M9" s="1" t="s">
        <v>8196</v>
      </c>
      <c r="N9" s="22">
        <v>0.30950000000000005</v>
      </c>
      <c r="O9" s="22">
        <v>1.26</v>
      </c>
      <c r="P9" s="22">
        <v>0.9504999999999999</v>
      </c>
      <c r="Q9" s="22">
        <v>4.0710823909531495</v>
      </c>
      <c r="R9" s="1">
        <v>3.6539059418556619E-3</v>
      </c>
      <c r="S9" s="1">
        <v>1</v>
      </c>
      <c r="T9" s="1" t="s">
        <v>8197</v>
      </c>
      <c r="U9" s="1" t="s">
        <v>6</v>
      </c>
      <c r="V9" s="1" t="s">
        <v>6</v>
      </c>
    </row>
    <row r="10" spans="1:22" x14ac:dyDescent="0.35">
      <c r="A10" s="43" t="s">
        <v>117</v>
      </c>
      <c r="B10" s="43" t="s">
        <v>118</v>
      </c>
      <c r="C10" s="44">
        <v>4.1000000000000002E-2</v>
      </c>
      <c r="D10" s="44">
        <v>2.5934999999999997</v>
      </c>
      <c r="E10" s="44">
        <v>2.5524999999999998</v>
      </c>
      <c r="F10" s="44">
        <v>63.256097560975597</v>
      </c>
      <c r="G10" s="45">
        <v>1.8169520124665217E-2</v>
      </c>
      <c r="H10" s="43">
        <v>1</v>
      </c>
      <c r="I10" s="43" t="s">
        <v>119</v>
      </c>
      <c r="J10" s="43" t="s">
        <v>6</v>
      </c>
      <c r="K10" s="43" t="s">
        <v>120</v>
      </c>
      <c r="L10" s="1" t="s">
        <v>133</v>
      </c>
      <c r="M10" s="1" t="s">
        <v>134</v>
      </c>
      <c r="N10" s="22">
        <v>3.7224999999999997</v>
      </c>
      <c r="O10" s="22">
        <v>14.88425</v>
      </c>
      <c r="P10" s="22">
        <v>11.16175</v>
      </c>
      <c r="Q10" s="22">
        <v>3.9984553391537947</v>
      </c>
      <c r="R10" s="1">
        <v>2.2485799151593877E-2</v>
      </c>
      <c r="S10" s="1">
        <v>1</v>
      </c>
      <c r="T10" s="1" t="s">
        <v>135</v>
      </c>
      <c r="U10" s="1" t="s">
        <v>6</v>
      </c>
      <c r="V10" s="1" t="s">
        <v>6</v>
      </c>
    </row>
    <row r="11" spans="1:22" x14ac:dyDescent="0.35">
      <c r="A11" s="43" t="s">
        <v>538</v>
      </c>
      <c r="B11" s="43" t="s">
        <v>539</v>
      </c>
      <c r="C11" s="44">
        <v>9.4750000000000001E-2</v>
      </c>
      <c r="D11" s="44">
        <v>4.8807499999999999</v>
      </c>
      <c r="E11" s="44">
        <v>4.7859999999999996</v>
      </c>
      <c r="F11" s="44">
        <v>51.51187335092348</v>
      </c>
      <c r="G11" s="45">
        <v>7.0770007645926114E-4</v>
      </c>
      <c r="H11" s="43">
        <v>0.31415153105879623</v>
      </c>
      <c r="I11" s="43" t="s">
        <v>540</v>
      </c>
      <c r="J11" s="43" t="s">
        <v>541</v>
      </c>
      <c r="K11" s="43" t="s">
        <v>542</v>
      </c>
      <c r="L11" s="1" t="s">
        <v>129</v>
      </c>
      <c r="M11" s="1" t="s">
        <v>130</v>
      </c>
      <c r="N11" s="22">
        <v>5.7262500000000003</v>
      </c>
      <c r="O11" s="22">
        <v>22.572499999999998</v>
      </c>
      <c r="P11" s="22">
        <v>16.846249999999998</v>
      </c>
      <c r="Q11" s="22">
        <v>3.9419340755293599</v>
      </c>
      <c r="R11" s="1">
        <v>1.6182700036752706E-2</v>
      </c>
      <c r="S11" s="1">
        <v>1</v>
      </c>
      <c r="T11" s="1" t="s">
        <v>131</v>
      </c>
      <c r="U11" s="1" t="s">
        <v>6</v>
      </c>
      <c r="V11" s="1" t="s">
        <v>132</v>
      </c>
    </row>
    <row r="12" spans="1:22" x14ac:dyDescent="0.35">
      <c r="A12" s="43" t="s">
        <v>133</v>
      </c>
      <c r="B12" s="43" t="s">
        <v>134</v>
      </c>
      <c r="C12" s="44">
        <v>0.29049999999999998</v>
      </c>
      <c r="D12" s="44">
        <v>14.88425</v>
      </c>
      <c r="E12" s="44">
        <v>14.59375</v>
      </c>
      <c r="F12" s="44">
        <v>51.23666092943202</v>
      </c>
      <c r="G12" s="45">
        <v>6.815910951878168E-3</v>
      </c>
      <c r="H12" s="43">
        <v>0.84294567922324659</v>
      </c>
      <c r="I12" s="43" t="s">
        <v>135</v>
      </c>
      <c r="J12" s="43" t="s">
        <v>6</v>
      </c>
      <c r="K12" s="43" t="s">
        <v>6</v>
      </c>
      <c r="L12" s="1" t="s">
        <v>6850</v>
      </c>
      <c r="M12" s="1" t="s">
        <v>6851</v>
      </c>
      <c r="N12" s="22">
        <v>0.30074999999999996</v>
      </c>
      <c r="O12" s="22">
        <v>1.17825</v>
      </c>
      <c r="P12" s="22">
        <v>0.87750000000000006</v>
      </c>
      <c r="Q12" s="22">
        <v>3.9177057356608485</v>
      </c>
      <c r="R12" s="1">
        <v>7.5720909441718831E-3</v>
      </c>
      <c r="S12" s="1">
        <v>1</v>
      </c>
      <c r="T12" s="1" t="s">
        <v>6852</v>
      </c>
      <c r="U12" s="1" t="s">
        <v>6</v>
      </c>
      <c r="V12" s="1" t="s">
        <v>403</v>
      </c>
    </row>
    <row r="13" spans="1:22" x14ac:dyDescent="0.35">
      <c r="A13" s="43" t="s">
        <v>79</v>
      </c>
      <c r="B13" s="43" t="s">
        <v>80</v>
      </c>
      <c r="C13" s="44">
        <v>4.8749999999999995E-2</v>
      </c>
      <c r="D13" s="44">
        <v>2.3817500000000003</v>
      </c>
      <c r="E13" s="44">
        <v>2.3330000000000002</v>
      </c>
      <c r="F13" s="44">
        <v>48.856410256410264</v>
      </c>
      <c r="G13" s="45">
        <v>5.1297137603234511E-3</v>
      </c>
      <c r="H13" s="43">
        <v>0.74472710562810818</v>
      </c>
      <c r="I13" s="43" t="s">
        <v>81</v>
      </c>
      <c r="J13" s="43" t="s">
        <v>6</v>
      </c>
      <c r="K13" s="43" t="s">
        <v>82</v>
      </c>
      <c r="L13" s="1" t="s">
        <v>218</v>
      </c>
      <c r="M13" s="1" t="s">
        <v>219</v>
      </c>
      <c r="N13" s="22">
        <v>18.634</v>
      </c>
      <c r="O13" s="22">
        <v>72.782499999999999</v>
      </c>
      <c r="P13" s="22">
        <v>54.148499999999999</v>
      </c>
      <c r="Q13" s="22">
        <v>3.9058978211870774</v>
      </c>
      <c r="R13" s="1">
        <v>1.1133334087297886E-2</v>
      </c>
      <c r="S13" s="1">
        <v>1</v>
      </c>
      <c r="T13" s="1" t="s">
        <v>220</v>
      </c>
      <c r="U13" s="1" t="s">
        <v>45</v>
      </c>
      <c r="V13" s="1" t="s">
        <v>46</v>
      </c>
    </row>
    <row r="14" spans="1:22" x14ac:dyDescent="0.35">
      <c r="A14" s="43" t="s">
        <v>1087</v>
      </c>
      <c r="B14" s="43" t="s">
        <v>1088</v>
      </c>
      <c r="C14" s="44">
        <v>7.3249999999999996E-2</v>
      </c>
      <c r="D14" s="44">
        <v>3.5655000000000001</v>
      </c>
      <c r="E14" s="44">
        <v>3.4922500000000003</v>
      </c>
      <c r="F14" s="44">
        <v>48.675767918088745</v>
      </c>
      <c r="G14" s="45">
        <v>3.3485072608487876E-3</v>
      </c>
      <c r="H14" s="43">
        <v>0.61439823219159384</v>
      </c>
      <c r="I14" s="43" t="s">
        <v>1089</v>
      </c>
      <c r="J14" s="43" t="s">
        <v>6</v>
      </c>
      <c r="K14" s="43" t="s">
        <v>1090</v>
      </c>
      <c r="L14" s="1" t="s">
        <v>23</v>
      </c>
      <c r="M14" s="1" t="s">
        <v>24</v>
      </c>
      <c r="N14" s="22">
        <v>0.51474999999999993</v>
      </c>
      <c r="O14" s="22">
        <v>1.8842499999999998</v>
      </c>
      <c r="P14" s="22">
        <v>1.3694999999999999</v>
      </c>
      <c r="Q14" s="22">
        <v>3.6605148130160274</v>
      </c>
      <c r="R14" s="1">
        <v>1.2716967471577467E-2</v>
      </c>
      <c r="S14" s="1">
        <v>1</v>
      </c>
      <c r="T14" s="1" t="s">
        <v>25</v>
      </c>
      <c r="U14" s="1" t="s">
        <v>26</v>
      </c>
      <c r="V14" s="1" t="s">
        <v>27</v>
      </c>
    </row>
    <row r="15" spans="1:22" x14ac:dyDescent="0.35">
      <c r="A15" s="43" t="s">
        <v>587</v>
      </c>
      <c r="B15" s="43" t="s">
        <v>588</v>
      </c>
      <c r="C15" s="44">
        <v>4.8000000000000001E-2</v>
      </c>
      <c r="D15" s="44">
        <v>2.17475</v>
      </c>
      <c r="E15" s="44">
        <v>2.1267499999999999</v>
      </c>
      <c r="F15" s="44">
        <v>45.307291666666664</v>
      </c>
      <c r="G15" s="45">
        <v>2.9429479999913966E-3</v>
      </c>
      <c r="H15" s="43">
        <v>0.58580755227130887</v>
      </c>
      <c r="I15" s="43" t="s">
        <v>589</v>
      </c>
      <c r="J15" s="43" t="s">
        <v>6</v>
      </c>
      <c r="K15" s="43" t="s">
        <v>590</v>
      </c>
      <c r="L15" s="1" t="s">
        <v>2532</v>
      </c>
      <c r="M15" s="1" t="s">
        <v>2533</v>
      </c>
      <c r="N15" s="22">
        <v>4.7757500000000004</v>
      </c>
      <c r="O15" s="22">
        <v>17.2</v>
      </c>
      <c r="P15" s="22">
        <v>12.424249999999999</v>
      </c>
      <c r="Q15" s="22">
        <v>3.6015285557242311</v>
      </c>
      <c r="R15" s="1">
        <v>1.8809770238477075E-3</v>
      </c>
      <c r="S15" s="1">
        <v>1</v>
      </c>
      <c r="T15" s="1" t="s">
        <v>2534</v>
      </c>
      <c r="U15" s="1" t="s">
        <v>6</v>
      </c>
      <c r="V15" s="1" t="s">
        <v>6</v>
      </c>
    </row>
    <row r="16" spans="1:22" x14ac:dyDescent="0.35">
      <c r="A16" s="43" t="s">
        <v>152</v>
      </c>
      <c r="B16" s="43" t="s">
        <v>153</v>
      </c>
      <c r="C16" s="44">
        <v>1.294</v>
      </c>
      <c r="D16" s="44">
        <v>52.981000000000002</v>
      </c>
      <c r="E16" s="44">
        <v>51.687000000000005</v>
      </c>
      <c r="F16" s="44">
        <v>40.943585780525503</v>
      </c>
      <c r="G16" s="45">
        <v>2.1285658170788757E-3</v>
      </c>
      <c r="H16" s="43">
        <v>0.50133583430236184</v>
      </c>
      <c r="I16" s="43" t="s">
        <v>154</v>
      </c>
      <c r="J16" s="43" t="s">
        <v>6</v>
      </c>
      <c r="K16" s="43" t="s">
        <v>155</v>
      </c>
      <c r="L16" s="1" t="s">
        <v>314</v>
      </c>
      <c r="M16" s="1" t="s">
        <v>315</v>
      </c>
      <c r="N16" s="22">
        <v>2.7869999999999999</v>
      </c>
      <c r="O16" s="22">
        <v>10.00825</v>
      </c>
      <c r="P16" s="22">
        <v>7.2212500000000004</v>
      </c>
      <c r="Q16" s="22">
        <v>3.5910477215644065</v>
      </c>
      <c r="R16" s="1">
        <v>2.9550972478594062E-2</v>
      </c>
      <c r="S16" s="1">
        <v>1</v>
      </c>
      <c r="T16" s="1" t="s">
        <v>316</v>
      </c>
      <c r="U16" s="1" t="s">
        <v>6</v>
      </c>
      <c r="V16" s="1" t="s">
        <v>27</v>
      </c>
    </row>
    <row r="17" spans="1:22" x14ac:dyDescent="0.35">
      <c r="A17" s="43" t="s">
        <v>140</v>
      </c>
      <c r="B17" s="43" t="s">
        <v>141</v>
      </c>
      <c r="C17" s="44">
        <v>19.4085</v>
      </c>
      <c r="D17" s="44">
        <v>785.1495000000001</v>
      </c>
      <c r="E17" s="44">
        <v>765.7410000000001</v>
      </c>
      <c r="F17" s="44">
        <v>40.45389906484273</v>
      </c>
      <c r="G17" s="45">
        <v>2.6364009717116943E-5</v>
      </c>
      <c r="H17" s="43">
        <v>7.6622268618417144E-2</v>
      </c>
      <c r="I17" s="43" t="s">
        <v>142</v>
      </c>
      <c r="J17" s="43" t="s">
        <v>6</v>
      </c>
      <c r="K17" s="43" t="s">
        <v>143</v>
      </c>
      <c r="L17" s="1" t="s">
        <v>433</v>
      </c>
      <c r="M17" s="1" t="s">
        <v>434</v>
      </c>
      <c r="N17" s="22">
        <v>22.51125</v>
      </c>
      <c r="O17" s="22">
        <v>78.77924999999999</v>
      </c>
      <c r="P17" s="22">
        <v>56.267999999999986</v>
      </c>
      <c r="Q17" s="22">
        <v>3.4995502248875558</v>
      </c>
      <c r="R17" s="1">
        <v>2.7131810704861259E-3</v>
      </c>
      <c r="S17" s="1">
        <v>1</v>
      </c>
      <c r="T17" s="1" t="s">
        <v>435</v>
      </c>
      <c r="U17" s="1" t="s">
        <v>6</v>
      </c>
      <c r="V17" s="1" t="s">
        <v>436</v>
      </c>
    </row>
    <row r="18" spans="1:22" x14ac:dyDescent="0.35">
      <c r="A18" s="43" t="s">
        <v>34</v>
      </c>
      <c r="B18" s="43" t="s">
        <v>35</v>
      </c>
      <c r="C18" s="44">
        <v>1.02925</v>
      </c>
      <c r="D18" s="44">
        <v>40.990249999999996</v>
      </c>
      <c r="E18" s="44">
        <v>39.960999999999999</v>
      </c>
      <c r="F18" s="44">
        <v>39.825358270585376</v>
      </c>
      <c r="G18" s="45">
        <v>1.6925209400209251E-3</v>
      </c>
      <c r="H18" s="43">
        <v>0.46583435059924005</v>
      </c>
      <c r="I18" s="43" t="s">
        <v>36</v>
      </c>
      <c r="J18" s="43" t="s">
        <v>37</v>
      </c>
      <c r="K18" s="43" t="s">
        <v>38</v>
      </c>
      <c r="L18" s="1" t="s">
        <v>198</v>
      </c>
      <c r="M18" s="1" t="s">
        <v>199</v>
      </c>
      <c r="N18" s="22">
        <v>16.722999999999999</v>
      </c>
      <c r="O18" s="22">
        <v>58.469749999999998</v>
      </c>
      <c r="P18" s="22">
        <v>41.746749999999999</v>
      </c>
      <c r="Q18" s="22">
        <v>3.4963672785983375</v>
      </c>
      <c r="R18" s="1">
        <v>3.9521038663512531E-3</v>
      </c>
      <c r="S18" s="1">
        <v>1</v>
      </c>
      <c r="T18" s="1" t="s">
        <v>200</v>
      </c>
      <c r="U18" s="1" t="s">
        <v>6</v>
      </c>
      <c r="V18" s="1" t="s">
        <v>201</v>
      </c>
    </row>
    <row r="19" spans="1:22" x14ac:dyDescent="0.35">
      <c r="A19" s="43" t="s">
        <v>981</v>
      </c>
      <c r="B19" s="43" t="s">
        <v>982</v>
      </c>
      <c r="C19" s="44">
        <v>2.617</v>
      </c>
      <c r="D19" s="44">
        <v>83.938249999999996</v>
      </c>
      <c r="E19" s="44">
        <v>81.321249999999992</v>
      </c>
      <c r="F19" s="44">
        <v>32.074226213221245</v>
      </c>
      <c r="G19" s="45">
        <v>3.459840584635554E-3</v>
      </c>
      <c r="H19" s="43">
        <v>0.6256802854138348</v>
      </c>
      <c r="I19" s="43" t="s">
        <v>983</v>
      </c>
      <c r="J19" s="43" t="s">
        <v>6</v>
      </c>
      <c r="K19" s="43" t="s">
        <v>984</v>
      </c>
      <c r="L19" s="1" t="s">
        <v>6969</v>
      </c>
      <c r="M19" s="1" t="s">
        <v>6970</v>
      </c>
      <c r="N19" s="22">
        <v>0.61624999999999996</v>
      </c>
      <c r="O19" s="22">
        <v>2.1385000000000001</v>
      </c>
      <c r="P19" s="22">
        <v>1.5222500000000001</v>
      </c>
      <c r="Q19" s="22">
        <v>3.4701825557809332</v>
      </c>
      <c r="R19" s="1">
        <v>4.5567379885819825E-2</v>
      </c>
      <c r="S19" s="1">
        <v>1</v>
      </c>
      <c r="T19" s="1" t="s">
        <v>6971</v>
      </c>
      <c r="U19" s="1" t="s">
        <v>6</v>
      </c>
      <c r="V19" s="1" t="s">
        <v>4051</v>
      </c>
    </row>
    <row r="20" spans="1:22" x14ac:dyDescent="0.35">
      <c r="A20" s="43" t="s">
        <v>283</v>
      </c>
      <c r="B20" s="43" t="s">
        <v>284</v>
      </c>
      <c r="C20" s="44">
        <v>8.5999999999999993E-2</v>
      </c>
      <c r="D20" s="44">
        <v>2.3559999999999999</v>
      </c>
      <c r="E20" s="44">
        <v>2.27</v>
      </c>
      <c r="F20" s="44">
        <v>27.395348837209305</v>
      </c>
      <c r="G20" s="45">
        <v>4.8522367237417097E-2</v>
      </c>
      <c r="H20" s="43">
        <v>1</v>
      </c>
      <c r="I20" s="43" t="s">
        <v>285</v>
      </c>
      <c r="J20" s="43" t="s">
        <v>6</v>
      </c>
      <c r="K20" s="43" t="s">
        <v>6</v>
      </c>
      <c r="L20" s="1" t="s">
        <v>555</v>
      </c>
      <c r="M20" s="1" t="s">
        <v>556</v>
      </c>
      <c r="N20" s="22">
        <v>1.7377500000000001</v>
      </c>
      <c r="O20" s="22">
        <v>6.0122499999999999</v>
      </c>
      <c r="P20" s="22">
        <v>4.2744999999999997</v>
      </c>
      <c r="Q20" s="22">
        <v>3.4597899582793841</v>
      </c>
      <c r="R20" s="1">
        <v>1.4675384202722519E-4</v>
      </c>
      <c r="S20" s="1">
        <v>0.99991600581947304</v>
      </c>
      <c r="T20" s="1" t="s">
        <v>557</v>
      </c>
      <c r="U20" s="1" t="s">
        <v>6</v>
      </c>
      <c r="V20" s="1" t="s">
        <v>558</v>
      </c>
    </row>
    <row r="21" spans="1:22" x14ac:dyDescent="0.35">
      <c r="A21" s="43" t="s">
        <v>496</v>
      </c>
      <c r="B21" s="43" t="s">
        <v>497</v>
      </c>
      <c r="C21" s="44">
        <v>0.59575</v>
      </c>
      <c r="D21" s="44">
        <v>14.72475</v>
      </c>
      <c r="E21" s="44">
        <v>14.129</v>
      </c>
      <c r="F21" s="44">
        <v>24.716323961393201</v>
      </c>
      <c r="G21" s="45">
        <v>4.7474014939208331E-6</v>
      </c>
      <c r="H21" s="43">
        <v>3.401237158679514E-2</v>
      </c>
      <c r="I21" s="43" t="s">
        <v>498</v>
      </c>
      <c r="J21" s="43" t="s">
        <v>6</v>
      </c>
      <c r="K21" s="43" t="s">
        <v>499</v>
      </c>
      <c r="L21" s="1" t="s">
        <v>248</v>
      </c>
      <c r="M21" s="1" t="s">
        <v>249</v>
      </c>
      <c r="N21" s="22">
        <v>0.73024999999999995</v>
      </c>
      <c r="O21" s="22">
        <v>2.5179999999999998</v>
      </c>
      <c r="P21" s="22">
        <v>1.78775</v>
      </c>
      <c r="Q21" s="22">
        <v>3.4481342006162272</v>
      </c>
      <c r="R21" s="1">
        <v>4.7511992735729258E-3</v>
      </c>
      <c r="S21" s="1">
        <v>1</v>
      </c>
      <c r="T21" s="1" t="s">
        <v>250</v>
      </c>
      <c r="U21" s="1" t="s">
        <v>6</v>
      </c>
      <c r="V21" s="1" t="s">
        <v>18</v>
      </c>
    </row>
    <row r="22" spans="1:22" x14ac:dyDescent="0.35">
      <c r="A22" s="43" t="s">
        <v>56</v>
      </c>
      <c r="B22" s="43" t="s">
        <v>57</v>
      </c>
      <c r="C22" s="44">
        <v>0.30499999999999999</v>
      </c>
      <c r="D22" s="44">
        <v>7.2004999999999999</v>
      </c>
      <c r="E22" s="44">
        <v>6.8955000000000002</v>
      </c>
      <c r="F22" s="44">
        <v>23.608196721311476</v>
      </c>
      <c r="G22" s="45">
        <v>4.6786085910819786E-2</v>
      </c>
      <c r="H22" s="43">
        <v>1</v>
      </c>
      <c r="I22" s="43" t="s">
        <v>58</v>
      </c>
      <c r="J22" s="43" t="s">
        <v>6</v>
      </c>
      <c r="K22" s="43" t="s">
        <v>59</v>
      </c>
      <c r="L22" s="1" t="s">
        <v>79</v>
      </c>
      <c r="M22" s="1" t="s">
        <v>80</v>
      </c>
      <c r="N22" s="22">
        <v>0.6915</v>
      </c>
      <c r="O22" s="22">
        <v>2.3817500000000003</v>
      </c>
      <c r="P22" s="22">
        <v>1.6902500000000003</v>
      </c>
      <c r="Q22" s="22">
        <v>3.4443239334779467</v>
      </c>
      <c r="R22" s="1">
        <v>2.7736273685179613E-2</v>
      </c>
      <c r="S22" s="1">
        <v>1</v>
      </c>
      <c r="T22" s="1" t="s">
        <v>81</v>
      </c>
      <c r="U22" s="1" t="s">
        <v>6</v>
      </c>
      <c r="V22" s="1" t="s">
        <v>82</v>
      </c>
    </row>
    <row r="23" spans="1:22" x14ac:dyDescent="0.35">
      <c r="A23" s="43" t="s">
        <v>277</v>
      </c>
      <c r="B23" s="43" t="s">
        <v>278</v>
      </c>
      <c r="C23" s="44">
        <v>1.6147499999999999</v>
      </c>
      <c r="D23" s="44">
        <v>32.524000000000001</v>
      </c>
      <c r="E23" s="44">
        <v>30.90925</v>
      </c>
      <c r="F23" s="44">
        <v>20.141817618826444</v>
      </c>
      <c r="G23" s="45">
        <v>3.8564820320208248E-4</v>
      </c>
      <c r="H23" s="43">
        <v>0.25440394424082557</v>
      </c>
      <c r="I23" s="43" t="s">
        <v>279</v>
      </c>
      <c r="J23" s="43" t="s">
        <v>6</v>
      </c>
      <c r="K23" s="43" t="s">
        <v>261</v>
      </c>
      <c r="L23" s="1" t="s">
        <v>514</v>
      </c>
      <c r="M23" s="1" t="s">
        <v>515</v>
      </c>
      <c r="N23" s="22">
        <v>4.7880000000000003</v>
      </c>
      <c r="O23" s="22">
        <v>15.77525</v>
      </c>
      <c r="P23" s="22">
        <v>10.98725</v>
      </c>
      <c r="Q23" s="22">
        <v>3.2947472848788637</v>
      </c>
      <c r="R23" s="1">
        <v>3.0998101728588745E-2</v>
      </c>
      <c r="S23" s="1">
        <v>1</v>
      </c>
      <c r="T23" s="1" t="s">
        <v>516</v>
      </c>
      <c r="U23" s="1" t="s">
        <v>6</v>
      </c>
      <c r="V23" s="1" t="s">
        <v>247</v>
      </c>
    </row>
    <row r="24" spans="1:22" x14ac:dyDescent="0.35">
      <c r="A24" s="43" t="s">
        <v>299</v>
      </c>
      <c r="B24" s="43" t="s">
        <v>300</v>
      </c>
      <c r="C24" s="44">
        <v>0.58150000000000002</v>
      </c>
      <c r="D24" s="44">
        <v>10.598749999999999</v>
      </c>
      <c r="E24" s="44">
        <v>10.017249999999999</v>
      </c>
      <c r="F24" s="44">
        <v>18.226569217540842</v>
      </c>
      <c r="G24" s="45">
        <v>4.830476757773372E-3</v>
      </c>
      <c r="H24" s="43">
        <v>0.72516790311410129</v>
      </c>
      <c r="I24" s="43" t="s">
        <v>301</v>
      </c>
      <c r="J24" s="43" t="s">
        <v>302</v>
      </c>
      <c r="K24" s="43" t="s">
        <v>303</v>
      </c>
      <c r="L24" s="1" t="s">
        <v>258</v>
      </c>
      <c r="M24" s="1" t="s">
        <v>259</v>
      </c>
      <c r="N24" s="22">
        <v>62.472500000000004</v>
      </c>
      <c r="O24" s="22">
        <v>205.74824999999998</v>
      </c>
      <c r="P24" s="22">
        <v>143.27574999999999</v>
      </c>
      <c r="Q24" s="22">
        <v>3.2934211052863254</v>
      </c>
      <c r="R24" s="1">
        <v>4.8104008256564246E-3</v>
      </c>
      <c r="S24" s="1">
        <v>1</v>
      </c>
      <c r="T24" s="1" t="s">
        <v>260</v>
      </c>
      <c r="U24" s="1" t="s">
        <v>6</v>
      </c>
      <c r="V24" s="1" t="s">
        <v>261</v>
      </c>
    </row>
    <row r="25" spans="1:22" x14ac:dyDescent="0.35">
      <c r="A25" s="43" t="s">
        <v>383</v>
      </c>
      <c r="B25" s="43" t="s">
        <v>384</v>
      </c>
      <c r="C25" s="44">
        <v>0.69550000000000001</v>
      </c>
      <c r="D25" s="44">
        <v>12.38475</v>
      </c>
      <c r="E25" s="44">
        <v>11.689250000000001</v>
      </c>
      <c r="F25" s="44">
        <v>17.806973400431346</v>
      </c>
      <c r="G25" s="45">
        <v>1.4624065040125478E-2</v>
      </c>
      <c r="H25" s="43">
        <v>1</v>
      </c>
      <c r="I25" s="43" t="s">
        <v>385</v>
      </c>
      <c r="J25" s="43" t="s">
        <v>386</v>
      </c>
      <c r="K25" s="43" t="s">
        <v>387</v>
      </c>
      <c r="L25" s="1" t="s">
        <v>1997</v>
      </c>
      <c r="M25" s="1" t="s">
        <v>1998</v>
      </c>
      <c r="N25" s="22">
        <v>8.2324999999999999</v>
      </c>
      <c r="O25" s="22">
        <v>26.353999999999999</v>
      </c>
      <c r="P25" s="22">
        <v>18.121499999999997</v>
      </c>
      <c r="Q25" s="22">
        <v>3.2012146978439113</v>
      </c>
      <c r="R25" s="1">
        <v>3.6628133613868075E-2</v>
      </c>
      <c r="S25" s="1">
        <v>1</v>
      </c>
      <c r="T25" s="1" t="s">
        <v>1999</v>
      </c>
      <c r="U25" s="1" t="s">
        <v>2000</v>
      </c>
      <c r="V25" s="1" t="s">
        <v>2001</v>
      </c>
    </row>
    <row r="26" spans="1:22" x14ac:dyDescent="0.35">
      <c r="A26" s="43" t="s">
        <v>307</v>
      </c>
      <c r="B26" s="43" t="s">
        <v>308</v>
      </c>
      <c r="C26" s="44">
        <v>0.39649999999999996</v>
      </c>
      <c r="D26" s="44">
        <v>6.8057499999999997</v>
      </c>
      <c r="E26" s="44">
        <v>6.4092500000000001</v>
      </c>
      <c r="F26" s="44">
        <v>17.16456494325347</v>
      </c>
      <c r="G26" s="45">
        <v>6.5967504725206183E-5</v>
      </c>
      <c r="H26" s="43">
        <v>0.11679660448674867</v>
      </c>
      <c r="I26" s="43" t="s">
        <v>309</v>
      </c>
      <c r="J26" s="43" t="s">
        <v>6</v>
      </c>
      <c r="K26" s="43" t="s">
        <v>310</v>
      </c>
      <c r="L26" s="1" t="s">
        <v>910</v>
      </c>
      <c r="M26" s="1" t="s">
        <v>911</v>
      </c>
      <c r="N26" s="22">
        <v>1.4685000000000001</v>
      </c>
      <c r="O26" s="22">
        <v>4.5662500000000001</v>
      </c>
      <c r="P26" s="22">
        <v>3.09775</v>
      </c>
      <c r="Q26" s="22">
        <v>3.1094654409261149</v>
      </c>
      <c r="R26" s="1">
        <v>1.656597977156582E-2</v>
      </c>
      <c r="S26" s="1">
        <v>1</v>
      </c>
      <c r="T26" s="1" t="s">
        <v>912</v>
      </c>
      <c r="U26" s="1" t="s">
        <v>6</v>
      </c>
      <c r="V26" s="1" t="s">
        <v>913</v>
      </c>
    </row>
    <row r="27" spans="1:22" x14ac:dyDescent="0.35">
      <c r="A27" s="43" t="s">
        <v>2145</v>
      </c>
      <c r="B27" s="43" t="s">
        <v>2146</v>
      </c>
      <c r="C27" s="44">
        <v>4.82</v>
      </c>
      <c r="D27" s="44">
        <v>77.434750000000008</v>
      </c>
      <c r="E27" s="44">
        <v>72.614750000000015</v>
      </c>
      <c r="F27" s="44">
        <v>16.065300829875518</v>
      </c>
      <c r="G27" s="45">
        <v>1.5323792892374399E-5</v>
      </c>
      <c r="H27" s="43">
        <v>6.0562408434785844E-2</v>
      </c>
      <c r="I27" s="43" t="s">
        <v>2147</v>
      </c>
      <c r="J27" s="43" t="s">
        <v>6</v>
      </c>
      <c r="K27" s="43" t="s">
        <v>6</v>
      </c>
      <c r="L27" s="1" t="s">
        <v>2166</v>
      </c>
      <c r="M27" s="1" t="s">
        <v>2167</v>
      </c>
      <c r="N27" s="22">
        <v>596.08375000000001</v>
      </c>
      <c r="O27" s="22">
        <v>1844.8154999999999</v>
      </c>
      <c r="P27" s="22">
        <v>1248.7317499999999</v>
      </c>
      <c r="Q27" s="22">
        <v>3.0948931253368337</v>
      </c>
      <c r="R27" s="1">
        <v>3.6601646342165228E-2</v>
      </c>
      <c r="S27" s="1">
        <v>1</v>
      </c>
      <c r="T27" s="1" t="s">
        <v>2168</v>
      </c>
      <c r="U27" s="1" t="s">
        <v>6</v>
      </c>
      <c r="V27" s="1" t="s">
        <v>6</v>
      </c>
    </row>
    <row r="28" spans="1:22" x14ac:dyDescent="0.35">
      <c r="A28" s="43" t="s">
        <v>832</v>
      </c>
      <c r="B28" s="43" t="s">
        <v>833</v>
      </c>
      <c r="C28" s="44">
        <v>0.52974999999999994</v>
      </c>
      <c r="D28" s="44">
        <v>8.4507500000000011</v>
      </c>
      <c r="E28" s="44">
        <v>7.9210000000000012</v>
      </c>
      <c r="F28" s="44">
        <v>15.952336007550736</v>
      </c>
      <c r="G28" s="45">
        <v>2.820491895959476E-2</v>
      </c>
      <c r="H28" s="43">
        <v>1</v>
      </c>
      <c r="I28" s="43" t="s">
        <v>41</v>
      </c>
      <c r="J28" s="43" t="s">
        <v>6</v>
      </c>
      <c r="K28" s="43" t="s">
        <v>6</v>
      </c>
      <c r="L28" s="1" t="s">
        <v>114</v>
      </c>
      <c r="M28" s="1" t="s">
        <v>115</v>
      </c>
      <c r="N28" s="22">
        <v>0.82950000000000002</v>
      </c>
      <c r="O28" s="22">
        <v>2.54725</v>
      </c>
      <c r="P28" s="22">
        <v>1.7177500000000001</v>
      </c>
      <c r="Q28" s="22">
        <v>3.0708257986739</v>
      </c>
      <c r="R28" s="1">
        <v>2.2733901113909383E-3</v>
      </c>
      <c r="S28" s="1">
        <v>1</v>
      </c>
      <c r="T28" s="1" t="s">
        <v>116</v>
      </c>
      <c r="U28" s="1" t="s">
        <v>6</v>
      </c>
      <c r="V28" s="1" t="s">
        <v>6</v>
      </c>
    </row>
    <row r="29" spans="1:22" x14ac:dyDescent="0.35">
      <c r="A29" s="43" t="s">
        <v>612</v>
      </c>
      <c r="B29" s="43" t="s">
        <v>613</v>
      </c>
      <c r="C29" s="44">
        <v>8.8242499999999993</v>
      </c>
      <c r="D29" s="44">
        <v>139.43025</v>
      </c>
      <c r="E29" s="44">
        <v>130.60599999999999</v>
      </c>
      <c r="F29" s="44">
        <v>15.800804600957591</v>
      </c>
      <c r="G29" s="45">
        <v>1.2063427717645681E-5</v>
      </c>
      <c r="H29" s="43">
        <v>5.6920661150205824E-2</v>
      </c>
      <c r="I29" s="43" t="s">
        <v>614</v>
      </c>
      <c r="J29" s="43" t="s">
        <v>6</v>
      </c>
      <c r="K29" s="43" t="s">
        <v>615</v>
      </c>
      <c r="L29" s="1" t="s">
        <v>1207</v>
      </c>
      <c r="M29" s="1" t="s">
        <v>1208</v>
      </c>
      <c r="N29" s="22">
        <v>5.6777499999999996</v>
      </c>
      <c r="O29" s="22">
        <v>17.416999999999998</v>
      </c>
      <c r="P29" s="22">
        <v>11.739249999999998</v>
      </c>
      <c r="Q29" s="22">
        <v>3.0675883932895953</v>
      </c>
      <c r="R29" s="1">
        <v>5.8974346650491061E-3</v>
      </c>
      <c r="S29" s="1">
        <v>1</v>
      </c>
      <c r="T29" s="1" t="s">
        <v>1209</v>
      </c>
      <c r="U29" s="1" t="s">
        <v>1210</v>
      </c>
      <c r="V29" s="1" t="s">
        <v>1211</v>
      </c>
    </row>
    <row r="30" spans="1:22" x14ac:dyDescent="0.35">
      <c r="A30" s="43" t="s">
        <v>407</v>
      </c>
      <c r="B30" s="43" t="s">
        <v>408</v>
      </c>
      <c r="C30" s="44">
        <v>1.2639999999999998</v>
      </c>
      <c r="D30" s="44">
        <v>18.737749999999998</v>
      </c>
      <c r="E30" s="44">
        <v>17.473749999999999</v>
      </c>
      <c r="F30" s="44">
        <v>14.82416930379747</v>
      </c>
      <c r="G30" s="45">
        <v>6.2703676140252185E-7</v>
      </c>
      <c r="H30" s="43">
        <v>1.369601044662561E-2</v>
      </c>
      <c r="I30" s="43" t="s">
        <v>409</v>
      </c>
      <c r="J30" s="43" t="s">
        <v>70</v>
      </c>
      <c r="K30" s="43" t="s">
        <v>71</v>
      </c>
      <c r="L30" s="1" t="s">
        <v>800</v>
      </c>
      <c r="M30" s="1" t="s">
        <v>801</v>
      </c>
      <c r="N30" s="22">
        <v>17.5745</v>
      </c>
      <c r="O30" s="22">
        <v>53.290000000000006</v>
      </c>
      <c r="P30" s="22">
        <v>35.715500000000006</v>
      </c>
      <c r="Q30" s="22">
        <v>3.0322342029645228</v>
      </c>
      <c r="R30" s="1">
        <v>5.5060667577744304E-4</v>
      </c>
      <c r="S30" s="1">
        <v>1</v>
      </c>
      <c r="T30" s="1" t="s">
        <v>802</v>
      </c>
      <c r="U30" s="1" t="s">
        <v>10</v>
      </c>
      <c r="V30" s="1" t="s">
        <v>11</v>
      </c>
    </row>
    <row r="31" spans="1:22" x14ac:dyDescent="0.35">
      <c r="A31" s="43" t="s">
        <v>1854</v>
      </c>
      <c r="B31" s="43" t="s">
        <v>1855</v>
      </c>
      <c r="C31" s="44">
        <v>14.6295</v>
      </c>
      <c r="D31" s="44">
        <v>214.18475000000001</v>
      </c>
      <c r="E31" s="44">
        <v>199.55525</v>
      </c>
      <c r="F31" s="44">
        <v>14.640606309169829</v>
      </c>
      <c r="G31" s="45">
        <v>2.1445805210204893E-2</v>
      </c>
      <c r="H31" s="43">
        <v>1</v>
      </c>
      <c r="I31" s="43" t="s">
        <v>1856</v>
      </c>
      <c r="J31" s="43" t="s">
        <v>6</v>
      </c>
      <c r="K31" s="43" t="s">
        <v>155</v>
      </c>
      <c r="L31" s="1" t="s">
        <v>8198</v>
      </c>
      <c r="M31" s="1" t="s">
        <v>8199</v>
      </c>
      <c r="N31" s="22">
        <v>0.53449999999999998</v>
      </c>
      <c r="O31" s="22">
        <v>1.5967500000000001</v>
      </c>
      <c r="P31" s="22">
        <v>1.0622500000000001</v>
      </c>
      <c r="Q31" s="22">
        <v>2.9873713751169322</v>
      </c>
      <c r="R31" s="1">
        <v>1.6345366232555225E-2</v>
      </c>
      <c r="S31" s="1">
        <v>1</v>
      </c>
      <c r="T31" s="1" t="s">
        <v>8200</v>
      </c>
      <c r="U31" s="1" t="s">
        <v>6</v>
      </c>
      <c r="V31" s="1" t="s">
        <v>8201</v>
      </c>
    </row>
    <row r="32" spans="1:22" x14ac:dyDescent="0.35">
      <c r="A32" s="43" t="s">
        <v>368</v>
      </c>
      <c r="B32" s="43" t="s">
        <v>369</v>
      </c>
      <c r="C32" s="44">
        <v>0.11774999999999999</v>
      </c>
      <c r="D32" s="44">
        <v>1.6982499999999998</v>
      </c>
      <c r="E32" s="44">
        <v>1.5804999999999998</v>
      </c>
      <c r="F32" s="44">
        <v>14.422505307855625</v>
      </c>
      <c r="G32" s="45">
        <v>9.1730855441252146E-3</v>
      </c>
      <c r="H32" s="43">
        <v>0.97544793385685924</v>
      </c>
      <c r="I32" s="43" t="s">
        <v>370</v>
      </c>
      <c r="J32" s="43" t="s">
        <v>6</v>
      </c>
      <c r="K32" s="43" t="s">
        <v>6</v>
      </c>
      <c r="L32" s="1" t="s">
        <v>687</v>
      </c>
      <c r="M32" s="1" t="s">
        <v>688</v>
      </c>
      <c r="N32" s="22">
        <v>1.2694999999999999</v>
      </c>
      <c r="O32" s="22">
        <v>3.77475</v>
      </c>
      <c r="P32" s="22">
        <v>2.5052500000000002</v>
      </c>
      <c r="Q32" s="22">
        <v>2.9734147302087441</v>
      </c>
      <c r="R32" s="1">
        <v>6.1667327643513126E-3</v>
      </c>
      <c r="S32" s="1">
        <v>1</v>
      </c>
      <c r="T32" s="1" t="s">
        <v>689</v>
      </c>
      <c r="U32" s="1" t="s">
        <v>6</v>
      </c>
      <c r="V32" s="1" t="s">
        <v>132</v>
      </c>
    </row>
    <row r="33" spans="1:22" x14ac:dyDescent="0.35">
      <c r="A33" s="43" t="s">
        <v>3050</v>
      </c>
      <c r="B33" s="43" t="s">
        <v>3051</v>
      </c>
      <c r="C33" s="44">
        <v>0.41200000000000003</v>
      </c>
      <c r="D33" s="44">
        <v>5.7902500000000012</v>
      </c>
      <c r="E33" s="44">
        <v>5.3782500000000013</v>
      </c>
      <c r="F33" s="44">
        <v>14.054004854368934</v>
      </c>
      <c r="G33" s="45">
        <v>2.9625999494877764E-3</v>
      </c>
      <c r="H33" s="43">
        <v>0.58580755227130887</v>
      </c>
      <c r="I33" s="43" t="s">
        <v>3052</v>
      </c>
      <c r="J33" s="43" t="s">
        <v>3053</v>
      </c>
      <c r="K33" s="43" t="s">
        <v>3054</v>
      </c>
      <c r="L33" s="1" t="s">
        <v>1087</v>
      </c>
      <c r="M33" s="1" t="s">
        <v>1088</v>
      </c>
      <c r="N33" s="22">
        <v>1.2044999999999999</v>
      </c>
      <c r="O33" s="22">
        <v>3.5655000000000001</v>
      </c>
      <c r="P33" s="22">
        <v>2.3610000000000002</v>
      </c>
      <c r="Q33" s="22">
        <v>2.9601494396014947</v>
      </c>
      <c r="R33" s="1">
        <v>2.1385869309042738E-2</v>
      </c>
      <c r="S33" s="1">
        <v>1</v>
      </c>
      <c r="T33" s="1" t="s">
        <v>1089</v>
      </c>
      <c r="U33" s="1" t="s">
        <v>6</v>
      </c>
      <c r="V33" s="1" t="s">
        <v>1090</v>
      </c>
    </row>
    <row r="34" spans="1:22" x14ac:dyDescent="0.35">
      <c r="A34" s="43" t="s">
        <v>687</v>
      </c>
      <c r="B34" s="43" t="s">
        <v>688</v>
      </c>
      <c r="C34" s="44">
        <v>0.27925</v>
      </c>
      <c r="D34" s="44">
        <v>3.77475</v>
      </c>
      <c r="E34" s="44">
        <v>3.4954999999999998</v>
      </c>
      <c r="F34" s="44">
        <v>13.517457475380484</v>
      </c>
      <c r="G34" s="45">
        <v>8.41067514846916E-4</v>
      </c>
      <c r="H34" s="43">
        <v>0.34218476538929854</v>
      </c>
      <c r="I34" s="43" t="s">
        <v>689</v>
      </c>
      <c r="J34" s="43" t="s">
        <v>6</v>
      </c>
      <c r="K34" s="43" t="s">
        <v>132</v>
      </c>
      <c r="L34" s="1" t="s">
        <v>859</v>
      </c>
      <c r="M34" s="1" t="s">
        <v>860</v>
      </c>
      <c r="N34" s="22">
        <v>63.636250000000004</v>
      </c>
      <c r="O34" s="22">
        <v>187.60374999999999</v>
      </c>
      <c r="P34" s="22">
        <v>123.96749999999999</v>
      </c>
      <c r="Q34" s="22">
        <v>2.9480641929717728</v>
      </c>
      <c r="R34" s="1">
        <v>3.9292880048198864E-2</v>
      </c>
      <c r="S34" s="1">
        <v>1</v>
      </c>
      <c r="T34" s="1" t="s">
        <v>861</v>
      </c>
      <c r="U34" s="1" t="s">
        <v>6</v>
      </c>
      <c r="V34" s="1" t="s">
        <v>862</v>
      </c>
    </row>
    <row r="35" spans="1:22" x14ac:dyDescent="0.35">
      <c r="A35" s="43" t="s">
        <v>400</v>
      </c>
      <c r="B35" s="43" t="s">
        <v>401</v>
      </c>
      <c r="C35" s="44">
        <v>12.132250000000001</v>
      </c>
      <c r="D35" s="44">
        <v>163.73025000000001</v>
      </c>
      <c r="E35" s="44">
        <v>151.59800000000001</v>
      </c>
      <c r="F35" s="44">
        <v>13.495456325083971</v>
      </c>
      <c r="G35" s="45">
        <v>2.8888597977900776E-3</v>
      </c>
      <c r="H35" s="43">
        <v>0.58085914195992649</v>
      </c>
      <c r="I35" s="43" t="s">
        <v>402</v>
      </c>
      <c r="J35" s="43" t="s">
        <v>6</v>
      </c>
      <c r="K35" s="43" t="s">
        <v>403</v>
      </c>
      <c r="L35" s="1" t="s">
        <v>1913</v>
      </c>
      <c r="M35" s="1" t="s">
        <v>1914</v>
      </c>
      <c r="N35" s="22">
        <v>1.6447499999999997</v>
      </c>
      <c r="O35" s="22">
        <v>4.8205</v>
      </c>
      <c r="P35" s="22">
        <v>3.1757500000000003</v>
      </c>
      <c r="Q35" s="22">
        <v>2.9308405532755741</v>
      </c>
      <c r="R35" s="1">
        <v>3.2256857746881806E-5</v>
      </c>
      <c r="S35" s="1">
        <v>0.44943051148652768</v>
      </c>
      <c r="T35" s="1" t="s">
        <v>1915</v>
      </c>
      <c r="U35" s="1" t="s">
        <v>6</v>
      </c>
      <c r="V35" s="1" t="s">
        <v>6</v>
      </c>
    </row>
    <row r="36" spans="1:22" x14ac:dyDescent="0.35">
      <c r="A36" s="43" t="s">
        <v>1162</v>
      </c>
      <c r="B36" s="43" t="s">
        <v>1163</v>
      </c>
      <c r="C36" s="44">
        <v>0.83125000000000004</v>
      </c>
      <c r="D36" s="44">
        <v>11.21575</v>
      </c>
      <c r="E36" s="44">
        <v>10.384499999999999</v>
      </c>
      <c r="F36" s="44">
        <v>13.492631578947368</v>
      </c>
      <c r="G36" s="45">
        <v>9.1610753425896974E-5</v>
      </c>
      <c r="H36" s="43">
        <v>0.13634069955515016</v>
      </c>
      <c r="I36" s="43" t="s">
        <v>1164</v>
      </c>
      <c r="J36" s="43" t="s">
        <v>6</v>
      </c>
      <c r="K36" s="43" t="s">
        <v>1165</v>
      </c>
      <c r="L36" s="1" t="s">
        <v>307</v>
      </c>
      <c r="M36" s="1" t="s">
        <v>308</v>
      </c>
      <c r="N36" s="22">
        <v>2.3365</v>
      </c>
      <c r="O36" s="22">
        <v>6.8057499999999997</v>
      </c>
      <c r="P36" s="22">
        <v>4.4692499999999997</v>
      </c>
      <c r="Q36" s="22">
        <v>2.9127969184677935</v>
      </c>
      <c r="R36" s="1">
        <v>2.2893753111197235E-3</v>
      </c>
      <c r="S36" s="1">
        <v>1</v>
      </c>
      <c r="T36" s="1" t="s">
        <v>309</v>
      </c>
      <c r="U36" s="1" t="s">
        <v>6</v>
      </c>
      <c r="V36" s="1" t="s">
        <v>310</v>
      </c>
    </row>
    <row r="37" spans="1:22" x14ac:dyDescent="0.35">
      <c r="A37" s="43" t="s">
        <v>6884</v>
      </c>
      <c r="B37" s="43" t="s">
        <v>6885</v>
      </c>
      <c r="C37" s="44">
        <v>0.16625000000000001</v>
      </c>
      <c r="D37" s="44">
        <v>2.2392500000000002</v>
      </c>
      <c r="E37" s="44">
        <v>2.0730000000000004</v>
      </c>
      <c r="F37" s="44">
        <v>13.469172932330828</v>
      </c>
      <c r="G37" s="45">
        <v>2.0091874714722735E-4</v>
      </c>
      <c r="H37" s="43">
        <v>0.19464477494857335</v>
      </c>
      <c r="I37" s="43" t="s">
        <v>5811</v>
      </c>
      <c r="J37" s="43" t="s">
        <v>6</v>
      </c>
      <c r="K37" s="43" t="s">
        <v>733</v>
      </c>
      <c r="L37" s="1" t="s">
        <v>34</v>
      </c>
      <c r="M37" s="1" t="s">
        <v>35</v>
      </c>
      <c r="N37" s="22">
        <v>14.250749999999998</v>
      </c>
      <c r="O37" s="22">
        <v>40.990249999999996</v>
      </c>
      <c r="P37" s="22">
        <v>26.7395</v>
      </c>
      <c r="Q37" s="22">
        <v>2.8763573846990509</v>
      </c>
      <c r="R37" s="1">
        <v>1.3521091059319534E-2</v>
      </c>
      <c r="S37" s="1">
        <v>1</v>
      </c>
      <c r="T37" s="1" t="s">
        <v>36</v>
      </c>
      <c r="U37" s="1" t="s">
        <v>37</v>
      </c>
      <c r="V37" s="1" t="s">
        <v>38</v>
      </c>
    </row>
    <row r="38" spans="1:22" x14ac:dyDescent="0.35">
      <c r="A38" s="43" t="s">
        <v>899</v>
      </c>
      <c r="B38" s="43" t="s">
        <v>900</v>
      </c>
      <c r="C38" s="44">
        <v>2.3985000000000003</v>
      </c>
      <c r="D38" s="44">
        <v>31.271500000000003</v>
      </c>
      <c r="E38" s="44">
        <v>28.873000000000005</v>
      </c>
      <c r="F38" s="44">
        <v>13.037940379403794</v>
      </c>
      <c r="G38" s="45">
        <v>2.7336658790322321E-3</v>
      </c>
      <c r="H38" s="43">
        <v>0.56596804257624977</v>
      </c>
      <c r="I38" s="43" t="s">
        <v>901</v>
      </c>
      <c r="J38" s="43" t="s">
        <v>902</v>
      </c>
      <c r="K38" s="43" t="s">
        <v>903</v>
      </c>
      <c r="L38" s="1" t="s">
        <v>496</v>
      </c>
      <c r="M38" s="1" t="s">
        <v>497</v>
      </c>
      <c r="N38" s="22">
        <v>5.1602500000000004</v>
      </c>
      <c r="O38" s="22">
        <v>14.72475</v>
      </c>
      <c r="P38" s="22">
        <v>9.5644999999999989</v>
      </c>
      <c r="Q38" s="22">
        <v>2.8534954701807083</v>
      </c>
      <c r="R38" s="1">
        <v>7.5317790222184655E-5</v>
      </c>
      <c r="S38" s="1">
        <v>0.71187961742555028</v>
      </c>
      <c r="T38" s="1" t="s">
        <v>498</v>
      </c>
      <c r="U38" s="1" t="s">
        <v>6</v>
      </c>
      <c r="V38" s="1" t="s">
        <v>499</v>
      </c>
    </row>
    <row r="39" spans="1:22" x14ac:dyDescent="0.35">
      <c r="A39" s="43" t="s">
        <v>1865</v>
      </c>
      <c r="B39" s="43" t="s">
        <v>1866</v>
      </c>
      <c r="C39" s="44">
        <v>1.70625</v>
      </c>
      <c r="D39" s="44">
        <v>21.905999999999999</v>
      </c>
      <c r="E39" s="44">
        <v>20.199749999999998</v>
      </c>
      <c r="F39" s="44">
        <v>12.838681318681317</v>
      </c>
      <c r="G39" s="45">
        <v>3.7746190148954861E-2</v>
      </c>
      <c r="H39" s="43">
        <v>1</v>
      </c>
      <c r="I39" s="43" t="s">
        <v>1867</v>
      </c>
      <c r="J39" s="43" t="s">
        <v>6</v>
      </c>
      <c r="K39" s="43" t="s">
        <v>27</v>
      </c>
      <c r="L39" s="1" t="s">
        <v>2716</v>
      </c>
      <c r="M39" s="1" t="s">
        <v>2717</v>
      </c>
      <c r="N39" s="22">
        <v>2.1672500000000001</v>
      </c>
      <c r="O39" s="22">
        <v>6.1482499999999991</v>
      </c>
      <c r="P39" s="22">
        <v>3.980999999999999</v>
      </c>
      <c r="Q39" s="22">
        <v>2.8368900680585991</v>
      </c>
      <c r="R39" s="1">
        <v>6.4315399508108051E-3</v>
      </c>
      <c r="S39" s="1">
        <v>1</v>
      </c>
      <c r="T39" s="1" t="s">
        <v>2718</v>
      </c>
      <c r="U39" s="1" t="s">
        <v>2719</v>
      </c>
      <c r="V39" s="1" t="s">
        <v>2720</v>
      </c>
    </row>
    <row r="40" spans="1:22" x14ac:dyDescent="0.35">
      <c r="A40" s="43" t="s">
        <v>2251</v>
      </c>
      <c r="B40" s="43" t="s">
        <v>2252</v>
      </c>
      <c r="C40" s="44">
        <v>2.9772500000000002</v>
      </c>
      <c r="D40" s="44">
        <v>36.482500000000002</v>
      </c>
      <c r="E40" s="44">
        <v>33.505250000000004</v>
      </c>
      <c r="F40" s="44">
        <v>12.25375766227223</v>
      </c>
      <c r="G40" s="45">
        <v>1.7397525020257376E-4</v>
      </c>
      <c r="H40" s="43">
        <v>0.18302067445279144</v>
      </c>
      <c r="I40" s="43" t="s">
        <v>2253</v>
      </c>
      <c r="J40" s="43" t="s">
        <v>966</v>
      </c>
      <c r="K40" s="43" t="s">
        <v>132</v>
      </c>
      <c r="L40" s="1" t="s">
        <v>769</v>
      </c>
      <c r="M40" s="1" t="s">
        <v>770</v>
      </c>
      <c r="N40" s="22">
        <v>2.2562499999999996</v>
      </c>
      <c r="O40" s="22">
        <v>6.2474999999999996</v>
      </c>
      <c r="P40" s="22">
        <v>3.99125</v>
      </c>
      <c r="Q40" s="22">
        <v>2.768975069252078</v>
      </c>
      <c r="R40" s="1">
        <v>4.6652694810251916E-3</v>
      </c>
      <c r="S40" s="1">
        <v>1</v>
      </c>
      <c r="T40" s="1" t="s">
        <v>771</v>
      </c>
      <c r="U40" s="1" t="s">
        <v>6</v>
      </c>
      <c r="V40" s="1" t="s">
        <v>6</v>
      </c>
    </row>
    <row r="41" spans="1:22" x14ac:dyDescent="0.35">
      <c r="A41" s="43" t="s">
        <v>342</v>
      </c>
      <c r="B41" s="43" t="s">
        <v>343</v>
      </c>
      <c r="C41" s="44">
        <v>0.437</v>
      </c>
      <c r="D41" s="44">
        <v>5.0754999999999999</v>
      </c>
      <c r="E41" s="44">
        <v>4.6384999999999996</v>
      </c>
      <c r="F41" s="44">
        <v>11.61441647597254</v>
      </c>
      <c r="G41" s="45">
        <v>5.7887780532972499E-4</v>
      </c>
      <c r="H41" s="43">
        <v>0.29425062466708668</v>
      </c>
      <c r="I41" s="43" t="s">
        <v>344</v>
      </c>
      <c r="J41" s="43" t="s">
        <v>345</v>
      </c>
      <c r="K41" s="43" t="s">
        <v>346</v>
      </c>
      <c r="L41" s="1" t="s">
        <v>834</v>
      </c>
      <c r="M41" s="1" t="s">
        <v>835</v>
      </c>
      <c r="N41" s="22">
        <v>3.69625</v>
      </c>
      <c r="O41" s="22">
        <v>10.119249999999999</v>
      </c>
      <c r="P41" s="22">
        <v>6.4229999999999992</v>
      </c>
      <c r="Q41" s="22">
        <v>2.7377071356104157</v>
      </c>
      <c r="R41" s="1">
        <v>8.5090464965185131E-3</v>
      </c>
      <c r="S41" s="1">
        <v>1</v>
      </c>
      <c r="T41" s="1" t="s">
        <v>836</v>
      </c>
      <c r="U41" s="1" t="s">
        <v>6</v>
      </c>
      <c r="V41" s="1" t="s">
        <v>6</v>
      </c>
    </row>
    <row r="42" spans="1:22" x14ac:dyDescent="0.35">
      <c r="A42" s="43" t="s">
        <v>1313</v>
      </c>
      <c r="B42" s="43" t="s">
        <v>1314</v>
      </c>
      <c r="C42" s="44">
        <v>0.91100000000000003</v>
      </c>
      <c r="D42" s="44">
        <v>10.522500000000001</v>
      </c>
      <c r="E42" s="44">
        <v>9.6115000000000013</v>
      </c>
      <c r="F42" s="44">
        <v>11.550493962678376</v>
      </c>
      <c r="G42" s="45">
        <v>2.2225037754153298E-4</v>
      </c>
      <c r="H42" s="43">
        <v>0.20356394643302897</v>
      </c>
      <c r="I42" s="43" t="s">
        <v>1315</v>
      </c>
      <c r="J42" s="43" t="s">
        <v>70</v>
      </c>
      <c r="K42" s="43" t="s">
        <v>71</v>
      </c>
      <c r="L42" s="1" t="s">
        <v>2112</v>
      </c>
      <c r="M42" s="1" t="s">
        <v>2113</v>
      </c>
      <c r="N42" s="22">
        <v>399.37575000000004</v>
      </c>
      <c r="O42" s="22">
        <v>1091.5554999999999</v>
      </c>
      <c r="P42" s="22">
        <v>692.1797499999999</v>
      </c>
      <c r="Q42" s="22">
        <v>2.7331541787401958</v>
      </c>
      <c r="R42" s="1">
        <v>3.9710987115573637E-2</v>
      </c>
      <c r="S42" s="1">
        <v>1</v>
      </c>
      <c r="T42" s="1" t="s">
        <v>2114</v>
      </c>
      <c r="U42" s="1" t="s">
        <v>6</v>
      </c>
      <c r="V42" s="1" t="s">
        <v>6</v>
      </c>
    </row>
    <row r="43" spans="1:22" x14ac:dyDescent="0.35">
      <c r="A43" s="43" t="s">
        <v>527</v>
      </c>
      <c r="B43" s="43" t="s">
        <v>528</v>
      </c>
      <c r="C43" s="44">
        <v>1.08125</v>
      </c>
      <c r="D43" s="44">
        <v>12.0465</v>
      </c>
      <c r="E43" s="44">
        <v>10.965249999999999</v>
      </c>
      <c r="F43" s="44">
        <v>11.141271676300578</v>
      </c>
      <c r="G43" s="45">
        <v>4.0165328621357688E-3</v>
      </c>
      <c r="H43" s="43">
        <v>0.66996537309614912</v>
      </c>
      <c r="I43" s="43" t="s">
        <v>529</v>
      </c>
      <c r="J43" s="43" t="s">
        <v>6</v>
      </c>
      <c r="K43" s="43" t="s">
        <v>310</v>
      </c>
      <c r="L43" s="1" t="s">
        <v>1561</v>
      </c>
      <c r="M43" s="1" t="s">
        <v>1562</v>
      </c>
      <c r="N43" s="22">
        <v>0.90225</v>
      </c>
      <c r="O43" s="22">
        <v>2.46475</v>
      </c>
      <c r="P43" s="22">
        <v>1.5625</v>
      </c>
      <c r="Q43" s="22">
        <v>2.7317816569686895</v>
      </c>
      <c r="R43" s="1">
        <v>3.4489549460938962E-2</v>
      </c>
      <c r="S43" s="1">
        <v>1</v>
      </c>
      <c r="T43" s="1" t="s">
        <v>1563</v>
      </c>
      <c r="U43" s="1" t="s">
        <v>6</v>
      </c>
      <c r="V43" s="1" t="s">
        <v>6</v>
      </c>
    </row>
    <row r="44" spans="1:22" x14ac:dyDescent="0.35">
      <c r="A44" s="43" t="s">
        <v>206</v>
      </c>
      <c r="B44" s="43" t="s">
        <v>207</v>
      </c>
      <c r="C44" s="44">
        <v>0.24374999999999999</v>
      </c>
      <c r="D44" s="44">
        <v>2.6550000000000002</v>
      </c>
      <c r="E44" s="44">
        <v>2.4112500000000003</v>
      </c>
      <c r="F44" s="44">
        <v>10.892307692307693</v>
      </c>
      <c r="G44" s="45">
        <v>2.0533913879217103E-4</v>
      </c>
      <c r="H44" s="43">
        <v>0.19706800151932752</v>
      </c>
      <c r="I44" s="43" t="s">
        <v>208</v>
      </c>
      <c r="J44" s="43" t="s">
        <v>6</v>
      </c>
      <c r="K44" s="43" t="s">
        <v>209</v>
      </c>
      <c r="L44" s="1" t="s">
        <v>527</v>
      </c>
      <c r="M44" s="1" t="s">
        <v>528</v>
      </c>
      <c r="N44" s="22">
        <v>4.4109999999999996</v>
      </c>
      <c r="O44" s="22">
        <v>12.0465</v>
      </c>
      <c r="P44" s="22">
        <v>7.6355000000000004</v>
      </c>
      <c r="Q44" s="22">
        <v>2.7310133756517798</v>
      </c>
      <c r="R44" s="1">
        <v>2.2401472525170663E-2</v>
      </c>
      <c r="S44" s="1">
        <v>1</v>
      </c>
      <c r="T44" s="1" t="s">
        <v>529</v>
      </c>
      <c r="U44" s="1" t="s">
        <v>6</v>
      </c>
      <c r="V44" s="1" t="s">
        <v>310</v>
      </c>
    </row>
    <row r="45" spans="1:22" x14ac:dyDescent="0.35">
      <c r="A45" s="43" t="s">
        <v>258</v>
      </c>
      <c r="B45" s="43" t="s">
        <v>259</v>
      </c>
      <c r="C45" s="44">
        <v>19.202500000000001</v>
      </c>
      <c r="D45" s="44">
        <v>205.74824999999998</v>
      </c>
      <c r="E45" s="44">
        <v>186.54575</v>
      </c>
      <c r="F45" s="46">
        <v>10.714659549537819</v>
      </c>
      <c r="G45" s="45">
        <v>1.1604167917098618E-3</v>
      </c>
      <c r="H45" s="43">
        <v>0.39069901751044495</v>
      </c>
      <c r="I45" s="43" t="s">
        <v>260</v>
      </c>
      <c r="J45" s="43" t="s">
        <v>6</v>
      </c>
      <c r="K45" s="43" t="s">
        <v>261</v>
      </c>
      <c r="L45" s="1" t="s">
        <v>277</v>
      </c>
      <c r="M45" s="1" t="s">
        <v>278</v>
      </c>
      <c r="N45" s="22">
        <v>12.1045</v>
      </c>
      <c r="O45" s="22">
        <v>32.524000000000001</v>
      </c>
      <c r="P45" s="22">
        <v>20.419499999999999</v>
      </c>
      <c r="Q45" s="22">
        <v>2.6869346110950474</v>
      </c>
      <c r="R45" s="1">
        <v>5.3923897525145481E-3</v>
      </c>
      <c r="S45" s="1">
        <v>1</v>
      </c>
      <c r="T45" s="1" t="s">
        <v>279</v>
      </c>
      <c r="U45" s="1" t="s">
        <v>6</v>
      </c>
      <c r="V45" s="1" t="s">
        <v>261</v>
      </c>
    </row>
    <row r="46" spans="1:22" x14ac:dyDescent="0.35">
      <c r="A46" s="43" t="s">
        <v>156</v>
      </c>
      <c r="B46" s="43" t="s">
        <v>157</v>
      </c>
      <c r="C46" s="44">
        <v>0.50049999999999994</v>
      </c>
      <c r="D46" s="44">
        <v>5.3555000000000001</v>
      </c>
      <c r="E46" s="44">
        <v>4.8550000000000004</v>
      </c>
      <c r="F46" s="44">
        <v>10.700299700299702</v>
      </c>
      <c r="G46" s="45">
        <v>1.0783224368982047E-6</v>
      </c>
      <c r="H46" s="43">
        <v>1.369601044662561E-2</v>
      </c>
      <c r="I46" s="43" t="s">
        <v>158</v>
      </c>
      <c r="J46" s="43" t="s">
        <v>6</v>
      </c>
      <c r="K46" s="43" t="s">
        <v>159</v>
      </c>
      <c r="L46" s="1" t="s">
        <v>3384</v>
      </c>
      <c r="M46" s="1" t="s">
        <v>3385</v>
      </c>
      <c r="N46" s="22">
        <v>0.44574999999999998</v>
      </c>
      <c r="O46" s="22">
        <v>1.1937500000000001</v>
      </c>
      <c r="P46" s="22">
        <v>0.74800000000000011</v>
      </c>
      <c r="Q46" s="22">
        <v>2.6780706674144703</v>
      </c>
      <c r="R46" s="1">
        <v>3.9357256859259282E-2</v>
      </c>
      <c r="S46" s="1">
        <v>1</v>
      </c>
      <c r="T46" s="1" t="s">
        <v>3386</v>
      </c>
      <c r="U46" s="1" t="s">
        <v>6</v>
      </c>
      <c r="V46" s="1" t="s">
        <v>3387</v>
      </c>
    </row>
    <row r="47" spans="1:22" x14ac:dyDescent="0.35">
      <c r="A47" s="43" t="s">
        <v>6918</v>
      </c>
      <c r="B47" s="43" t="s">
        <v>6919</v>
      </c>
      <c r="C47" s="44">
        <v>0.42649999999999999</v>
      </c>
      <c r="D47" s="44">
        <v>4.516</v>
      </c>
      <c r="E47" s="44">
        <v>4.0895000000000001</v>
      </c>
      <c r="F47" s="44">
        <v>10.588511137162955</v>
      </c>
      <c r="G47" s="45">
        <v>2.0479918569149547E-4</v>
      </c>
      <c r="H47" s="43">
        <v>0.19706800151932752</v>
      </c>
      <c r="I47" s="43" t="s">
        <v>6920</v>
      </c>
      <c r="J47" s="43" t="s">
        <v>6921</v>
      </c>
      <c r="K47" s="43" t="s">
        <v>403</v>
      </c>
      <c r="L47" s="1" t="s">
        <v>176</v>
      </c>
      <c r="M47" s="1" t="s">
        <v>177</v>
      </c>
      <c r="N47" s="22">
        <v>0.56300000000000006</v>
      </c>
      <c r="O47" s="22">
        <v>1.49275</v>
      </c>
      <c r="P47" s="22">
        <v>0.92974999999999997</v>
      </c>
      <c r="Q47" s="22">
        <v>2.6514209591474245</v>
      </c>
      <c r="R47" s="1">
        <v>3.9537812239479386E-2</v>
      </c>
      <c r="S47" s="1">
        <v>1</v>
      </c>
      <c r="T47" s="1" t="s">
        <v>178</v>
      </c>
      <c r="U47" s="1" t="s">
        <v>6</v>
      </c>
      <c r="V47" s="1" t="s">
        <v>27</v>
      </c>
    </row>
    <row r="48" spans="1:22" x14ac:dyDescent="0.35">
      <c r="A48" s="43" t="s">
        <v>566</v>
      </c>
      <c r="B48" s="43" t="s">
        <v>567</v>
      </c>
      <c r="C48" s="44">
        <v>0.17549999999999999</v>
      </c>
      <c r="D48" s="44">
        <v>1.855</v>
      </c>
      <c r="E48" s="44">
        <v>1.6795</v>
      </c>
      <c r="F48" s="44">
        <v>10.56980056980057</v>
      </c>
      <c r="G48" s="45">
        <v>4.3836506821159915E-5</v>
      </c>
      <c r="H48" s="43">
        <v>9.7156206161113201E-2</v>
      </c>
      <c r="I48" s="43" t="s">
        <v>568</v>
      </c>
      <c r="J48" s="43" t="s">
        <v>6</v>
      </c>
      <c r="K48" s="43" t="s">
        <v>6</v>
      </c>
      <c r="L48" s="1" t="s">
        <v>415</v>
      </c>
      <c r="M48" s="1" t="s">
        <v>416</v>
      </c>
      <c r="N48" s="22">
        <v>1.41825</v>
      </c>
      <c r="O48" s="22">
        <v>3.7570000000000001</v>
      </c>
      <c r="P48" s="22">
        <v>2.3387500000000001</v>
      </c>
      <c r="Q48" s="22">
        <v>2.6490393090075797</v>
      </c>
      <c r="R48" s="1">
        <v>2.7820751260845267E-3</v>
      </c>
      <c r="S48" s="1">
        <v>1</v>
      </c>
      <c r="T48" s="1" t="s">
        <v>417</v>
      </c>
      <c r="U48" s="1" t="s">
        <v>418</v>
      </c>
      <c r="V48" s="1" t="s">
        <v>419</v>
      </c>
    </row>
    <row r="49" spans="1:22" x14ac:dyDescent="0.35">
      <c r="A49" s="43" t="s">
        <v>892</v>
      </c>
      <c r="B49" s="43" t="s">
        <v>893</v>
      </c>
      <c r="C49" s="44">
        <v>0.11024999999999999</v>
      </c>
      <c r="D49" s="44">
        <v>1.1592500000000001</v>
      </c>
      <c r="E49" s="44">
        <v>1.0490000000000002</v>
      </c>
      <c r="F49" s="44">
        <v>10.514739229024945</v>
      </c>
      <c r="G49" s="45">
        <v>2.4816470991950723E-5</v>
      </c>
      <c r="H49" s="43">
        <v>7.6452102184902587E-2</v>
      </c>
      <c r="I49" s="43" t="s">
        <v>894</v>
      </c>
      <c r="J49" s="43" t="s">
        <v>6</v>
      </c>
      <c r="K49" s="43" t="s">
        <v>276</v>
      </c>
      <c r="L49" s="1" t="s">
        <v>981</v>
      </c>
      <c r="M49" s="1" t="s">
        <v>982</v>
      </c>
      <c r="N49" s="22">
        <v>31.721249999999998</v>
      </c>
      <c r="O49" s="22">
        <v>83.938249999999996</v>
      </c>
      <c r="P49" s="22">
        <v>52.216999999999999</v>
      </c>
      <c r="Q49" s="22">
        <v>2.6461205028175119</v>
      </c>
      <c r="R49" s="1">
        <v>2.8562246940801117E-2</v>
      </c>
      <c r="S49" s="1">
        <v>1</v>
      </c>
      <c r="T49" s="1" t="s">
        <v>983</v>
      </c>
      <c r="U49" s="1" t="s">
        <v>6</v>
      </c>
      <c r="V49" s="1" t="s">
        <v>984</v>
      </c>
    </row>
    <row r="50" spans="1:22" x14ac:dyDescent="0.35">
      <c r="A50" s="43" t="s">
        <v>198</v>
      </c>
      <c r="B50" s="43" t="s">
        <v>199</v>
      </c>
      <c r="C50" s="44">
        <v>5.7095000000000002</v>
      </c>
      <c r="D50" s="44">
        <v>58.469749999999998</v>
      </c>
      <c r="E50" s="44">
        <v>52.760249999999999</v>
      </c>
      <c r="F50" s="44">
        <v>10.24078290568351</v>
      </c>
      <c r="G50" s="45">
        <v>8.3594513134666038E-4</v>
      </c>
      <c r="H50" s="43">
        <v>0.34155121566838953</v>
      </c>
      <c r="I50" s="43" t="s">
        <v>200</v>
      </c>
      <c r="J50" s="43" t="s">
        <v>6</v>
      </c>
      <c r="K50" s="43" t="s">
        <v>201</v>
      </c>
      <c r="L50" s="1" t="s">
        <v>144</v>
      </c>
      <c r="M50" s="1" t="s">
        <v>145</v>
      </c>
      <c r="N50" s="22">
        <v>2.9209999999999998</v>
      </c>
      <c r="O50" s="22">
        <v>7.7002500000000005</v>
      </c>
      <c r="P50" s="22">
        <v>4.7792500000000011</v>
      </c>
      <c r="Q50" s="22">
        <v>2.6361691201643276</v>
      </c>
      <c r="R50" s="1">
        <v>2.8762260347762858E-2</v>
      </c>
      <c r="S50" s="1">
        <v>1</v>
      </c>
      <c r="T50" s="1" t="s">
        <v>146</v>
      </c>
      <c r="U50" s="1" t="s">
        <v>6</v>
      </c>
      <c r="V50" s="1" t="s">
        <v>147</v>
      </c>
    </row>
    <row r="51" spans="1:22" x14ac:dyDescent="0.35">
      <c r="A51" s="43" t="s">
        <v>487</v>
      </c>
      <c r="B51" s="43" t="s">
        <v>488</v>
      </c>
      <c r="C51" s="44">
        <v>0.63575000000000004</v>
      </c>
      <c r="D51" s="44">
        <v>6.4632500000000004</v>
      </c>
      <c r="E51" s="44">
        <v>5.8275000000000006</v>
      </c>
      <c r="F51" s="44">
        <v>10.166338969720803</v>
      </c>
      <c r="G51" s="45">
        <v>7.0461108207431344E-4</v>
      </c>
      <c r="H51" s="43">
        <v>0.31415153105879623</v>
      </c>
      <c r="I51" s="43" t="s">
        <v>489</v>
      </c>
      <c r="J51" s="43" t="s">
        <v>6</v>
      </c>
      <c r="K51" s="43" t="s">
        <v>143</v>
      </c>
      <c r="L51" s="1" t="s">
        <v>8202</v>
      </c>
      <c r="M51" s="1" t="s">
        <v>8203</v>
      </c>
      <c r="N51" s="22">
        <v>3.5804999999999998</v>
      </c>
      <c r="O51" s="22">
        <v>9.2977500000000006</v>
      </c>
      <c r="P51" s="22">
        <v>5.7172500000000008</v>
      </c>
      <c r="Q51" s="22">
        <v>2.5967741935483875</v>
      </c>
      <c r="R51" s="1">
        <v>4.7355638788175725E-3</v>
      </c>
      <c r="S51" s="1">
        <v>1</v>
      </c>
      <c r="T51" s="1" t="s">
        <v>8204</v>
      </c>
      <c r="U51" s="1" t="s">
        <v>6</v>
      </c>
      <c r="V51" s="1" t="s">
        <v>6</v>
      </c>
    </row>
    <row r="52" spans="1:22" x14ac:dyDescent="0.35">
      <c r="A52" s="43" t="s">
        <v>1630</v>
      </c>
      <c r="B52" s="43" t="s">
        <v>1631</v>
      </c>
      <c r="C52" s="44">
        <v>7.7349999999999994</v>
      </c>
      <c r="D52" s="44">
        <v>78.597750000000005</v>
      </c>
      <c r="E52" s="44">
        <v>70.862750000000005</v>
      </c>
      <c r="F52" s="44">
        <v>10.161312217194572</v>
      </c>
      <c r="G52" s="45">
        <v>4.0368834548655474E-2</v>
      </c>
      <c r="H52" s="43">
        <v>1</v>
      </c>
      <c r="I52" s="43" t="s">
        <v>1632</v>
      </c>
      <c r="J52" s="43" t="s">
        <v>6</v>
      </c>
      <c r="K52" s="43" t="s">
        <v>197</v>
      </c>
      <c r="L52" s="1" t="s">
        <v>8205</v>
      </c>
      <c r="M52" s="1" t="s">
        <v>8206</v>
      </c>
      <c r="N52" s="22">
        <v>0.50700000000000001</v>
      </c>
      <c r="O52" s="22">
        <v>1.3067499999999999</v>
      </c>
      <c r="P52" s="22">
        <v>0.79974999999999985</v>
      </c>
      <c r="Q52" s="22">
        <v>2.5774161735700196</v>
      </c>
      <c r="R52" s="1">
        <v>4.2498848851978188E-2</v>
      </c>
      <c r="S52" s="1">
        <v>1</v>
      </c>
      <c r="T52" s="1" t="s">
        <v>8207</v>
      </c>
      <c r="U52" s="1" t="s">
        <v>6</v>
      </c>
      <c r="V52" s="1" t="s">
        <v>6</v>
      </c>
    </row>
    <row r="53" spans="1:22" x14ac:dyDescent="0.35">
      <c r="A53" s="43" t="s">
        <v>500</v>
      </c>
      <c r="B53" s="43" t="s">
        <v>501</v>
      </c>
      <c r="C53" s="44">
        <v>1.44225</v>
      </c>
      <c r="D53" s="44">
        <v>14.48725</v>
      </c>
      <c r="E53" s="44">
        <v>13.045</v>
      </c>
      <c r="F53" s="46">
        <v>10.044895129138498</v>
      </c>
      <c r="G53" s="45">
        <v>2.2963207603888369E-2</v>
      </c>
      <c r="H53" s="43">
        <v>1</v>
      </c>
      <c r="I53" s="43" t="s">
        <v>502</v>
      </c>
      <c r="J53" s="43" t="s">
        <v>6</v>
      </c>
      <c r="K53" s="43" t="s">
        <v>197</v>
      </c>
      <c r="L53" s="1" t="s">
        <v>469</v>
      </c>
      <c r="M53" s="1" t="s">
        <v>470</v>
      </c>
      <c r="N53" s="22">
        <v>2.43025</v>
      </c>
      <c r="O53" s="22">
        <v>6.2570000000000006</v>
      </c>
      <c r="P53" s="22">
        <v>3.8267500000000005</v>
      </c>
      <c r="Q53" s="22">
        <v>2.5746322394815349</v>
      </c>
      <c r="R53" s="1">
        <v>1.4309338094018242E-2</v>
      </c>
      <c r="S53" s="1">
        <v>1</v>
      </c>
      <c r="T53" s="1" t="s">
        <v>471</v>
      </c>
      <c r="U53" s="1" t="s">
        <v>6</v>
      </c>
      <c r="V53" s="1" t="s">
        <v>172</v>
      </c>
    </row>
    <row r="54" spans="1:22" x14ac:dyDescent="0.35">
      <c r="A54" s="43" t="s">
        <v>1831</v>
      </c>
      <c r="B54" s="43" t="s">
        <v>1832</v>
      </c>
      <c r="C54" s="44">
        <v>0.95374999999999999</v>
      </c>
      <c r="D54" s="44">
        <v>9.3135000000000012</v>
      </c>
      <c r="E54" s="44">
        <v>8.3597500000000018</v>
      </c>
      <c r="F54" s="44">
        <v>9.7651376146789008</v>
      </c>
      <c r="G54" s="45">
        <v>7.4891729036652421E-4</v>
      </c>
      <c r="H54" s="43">
        <v>0.32358898968192867</v>
      </c>
      <c r="I54" s="43" t="s">
        <v>1833</v>
      </c>
      <c r="J54" s="43" t="s">
        <v>6</v>
      </c>
      <c r="K54" s="43" t="s">
        <v>18</v>
      </c>
      <c r="L54" s="1" t="s">
        <v>2108</v>
      </c>
      <c r="M54" s="1" t="s">
        <v>2109</v>
      </c>
      <c r="N54" s="22">
        <v>35.508749999999999</v>
      </c>
      <c r="O54" s="22">
        <v>91.293999999999997</v>
      </c>
      <c r="P54" s="22">
        <v>55.785249999999998</v>
      </c>
      <c r="Q54" s="22">
        <v>2.5710282676805014</v>
      </c>
      <c r="R54" s="1">
        <v>4.7397869786911961E-2</v>
      </c>
      <c r="S54" s="1">
        <v>1</v>
      </c>
      <c r="T54" s="1" t="s">
        <v>2110</v>
      </c>
      <c r="U54" s="1" t="s">
        <v>6</v>
      </c>
      <c r="V54" s="1" t="s">
        <v>2111</v>
      </c>
    </row>
    <row r="55" spans="1:22" x14ac:dyDescent="0.35">
      <c r="A55" s="43" t="s">
        <v>8208</v>
      </c>
      <c r="B55" s="43" t="s">
        <v>8209</v>
      </c>
      <c r="C55" s="44">
        <v>0.10375</v>
      </c>
      <c r="D55" s="44">
        <v>1.00875</v>
      </c>
      <c r="E55" s="44">
        <v>0.90500000000000003</v>
      </c>
      <c r="F55" s="44">
        <v>9.7228915662650603</v>
      </c>
      <c r="G55" s="45">
        <v>6.5922432658143126E-3</v>
      </c>
      <c r="H55" s="43">
        <v>0.82647588720639487</v>
      </c>
      <c r="I55" s="43" t="s">
        <v>8210</v>
      </c>
      <c r="J55" s="43" t="s">
        <v>6</v>
      </c>
      <c r="K55" s="43" t="s">
        <v>310</v>
      </c>
      <c r="L55" s="1" t="s">
        <v>8211</v>
      </c>
      <c r="M55" s="1" t="s">
        <v>8212</v>
      </c>
      <c r="N55" s="22">
        <v>14.2585</v>
      </c>
      <c r="O55" s="22">
        <v>36.508749999999999</v>
      </c>
      <c r="P55" s="22">
        <v>22.250250000000001</v>
      </c>
      <c r="Q55" s="22">
        <v>2.5604902338955711</v>
      </c>
      <c r="R55" s="1">
        <v>2.9594971132954395E-2</v>
      </c>
      <c r="S55" s="1">
        <v>1</v>
      </c>
      <c r="T55" s="1" t="s">
        <v>8213</v>
      </c>
      <c r="U55" s="1" t="s">
        <v>6</v>
      </c>
      <c r="V55" s="1" t="s">
        <v>4856</v>
      </c>
    </row>
    <row r="56" spans="1:22" x14ac:dyDescent="0.35">
      <c r="A56" s="43" t="s">
        <v>769</v>
      </c>
      <c r="B56" s="43" t="s">
        <v>770</v>
      </c>
      <c r="C56" s="44">
        <v>0.65525</v>
      </c>
      <c r="D56" s="44">
        <v>6.2474999999999996</v>
      </c>
      <c r="E56" s="44">
        <v>5.5922499999999999</v>
      </c>
      <c r="F56" s="44">
        <v>9.5345288057993134</v>
      </c>
      <c r="G56" s="45">
        <v>4.7226157816693259E-4</v>
      </c>
      <c r="H56" s="43">
        <v>0.27245278276937623</v>
      </c>
      <c r="I56" s="43" t="s">
        <v>771</v>
      </c>
      <c r="J56" s="43" t="s">
        <v>6</v>
      </c>
      <c r="K56" s="43" t="s">
        <v>6</v>
      </c>
      <c r="L56" s="1" t="s">
        <v>1059</v>
      </c>
      <c r="M56" s="1" t="s">
        <v>1060</v>
      </c>
      <c r="N56" s="22">
        <v>7.4032499999999999</v>
      </c>
      <c r="O56" s="22">
        <v>18.943250000000003</v>
      </c>
      <c r="P56" s="22">
        <v>11.540000000000003</v>
      </c>
      <c r="Q56" s="22">
        <v>2.5587748623915174</v>
      </c>
      <c r="R56" s="1">
        <v>1.0151212321837688E-2</v>
      </c>
      <c r="S56" s="1">
        <v>1</v>
      </c>
      <c r="T56" s="1" t="s">
        <v>1061</v>
      </c>
      <c r="U56" s="1" t="s">
        <v>6</v>
      </c>
      <c r="V56" s="1" t="s">
        <v>1062</v>
      </c>
    </row>
    <row r="57" spans="1:22" x14ac:dyDescent="0.35">
      <c r="A57" s="43" t="s">
        <v>210</v>
      </c>
      <c r="B57" s="43" t="s">
        <v>211</v>
      </c>
      <c r="C57" s="44">
        <v>1.167</v>
      </c>
      <c r="D57" s="44">
        <v>10.952750000000002</v>
      </c>
      <c r="E57" s="44">
        <v>9.7857500000000019</v>
      </c>
      <c r="F57" s="44">
        <v>9.3853898886032567</v>
      </c>
      <c r="G57" s="45">
        <v>7.6739266399172834E-5</v>
      </c>
      <c r="H57" s="43">
        <v>0.12379605977076481</v>
      </c>
      <c r="I57" s="43" t="s">
        <v>212</v>
      </c>
      <c r="J57" s="43" t="s">
        <v>6</v>
      </c>
      <c r="K57" s="43" t="s">
        <v>6</v>
      </c>
      <c r="L57" s="1" t="s">
        <v>334</v>
      </c>
      <c r="M57" s="1" t="s">
        <v>335</v>
      </c>
      <c r="N57" s="22">
        <v>13.084</v>
      </c>
      <c r="O57" s="22">
        <v>33.460250000000002</v>
      </c>
      <c r="P57" s="22">
        <v>20.376250000000002</v>
      </c>
      <c r="Q57" s="22">
        <v>2.5573410272088051</v>
      </c>
      <c r="R57" s="1">
        <v>4.0101229030213847E-3</v>
      </c>
      <c r="S57" s="1">
        <v>1</v>
      </c>
      <c r="T57" s="1" t="s">
        <v>336</v>
      </c>
      <c r="U57" s="1" t="s">
        <v>6</v>
      </c>
      <c r="V57" s="1" t="s">
        <v>168</v>
      </c>
    </row>
    <row r="58" spans="1:22" x14ac:dyDescent="0.35">
      <c r="A58" s="43" t="s">
        <v>1657</v>
      </c>
      <c r="B58" s="43" t="s">
        <v>1658</v>
      </c>
      <c r="C58" s="44">
        <v>5.3310000000000004</v>
      </c>
      <c r="D58" s="44">
        <v>49.849499999999999</v>
      </c>
      <c r="E58" s="44">
        <v>44.518499999999996</v>
      </c>
      <c r="F58" s="44">
        <v>9.3508722566122664</v>
      </c>
      <c r="G58" s="45">
        <v>2.113794908386013E-2</v>
      </c>
      <c r="H58" s="43">
        <v>1</v>
      </c>
      <c r="I58" s="43" t="s">
        <v>1659</v>
      </c>
      <c r="J58" s="43" t="s">
        <v>6</v>
      </c>
      <c r="K58" s="43" t="s">
        <v>6</v>
      </c>
      <c r="L58" s="1" t="s">
        <v>679</v>
      </c>
      <c r="M58" s="1" t="s">
        <v>680</v>
      </c>
      <c r="N58" s="22">
        <v>5.7965</v>
      </c>
      <c r="O58" s="22">
        <v>14.71875</v>
      </c>
      <c r="P58" s="22">
        <v>8.92225</v>
      </c>
      <c r="Q58" s="22">
        <v>2.5392478219615287</v>
      </c>
      <c r="R58" s="1">
        <v>3.1189652144487656E-3</v>
      </c>
      <c r="S58" s="1">
        <v>1</v>
      </c>
      <c r="T58" s="1" t="s">
        <v>681</v>
      </c>
      <c r="U58" s="1" t="s">
        <v>6</v>
      </c>
      <c r="V58" s="1" t="s">
        <v>143</v>
      </c>
    </row>
    <row r="59" spans="1:22" x14ac:dyDescent="0.35">
      <c r="A59" s="43" t="s">
        <v>176</v>
      </c>
      <c r="B59" s="43" t="s">
        <v>177</v>
      </c>
      <c r="C59" s="44">
        <v>0.1605</v>
      </c>
      <c r="D59" s="44">
        <v>1.49275</v>
      </c>
      <c r="E59" s="44">
        <v>1.3322499999999999</v>
      </c>
      <c r="F59" s="44">
        <v>9.3006230529595015</v>
      </c>
      <c r="G59" s="45">
        <v>7.4793484203570237E-3</v>
      </c>
      <c r="H59" s="43">
        <v>0.88045963617095468</v>
      </c>
      <c r="I59" s="43" t="s">
        <v>178</v>
      </c>
      <c r="J59" s="43" t="s">
        <v>6</v>
      </c>
      <c r="K59" s="43" t="s">
        <v>27</v>
      </c>
      <c r="L59" s="1" t="s">
        <v>311</v>
      </c>
      <c r="M59" s="1" t="s">
        <v>312</v>
      </c>
      <c r="N59" s="22">
        <v>4.0302500000000006</v>
      </c>
      <c r="O59" s="22">
        <v>10.172000000000001</v>
      </c>
      <c r="P59" s="22">
        <v>6.14175</v>
      </c>
      <c r="Q59" s="22">
        <v>2.5239129086284966</v>
      </c>
      <c r="R59" s="1">
        <v>1.2142152940444628E-2</v>
      </c>
      <c r="S59" s="1">
        <v>1</v>
      </c>
      <c r="T59" s="1" t="s">
        <v>313</v>
      </c>
      <c r="U59" s="1" t="s">
        <v>268</v>
      </c>
      <c r="V59" s="1" t="s">
        <v>269</v>
      </c>
    </row>
    <row r="60" spans="1:22" x14ac:dyDescent="0.35">
      <c r="A60" s="43" t="s">
        <v>6850</v>
      </c>
      <c r="B60" s="43" t="s">
        <v>6851</v>
      </c>
      <c r="C60" s="44">
        <v>0.12675</v>
      </c>
      <c r="D60" s="44">
        <v>1.17825</v>
      </c>
      <c r="E60" s="44">
        <v>1.0515000000000001</v>
      </c>
      <c r="F60" s="44">
        <v>9.2958579881656807</v>
      </c>
      <c r="G60" s="45">
        <v>3.6135609556648962E-3</v>
      </c>
      <c r="H60" s="43">
        <v>0.64338377758819931</v>
      </c>
      <c r="I60" s="43" t="s">
        <v>6852</v>
      </c>
      <c r="J60" s="43" t="s">
        <v>6</v>
      </c>
      <c r="K60" s="43" t="s">
        <v>403</v>
      </c>
      <c r="L60" s="1" t="s">
        <v>803</v>
      </c>
      <c r="M60" s="1" t="s">
        <v>804</v>
      </c>
      <c r="N60" s="22">
        <v>7.9392500000000004</v>
      </c>
      <c r="O60" s="22">
        <v>19.934750000000001</v>
      </c>
      <c r="P60" s="22">
        <v>11.9955</v>
      </c>
      <c r="Q60" s="22">
        <v>2.5109109802563214</v>
      </c>
      <c r="R60" s="1">
        <v>8.5167735915727683E-3</v>
      </c>
      <c r="S60" s="1">
        <v>1</v>
      </c>
      <c r="T60" s="1" t="s">
        <v>805</v>
      </c>
      <c r="U60" s="1" t="s">
        <v>6</v>
      </c>
      <c r="V60" s="1" t="s">
        <v>346</v>
      </c>
    </row>
    <row r="61" spans="1:22" x14ac:dyDescent="0.35">
      <c r="A61" s="43" t="s">
        <v>1698</v>
      </c>
      <c r="B61" s="43" t="s">
        <v>1699</v>
      </c>
      <c r="C61" s="44">
        <v>5.8850000000000007</v>
      </c>
      <c r="D61" s="44">
        <v>53.124499999999998</v>
      </c>
      <c r="E61" s="44">
        <v>47.2395</v>
      </c>
      <c r="F61" s="44">
        <v>9.0271028037383161</v>
      </c>
      <c r="G61" s="45">
        <v>1.4690608293159713E-3</v>
      </c>
      <c r="H61" s="43">
        <v>0.43732815825156784</v>
      </c>
      <c r="I61" s="43" t="s">
        <v>1700</v>
      </c>
      <c r="J61" s="43" t="s">
        <v>6</v>
      </c>
      <c r="K61" s="43" t="s">
        <v>1701</v>
      </c>
      <c r="L61" s="1" t="s">
        <v>6870</v>
      </c>
      <c r="M61" s="1" t="s">
        <v>6871</v>
      </c>
      <c r="N61" s="22">
        <v>8.8762500000000006</v>
      </c>
      <c r="O61" s="22">
        <v>22.2575</v>
      </c>
      <c r="P61" s="22">
        <v>13.38125</v>
      </c>
      <c r="Q61" s="22">
        <v>2.5075341501197013</v>
      </c>
      <c r="R61" s="1">
        <v>1.3980542987287237E-2</v>
      </c>
      <c r="S61" s="1">
        <v>1</v>
      </c>
      <c r="T61" s="1" t="s">
        <v>6872</v>
      </c>
      <c r="U61" s="1" t="s">
        <v>6</v>
      </c>
      <c r="V61" s="1" t="s">
        <v>6</v>
      </c>
    </row>
    <row r="62" spans="1:22" x14ac:dyDescent="0.35">
      <c r="A62" s="43" t="s">
        <v>693</v>
      </c>
      <c r="B62" s="43" t="s">
        <v>694</v>
      </c>
      <c r="C62" s="44">
        <v>1.3340000000000001</v>
      </c>
      <c r="D62" s="44">
        <v>12.036000000000001</v>
      </c>
      <c r="E62" s="44">
        <v>10.702000000000002</v>
      </c>
      <c r="F62" s="44">
        <v>9.0224887556221898</v>
      </c>
      <c r="G62" s="45">
        <v>3.0475068335533706E-7</v>
      </c>
      <c r="H62" s="43">
        <v>1.369601044662561E-2</v>
      </c>
      <c r="I62" s="43" t="s">
        <v>695</v>
      </c>
      <c r="J62" s="43" t="s">
        <v>418</v>
      </c>
      <c r="K62" s="43" t="s">
        <v>419</v>
      </c>
      <c r="L62" s="1" t="s">
        <v>8214</v>
      </c>
      <c r="M62" s="1" t="s">
        <v>8215</v>
      </c>
      <c r="N62" s="22">
        <v>1.5935000000000001</v>
      </c>
      <c r="O62" s="22">
        <v>3.9897499999999999</v>
      </c>
      <c r="P62" s="22">
        <v>2.3962499999999998</v>
      </c>
      <c r="Q62" s="22">
        <v>2.5037652965171002</v>
      </c>
      <c r="R62" s="1">
        <v>9.2919163415328132E-3</v>
      </c>
      <c r="S62" s="1">
        <v>1</v>
      </c>
      <c r="T62" s="1" t="s">
        <v>8216</v>
      </c>
      <c r="U62" s="1" t="s">
        <v>8217</v>
      </c>
      <c r="V62" s="1" t="s">
        <v>8218</v>
      </c>
    </row>
    <row r="63" spans="1:22" x14ac:dyDescent="0.35">
      <c r="A63" s="43" t="s">
        <v>8219</v>
      </c>
      <c r="B63" s="43" t="s">
        <v>8220</v>
      </c>
      <c r="C63" s="44">
        <v>0.2535</v>
      </c>
      <c r="D63" s="44">
        <v>2.1472500000000001</v>
      </c>
      <c r="E63" s="44">
        <v>1.89375</v>
      </c>
      <c r="F63" s="44">
        <v>8.4704142011834325</v>
      </c>
      <c r="G63" s="45">
        <v>3.5050629065189298E-2</v>
      </c>
      <c r="H63" s="43">
        <v>1</v>
      </c>
      <c r="I63" s="43" t="s">
        <v>8221</v>
      </c>
      <c r="J63" s="43" t="s">
        <v>6</v>
      </c>
      <c r="K63" s="43" t="s">
        <v>8222</v>
      </c>
      <c r="L63" s="1" t="s">
        <v>7022</v>
      </c>
      <c r="M63" s="1" t="s">
        <v>7023</v>
      </c>
      <c r="N63" s="22">
        <v>1.728</v>
      </c>
      <c r="O63" s="22">
        <v>4.2335000000000003</v>
      </c>
      <c r="P63" s="22">
        <v>2.5055000000000005</v>
      </c>
      <c r="Q63" s="22">
        <v>2.4499421296296298</v>
      </c>
      <c r="R63" s="1">
        <v>8.993776286926547E-3</v>
      </c>
      <c r="S63" s="1">
        <v>1</v>
      </c>
      <c r="T63" s="1" t="s">
        <v>7024</v>
      </c>
      <c r="U63" s="1" t="s">
        <v>6</v>
      </c>
      <c r="V63" s="1" t="s">
        <v>257</v>
      </c>
    </row>
    <row r="64" spans="1:22" x14ac:dyDescent="0.35">
      <c r="A64" s="43" t="s">
        <v>800</v>
      </c>
      <c r="B64" s="43" t="s">
        <v>801</v>
      </c>
      <c r="C64" s="44">
        <v>6.3324999999999996</v>
      </c>
      <c r="D64" s="44">
        <v>53.290000000000006</v>
      </c>
      <c r="E64" s="44">
        <v>46.95750000000001</v>
      </c>
      <c r="F64" s="44">
        <v>8.4153178049743396</v>
      </c>
      <c r="G64" s="45">
        <v>9.8349485304849438E-5</v>
      </c>
      <c r="H64" s="43">
        <v>0.13962454349246528</v>
      </c>
      <c r="I64" s="43" t="s">
        <v>802</v>
      </c>
      <c r="J64" s="43" t="s">
        <v>10</v>
      </c>
      <c r="K64" s="43" t="s">
        <v>11</v>
      </c>
      <c r="L64" s="1" t="s">
        <v>2610</v>
      </c>
      <c r="M64" s="1" t="s">
        <v>2611</v>
      </c>
      <c r="N64" s="22">
        <v>2.06</v>
      </c>
      <c r="O64" s="22">
        <v>5.0245000000000006</v>
      </c>
      <c r="P64" s="22">
        <v>2.9645000000000006</v>
      </c>
      <c r="Q64" s="22">
        <v>2.4390776699029129</v>
      </c>
      <c r="R64" s="1">
        <v>2.6779903519442261E-2</v>
      </c>
      <c r="S64" s="1">
        <v>1</v>
      </c>
      <c r="T64" s="1" t="s">
        <v>2612</v>
      </c>
      <c r="U64" s="1" t="s">
        <v>10</v>
      </c>
      <c r="V64" s="1" t="s">
        <v>11</v>
      </c>
    </row>
    <row r="65" spans="1:22" x14ac:dyDescent="0.35">
      <c r="A65" s="43" t="s">
        <v>493</v>
      </c>
      <c r="B65" s="43" t="s">
        <v>494</v>
      </c>
      <c r="C65" s="44">
        <v>6.2402499999999996</v>
      </c>
      <c r="D65" s="44">
        <v>52.247500000000002</v>
      </c>
      <c r="E65" s="44">
        <v>46.007249999999999</v>
      </c>
      <c r="F65" s="44">
        <v>8.3726613517086665</v>
      </c>
      <c r="G65" s="45">
        <v>6.9928148791327249E-3</v>
      </c>
      <c r="H65" s="43">
        <v>0.85309151417890583</v>
      </c>
      <c r="I65" s="43" t="s">
        <v>495</v>
      </c>
      <c r="J65" s="43" t="s">
        <v>6</v>
      </c>
      <c r="K65" s="43" t="s">
        <v>6</v>
      </c>
      <c r="L65" s="1" t="s">
        <v>8223</v>
      </c>
      <c r="M65" s="1" t="s">
        <v>8224</v>
      </c>
      <c r="N65" s="22">
        <v>0.53349999999999997</v>
      </c>
      <c r="O65" s="22">
        <v>1.3002500000000001</v>
      </c>
      <c r="P65" s="22">
        <v>0.76675000000000015</v>
      </c>
      <c r="Q65" s="22">
        <v>2.4372071227741334</v>
      </c>
      <c r="R65" s="1">
        <v>1.965958494025033E-2</v>
      </c>
      <c r="S65" s="1">
        <v>1</v>
      </c>
      <c r="T65" s="1" t="s">
        <v>8225</v>
      </c>
      <c r="U65" s="1" t="s">
        <v>6</v>
      </c>
      <c r="V65" s="1" t="s">
        <v>6</v>
      </c>
    </row>
    <row r="66" spans="1:22" x14ac:dyDescent="0.35">
      <c r="A66" s="43" t="s">
        <v>669</v>
      </c>
      <c r="B66" s="43" t="s">
        <v>670</v>
      </c>
      <c r="C66" s="44">
        <v>0.16749999999999998</v>
      </c>
      <c r="D66" s="44">
        <v>1.3432500000000001</v>
      </c>
      <c r="E66" s="44">
        <v>1.1757500000000001</v>
      </c>
      <c r="F66" s="44">
        <v>8.0194029850746276</v>
      </c>
      <c r="G66" s="45">
        <v>1.274279489391561E-2</v>
      </c>
      <c r="H66" s="43">
        <v>1</v>
      </c>
      <c r="I66" s="43" t="s">
        <v>671</v>
      </c>
      <c r="J66" s="43" t="s">
        <v>6</v>
      </c>
      <c r="K66" s="43" t="s">
        <v>672</v>
      </c>
      <c r="L66" s="1" t="s">
        <v>1381</v>
      </c>
      <c r="M66" s="1" t="s">
        <v>1382</v>
      </c>
      <c r="N66" s="22">
        <v>9.1937500000000014</v>
      </c>
      <c r="O66" s="22">
        <v>22.216749999999998</v>
      </c>
      <c r="P66" s="22">
        <v>13.022999999999996</v>
      </c>
      <c r="Q66" s="22">
        <v>2.4165057783820525</v>
      </c>
      <c r="R66" s="1">
        <v>4.5822091514491126E-2</v>
      </c>
      <c r="S66" s="1">
        <v>1</v>
      </c>
      <c r="T66" s="1" t="s">
        <v>1383</v>
      </c>
      <c r="U66" s="1" t="s">
        <v>70</v>
      </c>
      <c r="V66" s="1" t="s">
        <v>71</v>
      </c>
    </row>
    <row r="67" spans="1:22" x14ac:dyDescent="0.35">
      <c r="A67" s="43" t="s">
        <v>988</v>
      </c>
      <c r="B67" s="43" t="s">
        <v>989</v>
      </c>
      <c r="C67" s="44">
        <v>0.88724999999999998</v>
      </c>
      <c r="D67" s="44">
        <v>7.1017499999999991</v>
      </c>
      <c r="E67" s="44">
        <v>6.2144999999999992</v>
      </c>
      <c r="F67" s="44">
        <v>8.0042265426880803</v>
      </c>
      <c r="G67" s="45">
        <v>3.6905069152270986E-3</v>
      </c>
      <c r="H67" s="43">
        <v>0.64856501162236868</v>
      </c>
      <c r="I67" s="43" t="s">
        <v>990</v>
      </c>
      <c r="J67" s="43" t="s">
        <v>6</v>
      </c>
      <c r="K67" s="43" t="s">
        <v>972</v>
      </c>
      <c r="L67" s="1" t="s">
        <v>538</v>
      </c>
      <c r="M67" s="1" t="s">
        <v>539</v>
      </c>
      <c r="N67" s="22">
        <v>2.0222499999999997</v>
      </c>
      <c r="O67" s="22">
        <v>4.8807499999999999</v>
      </c>
      <c r="P67" s="22">
        <v>2.8585000000000003</v>
      </c>
      <c r="Q67" s="22">
        <v>2.4135245394980842</v>
      </c>
      <c r="R67" s="1">
        <v>1.382743777793527E-2</v>
      </c>
      <c r="S67" s="1">
        <v>1</v>
      </c>
      <c r="T67" s="1" t="s">
        <v>540</v>
      </c>
      <c r="U67" s="1" t="s">
        <v>541</v>
      </c>
      <c r="V67" s="1" t="s">
        <v>542</v>
      </c>
    </row>
    <row r="68" spans="1:22" x14ac:dyDescent="0.35">
      <c r="A68" s="43" t="s">
        <v>314</v>
      </c>
      <c r="B68" s="43" t="s">
        <v>315</v>
      </c>
      <c r="C68" s="44">
        <v>1.26275</v>
      </c>
      <c r="D68" s="44">
        <v>10.00825</v>
      </c>
      <c r="E68" s="44">
        <v>8.7454999999999998</v>
      </c>
      <c r="F68" s="44">
        <v>7.9257572757869728</v>
      </c>
      <c r="G68" s="45">
        <v>1.3805782385331256E-2</v>
      </c>
      <c r="H68" s="43">
        <v>1</v>
      </c>
      <c r="I68" s="43" t="s">
        <v>316</v>
      </c>
      <c r="J68" s="43" t="s">
        <v>6</v>
      </c>
      <c r="K68" s="43" t="s">
        <v>27</v>
      </c>
      <c r="L68" s="1" t="s">
        <v>8226</v>
      </c>
      <c r="M68" s="1" t="s">
        <v>8227</v>
      </c>
      <c r="N68" s="22">
        <v>0.76225000000000009</v>
      </c>
      <c r="O68" s="22">
        <v>1.8334999999999999</v>
      </c>
      <c r="P68" s="22">
        <v>1.0712499999999998</v>
      </c>
      <c r="Q68" s="22">
        <v>2.4053788127254832</v>
      </c>
      <c r="R68" s="1">
        <v>3.7386357958176353E-2</v>
      </c>
      <c r="S68" s="1">
        <v>1</v>
      </c>
      <c r="T68" s="1" t="s">
        <v>8228</v>
      </c>
      <c r="U68" s="1" t="s">
        <v>6</v>
      </c>
      <c r="V68" s="1" t="s">
        <v>1090</v>
      </c>
    </row>
    <row r="69" spans="1:22" x14ac:dyDescent="0.35">
      <c r="A69" s="43" t="s">
        <v>1316</v>
      </c>
      <c r="B69" s="43" t="s">
        <v>1317</v>
      </c>
      <c r="C69" s="44">
        <v>13.3255</v>
      </c>
      <c r="D69" s="44">
        <v>105.47975000000001</v>
      </c>
      <c r="E69" s="44">
        <v>92.154250000000005</v>
      </c>
      <c r="F69" s="44">
        <v>7.9156316836141238</v>
      </c>
      <c r="G69" s="45">
        <v>1.4513835344081016E-3</v>
      </c>
      <c r="H69" s="43">
        <v>0.43537266352979931</v>
      </c>
      <c r="I69" s="43" t="s">
        <v>1318</v>
      </c>
      <c r="J69" s="43" t="s">
        <v>6</v>
      </c>
      <c r="K69" s="43" t="s">
        <v>1319</v>
      </c>
      <c r="L69" s="1" t="s">
        <v>1121</v>
      </c>
      <c r="M69" s="1" t="s">
        <v>1122</v>
      </c>
      <c r="N69" s="22">
        <v>0.81774999999999998</v>
      </c>
      <c r="O69" s="22">
        <v>1.9664999999999999</v>
      </c>
      <c r="P69" s="22">
        <v>1.1487499999999999</v>
      </c>
      <c r="Q69" s="22">
        <v>2.4047691837358607</v>
      </c>
      <c r="R69" s="1">
        <v>3.8845069762672102E-2</v>
      </c>
      <c r="S69" s="1">
        <v>1</v>
      </c>
      <c r="T69" s="1" t="s">
        <v>1123</v>
      </c>
      <c r="U69" s="1" t="s">
        <v>6</v>
      </c>
      <c r="V69" s="1" t="s">
        <v>1124</v>
      </c>
    </row>
    <row r="70" spans="1:22" x14ac:dyDescent="0.35">
      <c r="A70" s="43" t="s">
        <v>1468</v>
      </c>
      <c r="B70" s="43" t="s">
        <v>1469</v>
      </c>
      <c r="C70" s="44">
        <v>0.37075000000000002</v>
      </c>
      <c r="D70" s="44">
        <v>2.92</v>
      </c>
      <c r="E70" s="44">
        <v>2.5492499999999998</v>
      </c>
      <c r="F70" s="44">
        <v>7.8759271746459873</v>
      </c>
      <c r="G70" s="45">
        <v>3.4381913494030414E-6</v>
      </c>
      <c r="H70" s="43">
        <v>2.8627124567853917E-2</v>
      </c>
      <c r="I70" s="43" t="s">
        <v>1470</v>
      </c>
      <c r="J70" s="43" t="s">
        <v>6</v>
      </c>
      <c r="K70" s="43" t="s">
        <v>209</v>
      </c>
      <c r="L70" s="1" t="s">
        <v>892</v>
      </c>
      <c r="M70" s="1" t="s">
        <v>893</v>
      </c>
      <c r="N70" s="22">
        <v>0.48575000000000002</v>
      </c>
      <c r="O70" s="22">
        <v>1.1592500000000001</v>
      </c>
      <c r="P70" s="22">
        <v>0.6735000000000001</v>
      </c>
      <c r="Q70" s="22">
        <v>2.3865156973751933</v>
      </c>
      <c r="R70" s="1">
        <v>2.3865527955311272E-3</v>
      </c>
      <c r="S70" s="1">
        <v>1</v>
      </c>
      <c r="T70" s="1" t="s">
        <v>894</v>
      </c>
      <c r="U70" s="1" t="s">
        <v>6</v>
      </c>
      <c r="V70" s="1" t="s">
        <v>276</v>
      </c>
    </row>
    <row r="71" spans="1:22" x14ac:dyDescent="0.35">
      <c r="A71" s="43" t="s">
        <v>572</v>
      </c>
      <c r="B71" s="43" t="s">
        <v>573</v>
      </c>
      <c r="C71" s="44">
        <v>0.70850000000000002</v>
      </c>
      <c r="D71" s="44">
        <v>5.5145</v>
      </c>
      <c r="E71" s="44">
        <v>4.806</v>
      </c>
      <c r="F71" s="44">
        <v>7.7833450952717005</v>
      </c>
      <c r="G71" s="45">
        <v>4.3006609766680359E-3</v>
      </c>
      <c r="H71" s="43">
        <v>0.68826214393876461</v>
      </c>
      <c r="I71" s="43" t="s">
        <v>574</v>
      </c>
      <c r="J71" s="43" t="s">
        <v>6</v>
      </c>
      <c r="K71" s="43" t="s">
        <v>6</v>
      </c>
      <c r="L71" s="1" t="s">
        <v>1084</v>
      </c>
      <c r="M71" s="1" t="s">
        <v>1085</v>
      </c>
      <c r="N71" s="22">
        <v>6.1180000000000003</v>
      </c>
      <c r="O71" s="22">
        <v>14.589499999999999</v>
      </c>
      <c r="P71" s="22">
        <v>8.4714999999999989</v>
      </c>
      <c r="Q71" s="22">
        <v>2.3846845374305325</v>
      </c>
      <c r="R71" s="1">
        <v>2.6184340898460778E-3</v>
      </c>
      <c r="S71" s="1">
        <v>1</v>
      </c>
      <c r="T71" s="1" t="s">
        <v>1086</v>
      </c>
      <c r="U71" s="1" t="s">
        <v>6</v>
      </c>
      <c r="V71" s="1" t="s">
        <v>276</v>
      </c>
    </row>
    <row r="72" spans="1:22" x14ac:dyDescent="0.35">
      <c r="A72" s="43" t="s">
        <v>1075</v>
      </c>
      <c r="B72" s="43" t="s">
        <v>1076</v>
      </c>
      <c r="C72" s="44">
        <v>29.47</v>
      </c>
      <c r="D72" s="44">
        <v>222.48325</v>
      </c>
      <c r="E72" s="44">
        <v>193.01325</v>
      </c>
      <c r="F72" s="44">
        <v>7.5494825246012898</v>
      </c>
      <c r="G72" s="45">
        <v>1.594330907628505E-3</v>
      </c>
      <c r="H72" s="43">
        <v>0.45397886770833235</v>
      </c>
      <c r="I72" s="43" t="s">
        <v>1077</v>
      </c>
      <c r="J72" s="43" t="s">
        <v>6</v>
      </c>
      <c r="K72" s="43" t="s">
        <v>403</v>
      </c>
      <c r="L72" s="1" t="s">
        <v>202</v>
      </c>
      <c r="M72" s="1" t="s">
        <v>203</v>
      </c>
      <c r="N72" s="22">
        <v>1.11625</v>
      </c>
      <c r="O72" s="22">
        <v>2.64175</v>
      </c>
      <c r="P72" s="22">
        <v>1.5255000000000001</v>
      </c>
      <c r="Q72" s="22">
        <v>2.3666293393057112</v>
      </c>
      <c r="R72" s="1">
        <v>3.4544030891886734E-2</v>
      </c>
      <c r="S72" s="1">
        <v>1</v>
      </c>
      <c r="T72" s="1" t="s">
        <v>204</v>
      </c>
      <c r="U72" s="1" t="s">
        <v>205</v>
      </c>
      <c r="V72" s="1" t="s">
        <v>132</v>
      </c>
    </row>
    <row r="73" spans="1:22" x14ac:dyDescent="0.35">
      <c r="A73" s="43" t="s">
        <v>748</v>
      </c>
      <c r="B73" s="43" t="s">
        <v>749</v>
      </c>
      <c r="C73" s="44">
        <v>1.2542499999999999</v>
      </c>
      <c r="D73" s="44">
        <v>9.4619999999999997</v>
      </c>
      <c r="E73" s="44">
        <v>8.2077500000000008</v>
      </c>
      <c r="F73" s="44">
        <v>7.5439505680685679</v>
      </c>
      <c r="G73" s="45">
        <v>7.5539724366135985E-5</v>
      </c>
      <c r="H73" s="43">
        <v>0.12379605977076481</v>
      </c>
      <c r="I73" s="43" t="s">
        <v>750</v>
      </c>
      <c r="J73" s="43" t="s">
        <v>6</v>
      </c>
      <c r="K73" s="43" t="s">
        <v>751</v>
      </c>
      <c r="L73" s="1" t="s">
        <v>8229</v>
      </c>
      <c r="M73" s="1" t="s">
        <v>8230</v>
      </c>
      <c r="N73" s="22">
        <v>1.1335</v>
      </c>
      <c r="O73" s="22">
        <v>2.6644999999999999</v>
      </c>
      <c r="P73" s="22">
        <v>1.5309999999999999</v>
      </c>
      <c r="Q73" s="22">
        <v>2.3506837229819144</v>
      </c>
      <c r="R73" s="1">
        <v>2.4357087011108725E-3</v>
      </c>
      <c r="S73" s="1">
        <v>1</v>
      </c>
      <c r="T73" s="1" t="s">
        <v>8231</v>
      </c>
      <c r="U73" s="1" t="s">
        <v>6</v>
      </c>
      <c r="V73" s="1" t="s">
        <v>2299</v>
      </c>
    </row>
    <row r="74" spans="1:22" x14ac:dyDescent="0.35">
      <c r="A74" s="43" t="s">
        <v>6870</v>
      </c>
      <c r="B74" s="43" t="s">
        <v>6871</v>
      </c>
      <c r="C74" s="44">
        <v>2.9882499999999999</v>
      </c>
      <c r="D74" s="44">
        <v>22.2575</v>
      </c>
      <c r="E74" s="44">
        <v>19.26925</v>
      </c>
      <c r="F74" s="44">
        <v>7.4483393290387356</v>
      </c>
      <c r="G74" s="45">
        <v>4.4444346755301289E-4</v>
      </c>
      <c r="H74" s="43">
        <v>0.27059229061078394</v>
      </c>
      <c r="I74" s="43" t="s">
        <v>6872</v>
      </c>
      <c r="J74" s="43" t="s">
        <v>6</v>
      </c>
      <c r="K74" s="43" t="s">
        <v>6</v>
      </c>
      <c r="L74" s="1" t="s">
        <v>543</v>
      </c>
      <c r="M74" s="1" t="s">
        <v>544</v>
      </c>
      <c r="N74" s="22">
        <v>1.855</v>
      </c>
      <c r="O74" s="22">
        <v>4.3529999999999998</v>
      </c>
      <c r="P74" s="22">
        <v>2.4979999999999998</v>
      </c>
      <c r="Q74" s="22">
        <v>2.3466307277628031</v>
      </c>
      <c r="R74" s="1">
        <v>4.8320049918589403E-2</v>
      </c>
      <c r="S74" s="1">
        <v>1</v>
      </c>
      <c r="T74" s="1" t="s">
        <v>545</v>
      </c>
      <c r="U74" s="1" t="s">
        <v>6</v>
      </c>
      <c r="V74" s="1" t="s">
        <v>432</v>
      </c>
    </row>
    <row r="75" spans="1:22" x14ac:dyDescent="0.35">
      <c r="A75" s="43" t="s">
        <v>598</v>
      </c>
      <c r="B75" s="43" t="s">
        <v>599</v>
      </c>
      <c r="C75" s="44">
        <v>35.700749999999999</v>
      </c>
      <c r="D75" s="44">
        <v>263.74099999999999</v>
      </c>
      <c r="E75" s="44">
        <v>228.04024999999999</v>
      </c>
      <c r="F75" s="44">
        <v>7.3875478806467649</v>
      </c>
      <c r="G75" s="45">
        <v>2.9093241757964794E-3</v>
      </c>
      <c r="H75" s="43">
        <v>0.58389283311897155</v>
      </c>
      <c r="I75" s="43" t="s">
        <v>600</v>
      </c>
      <c r="J75" s="43" t="s">
        <v>6</v>
      </c>
      <c r="K75" s="43" t="s">
        <v>261</v>
      </c>
      <c r="L75" s="1" t="s">
        <v>1162</v>
      </c>
      <c r="M75" s="1" t="s">
        <v>1163</v>
      </c>
      <c r="N75" s="22">
        <v>4.8222500000000004</v>
      </c>
      <c r="O75" s="22">
        <v>11.21575</v>
      </c>
      <c r="P75" s="22">
        <v>6.3934999999999995</v>
      </c>
      <c r="Q75" s="22">
        <v>2.3258333765358494</v>
      </c>
      <c r="R75" s="1">
        <v>3.7097752788071148E-3</v>
      </c>
      <c r="S75" s="1">
        <v>1</v>
      </c>
      <c r="T75" s="1" t="s">
        <v>1164</v>
      </c>
      <c r="U75" s="1" t="s">
        <v>6</v>
      </c>
      <c r="V75" s="1" t="s">
        <v>1165</v>
      </c>
    </row>
    <row r="76" spans="1:22" x14ac:dyDescent="0.35">
      <c r="A76" s="43" t="s">
        <v>931</v>
      </c>
      <c r="B76" s="43" t="s">
        <v>932</v>
      </c>
      <c r="C76" s="44">
        <v>19.960750000000001</v>
      </c>
      <c r="D76" s="44">
        <v>147.28149999999999</v>
      </c>
      <c r="E76" s="44">
        <v>127.32074999999999</v>
      </c>
      <c r="F76" s="44">
        <v>7.3785554150019408</v>
      </c>
      <c r="G76" s="45">
        <v>2.2725802519962812E-4</v>
      </c>
      <c r="H76" s="43">
        <v>0.20356394643302897</v>
      </c>
      <c r="I76" s="43" t="s">
        <v>933</v>
      </c>
      <c r="J76" s="43" t="s">
        <v>6</v>
      </c>
      <c r="K76" s="43" t="s">
        <v>6</v>
      </c>
      <c r="L76" s="1" t="s">
        <v>400</v>
      </c>
      <c r="M76" s="1" t="s">
        <v>401</v>
      </c>
      <c r="N76" s="22">
        <v>70.471249999999998</v>
      </c>
      <c r="O76" s="22">
        <v>163.73025000000001</v>
      </c>
      <c r="P76" s="22">
        <v>93.259000000000015</v>
      </c>
      <c r="Q76" s="22">
        <v>2.3233623640846446</v>
      </c>
      <c r="R76" s="1">
        <v>2.9621325992065461E-2</v>
      </c>
      <c r="S76" s="1">
        <v>1</v>
      </c>
      <c r="T76" s="1" t="s">
        <v>402</v>
      </c>
      <c r="U76" s="1" t="s">
        <v>6</v>
      </c>
      <c r="V76" s="1" t="s">
        <v>403</v>
      </c>
    </row>
    <row r="77" spans="1:22" x14ac:dyDescent="0.35">
      <c r="A77" s="43" t="s">
        <v>1959</v>
      </c>
      <c r="B77" s="43" t="s">
        <v>1960</v>
      </c>
      <c r="C77" s="44">
        <v>0.40925</v>
      </c>
      <c r="D77" s="44">
        <v>3.0192499999999995</v>
      </c>
      <c r="E77" s="44">
        <v>2.6099999999999994</v>
      </c>
      <c r="F77" s="44">
        <v>7.3775198533903472</v>
      </c>
      <c r="G77" s="45">
        <v>1.043441161571268E-2</v>
      </c>
      <c r="H77" s="43">
        <v>1</v>
      </c>
      <c r="I77" s="43" t="s">
        <v>1961</v>
      </c>
      <c r="J77" s="43" t="s">
        <v>6</v>
      </c>
      <c r="K77" s="43" t="s">
        <v>104</v>
      </c>
      <c r="L77" s="1" t="s">
        <v>1890</v>
      </c>
      <c r="M77" s="1" t="s">
        <v>1891</v>
      </c>
      <c r="N77" s="22">
        <v>3.1720000000000002</v>
      </c>
      <c r="O77" s="22">
        <v>7.3552499999999998</v>
      </c>
      <c r="P77" s="22">
        <v>4.1832499999999992</v>
      </c>
      <c r="Q77" s="22">
        <v>2.3188051702395964</v>
      </c>
      <c r="R77" s="1">
        <v>2.1655723523513082E-2</v>
      </c>
      <c r="S77" s="1">
        <v>1</v>
      </c>
      <c r="T77" s="1" t="s">
        <v>1892</v>
      </c>
      <c r="U77" s="1" t="s">
        <v>6</v>
      </c>
      <c r="V77" s="1" t="s">
        <v>6</v>
      </c>
    </row>
    <row r="78" spans="1:22" x14ac:dyDescent="0.35">
      <c r="A78" s="43" t="s">
        <v>834</v>
      </c>
      <c r="B78" s="43" t="s">
        <v>835</v>
      </c>
      <c r="C78" s="44">
        <v>1.3765000000000001</v>
      </c>
      <c r="D78" s="44">
        <v>10.119249999999999</v>
      </c>
      <c r="E78" s="44">
        <v>8.7427499999999991</v>
      </c>
      <c r="F78" s="44">
        <v>7.3514347984017423</v>
      </c>
      <c r="G78" s="45">
        <v>1.7140785226319455E-3</v>
      </c>
      <c r="H78" s="43">
        <v>0.46832868251486653</v>
      </c>
      <c r="I78" s="43" t="s">
        <v>836</v>
      </c>
      <c r="J78" s="43" t="s">
        <v>6</v>
      </c>
      <c r="K78" s="43" t="s">
        <v>6</v>
      </c>
      <c r="L78" s="1" t="s">
        <v>98</v>
      </c>
      <c r="M78" s="1" t="s">
        <v>99</v>
      </c>
      <c r="N78" s="22">
        <v>19.642499999999998</v>
      </c>
      <c r="O78" s="22">
        <v>45.515500000000003</v>
      </c>
      <c r="P78" s="22">
        <v>25.873000000000005</v>
      </c>
      <c r="Q78" s="22">
        <v>2.317194858088329</v>
      </c>
      <c r="R78" s="1">
        <v>3.487771666099837E-2</v>
      </c>
      <c r="S78" s="1">
        <v>1</v>
      </c>
      <c r="T78" s="1" t="s">
        <v>100</v>
      </c>
      <c r="U78" s="1" t="s">
        <v>6</v>
      </c>
      <c r="V78" s="1" t="s">
        <v>6</v>
      </c>
    </row>
    <row r="79" spans="1:22" x14ac:dyDescent="0.35">
      <c r="A79" s="43" t="s">
        <v>2849</v>
      </c>
      <c r="B79" s="43" t="s">
        <v>2850</v>
      </c>
      <c r="C79" s="44">
        <v>3.4947500000000002</v>
      </c>
      <c r="D79" s="44">
        <v>25.644749999999998</v>
      </c>
      <c r="E79" s="44">
        <v>22.15</v>
      </c>
      <c r="F79" s="44">
        <v>7.3380785463910145</v>
      </c>
      <c r="G79" s="45">
        <v>8.7381239351125295E-4</v>
      </c>
      <c r="H79" s="43">
        <v>0.34774350667548926</v>
      </c>
      <c r="I79" s="43" t="s">
        <v>2851</v>
      </c>
      <c r="J79" s="43" t="s">
        <v>6</v>
      </c>
      <c r="K79" s="43" t="s">
        <v>1211</v>
      </c>
      <c r="L79" s="1" t="s">
        <v>2938</v>
      </c>
      <c r="M79" s="1" t="s">
        <v>2939</v>
      </c>
      <c r="N79" s="22">
        <v>1.7482500000000001</v>
      </c>
      <c r="O79" s="22">
        <v>4.0467500000000003</v>
      </c>
      <c r="P79" s="22">
        <v>2.2985000000000002</v>
      </c>
      <c r="Q79" s="22">
        <v>2.314743314743315</v>
      </c>
      <c r="R79" s="1">
        <v>1.4757643059053471E-3</v>
      </c>
      <c r="S79" s="1">
        <v>1</v>
      </c>
      <c r="T79" s="1" t="s">
        <v>2940</v>
      </c>
      <c r="U79" s="1" t="s">
        <v>6</v>
      </c>
      <c r="V79" s="1" t="s">
        <v>97</v>
      </c>
    </row>
    <row r="80" spans="1:22" x14ac:dyDescent="0.35">
      <c r="A80" s="43" t="s">
        <v>1913</v>
      </c>
      <c r="B80" s="43" t="s">
        <v>1914</v>
      </c>
      <c r="C80" s="44">
        <v>0.67074999999999996</v>
      </c>
      <c r="D80" s="44">
        <v>4.8205</v>
      </c>
      <c r="E80" s="44">
        <v>4.14975</v>
      </c>
      <c r="F80" s="44">
        <v>7.1867312709653381</v>
      </c>
      <c r="G80" s="45">
        <v>7.2669222366261721E-6</v>
      </c>
      <c r="H80" s="43">
        <v>4.0704013335225907E-2</v>
      </c>
      <c r="I80" s="43" t="s">
        <v>1915</v>
      </c>
      <c r="J80" s="43" t="s">
        <v>6</v>
      </c>
      <c r="K80" s="43" t="s">
        <v>6</v>
      </c>
      <c r="L80" s="1" t="s">
        <v>2616</v>
      </c>
      <c r="M80" s="1" t="s">
        <v>2617</v>
      </c>
      <c r="N80" s="22">
        <v>1.0727499999999999</v>
      </c>
      <c r="O80" s="22">
        <v>2.476</v>
      </c>
      <c r="P80" s="22">
        <v>1.4032500000000001</v>
      </c>
      <c r="Q80" s="22">
        <v>2.3080866930785366</v>
      </c>
      <c r="R80" s="1">
        <v>8.9011752783729747E-4</v>
      </c>
      <c r="S80" s="1">
        <v>1</v>
      </c>
      <c r="T80" s="1" t="s">
        <v>2618</v>
      </c>
      <c r="U80" s="1" t="s">
        <v>6</v>
      </c>
      <c r="V80" s="1" t="s">
        <v>172</v>
      </c>
    </row>
    <row r="81" spans="1:22" x14ac:dyDescent="0.35">
      <c r="A81" s="43" t="s">
        <v>446</v>
      </c>
      <c r="B81" s="43" t="s">
        <v>447</v>
      </c>
      <c r="C81" s="44">
        <v>0.23950000000000002</v>
      </c>
      <c r="D81" s="44">
        <v>1.7105000000000001</v>
      </c>
      <c r="E81" s="44">
        <v>1.4710000000000001</v>
      </c>
      <c r="F81" s="44">
        <v>7.1419624217118995</v>
      </c>
      <c r="G81" s="45">
        <v>5.2305147876576807E-3</v>
      </c>
      <c r="H81" s="43">
        <v>0.74921270955941832</v>
      </c>
      <c r="I81" s="43" t="s">
        <v>448</v>
      </c>
      <c r="J81" s="43" t="s">
        <v>449</v>
      </c>
      <c r="K81" s="43" t="s">
        <v>450</v>
      </c>
      <c r="L81" s="1" t="s">
        <v>231</v>
      </c>
      <c r="M81" s="1" t="s">
        <v>232</v>
      </c>
      <c r="N81" s="22">
        <v>3.2035</v>
      </c>
      <c r="O81" s="22">
        <v>7.3845000000000001</v>
      </c>
      <c r="P81" s="22">
        <v>4.181</v>
      </c>
      <c r="Q81" s="22">
        <v>2.3051350085843607</v>
      </c>
      <c r="R81" s="1">
        <v>6.1471164300530567E-4</v>
      </c>
      <c r="S81" s="1">
        <v>1</v>
      </c>
      <c r="T81" s="1" t="s">
        <v>233</v>
      </c>
      <c r="U81" s="1" t="s">
        <v>6</v>
      </c>
      <c r="V81" s="1" t="s">
        <v>164</v>
      </c>
    </row>
    <row r="82" spans="1:22" x14ac:dyDescent="0.35">
      <c r="A82" s="43" t="s">
        <v>8232</v>
      </c>
      <c r="B82" s="43" t="s">
        <v>8233</v>
      </c>
      <c r="C82" s="44">
        <v>1.87625</v>
      </c>
      <c r="D82" s="44">
        <v>13.34</v>
      </c>
      <c r="E82" s="44">
        <v>11.463749999999999</v>
      </c>
      <c r="F82" s="44">
        <v>7.1099267155229846</v>
      </c>
      <c r="G82" s="45">
        <v>2.4348967071563532E-3</v>
      </c>
      <c r="H82" s="43">
        <v>0.53317892195657013</v>
      </c>
      <c r="I82" s="43" t="s">
        <v>8234</v>
      </c>
      <c r="J82" s="43" t="s">
        <v>6</v>
      </c>
      <c r="K82" s="43" t="s">
        <v>6</v>
      </c>
      <c r="L82" s="1" t="s">
        <v>152</v>
      </c>
      <c r="M82" s="1" t="s">
        <v>153</v>
      </c>
      <c r="N82" s="22">
        <v>23.08175</v>
      </c>
      <c r="O82" s="22">
        <v>52.981000000000002</v>
      </c>
      <c r="P82" s="22">
        <v>29.899250000000002</v>
      </c>
      <c r="Q82" s="22">
        <v>2.2953632198598459</v>
      </c>
      <c r="R82" s="1">
        <v>4.6451257960950842E-2</v>
      </c>
      <c r="S82" s="1">
        <v>1</v>
      </c>
      <c r="T82" s="1" t="s">
        <v>154</v>
      </c>
      <c r="U82" s="1" t="s">
        <v>6</v>
      </c>
      <c r="V82" s="1" t="s">
        <v>155</v>
      </c>
    </row>
    <row r="83" spans="1:22" x14ac:dyDescent="0.35">
      <c r="A83" s="43" t="s">
        <v>248</v>
      </c>
      <c r="B83" s="43" t="s">
        <v>249</v>
      </c>
      <c r="C83" s="44">
        <v>0.35425000000000001</v>
      </c>
      <c r="D83" s="44">
        <v>2.5179999999999998</v>
      </c>
      <c r="E83" s="44">
        <v>2.1637499999999998</v>
      </c>
      <c r="F83" s="46">
        <v>7.1079745942131254</v>
      </c>
      <c r="G83" s="45">
        <v>6.9801988247553126E-4</v>
      </c>
      <c r="H83" s="43">
        <v>0.31334127245197291</v>
      </c>
      <c r="I83" s="43" t="s">
        <v>250</v>
      </c>
      <c r="J83" s="43" t="s">
        <v>6</v>
      </c>
      <c r="K83" s="43" t="s">
        <v>18</v>
      </c>
      <c r="L83" s="1" t="s">
        <v>748</v>
      </c>
      <c r="M83" s="1" t="s">
        <v>749</v>
      </c>
      <c r="N83" s="22">
        <v>4.1334999999999997</v>
      </c>
      <c r="O83" s="22">
        <v>9.4619999999999997</v>
      </c>
      <c r="P83" s="22">
        <v>5.3285</v>
      </c>
      <c r="Q83" s="22">
        <v>2.2891012459175033</v>
      </c>
      <c r="R83" s="1">
        <v>1.5505076118564887E-3</v>
      </c>
      <c r="S83" s="1">
        <v>1</v>
      </c>
      <c r="T83" s="1" t="s">
        <v>750</v>
      </c>
      <c r="U83" s="1" t="s">
        <v>6</v>
      </c>
      <c r="V83" s="1" t="s">
        <v>751</v>
      </c>
    </row>
    <row r="84" spans="1:22" x14ac:dyDescent="0.35">
      <c r="A84" s="43" t="s">
        <v>2120</v>
      </c>
      <c r="B84" s="43" t="s">
        <v>2121</v>
      </c>
      <c r="C84" s="44">
        <v>1.6154999999999999</v>
      </c>
      <c r="D84" s="44">
        <v>11.204750000000001</v>
      </c>
      <c r="E84" s="44">
        <v>9.5892499999999998</v>
      </c>
      <c r="F84" s="44">
        <v>6.935778396781183</v>
      </c>
      <c r="G84" s="45">
        <v>2.7527392305901621E-3</v>
      </c>
      <c r="H84" s="43">
        <v>0.56796878418172825</v>
      </c>
      <c r="I84" s="43" t="s">
        <v>2122</v>
      </c>
      <c r="J84" s="43" t="s">
        <v>6</v>
      </c>
      <c r="K84" s="43" t="s">
        <v>164</v>
      </c>
      <c r="L84" s="1" t="s">
        <v>1795</v>
      </c>
      <c r="M84" s="1" t="s">
        <v>1796</v>
      </c>
      <c r="N84" s="22">
        <v>4.5757500000000002</v>
      </c>
      <c r="O84" s="22">
        <v>10.457750000000001</v>
      </c>
      <c r="P84" s="22">
        <v>5.8820000000000006</v>
      </c>
      <c r="Q84" s="22">
        <v>2.2854723269409387</v>
      </c>
      <c r="R84" s="1">
        <v>5.2870655609837947E-4</v>
      </c>
      <c r="S84" s="1">
        <v>1</v>
      </c>
      <c r="T84" s="1" t="s">
        <v>1797</v>
      </c>
      <c r="U84" s="1" t="s">
        <v>6</v>
      </c>
      <c r="V84" s="1" t="s">
        <v>615</v>
      </c>
    </row>
    <row r="85" spans="1:22" x14ac:dyDescent="0.35">
      <c r="A85" s="43" t="s">
        <v>619</v>
      </c>
      <c r="B85" s="43" t="s">
        <v>620</v>
      </c>
      <c r="C85" s="44">
        <v>3.5677500000000002</v>
      </c>
      <c r="D85" s="44">
        <v>24.41075</v>
      </c>
      <c r="E85" s="44">
        <v>20.843</v>
      </c>
      <c r="F85" s="44">
        <v>6.8420573190386094</v>
      </c>
      <c r="G85" s="45">
        <v>2.7308321877361763E-4</v>
      </c>
      <c r="H85" s="43">
        <v>0.21799745335927659</v>
      </c>
      <c r="I85" s="43" t="s">
        <v>621</v>
      </c>
      <c r="J85" s="43" t="s">
        <v>6</v>
      </c>
      <c r="K85" s="43" t="s">
        <v>6</v>
      </c>
      <c r="L85" s="1" t="s">
        <v>2120</v>
      </c>
      <c r="M85" s="1" t="s">
        <v>2121</v>
      </c>
      <c r="N85" s="22">
        <v>4.9844999999999997</v>
      </c>
      <c r="O85" s="22">
        <v>11.204750000000001</v>
      </c>
      <c r="P85" s="22">
        <v>6.2202500000000009</v>
      </c>
      <c r="Q85" s="22">
        <v>2.2479185474972416</v>
      </c>
      <c r="R85" s="1">
        <v>3.4417839998893696E-2</v>
      </c>
      <c r="S85" s="1">
        <v>1</v>
      </c>
      <c r="T85" s="1" t="s">
        <v>2122</v>
      </c>
      <c r="U85" s="1" t="s">
        <v>6</v>
      </c>
      <c r="V85" s="1" t="s">
        <v>164</v>
      </c>
    </row>
    <row r="86" spans="1:22" x14ac:dyDescent="0.35">
      <c r="A86" s="43" t="s">
        <v>1558</v>
      </c>
      <c r="B86" s="43" t="s">
        <v>1559</v>
      </c>
      <c r="C86" s="44">
        <v>1.37</v>
      </c>
      <c r="D86" s="44">
        <v>9.3372499999999992</v>
      </c>
      <c r="E86" s="44">
        <v>7.9672499999999991</v>
      </c>
      <c r="F86" s="44">
        <v>6.815510948905108</v>
      </c>
      <c r="G86" s="45">
        <v>5.1970905763365494E-6</v>
      </c>
      <c r="H86" s="43">
        <v>3.5579282085600017E-2</v>
      </c>
      <c r="I86" s="43" t="s">
        <v>1560</v>
      </c>
      <c r="J86" s="43" t="s">
        <v>6</v>
      </c>
      <c r="K86" s="43" t="s">
        <v>6</v>
      </c>
      <c r="L86" s="1" t="s">
        <v>2340</v>
      </c>
      <c r="M86" s="1" t="s">
        <v>2341</v>
      </c>
      <c r="N86" s="22">
        <v>17.730500000000003</v>
      </c>
      <c r="O86" s="22">
        <v>39.805750000000003</v>
      </c>
      <c r="P86" s="22">
        <v>22.07525</v>
      </c>
      <c r="Q86" s="22">
        <v>2.2450438509912298</v>
      </c>
      <c r="R86" s="1">
        <v>2.53719269247068E-2</v>
      </c>
      <c r="S86" s="1">
        <v>1</v>
      </c>
      <c r="T86" s="1" t="s">
        <v>2342</v>
      </c>
      <c r="U86" s="1" t="s">
        <v>6</v>
      </c>
      <c r="V86" s="1" t="s">
        <v>2343</v>
      </c>
    </row>
    <row r="87" spans="1:22" x14ac:dyDescent="0.35">
      <c r="A87" s="43" t="s">
        <v>231</v>
      </c>
      <c r="B87" s="43" t="s">
        <v>232</v>
      </c>
      <c r="C87" s="44">
        <v>1.0892500000000001</v>
      </c>
      <c r="D87" s="44">
        <v>7.3845000000000001</v>
      </c>
      <c r="E87" s="44">
        <v>6.2952500000000002</v>
      </c>
      <c r="F87" s="44">
        <v>6.7794353913243057</v>
      </c>
      <c r="G87" s="45">
        <v>2.3937283758934669E-5</v>
      </c>
      <c r="H87" s="43">
        <v>7.6452102184902587E-2</v>
      </c>
      <c r="I87" s="43" t="s">
        <v>233</v>
      </c>
      <c r="J87" s="43" t="s">
        <v>6</v>
      </c>
      <c r="K87" s="43" t="s">
        <v>164</v>
      </c>
      <c r="L87" s="1" t="s">
        <v>612</v>
      </c>
      <c r="M87" s="1" t="s">
        <v>613</v>
      </c>
      <c r="N87" s="22">
        <v>62.225000000000001</v>
      </c>
      <c r="O87" s="22">
        <v>139.43025</v>
      </c>
      <c r="P87" s="22">
        <v>77.205250000000007</v>
      </c>
      <c r="Q87" s="22">
        <v>2.2407432703897148</v>
      </c>
      <c r="R87" s="1">
        <v>5.5637404318664707E-3</v>
      </c>
      <c r="S87" s="1">
        <v>1</v>
      </c>
      <c r="T87" s="1" t="s">
        <v>614</v>
      </c>
      <c r="U87" s="1" t="s">
        <v>6</v>
      </c>
      <c r="V87" s="1" t="s">
        <v>615</v>
      </c>
    </row>
    <row r="88" spans="1:22" x14ac:dyDescent="0.35">
      <c r="A88" s="43" t="s">
        <v>710</v>
      </c>
      <c r="B88" s="43" t="s">
        <v>711</v>
      </c>
      <c r="C88" s="44">
        <v>0.23699999999999999</v>
      </c>
      <c r="D88" s="44">
        <v>1.5642499999999999</v>
      </c>
      <c r="E88" s="44">
        <v>1.3272499999999998</v>
      </c>
      <c r="F88" s="44">
        <v>6.6002109704641354</v>
      </c>
      <c r="G88" s="45">
        <v>6.6804848369004244E-3</v>
      </c>
      <c r="H88" s="43">
        <v>0.83355891604046739</v>
      </c>
      <c r="I88" s="43" t="s">
        <v>712</v>
      </c>
      <c r="J88" s="43" t="s">
        <v>6</v>
      </c>
      <c r="K88" s="43" t="s">
        <v>147</v>
      </c>
      <c r="L88" s="1" t="s">
        <v>5304</v>
      </c>
      <c r="M88" s="1" t="s">
        <v>5305</v>
      </c>
      <c r="N88" s="22">
        <v>1.9697499999999999</v>
      </c>
      <c r="O88" s="22">
        <v>4.4057499999999994</v>
      </c>
      <c r="P88" s="22">
        <v>2.4359999999999995</v>
      </c>
      <c r="Q88" s="22">
        <v>2.236705165630156</v>
      </c>
      <c r="R88" s="1">
        <v>1.6289429333834482E-2</v>
      </c>
      <c r="S88" s="1">
        <v>1</v>
      </c>
      <c r="T88" s="1" t="s">
        <v>5306</v>
      </c>
      <c r="U88" s="1" t="s">
        <v>4575</v>
      </c>
      <c r="V88" s="1" t="s">
        <v>3485</v>
      </c>
    </row>
    <row r="89" spans="1:22" x14ac:dyDescent="0.35">
      <c r="A89" s="43" t="s">
        <v>1670</v>
      </c>
      <c r="B89" s="43" t="s">
        <v>1671</v>
      </c>
      <c r="C89" s="44">
        <v>0.29124999999999995</v>
      </c>
      <c r="D89" s="44">
        <v>1.9200000000000002</v>
      </c>
      <c r="E89" s="44">
        <v>1.6287500000000001</v>
      </c>
      <c r="F89" s="44">
        <v>6.5922746781115897</v>
      </c>
      <c r="G89" s="45">
        <v>2.0952175135615647E-3</v>
      </c>
      <c r="H89" s="43">
        <v>0.49685684812159248</v>
      </c>
      <c r="I89" s="43" t="s">
        <v>1672</v>
      </c>
      <c r="J89" s="43" t="s">
        <v>1673</v>
      </c>
      <c r="K89" s="43" t="s">
        <v>1674</v>
      </c>
      <c r="L89" s="1" t="s">
        <v>1740</v>
      </c>
      <c r="M89" s="1" t="s">
        <v>1741</v>
      </c>
      <c r="N89" s="22">
        <v>0.79649999999999999</v>
      </c>
      <c r="O89" s="22">
        <v>1.7804999999999997</v>
      </c>
      <c r="P89" s="22">
        <v>0.98399999999999976</v>
      </c>
      <c r="Q89" s="22">
        <v>2.2354048964218451</v>
      </c>
      <c r="R89" s="1">
        <v>1.5608916628586655E-3</v>
      </c>
      <c r="S89" s="1">
        <v>1</v>
      </c>
      <c r="T89" s="1" t="s">
        <v>1742</v>
      </c>
      <c r="U89" s="1" t="s">
        <v>6</v>
      </c>
      <c r="V89" s="1" t="s">
        <v>143</v>
      </c>
    </row>
    <row r="90" spans="1:22" x14ac:dyDescent="0.35">
      <c r="A90" s="43" t="s">
        <v>2811</v>
      </c>
      <c r="B90" s="43" t="s">
        <v>2812</v>
      </c>
      <c r="C90" s="44">
        <v>5.8292499999999992</v>
      </c>
      <c r="D90" s="44">
        <v>37.840499999999999</v>
      </c>
      <c r="E90" s="44">
        <v>32.011249999999997</v>
      </c>
      <c r="F90" s="44">
        <v>6.4914868979714377</v>
      </c>
      <c r="G90" s="45">
        <v>2.7487243732614131E-2</v>
      </c>
      <c r="H90" s="43">
        <v>1</v>
      </c>
      <c r="I90" s="43" t="s">
        <v>2813</v>
      </c>
      <c r="J90" s="43" t="s">
        <v>6</v>
      </c>
      <c r="K90" s="43" t="s">
        <v>197</v>
      </c>
      <c r="L90" s="1" t="s">
        <v>960</v>
      </c>
      <c r="M90" s="1" t="s">
        <v>961</v>
      </c>
      <c r="N90" s="22">
        <v>4.8059999999999992</v>
      </c>
      <c r="O90" s="22">
        <v>10.71875</v>
      </c>
      <c r="P90" s="22">
        <v>5.9127500000000008</v>
      </c>
      <c r="Q90" s="22">
        <v>2.2302850603412403</v>
      </c>
      <c r="R90" s="1">
        <v>2.0496723570060382E-3</v>
      </c>
      <c r="S90" s="1">
        <v>1</v>
      </c>
      <c r="T90" s="1" t="s">
        <v>962</v>
      </c>
      <c r="U90" s="1" t="s">
        <v>70</v>
      </c>
      <c r="V90" s="1" t="s">
        <v>71</v>
      </c>
    </row>
    <row r="91" spans="1:22" x14ac:dyDescent="0.35">
      <c r="A91" s="43" t="s">
        <v>949</v>
      </c>
      <c r="B91" s="43" t="s">
        <v>950</v>
      </c>
      <c r="C91" s="44">
        <v>0.87749999999999995</v>
      </c>
      <c r="D91" s="44">
        <v>5.6269999999999998</v>
      </c>
      <c r="E91" s="44">
        <v>4.7494999999999994</v>
      </c>
      <c r="F91" s="44">
        <v>6.4125356125356126</v>
      </c>
      <c r="G91" s="45">
        <v>8.4119223945799959E-5</v>
      </c>
      <c r="H91" s="43">
        <v>0.13221739449480915</v>
      </c>
      <c r="I91" s="43" t="s">
        <v>951</v>
      </c>
      <c r="J91" s="43" t="s">
        <v>952</v>
      </c>
      <c r="K91" s="43" t="s">
        <v>953</v>
      </c>
      <c r="L91" s="1" t="s">
        <v>1105</v>
      </c>
      <c r="M91" s="1" t="s">
        <v>1106</v>
      </c>
      <c r="N91" s="22">
        <v>26.609499999999997</v>
      </c>
      <c r="O91" s="22">
        <v>58.954999999999998</v>
      </c>
      <c r="P91" s="22">
        <v>32.345500000000001</v>
      </c>
      <c r="Q91" s="22">
        <v>2.2155621112760482</v>
      </c>
      <c r="R91" s="1">
        <v>3.3193684666206202E-3</v>
      </c>
      <c r="S91" s="1">
        <v>1</v>
      </c>
      <c r="T91" s="1" t="s">
        <v>1107</v>
      </c>
      <c r="U91" s="1" t="s">
        <v>1108</v>
      </c>
      <c r="V91" s="1" t="s">
        <v>1109</v>
      </c>
    </row>
    <row r="92" spans="1:22" x14ac:dyDescent="0.35">
      <c r="A92" s="43" t="s">
        <v>8235</v>
      </c>
      <c r="B92" s="43" t="s">
        <v>8236</v>
      </c>
      <c r="C92" s="44">
        <v>0.23475000000000001</v>
      </c>
      <c r="D92" s="44">
        <v>1.5049999999999999</v>
      </c>
      <c r="E92" s="44">
        <v>1.2702499999999999</v>
      </c>
      <c r="F92" s="44">
        <v>6.4110756123535664</v>
      </c>
      <c r="G92" s="45">
        <v>2.8769173160057226E-2</v>
      </c>
      <c r="H92" s="43">
        <v>1</v>
      </c>
      <c r="I92" s="43" t="s">
        <v>8237</v>
      </c>
      <c r="J92" s="43" t="s">
        <v>6</v>
      </c>
      <c r="K92" s="43" t="s">
        <v>59</v>
      </c>
      <c r="L92" s="1" t="s">
        <v>7255</v>
      </c>
      <c r="M92" s="1" t="s">
        <v>7256</v>
      </c>
      <c r="N92" s="22">
        <v>27.463249999999999</v>
      </c>
      <c r="O92" s="22">
        <v>60.6145</v>
      </c>
      <c r="P92" s="22">
        <v>33.151250000000005</v>
      </c>
      <c r="Q92" s="22">
        <v>2.2071131421080898</v>
      </c>
      <c r="R92" s="1">
        <v>1.4963845962383759E-2</v>
      </c>
      <c r="S92" s="1">
        <v>1</v>
      </c>
      <c r="T92" s="1" t="s">
        <v>7257</v>
      </c>
      <c r="U92" s="1" t="s">
        <v>6</v>
      </c>
      <c r="V92" s="1" t="s">
        <v>6</v>
      </c>
    </row>
    <row r="93" spans="1:22" x14ac:dyDescent="0.35">
      <c r="A93" s="43" t="s">
        <v>2637</v>
      </c>
      <c r="B93" s="43" t="s">
        <v>2638</v>
      </c>
      <c r="C93" s="44">
        <v>7.4962499999999999</v>
      </c>
      <c r="D93" s="44">
        <v>47.989999999999995</v>
      </c>
      <c r="E93" s="44">
        <v>40.493749999999991</v>
      </c>
      <c r="F93" s="44">
        <v>6.4018676004668995</v>
      </c>
      <c r="G93" s="45">
        <v>1.0665876122049056E-3</v>
      </c>
      <c r="H93" s="43">
        <v>0.37685986027856971</v>
      </c>
      <c r="I93" s="43" t="s">
        <v>2639</v>
      </c>
      <c r="J93" s="43" t="s">
        <v>6</v>
      </c>
      <c r="K93" s="43" t="s">
        <v>645</v>
      </c>
      <c r="L93" s="1" t="s">
        <v>1390</v>
      </c>
      <c r="M93" s="1" t="s">
        <v>1391</v>
      </c>
      <c r="N93" s="22">
        <v>1.8260000000000001</v>
      </c>
      <c r="O93" s="22">
        <v>4.0272499999999996</v>
      </c>
      <c r="P93" s="22">
        <v>2.2012499999999995</v>
      </c>
      <c r="Q93" s="22">
        <v>2.2055038335158814</v>
      </c>
      <c r="R93" s="1">
        <v>6.6496089736005626E-3</v>
      </c>
      <c r="S93" s="1">
        <v>1</v>
      </c>
      <c r="T93" s="1" t="s">
        <v>1392</v>
      </c>
      <c r="U93" s="1" t="s">
        <v>6</v>
      </c>
      <c r="V93" s="1" t="s">
        <v>6</v>
      </c>
    </row>
    <row r="94" spans="1:22" x14ac:dyDescent="0.35">
      <c r="A94" s="43" t="s">
        <v>960</v>
      </c>
      <c r="B94" s="43" t="s">
        <v>961</v>
      </c>
      <c r="C94" s="44">
        <v>1.70275</v>
      </c>
      <c r="D94" s="44">
        <v>10.71875</v>
      </c>
      <c r="E94" s="44">
        <v>9.016</v>
      </c>
      <c r="F94" s="44">
        <v>6.2949640287769784</v>
      </c>
      <c r="G94" s="45">
        <v>2.2704321236388658E-4</v>
      </c>
      <c r="H94" s="43">
        <v>0.20356394643302897</v>
      </c>
      <c r="I94" s="43" t="s">
        <v>962</v>
      </c>
      <c r="J94" s="43" t="s">
        <v>70</v>
      </c>
      <c r="K94" s="43" t="s">
        <v>71</v>
      </c>
      <c r="L94" s="1" t="s">
        <v>1035</v>
      </c>
      <c r="M94" s="1" t="s">
        <v>1036</v>
      </c>
      <c r="N94" s="22">
        <v>3.0022500000000001</v>
      </c>
      <c r="O94" s="22">
        <v>6.5662500000000001</v>
      </c>
      <c r="P94" s="22">
        <v>3.5640000000000001</v>
      </c>
      <c r="Q94" s="22">
        <v>2.1871096677491879</v>
      </c>
      <c r="R94" s="1">
        <v>2.9273414785371266E-2</v>
      </c>
      <c r="S94" s="1">
        <v>1</v>
      </c>
      <c r="T94" s="1" t="s">
        <v>1037</v>
      </c>
      <c r="U94" s="1" t="s">
        <v>1038</v>
      </c>
      <c r="V94" s="1" t="s">
        <v>27</v>
      </c>
    </row>
    <row r="95" spans="1:22" x14ac:dyDescent="0.35">
      <c r="A95" s="43" t="s">
        <v>859</v>
      </c>
      <c r="B95" s="43" t="s">
        <v>860</v>
      </c>
      <c r="C95" s="44">
        <v>30.143500000000003</v>
      </c>
      <c r="D95" s="44">
        <v>187.60374999999999</v>
      </c>
      <c r="E95" s="44">
        <v>157.46024999999997</v>
      </c>
      <c r="F95" s="44">
        <v>6.2236883573573065</v>
      </c>
      <c r="G95" s="45">
        <v>1.5831417651005264E-2</v>
      </c>
      <c r="H95" s="43">
        <v>1</v>
      </c>
      <c r="I95" s="43" t="s">
        <v>861</v>
      </c>
      <c r="J95" s="43" t="s">
        <v>6</v>
      </c>
      <c r="K95" s="43" t="s">
        <v>862</v>
      </c>
      <c r="L95" s="1" t="s">
        <v>638</v>
      </c>
      <c r="M95" s="1" t="s">
        <v>639</v>
      </c>
      <c r="N95" s="22">
        <v>8.8439999999999994</v>
      </c>
      <c r="O95" s="22">
        <v>19.142749999999999</v>
      </c>
      <c r="P95" s="22">
        <v>10.29875</v>
      </c>
      <c r="Q95" s="22">
        <v>2.1644900497512438</v>
      </c>
      <c r="R95" s="1">
        <v>1.4321060349109516E-3</v>
      </c>
      <c r="S95" s="1">
        <v>1</v>
      </c>
      <c r="T95" s="1" t="s">
        <v>640</v>
      </c>
      <c r="U95" s="1" t="s">
        <v>6</v>
      </c>
      <c r="V95" s="1" t="s">
        <v>641</v>
      </c>
    </row>
    <row r="96" spans="1:22" x14ac:dyDescent="0.35">
      <c r="A96" s="43" t="s">
        <v>2532</v>
      </c>
      <c r="B96" s="43" t="s">
        <v>2533</v>
      </c>
      <c r="C96" s="44">
        <v>2.8205</v>
      </c>
      <c r="D96" s="44">
        <v>17.2</v>
      </c>
      <c r="E96" s="44">
        <v>14.3795</v>
      </c>
      <c r="F96" s="44">
        <v>6.0982095373160785</v>
      </c>
      <c r="G96" s="45">
        <v>9.4883492974728867E-4</v>
      </c>
      <c r="H96" s="43">
        <v>0.35978948609969436</v>
      </c>
      <c r="I96" s="43" t="s">
        <v>2534</v>
      </c>
      <c r="J96" s="43" t="s">
        <v>6</v>
      </c>
      <c r="K96" s="43" t="s">
        <v>6</v>
      </c>
      <c r="L96" s="1" t="s">
        <v>1670</v>
      </c>
      <c r="M96" s="1" t="s">
        <v>1671</v>
      </c>
      <c r="N96" s="22">
        <v>0.89474999999999993</v>
      </c>
      <c r="O96" s="22">
        <v>1.9200000000000002</v>
      </c>
      <c r="P96" s="22">
        <v>1.0252500000000002</v>
      </c>
      <c r="Q96" s="22">
        <v>2.1458507963118194</v>
      </c>
      <c r="R96" s="1">
        <v>2.1099419369088768E-2</v>
      </c>
      <c r="S96" s="1">
        <v>1</v>
      </c>
      <c r="T96" s="1" t="s">
        <v>1672</v>
      </c>
      <c r="U96" s="1" t="s">
        <v>1673</v>
      </c>
      <c r="V96" s="1" t="s">
        <v>1674</v>
      </c>
    </row>
    <row r="97" spans="1:22" x14ac:dyDescent="0.35">
      <c r="A97" s="43" t="s">
        <v>6905</v>
      </c>
      <c r="B97" s="43" t="s">
        <v>6906</v>
      </c>
      <c r="C97" s="44">
        <v>4.1425000000000001</v>
      </c>
      <c r="D97" s="44">
        <v>25.232999999999997</v>
      </c>
      <c r="E97" s="44">
        <v>21.090499999999999</v>
      </c>
      <c r="F97" s="44">
        <v>6.0912492456246223</v>
      </c>
      <c r="G97" s="45">
        <v>2.2265449484137889E-9</v>
      </c>
      <c r="H97" s="43">
        <v>6.8593170225783595E-4</v>
      </c>
      <c r="I97" s="43" t="s">
        <v>6907</v>
      </c>
      <c r="J97" s="43" t="s">
        <v>6</v>
      </c>
      <c r="K97" s="43" t="s">
        <v>3041</v>
      </c>
      <c r="L97" s="1" t="s">
        <v>1698</v>
      </c>
      <c r="M97" s="1" t="s">
        <v>1699</v>
      </c>
      <c r="N97" s="22">
        <v>24.918500000000002</v>
      </c>
      <c r="O97" s="22">
        <v>53.124499999999998</v>
      </c>
      <c r="P97" s="22">
        <v>28.205999999999996</v>
      </c>
      <c r="Q97" s="22">
        <v>2.1319300921002466</v>
      </c>
      <c r="R97" s="1">
        <v>2.4806848617025645E-2</v>
      </c>
      <c r="S97" s="1">
        <v>1</v>
      </c>
      <c r="T97" s="1" t="s">
        <v>1700</v>
      </c>
      <c r="U97" s="1" t="s">
        <v>6</v>
      </c>
      <c r="V97" s="1" t="s">
        <v>1701</v>
      </c>
    </row>
    <row r="98" spans="1:22" x14ac:dyDescent="0.35">
      <c r="A98" s="43" t="s">
        <v>1181</v>
      </c>
      <c r="B98" s="43" t="s">
        <v>1182</v>
      </c>
      <c r="C98" s="44">
        <v>5.8144999999999998</v>
      </c>
      <c r="D98" s="44">
        <v>35.410499999999999</v>
      </c>
      <c r="E98" s="44">
        <v>29.596</v>
      </c>
      <c r="F98" s="44">
        <v>6.0900335368475362</v>
      </c>
      <c r="G98" s="45">
        <v>2.5431479453885686E-5</v>
      </c>
      <c r="H98" s="43">
        <v>7.6622268618417144E-2</v>
      </c>
      <c r="I98" s="43" t="s">
        <v>1183</v>
      </c>
      <c r="J98" s="43" t="s">
        <v>636</v>
      </c>
      <c r="K98" s="43" t="s">
        <v>637</v>
      </c>
      <c r="L98" s="1" t="s">
        <v>1355</v>
      </c>
      <c r="M98" s="1" t="s">
        <v>1356</v>
      </c>
      <c r="N98" s="22">
        <v>0.48799999999999999</v>
      </c>
      <c r="O98" s="22">
        <v>1.0350000000000001</v>
      </c>
      <c r="P98" s="22">
        <v>0.54700000000000015</v>
      </c>
      <c r="Q98" s="22">
        <v>2.1209016393442628</v>
      </c>
      <c r="R98" s="1">
        <v>4.1795120786826789E-2</v>
      </c>
      <c r="S98" s="1">
        <v>1</v>
      </c>
      <c r="T98" s="1" t="s">
        <v>1357</v>
      </c>
      <c r="U98" s="1" t="s">
        <v>6</v>
      </c>
      <c r="V98" s="1" t="s">
        <v>537</v>
      </c>
    </row>
    <row r="99" spans="1:22" x14ac:dyDescent="0.35">
      <c r="A99" s="43" t="s">
        <v>1759</v>
      </c>
      <c r="B99" s="43" t="s">
        <v>1760</v>
      </c>
      <c r="C99" s="44">
        <v>3.7279999999999998</v>
      </c>
      <c r="D99" s="44">
        <v>22.572250000000004</v>
      </c>
      <c r="E99" s="44">
        <v>18.844250000000002</v>
      </c>
      <c r="F99" s="44">
        <v>6.0547880901287572</v>
      </c>
      <c r="G99" s="45">
        <v>1.2115017638425485E-5</v>
      </c>
      <c r="H99" s="43">
        <v>5.6920661150205824E-2</v>
      </c>
      <c r="I99" s="43" t="s">
        <v>1761</v>
      </c>
      <c r="J99" s="43" t="s">
        <v>6</v>
      </c>
      <c r="K99" s="43" t="s">
        <v>6</v>
      </c>
      <c r="L99" s="1" t="s">
        <v>1759</v>
      </c>
      <c r="M99" s="1" t="s">
        <v>1760</v>
      </c>
      <c r="N99" s="22">
        <v>10.6495</v>
      </c>
      <c r="O99" s="22">
        <v>22.572250000000004</v>
      </c>
      <c r="P99" s="22">
        <v>11.922750000000004</v>
      </c>
      <c r="Q99" s="22">
        <v>2.1195596037372653</v>
      </c>
      <c r="R99" s="1">
        <v>2.4675473441624352E-3</v>
      </c>
      <c r="S99" s="1">
        <v>1</v>
      </c>
      <c r="T99" s="1" t="s">
        <v>1761</v>
      </c>
      <c r="U99" s="1" t="s">
        <v>6</v>
      </c>
      <c r="V99" s="1" t="s">
        <v>6</v>
      </c>
    </row>
    <row r="100" spans="1:22" x14ac:dyDescent="0.35">
      <c r="A100" s="43" t="s">
        <v>904</v>
      </c>
      <c r="B100" s="43" t="s">
        <v>905</v>
      </c>
      <c r="C100" s="44">
        <v>8.9460000000000015</v>
      </c>
      <c r="D100" s="44">
        <v>53.886250000000004</v>
      </c>
      <c r="E100" s="44">
        <v>44.940250000000006</v>
      </c>
      <c r="F100" s="44">
        <v>6.0235021238542359</v>
      </c>
      <c r="G100" s="45">
        <v>1.4565430099700016E-4</v>
      </c>
      <c r="H100" s="43">
        <v>0.17392139731839473</v>
      </c>
      <c r="I100" s="43" t="s">
        <v>906</v>
      </c>
      <c r="J100" s="43" t="s">
        <v>6</v>
      </c>
      <c r="K100" s="43" t="s">
        <v>6</v>
      </c>
      <c r="L100" s="1" t="s">
        <v>1461</v>
      </c>
      <c r="M100" s="1" t="s">
        <v>1462</v>
      </c>
      <c r="N100" s="22">
        <v>244.36375000000001</v>
      </c>
      <c r="O100" s="22">
        <v>516.53275000000008</v>
      </c>
      <c r="P100" s="22">
        <v>272.1690000000001</v>
      </c>
      <c r="Q100" s="22">
        <v>2.1137863124133593</v>
      </c>
      <c r="R100" s="1">
        <v>3.6559962233213561E-3</v>
      </c>
      <c r="S100" s="1">
        <v>1</v>
      </c>
      <c r="T100" s="1" t="s">
        <v>1463</v>
      </c>
      <c r="U100" s="1" t="s">
        <v>1464</v>
      </c>
      <c r="V100" s="1" t="s">
        <v>27</v>
      </c>
    </row>
    <row r="101" spans="1:22" x14ac:dyDescent="0.35">
      <c r="A101" s="43" t="s">
        <v>7039</v>
      </c>
      <c r="B101" s="43" t="s">
        <v>7040</v>
      </c>
      <c r="C101" s="44">
        <v>0.67399999999999993</v>
      </c>
      <c r="D101" s="44">
        <v>4.0255000000000001</v>
      </c>
      <c r="E101" s="44">
        <v>3.3515000000000001</v>
      </c>
      <c r="F101" s="44">
        <v>5.9725519287833837</v>
      </c>
      <c r="G101" s="45">
        <v>3.0348566894611295E-4</v>
      </c>
      <c r="H101" s="43">
        <v>0.22915399517703192</v>
      </c>
      <c r="I101" s="43" t="s">
        <v>7041</v>
      </c>
      <c r="J101" s="43" t="s">
        <v>6</v>
      </c>
      <c r="K101" s="43" t="s">
        <v>132</v>
      </c>
      <c r="L101" s="1" t="s">
        <v>3205</v>
      </c>
      <c r="M101" s="1" t="s">
        <v>3206</v>
      </c>
      <c r="N101" s="22">
        <v>3.1302500000000002</v>
      </c>
      <c r="O101" s="22">
        <v>6.607499999999999</v>
      </c>
      <c r="P101" s="22">
        <v>3.4772499999999988</v>
      </c>
      <c r="Q101" s="22">
        <v>2.1108537656736677</v>
      </c>
      <c r="R101" s="1">
        <v>6.6265943504373315E-3</v>
      </c>
      <c r="S101" s="1">
        <v>1</v>
      </c>
      <c r="T101" s="1" t="s">
        <v>3207</v>
      </c>
      <c r="U101" s="1" t="s">
        <v>6</v>
      </c>
      <c r="V101" s="1" t="s">
        <v>3208</v>
      </c>
    </row>
    <row r="102" spans="1:22" x14ac:dyDescent="0.35">
      <c r="A102" s="43" t="s">
        <v>433</v>
      </c>
      <c r="B102" s="43" t="s">
        <v>434</v>
      </c>
      <c r="C102" s="44">
        <v>13.30125</v>
      </c>
      <c r="D102" s="44">
        <v>78.77924999999999</v>
      </c>
      <c r="E102" s="44">
        <v>65.477999999999994</v>
      </c>
      <c r="F102" s="44">
        <v>5.9226952354102052</v>
      </c>
      <c r="G102" s="45">
        <v>1.1289846256763436E-3</v>
      </c>
      <c r="H102" s="43">
        <v>0.38516754555051075</v>
      </c>
      <c r="I102" s="43" t="s">
        <v>435</v>
      </c>
      <c r="J102" s="43" t="s">
        <v>6</v>
      </c>
      <c r="K102" s="43" t="s">
        <v>436</v>
      </c>
      <c r="L102" s="1" t="s">
        <v>598</v>
      </c>
      <c r="M102" s="1" t="s">
        <v>599</v>
      </c>
      <c r="N102" s="22">
        <v>125.31625</v>
      </c>
      <c r="O102" s="22">
        <v>263.74099999999999</v>
      </c>
      <c r="P102" s="22">
        <v>138.42474999999999</v>
      </c>
      <c r="Q102" s="22">
        <v>2.1046033535156057</v>
      </c>
      <c r="R102" s="1">
        <v>3.5949324863253862E-2</v>
      </c>
      <c r="S102" s="1">
        <v>1</v>
      </c>
      <c r="T102" s="1" t="s">
        <v>600</v>
      </c>
      <c r="U102" s="1" t="s">
        <v>6</v>
      </c>
      <c r="V102" s="1" t="s">
        <v>261</v>
      </c>
    </row>
    <row r="103" spans="1:22" x14ac:dyDescent="0.35">
      <c r="A103" s="43" t="s">
        <v>1207</v>
      </c>
      <c r="B103" s="43" t="s">
        <v>1208</v>
      </c>
      <c r="C103" s="44">
        <v>2.9452500000000001</v>
      </c>
      <c r="D103" s="44">
        <v>17.416999999999998</v>
      </c>
      <c r="E103" s="44">
        <v>14.471749999999998</v>
      </c>
      <c r="F103" s="44">
        <v>5.9135896782955593</v>
      </c>
      <c r="G103" s="45">
        <v>1.0178958737412369E-3</v>
      </c>
      <c r="H103" s="43">
        <v>0.37048151441393434</v>
      </c>
      <c r="I103" s="43" t="s">
        <v>1209</v>
      </c>
      <c r="J103" s="43" t="s">
        <v>1210</v>
      </c>
      <c r="K103" s="43" t="s">
        <v>1211</v>
      </c>
      <c r="L103" s="1" t="s">
        <v>1193</v>
      </c>
      <c r="M103" s="1" t="s">
        <v>1194</v>
      </c>
      <c r="N103" s="22">
        <v>27.818249999999999</v>
      </c>
      <c r="O103" s="22">
        <v>58.459999999999994</v>
      </c>
      <c r="P103" s="22">
        <v>30.641749999999995</v>
      </c>
      <c r="Q103" s="22">
        <v>2.1014981172431764</v>
      </c>
      <c r="R103" s="1">
        <v>6.1249281845996428E-3</v>
      </c>
      <c r="S103" s="1">
        <v>1</v>
      </c>
      <c r="T103" s="1" t="s">
        <v>1195</v>
      </c>
      <c r="U103" s="1" t="s">
        <v>1196</v>
      </c>
      <c r="V103" s="1" t="s">
        <v>1197</v>
      </c>
    </row>
    <row r="104" spans="1:22" x14ac:dyDescent="0.35">
      <c r="A104" s="43" t="s">
        <v>1056</v>
      </c>
      <c r="B104" s="43" t="s">
        <v>1057</v>
      </c>
      <c r="C104" s="44">
        <v>2.657</v>
      </c>
      <c r="D104" s="44">
        <v>15.551500000000001</v>
      </c>
      <c r="E104" s="44">
        <v>12.894500000000001</v>
      </c>
      <c r="F104" s="46">
        <v>5.8530297327813328</v>
      </c>
      <c r="G104" s="45">
        <v>2.5737705973472025E-4</v>
      </c>
      <c r="H104" s="43">
        <v>0.21564848215870938</v>
      </c>
      <c r="I104" s="43" t="s">
        <v>1058</v>
      </c>
      <c r="J104" s="43" t="s">
        <v>6</v>
      </c>
      <c r="K104" s="43" t="s">
        <v>6</v>
      </c>
      <c r="L104" s="1" t="s">
        <v>6902</v>
      </c>
      <c r="M104" s="1" t="s">
        <v>6903</v>
      </c>
      <c r="N104" s="22">
        <v>3.24675</v>
      </c>
      <c r="O104" s="22">
        <v>6.7942499999999999</v>
      </c>
      <c r="P104" s="22">
        <v>3.5474999999999999</v>
      </c>
      <c r="Q104" s="22">
        <v>2.0926310926310925</v>
      </c>
      <c r="R104" s="1">
        <v>1.7033842770994179E-2</v>
      </c>
      <c r="S104" s="1">
        <v>1</v>
      </c>
      <c r="T104" s="1" t="s">
        <v>6904</v>
      </c>
      <c r="U104" s="1" t="s">
        <v>6</v>
      </c>
      <c r="V104" s="1" t="s">
        <v>3640</v>
      </c>
    </row>
    <row r="105" spans="1:22" x14ac:dyDescent="0.35">
      <c r="A105" s="43" t="s">
        <v>7006</v>
      </c>
      <c r="B105" s="43" t="s">
        <v>7007</v>
      </c>
      <c r="C105" s="44">
        <v>0.70199999999999996</v>
      </c>
      <c r="D105" s="44">
        <v>4.0757499999999993</v>
      </c>
      <c r="E105" s="44">
        <v>3.3737499999999994</v>
      </c>
      <c r="F105" s="44">
        <v>5.80591168091168</v>
      </c>
      <c r="G105" s="45">
        <v>2.429346229826379E-5</v>
      </c>
      <c r="H105" s="43">
        <v>7.6452102184902587E-2</v>
      </c>
      <c r="I105" s="43" t="s">
        <v>7008</v>
      </c>
      <c r="J105" s="43" t="s">
        <v>6</v>
      </c>
      <c r="K105" s="43" t="s">
        <v>6333</v>
      </c>
      <c r="L105" s="1" t="s">
        <v>67</v>
      </c>
      <c r="M105" s="1" t="s">
        <v>68</v>
      </c>
      <c r="N105" s="22">
        <v>3.7257499999999997</v>
      </c>
      <c r="O105" s="22">
        <v>7.7930000000000001</v>
      </c>
      <c r="P105" s="22">
        <v>4.0672500000000005</v>
      </c>
      <c r="Q105" s="22">
        <v>2.0916593974367581</v>
      </c>
      <c r="R105" s="1">
        <v>8.6741393785496612E-3</v>
      </c>
      <c r="S105" s="1">
        <v>1</v>
      </c>
      <c r="T105" s="1" t="s">
        <v>69</v>
      </c>
      <c r="U105" s="1" t="s">
        <v>70</v>
      </c>
      <c r="V105" s="1" t="s">
        <v>71</v>
      </c>
    </row>
    <row r="106" spans="1:22" x14ac:dyDescent="0.35">
      <c r="A106" s="43" t="s">
        <v>237</v>
      </c>
      <c r="B106" s="43" t="s">
        <v>238</v>
      </c>
      <c r="C106" s="44">
        <v>3.98475</v>
      </c>
      <c r="D106" s="44">
        <v>23.091749999999998</v>
      </c>
      <c r="E106" s="44">
        <v>19.106999999999999</v>
      </c>
      <c r="F106" s="44">
        <v>5.7950310559006208</v>
      </c>
      <c r="G106" s="45">
        <v>6.2389958315278715E-3</v>
      </c>
      <c r="H106" s="43">
        <v>0.80588991438943036</v>
      </c>
      <c r="I106" s="43" t="s">
        <v>239</v>
      </c>
      <c r="J106" s="43" t="s">
        <v>6</v>
      </c>
      <c r="K106" s="43" t="s">
        <v>240</v>
      </c>
      <c r="L106" s="1" t="s">
        <v>837</v>
      </c>
      <c r="M106" s="1" t="s">
        <v>838</v>
      </c>
      <c r="N106" s="22">
        <v>13.366</v>
      </c>
      <c r="O106" s="22">
        <v>27.879249999999999</v>
      </c>
      <c r="P106" s="22">
        <v>14.513249999999999</v>
      </c>
      <c r="Q106" s="22">
        <v>2.0858334580278317</v>
      </c>
      <c r="R106" s="1">
        <v>2.008150721147417E-2</v>
      </c>
      <c r="S106" s="1">
        <v>1</v>
      </c>
      <c r="T106" s="1" t="s">
        <v>839</v>
      </c>
      <c r="U106" s="1" t="s">
        <v>6</v>
      </c>
      <c r="V106" s="1" t="s">
        <v>840</v>
      </c>
    </row>
    <row r="107" spans="1:22" x14ac:dyDescent="0.35">
      <c r="A107" s="43" t="s">
        <v>1030</v>
      </c>
      <c r="B107" s="43" t="s">
        <v>1031</v>
      </c>
      <c r="C107" s="44">
        <v>78.264749999999992</v>
      </c>
      <c r="D107" s="44">
        <v>452.63099999999997</v>
      </c>
      <c r="E107" s="44">
        <v>374.36624999999998</v>
      </c>
      <c r="F107" s="44">
        <v>5.7833315764759998</v>
      </c>
      <c r="G107" s="45">
        <v>9.1277720806637319E-5</v>
      </c>
      <c r="H107" s="43">
        <v>0.13634069955515016</v>
      </c>
      <c r="I107" s="43" t="s">
        <v>1032</v>
      </c>
      <c r="J107" s="43" t="s">
        <v>1033</v>
      </c>
      <c r="K107" s="43" t="s">
        <v>1034</v>
      </c>
      <c r="L107" s="1" t="s">
        <v>8238</v>
      </c>
      <c r="M107" s="1" t="s">
        <v>8239</v>
      </c>
      <c r="N107" s="22">
        <v>42.413750000000007</v>
      </c>
      <c r="O107" s="22">
        <v>88.342749999999995</v>
      </c>
      <c r="P107" s="22">
        <v>45.928999999999988</v>
      </c>
      <c r="Q107" s="22">
        <v>2.0828799622763841</v>
      </c>
      <c r="R107" s="1">
        <v>3.6658263976723227E-3</v>
      </c>
      <c r="S107" s="1">
        <v>1</v>
      </c>
      <c r="T107" s="1" t="s">
        <v>8240</v>
      </c>
      <c r="U107" s="1" t="s">
        <v>6</v>
      </c>
      <c r="V107" s="1" t="s">
        <v>8241</v>
      </c>
    </row>
    <row r="108" spans="1:22" x14ac:dyDescent="0.35">
      <c r="A108" s="43" t="s">
        <v>415</v>
      </c>
      <c r="B108" s="43" t="s">
        <v>416</v>
      </c>
      <c r="C108" s="44">
        <v>0.65225</v>
      </c>
      <c r="D108" s="44">
        <v>3.7570000000000001</v>
      </c>
      <c r="E108" s="44">
        <v>3.1047500000000001</v>
      </c>
      <c r="F108" s="44">
        <v>5.7600613261786124</v>
      </c>
      <c r="G108" s="45">
        <v>3.8050889545382383E-4</v>
      </c>
      <c r="H108" s="43">
        <v>0.25361822135638473</v>
      </c>
      <c r="I108" s="43" t="s">
        <v>417</v>
      </c>
      <c r="J108" s="43" t="s">
        <v>418</v>
      </c>
      <c r="K108" s="43" t="s">
        <v>419</v>
      </c>
      <c r="L108" s="1" t="s">
        <v>407</v>
      </c>
      <c r="M108" s="1" t="s">
        <v>408</v>
      </c>
      <c r="N108" s="22">
        <v>9.0050000000000008</v>
      </c>
      <c r="O108" s="22">
        <v>18.737749999999998</v>
      </c>
      <c r="P108" s="22">
        <v>9.7327499999999976</v>
      </c>
      <c r="Q108" s="22">
        <v>2.0808162132148804</v>
      </c>
      <c r="R108" s="1">
        <v>6.6690947627716657E-3</v>
      </c>
      <c r="S108" s="1">
        <v>1</v>
      </c>
      <c r="T108" s="1" t="s">
        <v>409</v>
      </c>
      <c r="U108" s="1" t="s">
        <v>70</v>
      </c>
      <c r="V108" s="1" t="s">
        <v>71</v>
      </c>
    </row>
    <row r="109" spans="1:22" x14ac:dyDescent="0.35">
      <c r="A109" s="43" t="s">
        <v>1193</v>
      </c>
      <c r="B109" s="43" t="s">
        <v>1194</v>
      </c>
      <c r="C109" s="44">
        <v>10.155250000000001</v>
      </c>
      <c r="D109" s="44">
        <v>58.459999999999994</v>
      </c>
      <c r="E109" s="44">
        <v>48.304749999999991</v>
      </c>
      <c r="F109" s="44">
        <v>5.7566283449447324</v>
      </c>
      <c r="G109" s="45">
        <v>6.2154955555171476E-4</v>
      </c>
      <c r="H109" s="43">
        <v>0.30004478410037805</v>
      </c>
      <c r="I109" s="43" t="s">
        <v>1195</v>
      </c>
      <c r="J109" s="43" t="s">
        <v>1196</v>
      </c>
      <c r="K109" s="43" t="s">
        <v>1197</v>
      </c>
      <c r="L109" s="1" t="s">
        <v>889</v>
      </c>
      <c r="M109" s="1" t="s">
        <v>890</v>
      </c>
      <c r="N109" s="22">
        <v>38.870249999999999</v>
      </c>
      <c r="O109" s="22">
        <v>80.845500000000001</v>
      </c>
      <c r="P109" s="22">
        <v>41.975250000000003</v>
      </c>
      <c r="Q109" s="22">
        <v>2.0798811430335542</v>
      </c>
      <c r="R109" s="1">
        <v>8.145350009054475E-4</v>
      </c>
      <c r="S109" s="1">
        <v>1</v>
      </c>
      <c r="T109" s="1" t="s">
        <v>891</v>
      </c>
      <c r="U109" s="1" t="s">
        <v>6</v>
      </c>
      <c r="V109" s="1" t="s">
        <v>6</v>
      </c>
    </row>
    <row r="110" spans="1:22" x14ac:dyDescent="0.35">
      <c r="A110" s="43" t="s">
        <v>3137</v>
      </c>
      <c r="B110" s="43" t="s">
        <v>3138</v>
      </c>
      <c r="C110" s="44">
        <v>0.43125000000000002</v>
      </c>
      <c r="D110" s="44">
        <v>2.4795000000000003</v>
      </c>
      <c r="E110" s="44">
        <v>2.0482500000000003</v>
      </c>
      <c r="F110" s="44">
        <v>5.7495652173913046</v>
      </c>
      <c r="G110" s="45">
        <v>2.3030871463901148E-2</v>
      </c>
      <c r="H110" s="43">
        <v>1</v>
      </c>
      <c r="I110" s="43" t="s">
        <v>3139</v>
      </c>
      <c r="J110" s="43" t="s">
        <v>6</v>
      </c>
      <c r="K110" s="43" t="s">
        <v>164</v>
      </c>
      <c r="L110" s="1" t="s">
        <v>1468</v>
      </c>
      <c r="M110" s="1" t="s">
        <v>1469</v>
      </c>
      <c r="N110" s="22">
        <v>1.4072499999999999</v>
      </c>
      <c r="O110" s="22">
        <v>2.92</v>
      </c>
      <c r="P110" s="22">
        <v>1.51275</v>
      </c>
      <c r="Q110" s="22">
        <v>2.0749689109966249</v>
      </c>
      <c r="R110" s="1">
        <v>2.2525082278734843E-5</v>
      </c>
      <c r="S110" s="1">
        <v>0.41251269379031891</v>
      </c>
      <c r="T110" s="1" t="s">
        <v>1470</v>
      </c>
      <c r="U110" s="1" t="s">
        <v>6</v>
      </c>
      <c r="V110" s="1" t="s">
        <v>209</v>
      </c>
    </row>
    <row r="111" spans="1:22" x14ac:dyDescent="0.35">
      <c r="A111" s="43" t="s">
        <v>1923</v>
      </c>
      <c r="B111" s="43" t="s">
        <v>1924</v>
      </c>
      <c r="C111" s="44">
        <v>0.81174999999999997</v>
      </c>
      <c r="D111" s="44">
        <v>4.6495000000000006</v>
      </c>
      <c r="E111" s="44">
        <v>3.8377500000000007</v>
      </c>
      <c r="F111" s="44">
        <v>5.7277486910994773</v>
      </c>
      <c r="G111" s="45">
        <v>3.9778732101591885E-3</v>
      </c>
      <c r="H111" s="43">
        <v>0.66995512563564164</v>
      </c>
      <c r="I111" s="43" t="s">
        <v>1925</v>
      </c>
      <c r="J111" s="43" t="s">
        <v>6</v>
      </c>
      <c r="K111" s="43" t="s">
        <v>269</v>
      </c>
      <c r="L111" s="1" t="s">
        <v>237</v>
      </c>
      <c r="M111" s="1" t="s">
        <v>238</v>
      </c>
      <c r="N111" s="22">
        <v>11.2165</v>
      </c>
      <c r="O111" s="22">
        <v>23.091749999999998</v>
      </c>
      <c r="P111" s="22">
        <v>11.875249999999998</v>
      </c>
      <c r="Q111" s="22">
        <v>2.058730441759907</v>
      </c>
      <c r="R111" s="1">
        <v>4.7893352191753502E-2</v>
      </c>
      <c r="S111" s="1">
        <v>1</v>
      </c>
      <c r="T111" s="1" t="s">
        <v>239</v>
      </c>
      <c r="U111" s="1" t="s">
        <v>6</v>
      </c>
      <c r="V111" s="1" t="s">
        <v>240</v>
      </c>
    </row>
    <row r="112" spans="1:22" x14ac:dyDescent="0.35">
      <c r="A112" s="43" t="s">
        <v>1306</v>
      </c>
      <c r="B112" s="43" t="s">
        <v>1307</v>
      </c>
      <c r="C112" s="44">
        <v>8.8087499999999999</v>
      </c>
      <c r="D112" s="44">
        <v>50.427499999999995</v>
      </c>
      <c r="E112" s="44">
        <v>41.618749999999991</v>
      </c>
      <c r="F112" s="44">
        <v>5.7247055484603369</v>
      </c>
      <c r="G112" s="45">
        <v>3.7967095453605992E-4</v>
      </c>
      <c r="H112" s="43">
        <v>0.25361822135638473</v>
      </c>
      <c r="I112" s="43" t="s">
        <v>1308</v>
      </c>
      <c r="J112" s="43" t="s">
        <v>386</v>
      </c>
      <c r="K112" s="43" t="s">
        <v>387</v>
      </c>
      <c r="L112" s="1" t="s">
        <v>619</v>
      </c>
      <c r="M112" s="1" t="s">
        <v>620</v>
      </c>
      <c r="N112" s="22">
        <v>11.868</v>
      </c>
      <c r="O112" s="22">
        <v>24.41075</v>
      </c>
      <c r="P112" s="22">
        <v>12.54275</v>
      </c>
      <c r="Q112" s="22">
        <v>2.056854566902595</v>
      </c>
      <c r="R112" s="1">
        <v>1.0847247447775654E-2</v>
      </c>
      <c r="S112" s="1">
        <v>1</v>
      </c>
      <c r="T112" s="1" t="s">
        <v>621</v>
      </c>
      <c r="U112" s="1" t="s">
        <v>6</v>
      </c>
      <c r="V112" s="1" t="s">
        <v>6</v>
      </c>
    </row>
    <row r="113" spans="1:22" x14ac:dyDescent="0.35">
      <c r="A113" s="43" t="s">
        <v>289</v>
      </c>
      <c r="B113" s="43" t="s">
        <v>290</v>
      </c>
      <c r="C113" s="44">
        <v>0.25225000000000003</v>
      </c>
      <c r="D113" s="44">
        <v>1.4419999999999999</v>
      </c>
      <c r="E113" s="44">
        <v>1.1897499999999999</v>
      </c>
      <c r="F113" s="44">
        <v>5.7165510406342905</v>
      </c>
      <c r="G113" s="45">
        <v>2.6952914248772331E-3</v>
      </c>
      <c r="H113" s="43">
        <v>0.56066065446450319</v>
      </c>
      <c r="I113" s="43" t="s">
        <v>291</v>
      </c>
      <c r="J113" s="43" t="s">
        <v>6</v>
      </c>
      <c r="K113" s="43" t="s">
        <v>292</v>
      </c>
      <c r="L113" s="1" t="s">
        <v>227</v>
      </c>
      <c r="M113" s="1" t="s">
        <v>228</v>
      </c>
      <c r="N113" s="22">
        <v>0.61</v>
      </c>
      <c r="O113" s="22">
        <v>1.2524999999999999</v>
      </c>
      <c r="P113" s="22">
        <v>0.64249999999999996</v>
      </c>
      <c r="Q113" s="22">
        <v>2.0532786885245899</v>
      </c>
      <c r="R113" s="1">
        <v>2.3743065570247524E-2</v>
      </c>
      <c r="S113" s="1">
        <v>1</v>
      </c>
      <c r="T113" s="1" t="s">
        <v>229</v>
      </c>
      <c r="U113" s="1" t="s">
        <v>6</v>
      </c>
      <c r="V113" s="1" t="s">
        <v>230</v>
      </c>
    </row>
    <row r="114" spans="1:22" x14ac:dyDescent="0.35">
      <c r="A114" s="43" t="s">
        <v>2248</v>
      </c>
      <c r="B114" s="43" t="s">
        <v>2249</v>
      </c>
      <c r="C114" s="44">
        <v>2.4567499999999995</v>
      </c>
      <c r="D114" s="44">
        <v>13.879999999999999</v>
      </c>
      <c r="E114" s="44">
        <v>11.423249999999999</v>
      </c>
      <c r="F114" s="44">
        <v>5.6497405108374892</v>
      </c>
      <c r="G114" s="45">
        <v>2.5236878616285985E-4</v>
      </c>
      <c r="H114" s="43">
        <v>0.21417975744681056</v>
      </c>
      <c r="I114" s="43" t="s">
        <v>2250</v>
      </c>
      <c r="J114" s="43" t="s">
        <v>6</v>
      </c>
      <c r="K114" s="43" t="s">
        <v>27</v>
      </c>
      <c r="L114" s="1" t="s">
        <v>1593</v>
      </c>
      <c r="M114" s="1" t="s">
        <v>1594</v>
      </c>
      <c r="N114" s="22">
        <v>19.772000000000002</v>
      </c>
      <c r="O114" s="22">
        <v>40.585999999999999</v>
      </c>
      <c r="P114" s="22">
        <v>20.813999999999997</v>
      </c>
      <c r="Q114" s="22">
        <v>2.0527007889945375</v>
      </c>
      <c r="R114" s="1">
        <v>1.0498135769293704E-2</v>
      </c>
      <c r="S114" s="1">
        <v>1</v>
      </c>
      <c r="T114" s="1" t="s">
        <v>1595</v>
      </c>
      <c r="U114" s="1" t="s">
        <v>1596</v>
      </c>
      <c r="V114" s="1" t="s">
        <v>1597</v>
      </c>
    </row>
    <row r="115" spans="1:22" x14ac:dyDescent="0.35">
      <c r="A115" s="43" t="s">
        <v>707</v>
      </c>
      <c r="B115" s="43" t="s">
        <v>708</v>
      </c>
      <c r="C115" s="44">
        <v>4.3959999999999999</v>
      </c>
      <c r="D115" s="44">
        <v>24.814249999999998</v>
      </c>
      <c r="E115" s="44">
        <v>20.418249999999997</v>
      </c>
      <c r="F115" s="44">
        <v>5.6447338489535941</v>
      </c>
      <c r="G115" s="45">
        <v>2.2638640045622438E-2</v>
      </c>
      <c r="H115" s="43">
        <v>1</v>
      </c>
      <c r="I115" s="43" t="s">
        <v>709</v>
      </c>
      <c r="J115" s="43" t="s">
        <v>6</v>
      </c>
      <c r="K115" s="43" t="s">
        <v>403</v>
      </c>
      <c r="L115" s="1" t="s">
        <v>985</v>
      </c>
      <c r="M115" s="1" t="s">
        <v>986</v>
      </c>
      <c r="N115" s="22">
        <v>19.478250000000003</v>
      </c>
      <c r="O115" s="22">
        <v>39.909749999999995</v>
      </c>
      <c r="P115" s="22">
        <v>20.431499999999993</v>
      </c>
      <c r="Q115" s="22">
        <v>2.0489392014169647</v>
      </c>
      <c r="R115" s="1">
        <v>2.2650282166565283E-3</v>
      </c>
      <c r="S115" s="1">
        <v>1</v>
      </c>
      <c r="T115" s="1" t="s">
        <v>987</v>
      </c>
      <c r="U115" s="1" t="s">
        <v>6</v>
      </c>
      <c r="V115" s="1" t="s">
        <v>132</v>
      </c>
    </row>
    <row r="116" spans="1:22" x14ac:dyDescent="0.35">
      <c r="A116" s="43" t="s">
        <v>1201</v>
      </c>
      <c r="B116" s="43" t="s">
        <v>1202</v>
      </c>
      <c r="C116" s="44">
        <v>0.49550000000000005</v>
      </c>
      <c r="D116" s="44">
        <v>2.7472500000000002</v>
      </c>
      <c r="E116" s="44">
        <v>2.2517500000000004</v>
      </c>
      <c r="F116" s="44">
        <v>5.5443995963673052</v>
      </c>
      <c r="G116" s="45">
        <v>6.8721185642777183E-3</v>
      </c>
      <c r="H116" s="43">
        <v>0.84582243951140101</v>
      </c>
      <c r="I116" s="43" t="s">
        <v>1203</v>
      </c>
      <c r="J116" s="43" t="s">
        <v>6</v>
      </c>
      <c r="K116" s="43" t="s">
        <v>1138</v>
      </c>
      <c r="L116" s="1" t="s">
        <v>2377</v>
      </c>
      <c r="M116" s="1" t="s">
        <v>2378</v>
      </c>
      <c r="N116" s="22">
        <v>2.3325</v>
      </c>
      <c r="O116" s="22">
        <v>4.7782499999999999</v>
      </c>
      <c r="P116" s="22">
        <v>2.4457499999999999</v>
      </c>
      <c r="Q116" s="22">
        <v>2.0485530546623791</v>
      </c>
      <c r="R116" s="1">
        <v>1.6273521394828849E-2</v>
      </c>
      <c r="S116" s="1">
        <v>1</v>
      </c>
      <c r="T116" s="1" t="s">
        <v>2379</v>
      </c>
      <c r="U116" s="1" t="s">
        <v>6</v>
      </c>
      <c r="V116" s="1" t="s">
        <v>350</v>
      </c>
    </row>
    <row r="117" spans="1:22" x14ac:dyDescent="0.35">
      <c r="A117" s="43" t="s">
        <v>437</v>
      </c>
      <c r="B117" s="43" t="s">
        <v>438</v>
      </c>
      <c r="C117" s="44">
        <v>0.34600000000000003</v>
      </c>
      <c r="D117" s="44">
        <v>1.8354999999999999</v>
      </c>
      <c r="E117" s="44">
        <v>1.4894999999999998</v>
      </c>
      <c r="F117" s="44">
        <v>5.3049132947976876</v>
      </c>
      <c r="G117" s="45">
        <v>1.15413280248855E-2</v>
      </c>
      <c r="H117" s="43">
        <v>1</v>
      </c>
      <c r="I117" s="43" t="s">
        <v>439</v>
      </c>
      <c r="J117" s="43" t="s">
        <v>268</v>
      </c>
      <c r="K117" s="43" t="s">
        <v>269</v>
      </c>
      <c r="L117" s="1" t="s">
        <v>1030</v>
      </c>
      <c r="M117" s="1" t="s">
        <v>1031</v>
      </c>
      <c r="N117" s="22">
        <v>221.17425</v>
      </c>
      <c r="O117" s="22">
        <v>452.63099999999997</v>
      </c>
      <c r="P117" s="22">
        <v>231.45674999999997</v>
      </c>
      <c r="Q117" s="22">
        <v>2.046490493355352</v>
      </c>
      <c r="R117" s="1">
        <v>2.6665912394514546E-3</v>
      </c>
      <c r="S117" s="1">
        <v>1</v>
      </c>
      <c r="T117" s="1" t="s">
        <v>1032</v>
      </c>
      <c r="U117" s="1" t="s">
        <v>1033</v>
      </c>
      <c r="V117" s="1" t="s">
        <v>1034</v>
      </c>
    </row>
    <row r="118" spans="1:22" x14ac:dyDescent="0.35">
      <c r="A118" s="43" t="s">
        <v>2281</v>
      </c>
      <c r="B118" s="43" t="s">
        <v>2282</v>
      </c>
      <c r="C118" s="44">
        <v>19.099</v>
      </c>
      <c r="D118" s="44">
        <v>99.504249999999985</v>
      </c>
      <c r="E118" s="44">
        <v>80.405249999999981</v>
      </c>
      <c r="F118" s="44">
        <v>5.209919367506151</v>
      </c>
      <c r="G118" s="45">
        <v>5.5612193530230059E-6</v>
      </c>
      <c r="H118" s="43">
        <v>3.645201800182548E-2</v>
      </c>
      <c r="I118" s="43" t="s">
        <v>2283</v>
      </c>
      <c r="J118" s="43" t="s">
        <v>10</v>
      </c>
      <c r="K118" s="43" t="s">
        <v>11</v>
      </c>
      <c r="L118" s="1" t="s">
        <v>904</v>
      </c>
      <c r="M118" s="1" t="s">
        <v>905</v>
      </c>
      <c r="N118" s="22">
        <v>26.35425</v>
      </c>
      <c r="O118" s="22">
        <v>53.886250000000004</v>
      </c>
      <c r="P118" s="22">
        <v>27.532000000000004</v>
      </c>
      <c r="Q118" s="22">
        <v>2.0446891867535597</v>
      </c>
      <c r="R118" s="1">
        <v>3.1569803708604294E-3</v>
      </c>
      <c r="S118" s="1">
        <v>1</v>
      </c>
      <c r="T118" s="1" t="s">
        <v>906</v>
      </c>
      <c r="U118" s="1" t="s">
        <v>6</v>
      </c>
      <c r="V118" s="1" t="s">
        <v>6</v>
      </c>
    </row>
    <row r="119" spans="1:22" x14ac:dyDescent="0.35">
      <c r="A119" s="43" t="s">
        <v>1230</v>
      </c>
      <c r="B119" s="43" t="s">
        <v>1231</v>
      </c>
      <c r="C119" s="44">
        <v>3.0602499999999999</v>
      </c>
      <c r="D119" s="44">
        <v>15.847000000000001</v>
      </c>
      <c r="E119" s="44">
        <v>12.786750000000001</v>
      </c>
      <c r="F119" s="44">
        <v>5.1783351033412313</v>
      </c>
      <c r="G119" s="45">
        <v>2.6825915636718989E-4</v>
      </c>
      <c r="H119" s="43">
        <v>0.21799745335927659</v>
      </c>
      <c r="I119" s="43" t="s">
        <v>1232</v>
      </c>
      <c r="J119" s="43" t="s">
        <v>6</v>
      </c>
      <c r="K119" s="43" t="s">
        <v>182</v>
      </c>
      <c r="L119" s="1" t="s">
        <v>3281</v>
      </c>
      <c r="M119" s="1" t="s">
        <v>3282</v>
      </c>
      <c r="N119" s="22">
        <v>7.4815000000000005</v>
      </c>
      <c r="O119" s="22">
        <v>15.274749999999999</v>
      </c>
      <c r="P119" s="22">
        <v>7.7932499999999987</v>
      </c>
      <c r="Q119" s="22">
        <v>2.041669451313239</v>
      </c>
      <c r="R119" s="1">
        <v>1.0401660851072858E-2</v>
      </c>
      <c r="S119" s="1">
        <v>1</v>
      </c>
      <c r="T119" s="1" t="s">
        <v>3283</v>
      </c>
      <c r="U119" s="1" t="s">
        <v>6</v>
      </c>
      <c r="V119" s="1" t="s">
        <v>3284</v>
      </c>
    </row>
    <row r="120" spans="1:22" x14ac:dyDescent="0.35">
      <c r="A120" s="43" t="s">
        <v>129</v>
      </c>
      <c r="B120" s="43" t="s">
        <v>130</v>
      </c>
      <c r="C120" s="44">
        <v>4.4102499999999996</v>
      </c>
      <c r="D120" s="44">
        <v>22.572499999999998</v>
      </c>
      <c r="E120" s="44">
        <v>18.16225</v>
      </c>
      <c r="F120" s="44">
        <v>5.1181905787653763</v>
      </c>
      <c r="G120" s="45">
        <v>1.1934424404408173E-2</v>
      </c>
      <c r="H120" s="43">
        <v>1</v>
      </c>
      <c r="I120" s="43" t="s">
        <v>131</v>
      </c>
      <c r="J120" s="43" t="s">
        <v>6</v>
      </c>
      <c r="K120" s="43" t="s">
        <v>132</v>
      </c>
      <c r="L120" s="1" t="s">
        <v>1113</v>
      </c>
      <c r="M120" s="1" t="s">
        <v>1114</v>
      </c>
      <c r="N120" s="22">
        <v>67.971249999999998</v>
      </c>
      <c r="O120" s="22">
        <v>138.74525</v>
      </c>
      <c r="P120" s="22">
        <v>70.774000000000001</v>
      </c>
      <c r="Q120" s="22">
        <v>2.0412343454033874</v>
      </c>
      <c r="R120" s="1">
        <v>5.016857574222211E-3</v>
      </c>
      <c r="S120" s="1">
        <v>1</v>
      </c>
      <c r="T120" s="1" t="s">
        <v>1115</v>
      </c>
      <c r="U120" s="1" t="s">
        <v>1116</v>
      </c>
      <c r="V120" s="1" t="s">
        <v>1117</v>
      </c>
    </row>
    <row r="121" spans="1:22" x14ac:dyDescent="0.35">
      <c r="A121" s="43" t="s">
        <v>969</v>
      </c>
      <c r="B121" s="43" t="s">
        <v>970</v>
      </c>
      <c r="C121" s="44">
        <v>3.3450000000000002</v>
      </c>
      <c r="D121" s="44">
        <v>17.02375</v>
      </c>
      <c r="E121" s="44">
        <v>13.678749999999999</v>
      </c>
      <c r="F121" s="44">
        <v>5.0893124065769806</v>
      </c>
      <c r="G121" s="45">
        <v>4.2753466759201997E-2</v>
      </c>
      <c r="H121" s="43">
        <v>1</v>
      </c>
      <c r="I121" s="43" t="s">
        <v>971</v>
      </c>
      <c r="J121" s="43" t="s">
        <v>6</v>
      </c>
      <c r="K121" s="43" t="s">
        <v>972</v>
      </c>
      <c r="L121" s="1" t="s">
        <v>1053</v>
      </c>
      <c r="M121" s="1" t="s">
        <v>1054</v>
      </c>
      <c r="N121" s="22">
        <v>91.867999999999995</v>
      </c>
      <c r="O121" s="22">
        <v>186.113</v>
      </c>
      <c r="P121" s="22">
        <v>94.245000000000005</v>
      </c>
      <c r="Q121" s="22">
        <v>2.025874080202029</v>
      </c>
      <c r="R121" s="1">
        <v>3.28685326239051E-2</v>
      </c>
      <c r="S121" s="1">
        <v>1</v>
      </c>
      <c r="T121" s="1" t="s">
        <v>1055</v>
      </c>
      <c r="U121" s="1" t="s">
        <v>6</v>
      </c>
      <c r="V121" s="1" t="s">
        <v>168</v>
      </c>
    </row>
    <row r="122" spans="1:22" x14ac:dyDescent="0.35">
      <c r="A122" s="43" t="s">
        <v>8242</v>
      </c>
      <c r="B122" s="43" t="s">
        <v>8243</v>
      </c>
      <c r="C122" s="44">
        <v>0.2445</v>
      </c>
      <c r="D122" s="44">
        <v>1.24125</v>
      </c>
      <c r="E122" s="44">
        <v>0.99675000000000002</v>
      </c>
      <c r="F122" s="44">
        <v>5.0766871165644174</v>
      </c>
      <c r="G122" s="45">
        <v>1.635397232547775E-2</v>
      </c>
      <c r="H122" s="43">
        <v>1</v>
      </c>
      <c r="I122" s="43" t="s">
        <v>41</v>
      </c>
      <c r="J122" s="43" t="s">
        <v>6</v>
      </c>
      <c r="K122" s="43" t="s">
        <v>6</v>
      </c>
      <c r="L122" s="1" t="s">
        <v>8244</v>
      </c>
      <c r="M122" s="1" t="s">
        <v>8245</v>
      </c>
      <c r="N122" s="22">
        <v>3.3012499999999996</v>
      </c>
      <c r="O122" s="22">
        <v>6.6754999999999995</v>
      </c>
      <c r="P122" s="22">
        <v>3.37425</v>
      </c>
      <c r="Q122" s="22">
        <v>2.022112836046952</v>
      </c>
      <c r="R122" s="1">
        <v>3.0759741066905821E-2</v>
      </c>
      <c r="S122" s="1">
        <v>1</v>
      </c>
      <c r="T122" s="1" t="s">
        <v>8246</v>
      </c>
      <c r="U122" s="1" t="s">
        <v>8247</v>
      </c>
      <c r="V122" s="1" t="s">
        <v>8248</v>
      </c>
    </row>
    <row r="123" spans="1:22" x14ac:dyDescent="0.35">
      <c r="A123" s="43" t="s">
        <v>394</v>
      </c>
      <c r="B123" s="43" t="s">
        <v>395</v>
      </c>
      <c r="C123" s="44">
        <v>0.67349999999999999</v>
      </c>
      <c r="D123" s="44">
        <v>3.3975</v>
      </c>
      <c r="E123" s="44">
        <v>2.7240000000000002</v>
      </c>
      <c r="F123" s="44">
        <v>5.0445434298440981</v>
      </c>
      <c r="G123" s="45">
        <v>2.6832541245632946E-2</v>
      </c>
      <c r="H123" s="43">
        <v>1</v>
      </c>
      <c r="I123" s="43" t="s">
        <v>396</v>
      </c>
      <c r="J123" s="43" t="s">
        <v>6</v>
      </c>
      <c r="K123" s="43" t="s">
        <v>6</v>
      </c>
      <c r="L123" s="1" t="s">
        <v>1227</v>
      </c>
      <c r="M123" s="1" t="s">
        <v>1228</v>
      </c>
      <c r="N123" s="22">
        <v>527.91274999999996</v>
      </c>
      <c r="O123" s="22">
        <v>1064.8352500000001</v>
      </c>
      <c r="P123" s="22">
        <v>536.92250000000013</v>
      </c>
      <c r="Q123" s="22">
        <v>2.0170667406687945</v>
      </c>
      <c r="R123" s="1">
        <v>1.4766959774756172E-2</v>
      </c>
      <c r="S123" s="1">
        <v>1</v>
      </c>
      <c r="T123" s="1" t="s">
        <v>1229</v>
      </c>
      <c r="U123" s="1" t="s">
        <v>6</v>
      </c>
      <c r="V123" s="1" t="s">
        <v>403</v>
      </c>
    </row>
    <row r="124" spans="1:22" x14ac:dyDescent="0.35">
      <c r="A124" s="43" t="s">
        <v>837</v>
      </c>
      <c r="B124" s="43" t="s">
        <v>838</v>
      </c>
      <c r="C124" s="44">
        <v>5.5332499999999998</v>
      </c>
      <c r="D124" s="44">
        <v>27.879249999999999</v>
      </c>
      <c r="E124" s="44">
        <v>22.346</v>
      </c>
      <c r="F124" s="44">
        <v>5.0384945556408987</v>
      </c>
      <c r="G124" s="45">
        <v>1.1227318960802535E-3</v>
      </c>
      <c r="H124" s="43">
        <v>0.38388458959538702</v>
      </c>
      <c r="I124" s="43" t="s">
        <v>839</v>
      </c>
      <c r="J124" s="43" t="s">
        <v>6</v>
      </c>
      <c r="K124" s="43" t="s">
        <v>840</v>
      </c>
      <c r="L124" s="1" t="s">
        <v>2849</v>
      </c>
      <c r="M124" s="1" t="s">
        <v>2850</v>
      </c>
      <c r="N124" s="22">
        <v>12.74175</v>
      </c>
      <c r="O124" s="22">
        <v>25.644749999999998</v>
      </c>
      <c r="P124" s="22">
        <v>12.902999999999999</v>
      </c>
      <c r="Q124" s="22">
        <v>2.0126552475130968</v>
      </c>
      <c r="R124" s="1">
        <v>1.9720093570875896E-2</v>
      </c>
      <c r="S124" s="1">
        <v>1</v>
      </c>
      <c r="T124" s="1" t="s">
        <v>2851</v>
      </c>
      <c r="U124" s="1" t="s">
        <v>6</v>
      </c>
      <c r="V124" s="1" t="s">
        <v>1211</v>
      </c>
    </row>
    <row r="125" spans="1:22" x14ac:dyDescent="0.35">
      <c r="A125" s="43" t="s">
        <v>1461</v>
      </c>
      <c r="B125" s="43" t="s">
        <v>1462</v>
      </c>
      <c r="C125" s="44">
        <v>103.14200000000001</v>
      </c>
      <c r="D125" s="44">
        <v>516.53275000000008</v>
      </c>
      <c r="E125" s="44">
        <v>413.39075000000008</v>
      </c>
      <c r="F125" s="44">
        <v>5.0079768668437694</v>
      </c>
      <c r="G125" s="45">
        <v>2.0839865237265442E-4</v>
      </c>
      <c r="H125" s="43">
        <v>0.1981523852976656</v>
      </c>
      <c r="I125" s="43" t="s">
        <v>1463</v>
      </c>
      <c r="J125" s="43" t="s">
        <v>1464</v>
      </c>
      <c r="K125" s="43" t="s">
        <v>27</v>
      </c>
      <c r="L125" s="1" t="s">
        <v>8249</v>
      </c>
      <c r="M125" s="1" t="s">
        <v>8250</v>
      </c>
      <c r="N125" s="22">
        <v>5.8377499999999998</v>
      </c>
      <c r="O125" s="22">
        <v>11.727</v>
      </c>
      <c r="P125" s="22">
        <v>5.8892500000000005</v>
      </c>
      <c r="Q125" s="22">
        <v>2.0088218919960603</v>
      </c>
      <c r="R125" s="1">
        <v>4.0150143869681854E-2</v>
      </c>
      <c r="S125" s="1">
        <v>1</v>
      </c>
      <c r="T125" s="1" t="s">
        <v>8251</v>
      </c>
      <c r="U125" s="1" t="s">
        <v>8252</v>
      </c>
      <c r="V125" s="1" t="s">
        <v>2404</v>
      </c>
    </row>
    <row r="126" spans="1:22" x14ac:dyDescent="0.35">
      <c r="A126" s="43" t="s">
        <v>718</v>
      </c>
      <c r="B126" s="43" t="s">
        <v>719</v>
      </c>
      <c r="C126" s="44">
        <v>178.87549999999999</v>
      </c>
      <c r="D126" s="44">
        <v>890.77224999999999</v>
      </c>
      <c r="E126" s="44">
        <v>711.89675</v>
      </c>
      <c r="F126" s="44">
        <v>4.9798449200701045</v>
      </c>
      <c r="G126" s="45">
        <v>4.1772052139510407E-6</v>
      </c>
      <c r="H126" s="43">
        <v>3.0639800244330884E-2</v>
      </c>
      <c r="I126" s="43" t="s">
        <v>720</v>
      </c>
      <c r="J126" s="43" t="s">
        <v>6</v>
      </c>
      <c r="K126" s="43" t="s">
        <v>261</v>
      </c>
      <c r="L126" s="1" t="s">
        <v>8253</v>
      </c>
      <c r="M126" s="1" t="s">
        <v>8254</v>
      </c>
      <c r="N126" s="22">
        <v>1.91675</v>
      </c>
      <c r="O126" s="22">
        <v>3.8494999999999999</v>
      </c>
      <c r="P126" s="22">
        <v>1.93275</v>
      </c>
      <c r="Q126" s="22">
        <v>2.0083474631537759</v>
      </c>
      <c r="R126" s="1">
        <v>4.1644742144841818E-2</v>
      </c>
      <c r="S126" s="1">
        <v>1</v>
      </c>
      <c r="T126" s="1" t="s">
        <v>8255</v>
      </c>
      <c r="U126" s="1" t="s">
        <v>6</v>
      </c>
      <c r="V126" s="1" t="s">
        <v>27</v>
      </c>
    </row>
    <row r="127" spans="1:22" x14ac:dyDescent="0.35">
      <c r="A127" s="43" t="s">
        <v>985</v>
      </c>
      <c r="B127" s="43" t="s">
        <v>986</v>
      </c>
      <c r="C127" s="44">
        <v>8.0837500000000002</v>
      </c>
      <c r="D127" s="44">
        <v>39.909749999999995</v>
      </c>
      <c r="E127" s="44">
        <v>31.825999999999993</v>
      </c>
      <c r="F127" s="44">
        <v>4.9370341734962109</v>
      </c>
      <c r="G127" s="45">
        <v>9.3245818577392114E-5</v>
      </c>
      <c r="H127" s="43">
        <v>0.1381069198516211</v>
      </c>
      <c r="I127" s="43" t="s">
        <v>987</v>
      </c>
      <c r="J127" s="43" t="s">
        <v>6</v>
      </c>
      <c r="K127" s="43" t="s">
        <v>132</v>
      </c>
      <c r="L127" s="1" t="s">
        <v>895</v>
      </c>
      <c r="M127" s="1" t="s">
        <v>896</v>
      </c>
      <c r="N127" s="22">
        <v>10.877249999999998</v>
      </c>
      <c r="O127" s="22">
        <v>21.760749999999998</v>
      </c>
      <c r="P127" s="22">
        <v>10.8835</v>
      </c>
      <c r="Q127" s="22">
        <v>2.0005745937622104</v>
      </c>
      <c r="R127" s="1">
        <v>7.4237245226154158E-3</v>
      </c>
      <c r="S127" s="1">
        <v>1</v>
      </c>
      <c r="T127" s="1" t="s">
        <v>897</v>
      </c>
      <c r="U127" s="1" t="s">
        <v>6</v>
      </c>
      <c r="V127" s="1" t="s">
        <v>898</v>
      </c>
    </row>
    <row r="128" spans="1:22" x14ac:dyDescent="0.35">
      <c r="A128" s="43" t="s">
        <v>1789</v>
      </c>
      <c r="B128" s="43" t="s">
        <v>1790</v>
      </c>
      <c r="C128" s="44">
        <v>6.0919999999999996</v>
      </c>
      <c r="D128" s="44">
        <v>29.942999999999998</v>
      </c>
      <c r="E128" s="44">
        <v>23.850999999999999</v>
      </c>
      <c r="F128" s="44">
        <v>4.915134602757715</v>
      </c>
      <c r="G128" s="45">
        <v>3.5323662042939352E-2</v>
      </c>
      <c r="H128" s="43">
        <v>1</v>
      </c>
      <c r="I128" s="43" t="s">
        <v>1791</v>
      </c>
      <c r="J128" s="43" t="s">
        <v>6</v>
      </c>
      <c r="K128" s="43" t="s">
        <v>844</v>
      </c>
      <c r="L128" s="27" t="s">
        <v>8803</v>
      </c>
      <c r="M128" s="27">
        <f>COUNT(N4:N127)</f>
        <v>124</v>
      </c>
    </row>
    <row r="129" spans="1:11" x14ac:dyDescent="0.35">
      <c r="A129" s="43" t="s">
        <v>1622</v>
      </c>
      <c r="B129" s="43" t="s">
        <v>1623</v>
      </c>
      <c r="C129" s="44">
        <v>7.8477500000000004</v>
      </c>
      <c r="D129" s="44">
        <v>38.569250000000004</v>
      </c>
      <c r="E129" s="44">
        <v>30.721500000000002</v>
      </c>
      <c r="F129" s="44">
        <v>4.9146889235768212</v>
      </c>
      <c r="G129" s="45">
        <v>9.0879084884143424E-6</v>
      </c>
      <c r="H129" s="43">
        <v>4.6661866133763441E-2</v>
      </c>
      <c r="I129" s="43" t="s">
        <v>1624</v>
      </c>
      <c r="J129" s="43" t="s">
        <v>6</v>
      </c>
      <c r="K129" s="43" t="s">
        <v>6</v>
      </c>
    </row>
    <row r="130" spans="1:11" x14ac:dyDescent="0.35">
      <c r="A130" s="43" t="s">
        <v>1049</v>
      </c>
      <c r="B130" s="43" t="s">
        <v>1050</v>
      </c>
      <c r="C130" s="44">
        <v>15.344750000000001</v>
      </c>
      <c r="D130" s="44">
        <v>73.004750000000001</v>
      </c>
      <c r="E130" s="44">
        <v>57.66</v>
      </c>
      <c r="F130" s="44">
        <v>4.7576369768161744</v>
      </c>
      <c r="G130" s="45">
        <v>4.1954336783356361E-4</v>
      </c>
      <c r="H130" s="43">
        <v>0.26182635234598245</v>
      </c>
      <c r="I130" s="43" t="s">
        <v>1051</v>
      </c>
      <c r="J130" s="43" t="s">
        <v>1052</v>
      </c>
      <c r="K130" s="43" t="s">
        <v>18</v>
      </c>
    </row>
    <row r="131" spans="1:11" x14ac:dyDescent="0.35">
      <c r="A131" s="43" t="s">
        <v>1495</v>
      </c>
      <c r="B131" s="43" t="s">
        <v>1496</v>
      </c>
      <c r="C131" s="44">
        <v>34.805250000000001</v>
      </c>
      <c r="D131" s="44">
        <v>165.56125</v>
      </c>
      <c r="E131" s="44">
        <v>130.756</v>
      </c>
      <c r="F131" s="44">
        <v>4.7567895647926681</v>
      </c>
      <c r="G131" s="45">
        <v>4.6412120171335225E-4</v>
      </c>
      <c r="H131" s="43">
        <v>0.27131274878905587</v>
      </c>
      <c r="I131" s="43" t="s">
        <v>1497</v>
      </c>
      <c r="J131" s="43" t="s">
        <v>6</v>
      </c>
      <c r="K131" s="43" t="s">
        <v>1319</v>
      </c>
    </row>
    <row r="132" spans="1:11" x14ac:dyDescent="0.35">
      <c r="A132" s="43" t="s">
        <v>404</v>
      </c>
      <c r="B132" s="43" t="s">
        <v>405</v>
      </c>
      <c r="C132" s="44">
        <v>3.2877499999999995</v>
      </c>
      <c r="D132" s="44">
        <v>15.57925</v>
      </c>
      <c r="E132" s="44">
        <v>12.291500000000001</v>
      </c>
      <c r="F132" s="44">
        <v>4.7385750133069733</v>
      </c>
      <c r="G132" s="45">
        <v>1.4618518141875869E-2</v>
      </c>
      <c r="H132" s="43">
        <v>1</v>
      </c>
      <c r="I132" s="43" t="s">
        <v>406</v>
      </c>
      <c r="J132" s="43" t="s">
        <v>6</v>
      </c>
      <c r="K132" s="43" t="s">
        <v>22</v>
      </c>
    </row>
    <row r="133" spans="1:11" x14ac:dyDescent="0.35">
      <c r="A133" s="43" t="s">
        <v>1678</v>
      </c>
      <c r="B133" s="43" t="s">
        <v>1679</v>
      </c>
      <c r="C133" s="44">
        <v>0.499</v>
      </c>
      <c r="D133" s="44">
        <v>2.35175</v>
      </c>
      <c r="E133" s="44">
        <v>1.8527499999999999</v>
      </c>
      <c r="F133" s="46">
        <v>4.7129258517034067</v>
      </c>
      <c r="G133" s="45">
        <v>5.7677538927158878E-5</v>
      </c>
      <c r="H133" s="43">
        <v>0.1117142135130349</v>
      </c>
      <c r="I133" s="43" t="s">
        <v>1680</v>
      </c>
      <c r="J133" s="43" t="s">
        <v>6</v>
      </c>
      <c r="K133" s="43" t="s">
        <v>6</v>
      </c>
    </row>
    <row r="134" spans="1:11" x14ac:dyDescent="0.35">
      <c r="A134" s="43" t="s">
        <v>1808</v>
      </c>
      <c r="B134" s="43" t="s">
        <v>1809</v>
      </c>
      <c r="C134" s="44">
        <v>0.52374999999999994</v>
      </c>
      <c r="D134" s="44">
        <v>2.4512499999999999</v>
      </c>
      <c r="E134" s="44">
        <v>1.9275</v>
      </c>
      <c r="F134" s="44">
        <v>4.6801909307875897</v>
      </c>
      <c r="G134" s="45">
        <v>7.7898775632188055E-3</v>
      </c>
      <c r="H134" s="43">
        <v>0.89586473548413681</v>
      </c>
      <c r="I134" s="43" t="s">
        <v>1810</v>
      </c>
      <c r="J134" s="43" t="s">
        <v>6</v>
      </c>
      <c r="K134" s="43" t="s">
        <v>733</v>
      </c>
    </row>
    <row r="135" spans="1:11" x14ac:dyDescent="0.35">
      <c r="A135" s="43" t="s">
        <v>8256</v>
      </c>
      <c r="B135" s="43" t="s">
        <v>8257</v>
      </c>
      <c r="C135" s="44">
        <v>0.32974999999999999</v>
      </c>
      <c r="D135" s="44">
        <v>1.5357499999999999</v>
      </c>
      <c r="E135" s="44">
        <v>1.206</v>
      </c>
      <c r="F135" s="44">
        <v>4.6573161485974222</v>
      </c>
      <c r="G135" s="45">
        <v>4.3943608133136802E-2</v>
      </c>
      <c r="H135" s="43">
        <v>1</v>
      </c>
      <c r="I135" s="43" t="s">
        <v>8258</v>
      </c>
      <c r="J135" s="43" t="s">
        <v>8259</v>
      </c>
      <c r="K135" s="43" t="s">
        <v>8260</v>
      </c>
    </row>
    <row r="136" spans="1:11" x14ac:dyDescent="0.35">
      <c r="A136" s="43" t="s">
        <v>759</v>
      </c>
      <c r="B136" s="43" t="s">
        <v>760</v>
      </c>
      <c r="C136" s="44">
        <v>2.6307500000000004</v>
      </c>
      <c r="D136" s="44">
        <v>12.21575</v>
      </c>
      <c r="E136" s="44">
        <v>9.5849999999999991</v>
      </c>
      <c r="F136" s="44">
        <v>4.643447686021096</v>
      </c>
      <c r="G136" s="45">
        <v>3.1916254705044445E-4</v>
      </c>
      <c r="H136" s="43">
        <v>0.23578994213388588</v>
      </c>
      <c r="I136" s="43" t="s">
        <v>761</v>
      </c>
      <c r="J136" s="43" t="s">
        <v>6</v>
      </c>
      <c r="K136" s="43" t="s">
        <v>147</v>
      </c>
    </row>
    <row r="137" spans="1:11" x14ac:dyDescent="0.35">
      <c r="A137" s="43" t="s">
        <v>165</v>
      </c>
      <c r="B137" s="43" t="s">
        <v>166</v>
      </c>
      <c r="C137" s="44">
        <v>0.62450000000000006</v>
      </c>
      <c r="D137" s="44">
        <v>2.8635000000000002</v>
      </c>
      <c r="E137" s="44">
        <v>2.2389999999999999</v>
      </c>
      <c r="F137" s="44">
        <v>4.5852682145716575</v>
      </c>
      <c r="G137" s="45">
        <v>1.8168149738693185E-3</v>
      </c>
      <c r="H137" s="43">
        <v>0.47634569276589017</v>
      </c>
      <c r="I137" s="43" t="s">
        <v>167</v>
      </c>
      <c r="J137" s="43" t="s">
        <v>6</v>
      </c>
      <c r="K137" s="43" t="s">
        <v>168</v>
      </c>
    </row>
    <row r="138" spans="1:11" x14ac:dyDescent="0.35">
      <c r="A138" s="43" t="s">
        <v>879</v>
      </c>
      <c r="B138" s="43" t="s">
        <v>880</v>
      </c>
      <c r="C138" s="44">
        <v>2.5822500000000002</v>
      </c>
      <c r="D138" s="44">
        <v>11.830250000000001</v>
      </c>
      <c r="E138" s="44">
        <v>9.2480000000000011</v>
      </c>
      <c r="F138" s="44">
        <v>4.5813728337690005</v>
      </c>
      <c r="G138" s="45">
        <v>3.206413747092185E-5</v>
      </c>
      <c r="H138" s="43">
        <v>8.6649112549709584E-2</v>
      </c>
      <c r="I138" s="43" t="s">
        <v>881</v>
      </c>
      <c r="J138" s="43" t="s">
        <v>268</v>
      </c>
      <c r="K138" s="43" t="s">
        <v>269</v>
      </c>
    </row>
    <row r="139" spans="1:11" x14ac:dyDescent="0.35">
      <c r="A139" s="43" t="s">
        <v>727</v>
      </c>
      <c r="B139" s="43" t="s">
        <v>728</v>
      </c>
      <c r="C139" s="44">
        <v>1.8972500000000001</v>
      </c>
      <c r="D139" s="44">
        <v>8.6122500000000013</v>
      </c>
      <c r="E139" s="44">
        <v>6.7150000000000016</v>
      </c>
      <c r="F139" s="44">
        <v>4.5393332454868895</v>
      </c>
      <c r="G139" s="45">
        <v>1.4184650973136925E-5</v>
      </c>
      <c r="H139" s="43">
        <v>6.0562408434785844E-2</v>
      </c>
      <c r="I139" s="43" t="s">
        <v>729</v>
      </c>
      <c r="J139" s="43" t="s">
        <v>6</v>
      </c>
      <c r="K139" s="43" t="s">
        <v>310</v>
      </c>
    </row>
    <row r="140" spans="1:11" x14ac:dyDescent="0.35">
      <c r="A140" s="43" t="s">
        <v>391</v>
      </c>
      <c r="B140" s="43" t="s">
        <v>392</v>
      </c>
      <c r="C140" s="44">
        <v>0.77124999999999999</v>
      </c>
      <c r="D140" s="44">
        <v>3.4657500000000003</v>
      </c>
      <c r="E140" s="44">
        <v>2.6945000000000006</v>
      </c>
      <c r="F140" s="44">
        <v>4.4936790923824965</v>
      </c>
      <c r="G140" s="45">
        <v>4.1984684668716632E-4</v>
      </c>
      <c r="H140" s="43">
        <v>0.26182635234598245</v>
      </c>
      <c r="I140" s="43" t="s">
        <v>393</v>
      </c>
      <c r="J140" s="43" t="s">
        <v>189</v>
      </c>
      <c r="K140" s="43" t="s">
        <v>18</v>
      </c>
    </row>
    <row r="141" spans="1:11" x14ac:dyDescent="0.35">
      <c r="A141" s="43" t="s">
        <v>889</v>
      </c>
      <c r="B141" s="43" t="s">
        <v>890</v>
      </c>
      <c r="C141" s="44">
        <v>18.097000000000001</v>
      </c>
      <c r="D141" s="44">
        <v>80.845500000000001</v>
      </c>
      <c r="E141" s="44">
        <v>62.7485</v>
      </c>
      <c r="F141" s="44">
        <v>4.467342653478477</v>
      </c>
      <c r="G141" s="45">
        <v>3.824513800343432E-5</v>
      </c>
      <c r="H141" s="43">
        <v>8.9258936853924331E-2</v>
      </c>
      <c r="I141" s="43" t="s">
        <v>891</v>
      </c>
      <c r="J141" s="43" t="s">
        <v>6</v>
      </c>
      <c r="K141" s="43" t="s">
        <v>6</v>
      </c>
    </row>
    <row r="142" spans="1:11" x14ac:dyDescent="0.35">
      <c r="A142" s="43" t="s">
        <v>1609</v>
      </c>
      <c r="B142" s="43" t="s">
        <v>1610</v>
      </c>
      <c r="C142" s="44">
        <v>5.141</v>
      </c>
      <c r="D142" s="44">
        <v>22.686749999999996</v>
      </c>
      <c r="E142" s="44">
        <v>17.545749999999998</v>
      </c>
      <c r="F142" s="44">
        <v>4.4129060494067298</v>
      </c>
      <c r="G142" s="45">
        <v>2.2730547464200335E-4</v>
      </c>
      <c r="H142" s="43">
        <v>0.20356394643302897</v>
      </c>
      <c r="I142" s="43" t="s">
        <v>1611</v>
      </c>
      <c r="J142" s="43" t="s">
        <v>6</v>
      </c>
      <c r="K142" s="43" t="s">
        <v>168</v>
      </c>
    </row>
    <row r="143" spans="1:11" x14ac:dyDescent="0.35">
      <c r="A143" s="43" t="s">
        <v>659</v>
      </c>
      <c r="B143" s="43" t="s">
        <v>660</v>
      </c>
      <c r="C143" s="44">
        <v>1.1625000000000001</v>
      </c>
      <c r="D143" s="44">
        <v>5.109</v>
      </c>
      <c r="E143" s="44">
        <v>3.9464999999999999</v>
      </c>
      <c r="F143" s="44">
        <v>4.3948387096774191</v>
      </c>
      <c r="G143" s="45">
        <v>3.8478338211400676E-4</v>
      </c>
      <c r="H143" s="43">
        <v>0.25440394424082557</v>
      </c>
      <c r="I143" s="43" t="s">
        <v>661</v>
      </c>
      <c r="J143" s="43" t="s">
        <v>6</v>
      </c>
      <c r="K143" s="43" t="s">
        <v>209</v>
      </c>
    </row>
    <row r="144" spans="1:11" x14ac:dyDescent="0.35">
      <c r="A144" s="43" t="s">
        <v>7197</v>
      </c>
      <c r="B144" s="43" t="s">
        <v>7198</v>
      </c>
      <c r="C144" s="44">
        <v>0.29825000000000002</v>
      </c>
      <c r="D144" s="44">
        <v>1.3097500000000002</v>
      </c>
      <c r="E144" s="44">
        <v>1.0115000000000003</v>
      </c>
      <c r="F144" s="44">
        <v>4.3914501257334457</v>
      </c>
      <c r="G144" s="45">
        <v>3.4631517785499222E-2</v>
      </c>
      <c r="H144" s="43">
        <v>1</v>
      </c>
      <c r="I144" s="43" t="s">
        <v>77</v>
      </c>
      <c r="J144" s="43" t="s">
        <v>6</v>
      </c>
      <c r="K144" s="43" t="s">
        <v>78</v>
      </c>
    </row>
    <row r="145" spans="1:11" x14ac:dyDescent="0.35">
      <c r="A145" s="43" t="s">
        <v>4078</v>
      </c>
      <c r="B145" s="43" t="s">
        <v>4079</v>
      </c>
      <c r="C145" s="44">
        <v>0.24875</v>
      </c>
      <c r="D145" s="44">
        <v>1.0914999999999999</v>
      </c>
      <c r="E145" s="44">
        <v>0.84274999999999989</v>
      </c>
      <c r="F145" s="44">
        <v>4.3879396984924623</v>
      </c>
      <c r="G145" s="45">
        <v>1.501104860945901E-4</v>
      </c>
      <c r="H145" s="43">
        <v>0.17579262829067943</v>
      </c>
      <c r="I145" s="43" t="s">
        <v>4080</v>
      </c>
      <c r="J145" s="43" t="s">
        <v>4081</v>
      </c>
      <c r="K145" s="43" t="s">
        <v>403</v>
      </c>
    </row>
    <row r="146" spans="1:11" x14ac:dyDescent="0.35">
      <c r="A146" s="43" t="s">
        <v>6930</v>
      </c>
      <c r="B146" s="43" t="s">
        <v>6931</v>
      </c>
      <c r="C146" s="44">
        <v>0.92574999999999985</v>
      </c>
      <c r="D146" s="44">
        <v>4.0209999999999999</v>
      </c>
      <c r="E146" s="44">
        <v>3.0952500000000001</v>
      </c>
      <c r="F146" s="44">
        <v>4.3435052660005411</v>
      </c>
      <c r="G146" s="45">
        <v>6.7522953895715609E-4</v>
      </c>
      <c r="H146" s="43">
        <v>0.30968587680109011</v>
      </c>
      <c r="I146" s="43" t="s">
        <v>6932</v>
      </c>
      <c r="J146" s="43" t="s">
        <v>6</v>
      </c>
      <c r="K146" s="43" t="s">
        <v>733</v>
      </c>
    </row>
    <row r="147" spans="1:11" x14ac:dyDescent="0.35">
      <c r="A147" s="43" t="s">
        <v>8261</v>
      </c>
      <c r="B147" s="43" t="s">
        <v>8262</v>
      </c>
      <c r="C147" s="44">
        <v>0.45850000000000002</v>
      </c>
      <c r="D147" s="44">
        <v>1.99125</v>
      </c>
      <c r="E147" s="44">
        <v>1.5327500000000001</v>
      </c>
      <c r="F147" s="44">
        <v>4.3429661941112316</v>
      </c>
      <c r="G147" s="45">
        <v>1.6352671458050416E-2</v>
      </c>
      <c r="H147" s="43">
        <v>1</v>
      </c>
      <c r="I147" s="43" t="s">
        <v>8263</v>
      </c>
      <c r="J147" s="43" t="s">
        <v>6</v>
      </c>
      <c r="K147" s="43" t="s">
        <v>6</v>
      </c>
    </row>
    <row r="148" spans="1:11" x14ac:dyDescent="0.35">
      <c r="A148" s="43" t="s">
        <v>1269</v>
      </c>
      <c r="B148" s="43" t="s">
        <v>1270</v>
      </c>
      <c r="C148" s="44">
        <v>0.63649999999999995</v>
      </c>
      <c r="D148" s="44">
        <v>2.75325</v>
      </c>
      <c r="E148" s="44">
        <v>2.1167500000000001</v>
      </c>
      <c r="F148" s="44">
        <v>4.3256087981146898</v>
      </c>
      <c r="G148" s="45">
        <v>2.3734781199121313E-2</v>
      </c>
      <c r="H148" s="43">
        <v>1</v>
      </c>
      <c r="I148" s="43" t="s">
        <v>1271</v>
      </c>
      <c r="J148" s="43" t="s">
        <v>6</v>
      </c>
      <c r="K148" s="43" t="s">
        <v>6</v>
      </c>
    </row>
    <row r="149" spans="1:11" x14ac:dyDescent="0.35">
      <c r="A149" s="43" t="s">
        <v>1448</v>
      </c>
      <c r="B149" s="43" t="s">
        <v>1449</v>
      </c>
      <c r="C149" s="44">
        <v>4.8792499999999999</v>
      </c>
      <c r="D149" s="44">
        <v>20.7745</v>
      </c>
      <c r="E149" s="44">
        <v>15.895250000000001</v>
      </c>
      <c r="F149" s="44">
        <v>4.2577240354562687</v>
      </c>
      <c r="G149" s="45">
        <v>1.7621397678801998E-6</v>
      </c>
      <c r="H149" s="43">
        <v>1.6964449946589161E-2</v>
      </c>
      <c r="I149" s="43" t="s">
        <v>1450</v>
      </c>
      <c r="J149" s="43" t="s">
        <v>6</v>
      </c>
      <c r="K149" s="43" t="s">
        <v>641</v>
      </c>
    </row>
    <row r="150" spans="1:11" x14ac:dyDescent="0.35">
      <c r="A150" s="43" t="s">
        <v>995</v>
      </c>
      <c r="B150" s="43" t="s">
        <v>996</v>
      </c>
      <c r="C150" s="44">
        <v>0.24349999999999999</v>
      </c>
      <c r="D150" s="44">
        <v>1.036</v>
      </c>
      <c r="E150" s="44">
        <v>0.79249999999999998</v>
      </c>
      <c r="F150" s="44">
        <v>4.2546201232032859</v>
      </c>
      <c r="G150" s="45">
        <v>5.2660898673617673E-4</v>
      </c>
      <c r="H150" s="43">
        <v>0.28473343424126712</v>
      </c>
      <c r="I150" s="43" t="s">
        <v>997</v>
      </c>
      <c r="J150" s="43" t="s">
        <v>6</v>
      </c>
      <c r="K150" s="43" t="s">
        <v>432</v>
      </c>
    </row>
    <row r="151" spans="1:11" x14ac:dyDescent="0.35">
      <c r="A151" s="43" t="s">
        <v>2594</v>
      </c>
      <c r="B151" s="43" t="s">
        <v>2595</v>
      </c>
      <c r="C151" s="44">
        <v>7.2757500000000004</v>
      </c>
      <c r="D151" s="44">
        <v>30.932749999999999</v>
      </c>
      <c r="E151" s="44">
        <v>23.656999999999996</v>
      </c>
      <c r="F151" s="44">
        <v>4.2514861010892346</v>
      </c>
      <c r="G151" s="45">
        <v>6.4482798911980055E-4</v>
      </c>
      <c r="H151" s="43">
        <v>0.30343783613202402</v>
      </c>
      <c r="I151" s="43" t="s">
        <v>2596</v>
      </c>
      <c r="J151" s="43" t="s">
        <v>2597</v>
      </c>
      <c r="K151" s="43" t="s">
        <v>2598</v>
      </c>
    </row>
    <row r="152" spans="1:11" x14ac:dyDescent="0.35">
      <c r="A152" s="43" t="s">
        <v>1828</v>
      </c>
      <c r="B152" s="43" t="s">
        <v>1829</v>
      </c>
      <c r="C152" s="44">
        <v>19.595749999999999</v>
      </c>
      <c r="D152" s="44">
        <v>83.176249999999996</v>
      </c>
      <c r="E152" s="44">
        <v>63.580500000000001</v>
      </c>
      <c r="F152" s="44">
        <v>4.2446066111274128</v>
      </c>
      <c r="G152" s="45">
        <v>1.4415897171102809E-3</v>
      </c>
      <c r="H152" s="43">
        <v>0.43457000082172481</v>
      </c>
      <c r="I152" s="43" t="s">
        <v>1830</v>
      </c>
      <c r="J152" s="43" t="s">
        <v>6</v>
      </c>
      <c r="K152" s="43" t="s">
        <v>703</v>
      </c>
    </row>
    <row r="153" spans="1:11" x14ac:dyDescent="0.35">
      <c r="A153" s="43" t="s">
        <v>6857</v>
      </c>
      <c r="B153" s="43" t="s">
        <v>6858</v>
      </c>
      <c r="C153" s="44">
        <v>0.33125000000000004</v>
      </c>
      <c r="D153" s="44">
        <v>1.4025000000000001</v>
      </c>
      <c r="E153" s="44">
        <v>1.07125</v>
      </c>
      <c r="F153" s="44">
        <v>4.2339622641509429</v>
      </c>
      <c r="G153" s="45">
        <v>2.9821874684130334E-2</v>
      </c>
      <c r="H153" s="43">
        <v>1</v>
      </c>
      <c r="I153" s="43" t="s">
        <v>6859</v>
      </c>
      <c r="J153" s="43" t="s">
        <v>6</v>
      </c>
      <c r="K153" s="43" t="s">
        <v>1727</v>
      </c>
    </row>
    <row r="154" spans="1:11" x14ac:dyDescent="0.35">
      <c r="A154" s="43" t="s">
        <v>794</v>
      </c>
      <c r="B154" s="43" t="s">
        <v>795</v>
      </c>
      <c r="C154" s="44">
        <v>5.3677500000000009</v>
      </c>
      <c r="D154" s="44">
        <v>22.59</v>
      </c>
      <c r="E154" s="44">
        <v>17.222249999999999</v>
      </c>
      <c r="F154" s="44">
        <v>4.2084672348749468</v>
      </c>
      <c r="G154" s="45">
        <v>6.8114717974410155E-5</v>
      </c>
      <c r="H154" s="43">
        <v>0.11788820879986818</v>
      </c>
      <c r="I154" s="43" t="s">
        <v>796</v>
      </c>
      <c r="J154" s="43" t="s">
        <v>6</v>
      </c>
      <c r="K154" s="43" t="s">
        <v>104</v>
      </c>
    </row>
    <row r="155" spans="1:11" x14ac:dyDescent="0.35">
      <c r="A155" s="43" t="s">
        <v>2938</v>
      </c>
      <c r="B155" s="43" t="s">
        <v>2939</v>
      </c>
      <c r="C155" s="44">
        <v>0.96675</v>
      </c>
      <c r="D155" s="44">
        <v>4.0467500000000003</v>
      </c>
      <c r="E155" s="44">
        <v>3.08</v>
      </c>
      <c r="F155" s="44">
        <v>4.1859322472200677</v>
      </c>
      <c r="G155" s="45">
        <v>1.6952669657954722E-4</v>
      </c>
      <c r="H155" s="43">
        <v>0.18289843685483412</v>
      </c>
      <c r="I155" s="43" t="s">
        <v>2940</v>
      </c>
      <c r="J155" s="43" t="s">
        <v>6</v>
      </c>
      <c r="K155" s="43" t="s">
        <v>97</v>
      </c>
    </row>
    <row r="156" spans="1:11" x14ac:dyDescent="0.35">
      <c r="A156" s="43" t="s">
        <v>109</v>
      </c>
      <c r="B156" s="43" t="s">
        <v>110</v>
      </c>
      <c r="C156" s="44">
        <v>2.7555000000000001</v>
      </c>
      <c r="D156" s="44">
        <v>11.462249999999999</v>
      </c>
      <c r="E156" s="44">
        <v>8.7067499999999995</v>
      </c>
      <c r="F156" s="44">
        <v>4.1597713663581919</v>
      </c>
      <c r="G156" s="45">
        <v>7.9048762359847924E-3</v>
      </c>
      <c r="H156" s="43">
        <v>0.90206865816957371</v>
      </c>
      <c r="I156" s="43" t="s">
        <v>111</v>
      </c>
      <c r="J156" s="43" t="s">
        <v>112</v>
      </c>
      <c r="K156" s="43" t="s">
        <v>113</v>
      </c>
    </row>
    <row r="157" spans="1:11" x14ac:dyDescent="0.35">
      <c r="A157" s="43" t="s">
        <v>311</v>
      </c>
      <c r="B157" s="43" t="s">
        <v>312</v>
      </c>
      <c r="C157" s="44">
        <v>2.4500000000000002</v>
      </c>
      <c r="D157" s="44">
        <v>10.172000000000001</v>
      </c>
      <c r="E157" s="44">
        <v>7.7220000000000004</v>
      </c>
      <c r="F157" s="44">
        <v>4.1518367346938776</v>
      </c>
      <c r="G157" s="45">
        <v>2.2875793408121403E-3</v>
      </c>
      <c r="H157" s="43">
        <v>0.52009931182582736</v>
      </c>
      <c r="I157" s="43" t="s">
        <v>313</v>
      </c>
      <c r="J157" s="43" t="s">
        <v>268</v>
      </c>
      <c r="K157" s="43" t="s">
        <v>269</v>
      </c>
    </row>
    <row r="158" spans="1:11" x14ac:dyDescent="0.35">
      <c r="A158" s="43" t="s">
        <v>364</v>
      </c>
      <c r="B158" s="43" t="s">
        <v>365</v>
      </c>
      <c r="C158" s="44">
        <v>0.83975</v>
      </c>
      <c r="D158" s="44">
        <v>3.4849999999999999</v>
      </c>
      <c r="E158" s="44">
        <v>2.6452499999999999</v>
      </c>
      <c r="F158" s="44">
        <v>4.1500446561476627</v>
      </c>
      <c r="G158" s="45">
        <v>7.1322743294022217E-4</v>
      </c>
      <c r="H158" s="43">
        <v>0.3156953667613423</v>
      </c>
      <c r="I158" s="43" t="s">
        <v>366</v>
      </c>
      <c r="J158" s="43" t="s">
        <v>6</v>
      </c>
      <c r="K158" s="43" t="s">
        <v>367</v>
      </c>
    </row>
    <row r="159" spans="1:11" x14ac:dyDescent="0.35">
      <c r="A159" s="43" t="s">
        <v>2309</v>
      </c>
      <c r="B159" s="43" t="s">
        <v>2310</v>
      </c>
      <c r="C159" s="44">
        <v>29.932499999999997</v>
      </c>
      <c r="D159" s="44">
        <v>123.99475</v>
      </c>
      <c r="E159" s="44">
        <v>94.062250000000006</v>
      </c>
      <c r="F159" s="44">
        <v>4.1424789108828195</v>
      </c>
      <c r="G159" s="45">
        <v>1.4444576322669711E-4</v>
      </c>
      <c r="H159" s="43">
        <v>0.17328182358521357</v>
      </c>
      <c r="I159" s="43" t="s">
        <v>2311</v>
      </c>
      <c r="J159" s="43" t="s">
        <v>6</v>
      </c>
      <c r="K159" s="43" t="s">
        <v>2312</v>
      </c>
    </row>
    <row r="160" spans="1:11" x14ac:dyDescent="0.35">
      <c r="A160" s="43" t="s">
        <v>397</v>
      </c>
      <c r="B160" s="43" t="s">
        <v>398</v>
      </c>
      <c r="C160" s="44">
        <v>1.339</v>
      </c>
      <c r="D160" s="44">
        <v>5.543000000000001</v>
      </c>
      <c r="E160" s="44">
        <v>4.2040000000000006</v>
      </c>
      <c r="F160" s="44">
        <v>4.1396564600448107</v>
      </c>
      <c r="G160" s="45">
        <v>1.6586366185045165E-4</v>
      </c>
      <c r="H160" s="43">
        <v>0.18235986784576264</v>
      </c>
      <c r="I160" s="43" t="s">
        <v>399</v>
      </c>
      <c r="J160" s="43" t="s">
        <v>6</v>
      </c>
      <c r="K160" s="43" t="s">
        <v>6</v>
      </c>
    </row>
    <row r="161" spans="1:11" x14ac:dyDescent="0.35">
      <c r="A161" s="43" t="s">
        <v>1239</v>
      </c>
      <c r="B161" s="43" t="s">
        <v>1240</v>
      </c>
      <c r="C161" s="44">
        <v>0.49625000000000002</v>
      </c>
      <c r="D161" s="44">
        <v>2.048</v>
      </c>
      <c r="E161" s="44">
        <v>1.55175</v>
      </c>
      <c r="F161" s="44">
        <v>4.1269521410579344</v>
      </c>
      <c r="G161" s="45">
        <v>3.1775679505639642E-2</v>
      </c>
      <c r="H161" s="43">
        <v>1</v>
      </c>
      <c r="I161" s="43" t="s">
        <v>1241</v>
      </c>
      <c r="J161" s="43" t="s">
        <v>6</v>
      </c>
      <c r="K161" s="43" t="s">
        <v>1242</v>
      </c>
    </row>
    <row r="162" spans="1:11" x14ac:dyDescent="0.35">
      <c r="A162" s="43" t="s">
        <v>1491</v>
      </c>
      <c r="B162" s="43" t="s">
        <v>1492</v>
      </c>
      <c r="C162" s="44">
        <v>0.60200000000000009</v>
      </c>
      <c r="D162" s="44">
        <v>2.4472499999999999</v>
      </c>
      <c r="E162" s="44">
        <v>1.8452499999999998</v>
      </c>
      <c r="F162" s="44">
        <v>4.0651993355481721</v>
      </c>
      <c r="G162" s="45">
        <v>3.6917337822790719E-2</v>
      </c>
      <c r="H162" s="43">
        <v>1</v>
      </c>
      <c r="I162" s="43" t="s">
        <v>1493</v>
      </c>
      <c r="J162" s="43" t="s">
        <v>6</v>
      </c>
      <c r="K162" s="43" t="s">
        <v>1494</v>
      </c>
    </row>
    <row r="163" spans="1:11" x14ac:dyDescent="0.35">
      <c r="A163" s="43" t="s">
        <v>202</v>
      </c>
      <c r="B163" s="43" t="s">
        <v>203</v>
      </c>
      <c r="C163" s="44">
        <v>0.65125</v>
      </c>
      <c r="D163" s="44">
        <v>2.64175</v>
      </c>
      <c r="E163" s="44">
        <v>1.9904999999999999</v>
      </c>
      <c r="F163" s="44">
        <v>4.0564299424184265</v>
      </c>
      <c r="G163" s="45">
        <v>1.1370387567191109E-2</v>
      </c>
      <c r="H163" s="43">
        <v>1</v>
      </c>
      <c r="I163" s="43" t="s">
        <v>204</v>
      </c>
      <c r="J163" s="43" t="s">
        <v>205</v>
      </c>
      <c r="K163" s="43" t="s">
        <v>132</v>
      </c>
    </row>
    <row r="164" spans="1:11" x14ac:dyDescent="0.35">
      <c r="A164" s="43" t="s">
        <v>1756</v>
      </c>
      <c r="B164" s="43" t="s">
        <v>1757</v>
      </c>
      <c r="C164" s="44">
        <v>0.47675000000000001</v>
      </c>
      <c r="D164" s="44">
        <v>1.93275</v>
      </c>
      <c r="E164" s="44">
        <v>1.456</v>
      </c>
      <c r="F164" s="44">
        <v>4.0540115364446772</v>
      </c>
      <c r="G164" s="45">
        <v>1.7398146629288291E-4</v>
      </c>
      <c r="H164" s="43">
        <v>0.18302067445279144</v>
      </c>
      <c r="I164" s="43" t="s">
        <v>1758</v>
      </c>
      <c r="J164" s="43" t="s">
        <v>6</v>
      </c>
      <c r="K164" s="43" t="s">
        <v>6</v>
      </c>
    </row>
    <row r="165" spans="1:11" x14ac:dyDescent="0.35">
      <c r="A165" s="43" t="s">
        <v>1510</v>
      </c>
      <c r="B165" s="43" t="s">
        <v>1511</v>
      </c>
      <c r="C165" s="44">
        <v>4.2012499999999999</v>
      </c>
      <c r="D165" s="44">
        <v>16.99175</v>
      </c>
      <c r="E165" s="44">
        <v>12.7905</v>
      </c>
      <c r="F165" s="44">
        <v>4.0444510562332638</v>
      </c>
      <c r="G165" s="45">
        <v>2.5246623854613404E-5</v>
      </c>
      <c r="H165" s="43">
        <v>7.6622268618417144E-2</v>
      </c>
      <c r="I165" s="43" t="s">
        <v>1512</v>
      </c>
      <c r="J165" s="43" t="s">
        <v>1513</v>
      </c>
      <c r="K165" s="43" t="s">
        <v>1146</v>
      </c>
    </row>
    <row r="166" spans="1:11" x14ac:dyDescent="0.35">
      <c r="A166" s="43" t="s">
        <v>1593</v>
      </c>
      <c r="B166" s="43" t="s">
        <v>1594</v>
      </c>
      <c r="C166" s="44">
        <v>10.041250000000002</v>
      </c>
      <c r="D166" s="44">
        <v>40.585999999999999</v>
      </c>
      <c r="E166" s="44">
        <v>30.544749999999997</v>
      </c>
      <c r="F166" s="44">
        <v>4.0419270509149747</v>
      </c>
      <c r="G166" s="45">
        <v>1.4563144430819186E-3</v>
      </c>
      <c r="H166" s="43">
        <v>0.43600271183697437</v>
      </c>
      <c r="I166" s="43" t="s">
        <v>1595</v>
      </c>
      <c r="J166" s="43" t="s">
        <v>1596</v>
      </c>
      <c r="K166" s="43" t="s">
        <v>1597</v>
      </c>
    </row>
    <row r="167" spans="1:11" x14ac:dyDescent="0.35">
      <c r="A167" s="43" t="s">
        <v>1227</v>
      </c>
      <c r="B167" s="43" t="s">
        <v>1228</v>
      </c>
      <c r="C167" s="44">
        <v>264.06124999999997</v>
      </c>
      <c r="D167" s="44">
        <v>1064.8352500000001</v>
      </c>
      <c r="E167" s="44">
        <v>800.77400000000011</v>
      </c>
      <c r="F167" s="44">
        <v>4.0325312782545728</v>
      </c>
      <c r="G167" s="45">
        <v>1.6500925164550928E-3</v>
      </c>
      <c r="H167" s="43">
        <v>0.46108915216572866</v>
      </c>
      <c r="I167" s="43" t="s">
        <v>1229</v>
      </c>
      <c r="J167" s="43" t="s">
        <v>6</v>
      </c>
      <c r="K167" s="43" t="s">
        <v>403</v>
      </c>
    </row>
    <row r="168" spans="1:11" x14ac:dyDescent="0.35">
      <c r="A168" s="43" t="s">
        <v>1660</v>
      </c>
      <c r="B168" s="43" t="s">
        <v>1661</v>
      </c>
      <c r="C168" s="44">
        <v>0.30975000000000003</v>
      </c>
      <c r="D168" s="44">
        <v>1.24675</v>
      </c>
      <c r="E168" s="44">
        <v>0.93700000000000006</v>
      </c>
      <c r="F168" s="44">
        <v>4.02502017756255</v>
      </c>
      <c r="G168" s="45">
        <v>4.0272539173735744E-3</v>
      </c>
      <c r="H168" s="43">
        <v>0.67073947382046406</v>
      </c>
      <c r="I168" s="43" t="s">
        <v>1662</v>
      </c>
      <c r="J168" s="43" t="s">
        <v>6</v>
      </c>
      <c r="K168" s="43" t="s">
        <v>1663</v>
      </c>
    </row>
    <row r="169" spans="1:11" x14ac:dyDescent="0.35">
      <c r="A169" s="43" t="s">
        <v>1520</v>
      </c>
      <c r="B169" s="43" t="s">
        <v>1521</v>
      </c>
      <c r="C169" s="44">
        <v>2.17475</v>
      </c>
      <c r="D169" s="44">
        <v>8.7452499999999986</v>
      </c>
      <c r="E169" s="44">
        <v>6.5704999999999991</v>
      </c>
      <c r="F169" s="44">
        <v>4.0212668122772728</v>
      </c>
      <c r="G169" s="45">
        <v>3.3513636282599624E-2</v>
      </c>
      <c r="H169" s="43">
        <v>1</v>
      </c>
      <c r="I169" s="43" t="s">
        <v>1522</v>
      </c>
      <c r="J169" s="43" t="s">
        <v>6</v>
      </c>
      <c r="K169" s="43" t="s">
        <v>1523</v>
      </c>
    </row>
    <row r="170" spans="1:11" x14ac:dyDescent="0.35">
      <c r="A170" s="43" t="s">
        <v>555</v>
      </c>
      <c r="B170" s="43" t="s">
        <v>556</v>
      </c>
      <c r="C170" s="44">
        <v>1.4955000000000001</v>
      </c>
      <c r="D170" s="44">
        <v>6.0122499999999999</v>
      </c>
      <c r="E170" s="44">
        <v>4.51675</v>
      </c>
      <c r="F170" s="44">
        <v>4.0202273487128046</v>
      </c>
      <c r="G170" s="45">
        <v>6.53240939167965E-5</v>
      </c>
      <c r="H170" s="43">
        <v>0.11632597464131501</v>
      </c>
      <c r="I170" s="43" t="s">
        <v>557</v>
      </c>
      <c r="J170" s="43" t="s">
        <v>6</v>
      </c>
      <c r="K170" s="43" t="s">
        <v>558</v>
      </c>
    </row>
    <row r="171" spans="1:11" x14ac:dyDescent="0.35">
      <c r="A171" s="43" t="s">
        <v>54</v>
      </c>
      <c r="B171" s="43" t="s">
        <v>55</v>
      </c>
      <c r="C171" s="44">
        <v>0.61899999999999999</v>
      </c>
      <c r="D171" s="44">
        <v>2.4612499999999997</v>
      </c>
      <c r="E171" s="44">
        <v>1.8422499999999997</v>
      </c>
      <c r="F171" s="44">
        <v>3.9761712439418413</v>
      </c>
      <c r="G171" s="45">
        <v>1.7471493678054673E-2</v>
      </c>
      <c r="H171" s="43">
        <v>1</v>
      </c>
      <c r="I171" s="43" t="s">
        <v>21</v>
      </c>
      <c r="J171" s="43" t="s">
        <v>6</v>
      </c>
      <c r="K171" s="43" t="s">
        <v>22</v>
      </c>
    </row>
    <row r="172" spans="1:11" x14ac:dyDescent="0.35">
      <c r="A172" s="43" t="s">
        <v>642</v>
      </c>
      <c r="B172" s="43" t="s">
        <v>643</v>
      </c>
      <c r="C172" s="44">
        <v>10.329249999999998</v>
      </c>
      <c r="D172" s="44">
        <v>41.007249999999999</v>
      </c>
      <c r="E172" s="44">
        <v>30.678000000000001</v>
      </c>
      <c r="F172" s="44">
        <v>3.9700123435873858</v>
      </c>
      <c r="G172" s="45">
        <v>1.0269829664171448E-2</v>
      </c>
      <c r="H172" s="43">
        <v>1</v>
      </c>
      <c r="I172" s="43" t="s">
        <v>644</v>
      </c>
      <c r="J172" s="43" t="s">
        <v>6</v>
      </c>
      <c r="K172" s="43" t="s">
        <v>645</v>
      </c>
    </row>
    <row r="173" spans="1:11" x14ac:dyDescent="0.35">
      <c r="A173" s="43" t="s">
        <v>1772</v>
      </c>
      <c r="B173" s="43" t="s">
        <v>1773</v>
      </c>
      <c r="C173" s="44">
        <v>0.88575000000000004</v>
      </c>
      <c r="D173" s="44">
        <v>3.5159999999999996</v>
      </c>
      <c r="E173" s="44">
        <v>2.6302499999999993</v>
      </c>
      <c r="F173" s="44">
        <v>3.969517358171041</v>
      </c>
      <c r="G173" s="45">
        <v>3.9482248156641475E-5</v>
      </c>
      <c r="H173" s="43">
        <v>9.1453354809146903E-2</v>
      </c>
      <c r="I173" s="43" t="s">
        <v>1774</v>
      </c>
      <c r="J173" s="43" t="s">
        <v>1775</v>
      </c>
      <c r="K173" s="43" t="s">
        <v>1776</v>
      </c>
    </row>
    <row r="174" spans="1:11" x14ac:dyDescent="0.35">
      <c r="A174" s="43" t="s">
        <v>2380</v>
      </c>
      <c r="B174" s="43" t="s">
        <v>2381</v>
      </c>
      <c r="C174" s="44">
        <v>0.92175000000000007</v>
      </c>
      <c r="D174" s="44">
        <v>3.6492499999999994</v>
      </c>
      <c r="E174" s="44">
        <v>2.7274999999999991</v>
      </c>
      <c r="F174" s="44">
        <v>3.9590452942771894</v>
      </c>
      <c r="G174" s="45">
        <v>7.3965000287274929E-3</v>
      </c>
      <c r="H174" s="43">
        <v>0.8727076843546836</v>
      </c>
      <c r="I174" s="43" t="s">
        <v>2382</v>
      </c>
      <c r="J174" s="43" t="s">
        <v>6</v>
      </c>
      <c r="K174" s="43" t="s">
        <v>733</v>
      </c>
    </row>
    <row r="175" spans="1:11" x14ac:dyDescent="0.35">
      <c r="A175" s="43" t="s">
        <v>1393</v>
      </c>
      <c r="B175" s="43" t="s">
        <v>1394</v>
      </c>
      <c r="C175" s="44">
        <v>9.4175000000000004</v>
      </c>
      <c r="D175" s="44">
        <v>37.057000000000002</v>
      </c>
      <c r="E175" s="44">
        <v>27.639500000000002</v>
      </c>
      <c r="F175" s="44">
        <v>3.9349084151844971</v>
      </c>
      <c r="G175" s="45">
        <v>4.990593753254613E-3</v>
      </c>
      <c r="H175" s="43">
        <v>0.73422058228480547</v>
      </c>
      <c r="I175" s="43" t="s">
        <v>1395</v>
      </c>
      <c r="J175" s="43" t="s">
        <v>6</v>
      </c>
      <c r="K175" s="43" t="s">
        <v>641</v>
      </c>
    </row>
    <row r="176" spans="1:11" x14ac:dyDescent="0.35">
      <c r="A176" s="43" t="s">
        <v>2254</v>
      </c>
      <c r="B176" s="43" t="s">
        <v>2255</v>
      </c>
      <c r="C176" s="44">
        <v>3.7399999999999998</v>
      </c>
      <c r="D176" s="44">
        <v>14.646999999999998</v>
      </c>
      <c r="E176" s="44">
        <v>10.906999999999998</v>
      </c>
      <c r="F176" s="44">
        <v>3.9163101604278072</v>
      </c>
      <c r="G176" s="45">
        <v>6.3094149575282366E-4</v>
      </c>
      <c r="H176" s="43">
        <v>0.30088877182131951</v>
      </c>
      <c r="I176" s="43" t="s">
        <v>2256</v>
      </c>
      <c r="J176" s="43" t="s">
        <v>6</v>
      </c>
      <c r="K176" s="43" t="s">
        <v>676</v>
      </c>
    </row>
    <row r="177" spans="1:11" x14ac:dyDescent="0.35">
      <c r="A177" s="43" t="s">
        <v>1059</v>
      </c>
      <c r="B177" s="43" t="s">
        <v>1060</v>
      </c>
      <c r="C177" s="44">
        <v>4.8760000000000003</v>
      </c>
      <c r="D177" s="44">
        <v>18.943250000000003</v>
      </c>
      <c r="E177" s="44">
        <v>14.067250000000001</v>
      </c>
      <c r="F177" s="44">
        <v>3.8849979491386386</v>
      </c>
      <c r="G177" s="45">
        <v>4.230650889755827E-3</v>
      </c>
      <c r="H177" s="43">
        <v>0.68582785828133641</v>
      </c>
      <c r="I177" s="43" t="s">
        <v>1061</v>
      </c>
      <c r="J177" s="43" t="s">
        <v>6</v>
      </c>
      <c r="K177" s="43" t="s">
        <v>1062</v>
      </c>
    </row>
    <row r="178" spans="1:11" x14ac:dyDescent="0.35">
      <c r="A178" s="43" t="s">
        <v>7264</v>
      </c>
      <c r="B178" s="43" t="s">
        <v>7265</v>
      </c>
      <c r="C178" s="44">
        <v>0.89675000000000005</v>
      </c>
      <c r="D178" s="44">
        <v>3.4817499999999999</v>
      </c>
      <c r="E178" s="44">
        <v>2.585</v>
      </c>
      <c r="F178" s="44">
        <v>3.8826317256760521</v>
      </c>
      <c r="G178" s="45">
        <v>3.2124261527881615E-3</v>
      </c>
      <c r="H178" s="43">
        <v>0.60214673010688102</v>
      </c>
      <c r="I178" s="43" t="s">
        <v>7266</v>
      </c>
      <c r="J178" s="43" t="s">
        <v>6</v>
      </c>
      <c r="K178" s="43" t="s">
        <v>6856</v>
      </c>
    </row>
    <row r="179" spans="1:11" x14ac:dyDescent="0.35">
      <c r="A179" s="43" t="s">
        <v>910</v>
      </c>
      <c r="B179" s="43" t="s">
        <v>911</v>
      </c>
      <c r="C179" s="44">
        <v>1.1825000000000001</v>
      </c>
      <c r="D179" s="44">
        <v>4.5662500000000001</v>
      </c>
      <c r="E179" s="44">
        <v>3.38375</v>
      </c>
      <c r="F179" s="44">
        <v>3.8615221987315009</v>
      </c>
      <c r="G179" s="45">
        <v>1.1617533828854443E-2</v>
      </c>
      <c r="H179" s="43">
        <v>1</v>
      </c>
      <c r="I179" s="43" t="s">
        <v>912</v>
      </c>
      <c r="J179" s="43" t="s">
        <v>6</v>
      </c>
      <c r="K179" s="43" t="s">
        <v>913</v>
      </c>
    </row>
    <row r="180" spans="1:11" x14ac:dyDescent="0.35">
      <c r="A180" s="43" t="s">
        <v>1702</v>
      </c>
      <c r="B180" s="43" t="s">
        <v>1703</v>
      </c>
      <c r="C180" s="44">
        <v>0.33050000000000002</v>
      </c>
      <c r="D180" s="44">
        <v>1.2725</v>
      </c>
      <c r="E180" s="44">
        <v>0.94199999999999995</v>
      </c>
      <c r="F180" s="44">
        <v>3.8502269288956126</v>
      </c>
      <c r="G180" s="45">
        <v>4.9623898610833717E-2</v>
      </c>
      <c r="H180" s="43">
        <v>1</v>
      </c>
      <c r="I180" s="43" t="s">
        <v>1704</v>
      </c>
      <c r="J180" s="43" t="s">
        <v>6</v>
      </c>
      <c r="K180" s="43" t="s">
        <v>6</v>
      </c>
    </row>
    <row r="181" spans="1:11" x14ac:dyDescent="0.35">
      <c r="A181" s="43" t="s">
        <v>7033</v>
      </c>
      <c r="B181" s="43" t="s">
        <v>7034</v>
      </c>
      <c r="C181" s="44">
        <v>3.5030000000000001</v>
      </c>
      <c r="D181" s="44">
        <v>13.353999999999999</v>
      </c>
      <c r="E181" s="44">
        <v>9.8509999999999991</v>
      </c>
      <c r="F181" s="44">
        <v>3.8121610048529826</v>
      </c>
      <c r="G181" s="45">
        <v>3.4453402152134771E-5</v>
      </c>
      <c r="H181" s="43">
        <v>8.767391836404452E-2</v>
      </c>
      <c r="I181" s="43" t="s">
        <v>7035</v>
      </c>
      <c r="J181" s="43" t="s">
        <v>6</v>
      </c>
      <c r="K181" s="43" t="s">
        <v>1849</v>
      </c>
    </row>
    <row r="182" spans="1:11" x14ac:dyDescent="0.35">
      <c r="A182" s="43" t="s">
        <v>739</v>
      </c>
      <c r="B182" s="43" t="s">
        <v>740</v>
      </c>
      <c r="C182" s="44">
        <v>0.92074999999999996</v>
      </c>
      <c r="D182" s="44">
        <v>3.5100000000000002</v>
      </c>
      <c r="E182" s="44">
        <v>2.5892500000000003</v>
      </c>
      <c r="F182" s="44">
        <v>3.8121096931849041</v>
      </c>
      <c r="G182" s="45">
        <v>5.609065147951009E-3</v>
      </c>
      <c r="H182" s="43">
        <v>0.77176627964683675</v>
      </c>
      <c r="I182" s="43" t="s">
        <v>741</v>
      </c>
      <c r="J182" s="43" t="s">
        <v>6</v>
      </c>
      <c r="K182" s="43" t="s">
        <v>104</v>
      </c>
    </row>
    <row r="183" spans="1:11" x14ac:dyDescent="0.35">
      <c r="A183" s="43" t="s">
        <v>3374</v>
      </c>
      <c r="B183" s="43" t="s">
        <v>3375</v>
      </c>
      <c r="C183" s="44">
        <v>10.850999999999999</v>
      </c>
      <c r="D183" s="44">
        <v>41.267750000000007</v>
      </c>
      <c r="E183" s="44">
        <v>30.416750000000008</v>
      </c>
      <c r="F183" s="44">
        <v>3.8031287438945727</v>
      </c>
      <c r="G183" s="45">
        <v>4.3233348108082659E-3</v>
      </c>
      <c r="H183" s="43">
        <v>0.69009831873870586</v>
      </c>
      <c r="I183" s="43" t="s">
        <v>3376</v>
      </c>
      <c r="J183" s="43" t="s">
        <v>6</v>
      </c>
      <c r="K183" s="43" t="s">
        <v>3028</v>
      </c>
    </row>
    <row r="184" spans="1:11" x14ac:dyDescent="0.35">
      <c r="A184" s="43" t="s">
        <v>334</v>
      </c>
      <c r="B184" s="43" t="s">
        <v>335</v>
      </c>
      <c r="C184" s="44">
        <v>8.84</v>
      </c>
      <c r="D184" s="44">
        <v>33.460250000000002</v>
      </c>
      <c r="E184" s="44">
        <v>24.620250000000002</v>
      </c>
      <c r="F184" s="44">
        <v>3.7850961538461543</v>
      </c>
      <c r="G184" s="45">
        <v>1.322207279271792E-3</v>
      </c>
      <c r="H184" s="43">
        <v>0.41618786882021808</v>
      </c>
      <c r="I184" s="43" t="s">
        <v>336</v>
      </c>
      <c r="J184" s="43" t="s">
        <v>6</v>
      </c>
      <c r="K184" s="43" t="s">
        <v>168</v>
      </c>
    </row>
    <row r="185" spans="1:11" x14ac:dyDescent="0.35">
      <c r="A185" s="43" t="s">
        <v>823</v>
      </c>
      <c r="B185" s="43" t="s">
        <v>824</v>
      </c>
      <c r="C185" s="44">
        <v>1.3594999999999999</v>
      </c>
      <c r="D185" s="44">
        <v>5.1227499999999999</v>
      </c>
      <c r="E185" s="44">
        <v>3.7632500000000002</v>
      </c>
      <c r="F185" s="44">
        <v>3.7681132769400518</v>
      </c>
      <c r="G185" s="45">
        <v>4.7579513061646317E-4</v>
      </c>
      <c r="H185" s="43">
        <v>0.27245278276937623</v>
      </c>
      <c r="I185" s="43" t="s">
        <v>825</v>
      </c>
      <c r="J185" s="43" t="s">
        <v>826</v>
      </c>
      <c r="K185" s="43" t="s">
        <v>104</v>
      </c>
    </row>
    <row r="186" spans="1:11" x14ac:dyDescent="0.35">
      <c r="A186" s="43" t="s">
        <v>1711</v>
      </c>
      <c r="B186" s="43" t="s">
        <v>1712</v>
      </c>
      <c r="C186" s="44">
        <v>2.6575000000000002</v>
      </c>
      <c r="D186" s="44">
        <v>10.013750000000002</v>
      </c>
      <c r="E186" s="44">
        <v>7.3562500000000011</v>
      </c>
      <c r="F186" s="44">
        <v>3.7681091251175922</v>
      </c>
      <c r="G186" s="45">
        <v>5.2455162127935662E-3</v>
      </c>
      <c r="H186" s="43">
        <v>0.74921270955941832</v>
      </c>
      <c r="I186" s="43" t="s">
        <v>1713</v>
      </c>
      <c r="J186" s="43" t="s">
        <v>6</v>
      </c>
      <c r="K186" s="43" t="s">
        <v>432</v>
      </c>
    </row>
    <row r="187" spans="1:11" x14ac:dyDescent="0.35">
      <c r="A187" s="43" t="s">
        <v>3281</v>
      </c>
      <c r="B187" s="43" t="s">
        <v>3282</v>
      </c>
      <c r="C187" s="44">
        <v>4.0547500000000003</v>
      </c>
      <c r="D187" s="44">
        <v>15.274749999999999</v>
      </c>
      <c r="E187" s="44">
        <v>11.219999999999999</v>
      </c>
      <c r="F187" s="44">
        <v>3.7671249768789687</v>
      </c>
      <c r="G187" s="45">
        <v>2.2013396747699865E-3</v>
      </c>
      <c r="H187" s="43">
        <v>0.51105253474483026</v>
      </c>
      <c r="I187" s="43" t="s">
        <v>3283</v>
      </c>
      <c r="J187" s="43" t="s">
        <v>6</v>
      </c>
      <c r="K187" s="43" t="s">
        <v>3284</v>
      </c>
    </row>
    <row r="188" spans="1:11" x14ac:dyDescent="0.35">
      <c r="A188" s="43" t="s">
        <v>1118</v>
      </c>
      <c r="B188" s="43" t="s">
        <v>1119</v>
      </c>
      <c r="C188" s="44">
        <v>9.9309999999999992</v>
      </c>
      <c r="D188" s="44">
        <v>37.40475</v>
      </c>
      <c r="E188" s="44">
        <v>27.473750000000003</v>
      </c>
      <c r="F188" s="44">
        <v>3.7664635988319408</v>
      </c>
      <c r="G188" s="45">
        <v>7.5394912451010043E-6</v>
      </c>
      <c r="H188" s="43">
        <v>4.14766262121119E-2</v>
      </c>
      <c r="I188" s="43" t="s">
        <v>1120</v>
      </c>
      <c r="J188" s="43" t="s">
        <v>1052</v>
      </c>
      <c r="K188" s="43" t="s">
        <v>18</v>
      </c>
    </row>
    <row r="189" spans="1:11" x14ac:dyDescent="0.35">
      <c r="A189" s="43" t="s">
        <v>1007</v>
      </c>
      <c r="B189" s="43" t="s">
        <v>1008</v>
      </c>
      <c r="C189" s="44">
        <v>1.39025</v>
      </c>
      <c r="D189" s="44">
        <v>5.2285000000000004</v>
      </c>
      <c r="E189" s="44">
        <v>3.8382500000000004</v>
      </c>
      <c r="F189" s="44">
        <v>3.7608343823053412</v>
      </c>
      <c r="G189" s="45">
        <v>2.7385014590852741E-4</v>
      </c>
      <c r="H189" s="43">
        <v>0.21799745335927659</v>
      </c>
      <c r="I189" s="43" t="s">
        <v>1009</v>
      </c>
      <c r="J189" s="43" t="s">
        <v>6</v>
      </c>
      <c r="K189" s="43" t="s">
        <v>6</v>
      </c>
    </row>
    <row r="190" spans="1:11" x14ac:dyDescent="0.35">
      <c r="A190" s="43" t="s">
        <v>6986</v>
      </c>
      <c r="B190" s="43" t="s">
        <v>6987</v>
      </c>
      <c r="C190" s="44">
        <v>5.3062499999999995</v>
      </c>
      <c r="D190" s="44">
        <v>19.926749999999998</v>
      </c>
      <c r="E190" s="44">
        <v>14.6205</v>
      </c>
      <c r="F190" s="44">
        <v>3.7553356890459364</v>
      </c>
      <c r="G190" s="45">
        <v>2.2009226586268138E-3</v>
      </c>
      <c r="H190" s="43">
        <v>0.51105253474483026</v>
      </c>
      <c r="I190" s="43" t="s">
        <v>6988</v>
      </c>
      <c r="J190" s="43" t="s">
        <v>6</v>
      </c>
      <c r="K190" s="43" t="s">
        <v>3391</v>
      </c>
    </row>
    <row r="191" spans="1:11" x14ac:dyDescent="0.35">
      <c r="A191" s="43" t="s">
        <v>3752</v>
      </c>
      <c r="B191" s="43" t="s">
        <v>3753</v>
      </c>
      <c r="C191" s="44">
        <v>0.72349999999999992</v>
      </c>
      <c r="D191" s="44">
        <v>2.7135000000000002</v>
      </c>
      <c r="E191" s="44">
        <v>1.9900000000000002</v>
      </c>
      <c r="F191" s="44">
        <v>3.7505183137525924</v>
      </c>
      <c r="G191" s="45">
        <v>1.0958797381868557E-2</v>
      </c>
      <c r="H191" s="43">
        <v>1</v>
      </c>
      <c r="I191" s="43" t="s">
        <v>3754</v>
      </c>
      <c r="J191" s="43" t="s">
        <v>6</v>
      </c>
      <c r="K191" s="43" t="s">
        <v>104</v>
      </c>
    </row>
    <row r="192" spans="1:11" x14ac:dyDescent="0.35">
      <c r="A192" s="43" t="s">
        <v>1259</v>
      </c>
      <c r="B192" s="43" t="s">
        <v>1260</v>
      </c>
      <c r="C192" s="44">
        <v>1.218</v>
      </c>
      <c r="D192" s="44">
        <v>4.5477499999999997</v>
      </c>
      <c r="E192" s="44">
        <v>3.3297499999999998</v>
      </c>
      <c r="F192" s="46">
        <v>3.7337848932676518</v>
      </c>
      <c r="G192" s="45">
        <v>3.5888266303230054E-4</v>
      </c>
      <c r="H192" s="43">
        <v>0.24957332279991157</v>
      </c>
      <c r="I192" s="43" t="s">
        <v>1261</v>
      </c>
      <c r="J192" s="43" t="s">
        <v>1262</v>
      </c>
      <c r="K192" s="43" t="s">
        <v>403</v>
      </c>
    </row>
    <row r="193" spans="1:11" x14ac:dyDescent="0.35">
      <c r="A193" s="43" t="s">
        <v>1475</v>
      </c>
      <c r="B193" s="43" t="s">
        <v>1476</v>
      </c>
      <c r="C193" s="44">
        <v>1.0655000000000001</v>
      </c>
      <c r="D193" s="44">
        <v>3.9640000000000004</v>
      </c>
      <c r="E193" s="44">
        <v>2.8985000000000003</v>
      </c>
      <c r="F193" s="44">
        <v>3.7203190990145472</v>
      </c>
      <c r="G193" s="45">
        <v>4.5206498898033853E-3</v>
      </c>
      <c r="H193" s="43">
        <v>0.7065837704473511</v>
      </c>
      <c r="I193" s="43" t="s">
        <v>1477</v>
      </c>
      <c r="J193" s="43" t="s">
        <v>6</v>
      </c>
      <c r="K193" s="43" t="s">
        <v>209</v>
      </c>
    </row>
    <row r="194" spans="1:11" x14ac:dyDescent="0.35">
      <c r="A194" s="43" t="s">
        <v>6996</v>
      </c>
      <c r="B194" s="43" t="s">
        <v>6997</v>
      </c>
      <c r="C194" s="44">
        <v>1.2907499999999998</v>
      </c>
      <c r="D194" s="44">
        <v>4.7827500000000001</v>
      </c>
      <c r="E194" s="44">
        <v>3.492</v>
      </c>
      <c r="F194" s="44">
        <v>3.7054038349796636</v>
      </c>
      <c r="G194" s="45">
        <v>6.261844020484908E-3</v>
      </c>
      <c r="H194" s="43">
        <v>0.80681149619020731</v>
      </c>
      <c r="I194" s="43" t="s">
        <v>6998</v>
      </c>
      <c r="J194" s="43" t="s">
        <v>6</v>
      </c>
      <c r="K194" s="43" t="s">
        <v>1090</v>
      </c>
    </row>
    <row r="195" spans="1:11" x14ac:dyDescent="0.35">
      <c r="A195" s="43" t="s">
        <v>543</v>
      </c>
      <c r="B195" s="43" t="s">
        <v>544</v>
      </c>
      <c r="C195" s="44">
        <v>1.18225</v>
      </c>
      <c r="D195" s="44">
        <v>4.3529999999999998</v>
      </c>
      <c r="E195" s="44">
        <v>3.17075</v>
      </c>
      <c r="F195" s="44">
        <v>3.6819623599069566</v>
      </c>
      <c r="G195" s="45">
        <v>1.7273391352207401E-2</v>
      </c>
      <c r="H195" s="43">
        <v>1</v>
      </c>
      <c r="I195" s="43" t="s">
        <v>545</v>
      </c>
      <c r="J195" s="43" t="s">
        <v>6</v>
      </c>
      <c r="K195" s="43" t="s">
        <v>432</v>
      </c>
    </row>
    <row r="196" spans="1:11" x14ac:dyDescent="0.35">
      <c r="A196" s="43" t="s">
        <v>8264</v>
      </c>
      <c r="B196" s="43" t="s">
        <v>8265</v>
      </c>
      <c r="C196" s="44">
        <v>14.071</v>
      </c>
      <c r="D196" s="44">
        <v>51.761499999999998</v>
      </c>
      <c r="E196" s="44">
        <v>37.6905</v>
      </c>
      <c r="F196" s="44">
        <v>3.6785942719067584</v>
      </c>
      <c r="G196" s="45">
        <v>6.8733166134649082E-5</v>
      </c>
      <c r="H196" s="43">
        <v>0.11802033739704278</v>
      </c>
      <c r="I196" s="43" t="s">
        <v>8266</v>
      </c>
      <c r="J196" s="43" t="s">
        <v>937</v>
      </c>
      <c r="K196" s="43" t="s">
        <v>1211</v>
      </c>
    </row>
    <row r="197" spans="1:11" x14ac:dyDescent="0.35">
      <c r="A197" s="43" t="s">
        <v>3388</v>
      </c>
      <c r="B197" s="43" t="s">
        <v>3389</v>
      </c>
      <c r="C197" s="44">
        <v>6.0887499999999992</v>
      </c>
      <c r="D197" s="44">
        <v>22.268750000000001</v>
      </c>
      <c r="E197" s="44">
        <v>16.18</v>
      </c>
      <c r="F197" s="44">
        <v>3.6573598850338747</v>
      </c>
      <c r="G197" s="45">
        <v>1.6997304226742393E-3</v>
      </c>
      <c r="H197" s="43">
        <v>0.46669870883534126</v>
      </c>
      <c r="I197" s="43" t="s">
        <v>3390</v>
      </c>
      <c r="J197" s="43" t="s">
        <v>6</v>
      </c>
      <c r="K197" s="43" t="s">
        <v>3391</v>
      </c>
    </row>
    <row r="198" spans="1:11" x14ac:dyDescent="0.35">
      <c r="A198" s="43" t="s">
        <v>1026</v>
      </c>
      <c r="B198" s="43" t="s">
        <v>1027</v>
      </c>
      <c r="C198" s="44">
        <v>10.08525</v>
      </c>
      <c r="D198" s="44">
        <v>36.533499999999997</v>
      </c>
      <c r="E198" s="44">
        <v>26.448249999999994</v>
      </c>
      <c r="F198" s="44">
        <v>3.6224684564091119</v>
      </c>
      <c r="G198" s="45">
        <v>1.1091586913769547E-4</v>
      </c>
      <c r="H198" s="43">
        <v>0.14986777107565719</v>
      </c>
      <c r="I198" s="43" t="s">
        <v>1028</v>
      </c>
      <c r="J198" s="43" t="s">
        <v>6</v>
      </c>
      <c r="K198" s="43" t="s">
        <v>1029</v>
      </c>
    </row>
    <row r="199" spans="1:11" x14ac:dyDescent="0.35">
      <c r="A199" s="43" t="s">
        <v>1795</v>
      </c>
      <c r="B199" s="43" t="s">
        <v>1796</v>
      </c>
      <c r="C199" s="44">
        <v>2.9175000000000004</v>
      </c>
      <c r="D199" s="44">
        <v>10.457750000000001</v>
      </c>
      <c r="E199" s="44">
        <v>7.5402500000000003</v>
      </c>
      <c r="F199" s="44">
        <v>3.5844901456726648</v>
      </c>
      <c r="G199" s="45">
        <v>5.8020171266548459E-5</v>
      </c>
      <c r="H199" s="43">
        <v>0.1117142135130349</v>
      </c>
      <c r="I199" s="43" t="s">
        <v>1797</v>
      </c>
      <c r="J199" s="43" t="s">
        <v>6</v>
      </c>
      <c r="K199" s="43" t="s">
        <v>615</v>
      </c>
    </row>
    <row r="200" spans="1:11" x14ac:dyDescent="0.35">
      <c r="A200" s="43" t="s">
        <v>679</v>
      </c>
      <c r="B200" s="43" t="s">
        <v>680</v>
      </c>
      <c r="C200" s="44">
        <v>4.1092500000000003</v>
      </c>
      <c r="D200" s="44">
        <v>14.71875</v>
      </c>
      <c r="E200" s="44">
        <v>10.609500000000001</v>
      </c>
      <c r="F200" s="44">
        <v>3.5818580032852707</v>
      </c>
      <c r="G200" s="45">
        <v>1.7130977140111803E-3</v>
      </c>
      <c r="H200" s="43">
        <v>0.46832868251486653</v>
      </c>
      <c r="I200" s="43" t="s">
        <v>681</v>
      </c>
      <c r="J200" s="43" t="s">
        <v>6</v>
      </c>
      <c r="K200" s="43" t="s">
        <v>143</v>
      </c>
    </row>
    <row r="201" spans="1:11" x14ac:dyDescent="0.35">
      <c r="A201" s="43" t="s">
        <v>1384</v>
      </c>
      <c r="B201" s="43" t="s">
        <v>1385</v>
      </c>
      <c r="C201" s="44">
        <v>90.060999999999993</v>
      </c>
      <c r="D201" s="44">
        <v>321.476</v>
      </c>
      <c r="E201" s="44">
        <v>231.41500000000002</v>
      </c>
      <c r="F201" s="44">
        <v>3.5695362032400264</v>
      </c>
      <c r="G201" s="45">
        <v>5.7255220836742726E-3</v>
      </c>
      <c r="H201" s="43">
        <v>0.77690722689080449</v>
      </c>
      <c r="I201" s="43" t="s">
        <v>1386</v>
      </c>
      <c r="J201" s="43" t="s">
        <v>6</v>
      </c>
      <c r="K201" s="43" t="s">
        <v>6</v>
      </c>
    </row>
    <row r="202" spans="1:11" x14ac:dyDescent="0.35">
      <c r="A202" s="43" t="s">
        <v>144</v>
      </c>
      <c r="B202" s="43" t="s">
        <v>145</v>
      </c>
      <c r="C202" s="44">
        <v>2.161</v>
      </c>
      <c r="D202" s="44">
        <v>7.7002500000000005</v>
      </c>
      <c r="E202" s="44">
        <v>5.5392500000000009</v>
      </c>
      <c r="F202" s="44">
        <v>3.5632808884775566</v>
      </c>
      <c r="G202" s="45">
        <v>1.4109359485816597E-2</v>
      </c>
      <c r="H202" s="43">
        <v>1</v>
      </c>
      <c r="I202" s="43" t="s">
        <v>146</v>
      </c>
      <c r="J202" s="43" t="s">
        <v>6</v>
      </c>
      <c r="K202" s="43" t="s">
        <v>147</v>
      </c>
    </row>
    <row r="203" spans="1:11" x14ac:dyDescent="0.35">
      <c r="A203" s="43" t="s">
        <v>1414</v>
      </c>
      <c r="B203" s="43" t="s">
        <v>1415</v>
      </c>
      <c r="C203" s="44">
        <v>5.4182500000000005</v>
      </c>
      <c r="D203" s="44">
        <v>19.254249999999999</v>
      </c>
      <c r="E203" s="44">
        <v>13.835999999999999</v>
      </c>
      <c r="F203" s="44">
        <v>3.5535920269459691</v>
      </c>
      <c r="G203" s="45">
        <v>9.4972768611278902E-3</v>
      </c>
      <c r="H203" s="43">
        <v>0.99554961319681856</v>
      </c>
      <c r="I203" s="43" t="s">
        <v>1416</v>
      </c>
      <c r="J203" s="43" t="s">
        <v>1417</v>
      </c>
      <c r="K203" s="43" t="s">
        <v>1418</v>
      </c>
    </row>
    <row r="204" spans="1:11" x14ac:dyDescent="0.35">
      <c r="A204" s="43" t="s">
        <v>2706</v>
      </c>
      <c r="B204" s="43" t="s">
        <v>2707</v>
      </c>
      <c r="C204" s="44">
        <v>10.313750000000001</v>
      </c>
      <c r="D204" s="44">
        <v>36.380000000000003</v>
      </c>
      <c r="E204" s="44">
        <v>26.066250000000004</v>
      </c>
      <c r="F204" s="44">
        <v>3.5273300206035634</v>
      </c>
      <c r="G204" s="45">
        <v>1.5021485530725576E-2</v>
      </c>
      <c r="H204" s="43">
        <v>1</v>
      </c>
      <c r="I204" s="43" t="s">
        <v>2708</v>
      </c>
      <c r="J204" s="43" t="s">
        <v>6</v>
      </c>
      <c r="K204" s="43" t="s">
        <v>2524</v>
      </c>
    </row>
    <row r="205" spans="1:11" x14ac:dyDescent="0.35">
      <c r="A205" s="43" t="s">
        <v>1390</v>
      </c>
      <c r="B205" s="43" t="s">
        <v>1391</v>
      </c>
      <c r="C205" s="44">
        <v>1.1425000000000001</v>
      </c>
      <c r="D205" s="44">
        <v>4.0272499999999996</v>
      </c>
      <c r="E205" s="44">
        <v>2.8847499999999995</v>
      </c>
      <c r="F205" s="44">
        <v>3.5249452954048133</v>
      </c>
      <c r="G205" s="45">
        <v>1.0053144857349317E-3</v>
      </c>
      <c r="H205" s="43">
        <v>0.36853687382225198</v>
      </c>
      <c r="I205" s="43" t="s">
        <v>1392</v>
      </c>
      <c r="J205" s="43" t="s">
        <v>6</v>
      </c>
      <c r="K205" s="43" t="s">
        <v>6</v>
      </c>
    </row>
    <row r="206" spans="1:11" x14ac:dyDescent="0.35">
      <c r="A206" s="43" t="s">
        <v>8267</v>
      </c>
      <c r="B206" s="43" t="s">
        <v>8268</v>
      </c>
      <c r="C206" s="44">
        <v>0.62325000000000008</v>
      </c>
      <c r="D206" s="44">
        <v>2.1812500000000004</v>
      </c>
      <c r="E206" s="44">
        <v>1.5580000000000003</v>
      </c>
      <c r="F206" s="44">
        <v>3.4997994384275972</v>
      </c>
      <c r="G206" s="45">
        <v>3.3975491529691038E-2</v>
      </c>
      <c r="H206" s="43">
        <v>1</v>
      </c>
      <c r="I206" s="43" t="s">
        <v>8269</v>
      </c>
      <c r="J206" s="43" t="s">
        <v>6</v>
      </c>
      <c r="K206" s="43" t="s">
        <v>8201</v>
      </c>
    </row>
    <row r="207" spans="1:11" x14ac:dyDescent="0.35">
      <c r="A207" s="43" t="s">
        <v>7122</v>
      </c>
      <c r="B207" s="43" t="s">
        <v>7123</v>
      </c>
      <c r="C207" s="44">
        <v>4.7032500000000006</v>
      </c>
      <c r="D207" s="44">
        <v>16.442249999999998</v>
      </c>
      <c r="E207" s="44">
        <v>11.738999999999997</v>
      </c>
      <c r="F207" s="44">
        <v>3.4959336628926798</v>
      </c>
      <c r="G207" s="45">
        <v>1.1979146491509773E-3</v>
      </c>
      <c r="H207" s="43">
        <v>0.39797722881827297</v>
      </c>
      <c r="I207" s="43" t="s">
        <v>7124</v>
      </c>
      <c r="J207" s="43" t="s">
        <v>6</v>
      </c>
      <c r="K207" s="43" t="s">
        <v>6</v>
      </c>
    </row>
    <row r="208" spans="1:11" x14ac:dyDescent="0.35">
      <c r="A208" s="43" t="s">
        <v>227</v>
      </c>
      <c r="B208" s="43" t="s">
        <v>228</v>
      </c>
      <c r="C208" s="44">
        <v>0.35899999999999999</v>
      </c>
      <c r="D208" s="44">
        <v>1.2524999999999999</v>
      </c>
      <c r="E208" s="44">
        <v>0.89349999999999996</v>
      </c>
      <c r="F208" s="44">
        <v>3.4888579387186631</v>
      </c>
      <c r="G208" s="45">
        <v>2.6689048993551179E-3</v>
      </c>
      <c r="H208" s="43">
        <v>0.55894597712055138</v>
      </c>
      <c r="I208" s="43" t="s">
        <v>229</v>
      </c>
      <c r="J208" s="43" t="s">
        <v>6</v>
      </c>
      <c r="K208" s="43" t="s">
        <v>230</v>
      </c>
    </row>
    <row r="209" spans="1:11" x14ac:dyDescent="0.35">
      <c r="A209" s="43" t="s">
        <v>190</v>
      </c>
      <c r="B209" s="43" t="s">
        <v>191</v>
      </c>
      <c r="C209" s="44">
        <v>1.2727499999999998</v>
      </c>
      <c r="D209" s="44">
        <v>4.4394999999999998</v>
      </c>
      <c r="E209" s="44">
        <v>3.16675</v>
      </c>
      <c r="F209" s="44">
        <v>3.4881162836377926</v>
      </c>
      <c r="G209" s="45">
        <v>8.5192807780853919E-4</v>
      </c>
      <c r="H209" s="43">
        <v>0.34307644827513284</v>
      </c>
      <c r="I209" s="43" t="s">
        <v>192</v>
      </c>
      <c r="J209" s="43" t="s">
        <v>6</v>
      </c>
      <c r="K209" s="43" t="s">
        <v>193</v>
      </c>
    </row>
    <row r="210" spans="1:11" x14ac:dyDescent="0.35">
      <c r="A210" s="43" t="s">
        <v>1837</v>
      </c>
      <c r="B210" s="43" t="s">
        <v>1838</v>
      </c>
      <c r="C210" s="44">
        <v>4.4009999999999998</v>
      </c>
      <c r="D210" s="44">
        <v>15.348000000000001</v>
      </c>
      <c r="E210" s="44">
        <v>10.947000000000001</v>
      </c>
      <c r="F210" s="44">
        <v>3.4873892297205185</v>
      </c>
      <c r="G210" s="45">
        <v>5.4015093454957697E-3</v>
      </c>
      <c r="H210" s="43">
        <v>0.75949017985708889</v>
      </c>
      <c r="I210" s="43" t="s">
        <v>1839</v>
      </c>
      <c r="J210" s="43" t="s">
        <v>1840</v>
      </c>
      <c r="K210" s="43" t="s">
        <v>1841</v>
      </c>
    </row>
    <row r="211" spans="1:11" x14ac:dyDescent="0.35">
      <c r="A211" s="43" t="s">
        <v>8192</v>
      </c>
      <c r="B211" s="43" t="s">
        <v>8193</v>
      </c>
      <c r="C211" s="44">
        <v>0.32150000000000001</v>
      </c>
      <c r="D211" s="44">
        <v>1.119</v>
      </c>
      <c r="E211" s="44">
        <v>0.79749999999999999</v>
      </c>
      <c r="F211" s="44">
        <v>3.4805598755832037</v>
      </c>
      <c r="G211" s="45">
        <v>2.0492866767616302E-3</v>
      </c>
      <c r="H211" s="43">
        <v>0.49217938592430172</v>
      </c>
      <c r="I211" s="43" t="s">
        <v>8194</v>
      </c>
      <c r="J211" s="43" t="s">
        <v>6</v>
      </c>
      <c r="K211" s="43" t="s">
        <v>4029</v>
      </c>
    </row>
    <row r="212" spans="1:11" x14ac:dyDescent="0.35">
      <c r="A212" s="43" t="s">
        <v>1425</v>
      </c>
      <c r="B212" s="43" t="s">
        <v>1426</v>
      </c>
      <c r="C212" s="44">
        <v>1.5649999999999999</v>
      </c>
      <c r="D212" s="44">
        <v>5.4322499999999998</v>
      </c>
      <c r="E212" s="44">
        <v>3.8672499999999999</v>
      </c>
      <c r="F212" s="44">
        <v>3.4710862619808305</v>
      </c>
      <c r="G212" s="45">
        <v>2.386453007172662E-4</v>
      </c>
      <c r="H212" s="43">
        <v>0.20838067737918989</v>
      </c>
      <c r="I212" s="43" t="s">
        <v>1427</v>
      </c>
      <c r="J212" s="43" t="s">
        <v>6</v>
      </c>
      <c r="K212" s="43" t="s">
        <v>310</v>
      </c>
    </row>
    <row r="213" spans="1:11" x14ac:dyDescent="0.35">
      <c r="A213" s="43" t="s">
        <v>1043</v>
      </c>
      <c r="B213" s="43" t="s">
        <v>1044</v>
      </c>
      <c r="C213" s="44">
        <v>0.68</v>
      </c>
      <c r="D213" s="44">
        <v>2.3580000000000001</v>
      </c>
      <c r="E213" s="44">
        <v>1.6779999999999999</v>
      </c>
      <c r="F213" s="44">
        <v>3.4676470588235291</v>
      </c>
      <c r="G213" s="45">
        <v>1.0062277309264456E-2</v>
      </c>
      <c r="H213" s="43">
        <v>1</v>
      </c>
      <c r="I213" s="43" t="s">
        <v>1045</v>
      </c>
      <c r="J213" s="43" t="s">
        <v>6</v>
      </c>
      <c r="K213" s="43" t="s">
        <v>432</v>
      </c>
    </row>
    <row r="214" spans="1:11" x14ac:dyDescent="0.35">
      <c r="A214" s="43" t="s">
        <v>173</v>
      </c>
      <c r="B214" s="43" t="s">
        <v>174</v>
      </c>
      <c r="C214" s="44">
        <v>3.5295000000000001</v>
      </c>
      <c r="D214" s="44">
        <v>12.215</v>
      </c>
      <c r="E214" s="44">
        <v>8.6854999999999993</v>
      </c>
      <c r="F214" s="44">
        <v>3.4608301459130186</v>
      </c>
      <c r="G214" s="45">
        <v>9.7077709217963104E-5</v>
      </c>
      <c r="H214" s="43">
        <v>0.13909160556376199</v>
      </c>
      <c r="I214" s="43" t="s">
        <v>175</v>
      </c>
      <c r="J214" s="43" t="s">
        <v>6</v>
      </c>
      <c r="K214" s="43" t="s">
        <v>6</v>
      </c>
    </row>
    <row r="215" spans="1:11" x14ac:dyDescent="0.35">
      <c r="A215" s="43" t="s">
        <v>6936</v>
      </c>
      <c r="B215" s="43" t="s">
        <v>6937</v>
      </c>
      <c r="C215" s="44">
        <v>1.2010000000000001</v>
      </c>
      <c r="D215" s="44">
        <v>4.1505000000000001</v>
      </c>
      <c r="E215" s="44">
        <v>2.9495</v>
      </c>
      <c r="F215" s="44">
        <v>3.4558701082431305</v>
      </c>
      <c r="G215" s="45">
        <v>3.941785172889678E-2</v>
      </c>
      <c r="H215" s="43">
        <v>1</v>
      </c>
      <c r="I215" s="43" t="s">
        <v>6938</v>
      </c>
      <c r="J215" s="43" t="s">
        <v>6</v>
      </c>
      <c r="K215" s="43" t="s">
        <v>1587</v>
      </c>
    </row>
    <row r="216" spans="1:11" x14ac:dyDescent="0.35">
      <c r="A216" s="43" t="s">
        <v>803</v>
      </c>
      <c r="B216" s="43" t="s">
        <v>804</v>
      </c>
      <c r="C216" s="44">
        <v>5.7765000000000004</v>
      </c>
      <c r="D216" s="44">
        <v>19.934750000000001</v>
      </c>
      <c r="E216" s="44">
        <v>14.158250000000001</v>
      </c>
      <c r="F216" s="44">
        <v>3.4510083960875964</v>
      </c>
      <c r="G216" s="45">
        <v>5.347425396349248E-4</v>
      </c>
      <c r="H216" s="43">
        <v>0.28682193510276272</v>
      </c>
      <c r="I216" s="43" t="s">
        <v>805</v>
      </c>
      <c r="J216" s="43" t="s">
        <v>6</v>
      </c>
      <c r="K216" s="43" t="s">
        <v>346</v>
      </c>
    </row>
    <row r="217" spans="1:11" x14ac:dyDescent="0.35">
      <c r="A217" s="43" t="s">
        <v>1381</v>
      </c>
      <c r="B217" s="43" t="s">
        <v>1382</v>
      </c>
      <c r="C217" s="44">
        <v>6.4475000000000007</v>
      </c>
      <c r="D217" s="44">
        <v>22.216749999999998</v>
      </c>
      <c r="E217" s="44">
        <v>15.769249999999996</v>
      </c>
      <c r="F217" s="44">
        <v>3.4457929430011625</v>
      </c>
      <c r="G217" s="45">
        <v>1.9298009735817523E-2</v>
      </c>
      <c r="H217" s="43">
        <v>1</v>
      </c>
      <c r="I217" s="43" t="s">
        <v>1383</v>
      </c>
      <c r="J217" s="43" t="s">
        <v>70</v>
      </c>
      <c r="K217" s="43" t="s">
        <v>71</v>
      </c>
    </row>
    <row r="218" spans="1:11" x14ac:dyDescent="0.35">
      <c r="A218" s="43" t="s">
        <v>7112</v>
      </c>
      <c r="B218" s="43" t="s">
        <v>7113</v>
      </c>
      <c r="C218" s="44">
        <v>0.34275</v>
      </c>
      <c r="D218" s="44">
        <v>1.1800000000000002</v>
      </c>
      <c r="E218" s="44">
        <v>0.83725000000000016</v>
      </c>
      <c r="F218" s="44">
        <v>3.4427425237053249</v>
      </c>
      <c r="G218" s="45">
        <v>4.3841552803214334E-4</v>
      </c>
      <c r="H218" s="43">
        <v>0.27010564730710357</v>
      </c>
      <c r="I218" s="43" t="s">
        <v>7114</v>
      </c>
      <c r="J218" s="43" t="s">
        <v>6</v>
      </c>
      <c r="K218" s="43" t="s">
        <v>1187</v>
      </c>
    </row>
    <row r="219" spans="1:11" x14ac:dyDescent="0.35">
      <c r="A219" s="43" t="s">
        <v>546</v>
      </c>
      <c r="B219" s="43" t="s">
        <v>547</v>
      </c>
      <c r="C219" s="44">
        <v>0.64274999999999993</v>
      </c>
      <c r="D219" s="44">
        <v>2.1995</v>
      </c>
      <c r="E219" s="44">
        <v>1.5567500000000001</v>
      </c>
      <c r="F219" s="44">
        <v>3.4220147802411516</v>
      </c>
      <c r="G219" s="45">
        <v>2.360066807717498E-3</v>
      </c>
      <c r="H219" s="43">
        <v>0.52807149110685347</v>
      </c>
      <c r="I219" s="43" t="s">
        <v>548</v>
      </c>
      <c r="J219" s="43" t="s">
        <v>6</v>
      </c>
      <c r="K219" s="43" t="s">
        <v>432</v>
      </c>
    </row>
    <row r="220" spans="1:11" x14ac:dyDescent="0.35">
      <c r="A220" s="43" t="s">
        <v>7045</v>
      </c>
      <c r="B220" s="43" t="s">
        <v>7046</v>
      </c>
      <c r="C220" s="44">
        <v>6.5120000000000005</v>
      </c>
      <c r="D220" s="44">
        <v>22.278500000000001</v>
      </c>
      <c r="E220" s="44">
        <v>15.766500000000001</v>
      </c>
      <c r="F220" s="44">
        <v>3.4211455773955772</v>
      </c>
      <c r="G220" s="45">
        <v>8.6015244876209707E-3</v>
      </c>
      <c r="H220" s="43">
        <v>0.93938268726135565</v>
      </c>
      <c r="I220" s="43" t="s">
        <v>7047</v>
      </c>
      <c r="J220" s="43" t="s">
        <v>6</v>
      </c>
      <c r="K220" s="43" t="s">
        <v>7048</v>
      </c>
    </row>
    <row r="221" spans="1:11" x14ac:dyDescent="0.35">
      <c r="A221" s="43" t="s">
        <v>2340</v>
      </c>
      <c r="B221" s="43" t="s">
        <v>2341</v>
      </c>
      <c r="C221" s="44">
        <v>11.82225</v>
      </c>
      <c r="D221" s="44">
        <v>39.805750000000003</v>
      </c>
      <c r="E221" s="44">
        <v>27.983500000000003</v>
      </c>
      <c r="F221" s="44">
        <v>3.3670198143331431</v>
      </c>
      <c r="G221" s="45">
        <v>9.4978829081233673E-3</v>
      </c>
      <c r="H221" s="43">
        <v>0.99554961319681856</v>
      </c>
      <c r="I221" s="43" t="s">
        <v>2342</v>
      </c>
      <c r="J221" s="43" t="s">
        <v>6</v>
      </c>
      <c r="K221" s="43" t="s">
        <v>2343</v>
      </c>
    </row>
    <row r="222" spans="1:11" x14ac:dyDescent="0.35">
      <c r="A222" s="43" t="s">
        <v>2663</v>
      </c>
      <c r="B222" s="43" t="s">
        <v>2664</v>
      </c>
      <c r="C222" s="44">
        <v>19.544249999999998</v>
      </c>
      <c r="D222" s="44">
        <v>65.797499999999999</v>
      </c>
      <c r="E222" s="44">
        <v>46.253250000000001</v>
      </c>
      <c r="F222" s="44">
        <v>3.3665911968993441</v>
      </c>
      <c r="G222" s="45">
        <v>4.473436543227205E-2</v>
      </c>
      <c r="H222" s="43">
        <v>1</v>
      </c>
      <c r="I222" s="43" t="s">
        <v>2665</v>
      </c>
      <c r="J222" s="43" t="s">
        <v>2666</v>
      </c>
      <c r="K222" s="43" t="s">
        <v>2667</v>
      </c>
    </row>
    <row r="223" spans="1:11" x14ac:dyDescent="0.35">
      <c r="A223" s="43" t="s">
        <v>1860</v>
      </c>
      <c r="B223" s="43" t="s">
        <v>1861</v>
      </c>
      <c r="C223" s="44">
        <v>0.5575</v>
      </c>
      <c r="D223" s="44">
        <v>1.8717499999999998</v>
      </c>
      <c r="E223" s="44">
        <v>1.3142499999999999</v>
      </c>
      <c r="F223" s="44">
        <v>3.3573991031390129</v>
      </c>
      <c r="G223" s="45">
        <v>3.7772050082290232E-2</v>
      </c>
      <c r="H223" s="43">
        <v>1</v>
      </c>
      <c r="I223" s="43" t="s">
        <v>1862</v>
      </c>
      <c r="J223" s="43" t="s">
        <v>1863</v>
      </c>
      <c r="K223" s="43" t="s">
        <v>1864</v>
      </c>
    </row>
    <row r="224" spans="1:11" x14ac:dyDescent="0.35">
      <c r="A224" s="43" t="s">
        <v>241</v>
      </c>
      <c r="B224" s="43" t="s">
        <v>242</v>
      </c>
      <c r="C224" s="44">
        <v>3.1680000000000001</v>
      </c>
      <c r="D224" s="44">
        <v>10.624000000000001</v>
      </c>
      <c r="E224" s="44">
        <v>7.4560000000000004</v>
      </c>
      <c r="F224" s="44">
        <v>3.3535353535353534</v>
      </c>
      <c r="G224" s="45">
        <v>9.7220638530615133E-4</v>
      </c>
      <c r="H224" s="43">
        <v>0.36392177535998305</v>
      </c>
      <c r="I224" s="43" t="s">
        <v>243</v>
      </c>
      <c r="J224" s="43" t="s">
        <v>6</v>
      </c>
      <c r="K224" s="43" t="s">
        <v>6</v>
      </c>
    </row>
    <row r="225" spans="1:11" x14ac:dyDescent="0.35">
      <c r="A225" s="43" t="s">
        <v>806</v>
      </c>
      <c r="B225" s="43" t="s">
        <v>807</v>
      </c>
      <c r="C225" s="44">
        <v>1.0840000000000001</v>
      </c>
      <c r="D225" s="44">
        <v>3.6345000000000001</v>
      </c>
      <c r="E225" s="44">
        <v>2.5505</v>
      </c>
      <c r="F225" s="44">
        <v>3.3528597785977858</v>
      </c>
      <c r="G225" s="45">
        <v>1.2100852958472519E-2</v>
      </c>
      <c r="H225" s="43">
        <v>1</v>
      </c>
      <c r="I225" s="43" t="s">
        <v>808</v>
      </c>
      <c r="J225" s="43" t="s">
        <v>6</v>
      </c>
      <c r="K225" s="43" t="s">
        <v>499</v>
      </c>
    </row>
    <row r="226" spans="1:11" x14ac:dyDescent="0.35">
      <c r="A226" s="43" t="s">
        <v>7237</v>
      </c>
      <c r="B226" s="43" t="s">
        <v>7238</v>
      </c>
      <c r="C226" s="44">
        <v>3.2315</v>
      </c>
      <c r="D226" s="44">
        <v>10.797750000000001</v>
      </c>
      <c r="E226" s="44">
        <v>7.5662500000000001</v>
      </c>
      <c r="F226" s="44">
        <v>3.3414049203156431</v>
      </c>
      <c r="G226" s="45">
        <v>1.6705607518208154E-5</v>
      </c>
      <c r="H226" s="43">
        <v>6.2005982025715493E-2</v>
      </c>
      <c r="I226" s="43" t="s">
        <v>7239</v>
      </c>
      <c r="J226" s="43" t="s">
        <v>6</v>
      </c>
      <c r="K226" s="43" t="s">
        <v>5154</v>
      </c>
    </row>
    <row r="227" spans="1:11" x14ac:dyDescent="0.35">
      <c r="A227" s="43" t="s">
        <v>1236</v>
      </c>
      <c r="B227" s="43" t="s">
        <v>1237</v>
      </c>
      <c r="C227" s="44">
        <v>0.35675000000000001</v>
      </c>
      <c r="D227" s="44">
        <v>1.1904999999999999</v>
      </c>
      <c r="E227" s="44">
        <v>0.83374999999999988</v>
      </c>
      <c r="F227" s="44">
        <v>3.337070777855641</v>
      </c>
      <c r="G227" s="45">
        <v>4.1671071297281648E-2</v>
      </c>
      <c r="H227" s="43">
        <v>1</v>
      </c>
      <c r="I227" s="43" t="s">
        <v>1238</v>
      </c>
      <c r="J227" s="43" t="s">
        <v>6</v>
      </c>
      <c r="K227" s="43" t="s">
        <v>537</v>
      </c>
    </row>
    <row r="228" spans="1:11" x14ac:dyDescent="0.35">
      <c r="A228" s="43" t="s">
        <v>472</v>
      </c>
      <c r="B228" s="43" t="s">
        <v>473</v>
      </c>
      <c r="C228" s="44">
        <v>2.0909999999999997</v>
      </c>
      <c r="D228" s="44">
        <v>6.9385000000000003</v>
      </c>
      <c r="E228" s="44">
        <v>4.8475000000000001</v>
      </c>
      <c r="F228" s="44">
        <v>3.3182687709230039</v>
      </c>
      <c r="G228" s="45">
        <v>9.6873049374224252E-5</v>
      </c>
      <c r="H228" s="43">
        <v>0.13909160556376199</v>
      </c>
      <c r="I228" s="43" t="s">
        <v>474</v>
      </c>
      <c r="J228" s="43" t="s">
        <v>6</v>
      </c>
      <c r="K228" s="43" t="s">
        <v>475</v>
      </c>
    </row>
    <row r="229" spans="1:11" x14ac:dyDescent="0.35">
      <c r="A229" s="43" t="s">
        <v>3077</v>
      </c>
      <c r="B229" s="43" t="s">
        <v>3078</v>
      </c>
      <c r="C229" s="44">
        <v>2.4867499999999998</v>
      </c>
      <c r="D229" s="44">
        <v>8.2207500000000007</v>
      </c>
      <c r="E229" s="44">
        <v>5.7340000000000009</v>
      </c>
      <c r="F229" s="44">
        <v>3.3058208505076911</v>
      </c>
      <c r="G229" s="45">
        <v>2.7915664891509095E-4</v>
      </c>
      <c r="H229" s="43">
        <v>0.22051227905454376</v>
      </c>
      <c r="I229" s="43" t="s">
        <v>3079</v>
      </c>
      <c r="J229" s="43" t="s">
        <v>6</v>
      </c>
      <c r="K229" s="43" t="s">
        <v>3080</v>
      </c>
    </row>
    <row r="230" spans="1:11" x14ac:dyDescent="0.35">
      <c r="A230" s="43" t="s">
        <v>1487</v>
      </c>
      <c r="B230" s="43" t="s">
        <v>1488</v>
      </c>
      <c r="C230" s="44">
        <v>0.63900000000000001</v>
      </c>
      <c r="D230" s="44">
        <v>2.1107499999999999</v>
      </c>
      <c r="E230" s="44">
        <v>1.4717499999999999</v>
      </c>
      <c r="F230" s="44">
        <v>3.3032081377151798</v>
      </c>
      <c r="G230" s="45">
        <v>3.7891266918999023E-5</v>
      </c>
      <c r="H230" s="43">
        <v>8.9108111448366639E-2</v>
      </c>
      <c r="I230" s="43" t="s">
        <v>1489</v>
      </c>
      <c r="J230" s="43" t="s">
        <v>6</v>
      </c>
      <c r="K230" s="43" t="s">
        <v>1490</v>
      </c>
    </row>
    <row r="231" spans="1:11" x14ac:dyDescent="0.35">
      <c r="A231" s="43" t="s">
        <v>601</v>
      </c>
      <c r="B231" s="43" t="s">
        <v>602</v>
      </c>
      <c r="C231" s="44">
        <v>1.4649999999999999</v>
      </c>
      <c r="D231" s="44">
        <v>4.8264999999999993</v>
      </c>
      <c r="E231" s="44">
        <v>3.3614999999999995</v>
      </c>
      <c r="F231" s="44">
        <v>3.2945392491467573</v>
      </c>
      <c r="G231" s="45">
        <v>9.7696262765900599E-4</v>
      </c>
      <c r="H231" s="43">
        <v>0.36408487457036531</v>
      </c>
      <c r="I231" s="43" t="s">
        <v>603</v>
      </c>
      <c r="J231" s="43" t="s">
        <v>6</v>
      </c>
      <c r="K231" s="43" t="s">
        <v>604</v>
      </c>
    </row>
    <row r="232" spans="1:11" x14ac:dyDescent="0.35">
      <c r="A232" s="43" t="s">
        <v>8202</v>
      </c>
      <c r="B232" s="43" t="s">
        <v>8203</v>
      </c>
      <c r="C232" s="44">
        <v>2.8287499999999999</v>
      </c>
      <c r="D232" s="44">
        <v>9.2977500000000006</v>
      </c>
      <c r="E232" s="44">
        <v>6.4690000000000012</v>
      </c>
      <c r="F232" s="44">
        <v>3.2868758285461781</v>
      </c>
      <c r="G232" s="45">
        <v>2.4990745148054661E-3</v>
      </c>
      <c r="H232" s="43">
        <v>0.53953374939312315</v>
      </c>
      <c r="I232" s="43" t="s">
        <v>8204</v>
      </c>
      <c r="J232" s="43" t="s">
        <v>6</v>
      </c>
      <c r="K232" s="43" t="s">
        <v>6</v>
      </c>
    </row>
    <row r="233" spans="1:11" x14ac:dyDescent="0.35">
      <c r="A233" s="43" t="s">
        <v>1323</v>
      </c>
      <c r="B233" s="43" t="s">
        <v>1324</v>
      </c>
      <c r="C233" s="44">
        <v>1.8584999999999998</v>
      </c>
      <c r="D233" s="44">
        <v>6.1065000000000005</v>
      </c>
      <c r="E233" s="44">
        <v>4.2480000000000011</v>
      </c>
      <c r="F233" s="44">
        <v>3.2857142857142865</v>
      </c>
      <c r="G233" s="45">
        <v>8.2456462180191537E-5</v>
      </c>
      <c r="H233" s="43">
        <v>0.13094001187552376</v>
      </c>
      <c r="I233" s="43" t="s">
        <v>1325</v>
      </c>
      <c r="J233" s="43" t="s">
        <v>1326</v>
      </c>
      <c r="K233" s="43" t="s">
        <v>22</v>
      </c>
    </row>
    <row r="234" spans="1:11" x14ac:dyDescent="0.35">
      <c r="A234" s="43" t="s">
        <v>919</v>
      </c>
      <c r="B234" s="43" t="s">
        <v>920</v>
      </c>
      <c r="C234" s="44">
        <v>2.3167499999999999</v>
      </c>
      <c r="D234" s="44">
        <v>7.6074999999999999</v>
      </c>
      <c r="E234" s="44">
        <v>5.2907500000000001</v>
      </c>
      <c r="F234" s="44">
        <v>3.2836948311211827</v>
      </c>
      <c r="G234" s="45">
        <v>3.8164960271180881E-4</v>
      </c>
      <c r="H234" s="43">
        <v>0.25361822135638473</v>
      </c>
      <c r="I234" s="43" t="s">
        <v>921</v>
      </c>
      <c r="J234" s="43" t="s">
        <v>6</v>
      </c>
      <c r="K234" s="43" t="s">
        <v>922</v>
      </c>
    </row>
    <row r="235" spans="1:11" x14ac:dyDescent="0.35">
      <c r="A235" s="43" t="s">
        <v>469</v>
      </c>
      <c r="B235" s="43" t="s">
        <v>470</v>
      </c>
      <c r="C235" s="44">
        <v>1.9064999999999999</v>
      </c>
      <c r="D235" s="44">
        <v>6.2570000000000006</v>
      </c>
      <c r="E235" s="44">
        <v>4.3505000000000003</v>
      </c>
      <c r="F235" s="44">
        <v>3.281930238657226</v>
      </c>
      <c r="G235" s="45">
        <v>8.4050266614108526E-3</v>
      </c>
      <c r="H235" s="43">
        <v>0.93015141549529723</v>
      </c>
      <c r="I235" s="43" t="s">
        <v>471</v>
      </c>
      <c r="J235" s="43" t="s">
        <v>6</v>
      </c>
      <c r="K235" s="43" t="s">
        <v>172</v>
      </c>
    </row>
    <row r="236" spans="1:11" x14ac:dyDescent="0.35">
      <c r="A236" s="43" t="s">
        <v>1121</v>
      </c>
      <c r="B236" s="43" t="s">
        <v>1122</v>
      </c>
      <c r="C236" s="44">
        <v>0.60475000000000001</v>
      </c>
      <c r="D236" s="44">
        <v>1.9664999999999999</v>
      </c>
      <c r="E236" s="44">
        <v>1.3617499999999998</v>
      </c>
      <c r="F236" s="44">
        <v>3.2517569243489044</v>
      </c>
      <c r="G236" s="45">
        <v>1.5422173674334072E-2</v>
      </c>
      <c r="H236" s="43">
        <v>1</v>
      </c>
      <c r="I236" s="43" t="s">
        <v>1123</v>
      </c>
      <c r="J236" s="43" t="s">
        <v>6</v>
      </c>
      <c r="K236" s="43" t="s">
        <v>1124</v>
      </c>
    </row>
    <row r="237" spans="1:11" x14ac:dyDescent="0.35">
      <c r="A237" s="43" t="s">
        <v>1135</v>
      </c>
      <c r="B237" s="43" t="s">
        <v>1136</v>
      </c>
      <c r="C237" s="44">
        <v>5.4960000000000004</v>
      </c>
      <c r="D237" s="44">
        <v>17.838999999999999</v>
      </c>
      <c r="E237" s="44">
        <v>12.342999999999998</v>
      </c>
      <c r="F237" s="44">
        <v>3.2458151382823868</v>
      </c>
      <c r="G237" s="45">
        <v>8.165072398202966E-7</v>
      </c>
      <c r="H237" s="43">
        <v>1.369601044662561E-2</v>
      </c>
      <c r="I237" s="43" t="s">
        <v>1137</v>
      </c>
      <c r="J237" s="43" t="s">
        <v>6</v>
      </c>
      <c r="K237" s="43" t="s">
        <v>1138</v>
      </c>
    </row>
    <row r="238" spans="1:11" x14ac:dyDescent="0.35">
      <c r="A238" s="43" t="s">
        <v>1039</v>
      </c>
      <c r="B238" s="43" t="s">
        <v>1040</v>
      </c>
      <c r="C238" s="44">
        <v>0.98974999999999991</v>
      </c>
      <c r="D238" s="44">
        <v>3.21</v>
      </c>
      <c r="E238" s="44">
        <v>2.2202500000000001</v>
      </c>
      <c r="F238" s="44">
        <v>3.2432432432432434</v>
      </c>
      <c r="G238" s="45">
        <v>1.9918299733683309E-3</v>
      </c>
      <c r="H238" s="43">
        <v>0.49044444400735299</v>
      </c>
      <c r="I238" s="43" t="s">
        <v>1041</v>
      </c>
      <c r="J238" s="43" t="s">
        <v>1042</v>
      </c>
      <c r="K238" s="43" t="s">
        <v>432</v>
      </c>
    </row>
    <row r="239" spans="1:11" x14ac:dyDescent="0.35">
      <c r="A239" s="43" t="s">
        <v>2876</v>
      </c>
      <c r="B239" s="43" t="s">
        <v>2877</v>
      </c>
      <c r="C239" s="44">
        <v>2.5175000000000001</v>
      </c>
      <c r="D239" s="44">
        <v>8.1437500000000007</v>
      </c>
      <c r="E239" s="44">
        <v>5.6262500000000006</v>
      </c>
      <c r="F239" s="44">
        <v>3.2348560079443893</v>
      </c>
      <c r="G239" s="45">
        <v>6.7615941623078157E-5</v>
      </c>
      <c r="H239" s="43">
        <v>0.11768611941142197</v>
      </c>
      <c r="I239" s="43" t="s">
        <v>2878</v>
      </c>
      <c r="J239" s="43" t="s">
        <v>2879</v>
      </c>
      <c r="K239" s="43" t="s">
        <v>2880</v>
      </c>
    </row>
    <row r="240" spans="1:11" x14ac:dyDescent="0.35">
      <c r="A240" s="43" t="s">
        <v>4633</v>
      </c>
      <c r="B240" s="43" t="s">
        <v>4634</v>
      </c>
      <c r="C240" s="44">
        <v>1.4562499999999998</v>
      </c>
      <c r="D240" s="44">
        <v>4.6862500000000002</v>
      </c>
      <c r="E240" s="44">
        <v>3.2300000000000004</v>
      </c>
      <c r="F240" s="44">
        <v>3.218025751072962</v>
      </c>
      <c r="G240" s="45">
        <v>5.0212368448370182E-3</v>
      </c>
      <c r="H240" s="43">
        <v>0.73666068140340002</v>
      </c>
      <c r="I240" s="43" t="s">
        <v>4635</v>
      </c>
      <c r="J240" s="43" t="s">
        <v>6</v>
      </c>
      <c r="K240" s="43" t="s">
        <v>350</v>
      </c>
    </row>
    <row r="241" spans="1:11" x14ac:dyDescent="0.35">
      <c r="A241" s="43" t="s">
        <v>503</v>
      </c>
      <c r="B241" s="43" t="s">
        <v>504</v>
      </c>
      <c r="C241" s="44">
        <v>4.8772500000000001</v>
      </c>
      <c r="D241" s="44">
        <v>15.6595</v>
      </c>
      <c r="E241" s="44">
        <v>10.782249999999999</v>
      </c>
      <c r="F241" s="44">
        <v>3.2107232559331589</v>
      </c>
      <c r="G241" s="45">
        <v>2.0521591762800995E-4</v>
      </c>
      <c r="H241" s="43">
        <v>0.19706800151932752</v>
      </c>
      <c r="I241" s="43" t="s">
        <v>505</v>
      </c>
      <c r="J241" s="43" t="s">
        <v>6</v>
      </c>
      <c r="K241" s="43" t="s">
        <v>104</v>
      </c>
    </row>
    <row r="242" spans="1:11" x14ac:dyDescent="0.35">
      <c r="A242" s="43" t="s">
        <v>465</v>
      </c>
      <c r="B242" s="43" t="s">
        <v>466</v>
      </c>
      <c r="C242" s="44">
        <v>3.4620000000000002</v>
      </c>
      <c r="D242" s="44">
        <v>11.11</v>
      </c>
      <c r="E242" s="44">
        <v>7.6479999999999997</v>
      </c>
      <c r="F242" s="44">
        <v>3.2091276718659731</v>
      </c>
      <c r="G242" s="45">
        <v>1.7007563600258679E-2</v>
      </c>
      <c r="H242" s="43">
        <v>1</v>
      </c>
      <c r="I242" s="43" t="s">
        <v>467</v>
      </c>
      <c r="J242" s="43" t="s">
        <v>6</v>
      </c>
      <c r="K242" s="43" t="s">
        <v>468</v>
      </c>
    </row>
    <row r="243" spans="1:11" x14ac:dyDescent="0.35">
      <c r="A243" s="43" t="s">
        <v>3323</v>
      </c>
      <c r="B243" s="43" t="s">
        <v>3324</v>
      </c>
      <c r="C243" s="44">
        <v>11.488750000000001</v>
      </c>
      <c r="D243" s="44">
        <v>36.856500000000004</v>
      </c>
      <c r="E243" s="44">
        <v>25.367750000000001</v>
      </c>
      <c r="F243" s="44">
        <v>3.2080513545860079</v>
      </c>
      <c r="G243" s="45">
        <v>2.4845771919044246E-3</v>
      </c>
      <c r="H243" s="43">
        <v>0.53874345150705416</v>
      </c>
      <c r="I243" s="43" t="s">
        <v>3325</v>
      </c>
      <c r="J243" s="43" t="s">
        <v>6</v>
      </c>
      <c r="K243" s="43" t="s">
        <v>6</v>
      </c>
    </row>
    <row r="244" spans="1:11" x14ac:dyDescent="0.35">
      <c r="A244" s="43" t="s">
        <v>3351</v>
      </c>
      <c r="B244" s="43" t="s">
        <v>3352</v>
      </c>
      <c r="C244" s="44">
        <v>6.9095000000000004</v>
      </c>
      <c r="D244" s="44">
        <v>22.064250000000001</v>
      </c>
      <c r="E244" s="44">
        <v>15.15475</v>
      </c>
      <c r="F244" s="44">
        <v>3.1933207902163687</v>
      </c>
      <c r="G244" s="45">
        <v>6.1685066671297584E-3</v>
      </c>
      <c r="H244" s="43">
        <v>0.80254662586739856</v>
      </c>
      <c r="I244" s="43" t="s">
        <v>3353</v>
      </c>
      <c r="J244" s="43" t="s">
        <v>6</v>
      </c>
      <c r="K244" s="43" t="s">
        <v>18</v>
      </c>
    </row>
    <row r="245" spans="1:11" x14ac:dyDescent="0.35">
      <c r="A245" s="43" t="s">
        <v>7089</v>
      </c>
      <c r="B245" s="43" t="s">
        <v>7090</v>
      </c>
      <c r="C245" s="44">
        <v>2.00725</v>
      </c>
      <c r="D245" s="44">
        <v>6.3945000000000007</v>
      </c>
      <c r="E245" s="44">
        <v>4.3872500000000008</v>
      </c>
      <c r="F245" s="44">
        <v>3.1857018308631218</v>
      </c>
      <c r="G245" s="45">
        <v>8.5984396915319561E-3</v>
      </c>
      <c r="H245" s="43">
        <v>0.93938268726135565</v>
      </c>
      <c r="I245" s="43" t="s">
        <v>7091</v>
      </c>
      <c r="J245" s="43" t="s">
        <v>6</v>
      </c>
      <c r="K245" s="43" t="s">
        <v>6</v>
      </c>
    </row>
    <row r="246" spans="1:11" x14ac:dyDescent="0.35">
      <c r="A246" s="43" t="s">
        <v>3368</v>
      </c>
      <c r="B246" s="43" t="s">
        <v>3369</v>
      </c>
      <c r="C246" s="44">
        <v>7.40625</v>
      </c>
      <c r="D246" s="44">
        <v>23.56175</v>
      </c>
      <c r="E246" s="44">
        <v>16.1555</v>
      </c>
      <c r="F246" s="44">
        <v>3.1813333333333333</v>
      </c>
      <c r="G246" s="45">
        <v>8.8634017987310187E-6</v>
      </c>
      <c r="H246" s="43">
        <v>4.6280477832797713E-2</v>
      </c>
      <c r="I246" s="43" t="s">
        <v>3370</v>
      </c>
      <c r="J246" s="43" t="s">
        <v>6</v>
      </c>
      <c r="K246" s="43" t="s">
        <v>499</v>
      </c>
    </row>
    <row r="247" spans="1:11" x14ac:dyDescent="0.35">
      <c r="A247" s="43" t="s">
        <v>1405</v>
      </c>
      <c r="B247" s="43" t="s">
        <v>1406</v>
      </c>
      <c r="C247" s="44">
        <v>1.1007499999999999</v>
      </c>
      <c r="D247" s="44">
        <v>3.4670000000000001</v>
      </c>
      <c r="E247" s="44">
        <v>2.36625</v>
      </c>
      <c r="F247" s="44">
        <v>3.149670679082444</v>
      </c>
      <c r="G247" s="45">
        <v>4.3517938684245472E-4</v>
      </c>
      <c r="H247" s="43">
        <v>0.27010564730710357</v>
      </c>
      <c r="I247" s="43" t="s">
        <v>1407</v>
      </c>
      <c r="J247" s="43" t="s">
        <v>6</v>
      </c>
      <c r="K247" s="43" t="s">
        <v>310</v>
      </c>
    </row>
    <row r="248" spans="1:11" x14ac:dyDescent="0.35">
      <c r="A248" s="43" t="s">
        <v>6893</v>
      </c>
      <c r="B248" s="43" t="s">
        <v>6894</v>
      </c>
      <c r="C248" s="44">
        <v>0.49</v>
      </c>
      <c r="D248" s="44">
        <v>1.5419999999999998</v>
      </c>
      <c r="E248" s="44">
        <v>1.0519999999999998</v>
      </c>
      <c r="F248" s="44">
        <v>3.1469387755102036</v>
      </c>
      <c r="G248" s="45">
        <v>6.8957252350010378E-5</v>
      </c>
      <c r="H248" s="43">
        <v>0.11802033739704278</v>
      </c>
      <c r="I248" s="43" t="s">
        <v>6895</v>
      </c>
      <c r="J248" s="43" t="s">
        <v>6</v>
      </c>
      <c r="K248" s="43" t="s">
        <v>139</v>
      </c>
    </row>
    <row r="249" spans="1:11" x14ac:dyDescent="0.35">
      <c r="A249" s="43" t="s">
        <v>1588</v>
      </c>
      <c r="B249" s="43" t="s">
        <v>1589</v>
      </c>
      <c r="C249" s="44">
        <v>10.7745</v>
      </c>
      <c r="D249" s="44">
        <v>33.841749999999998</v>
      </c>
      <c r="E249" s="44">
        <v>23.067249999999998</v>
      </c>
      <c r="F249" s="44">
        <v>3.1409114112023757</v>
      </c>
      <c r="G249" s="45">
        <v>1.5290813188739705E-4</v>
      </c>
      <c r="H249" s="43">
        <v>0.17579262829067943</v>
      </c>
      <c r="I249" s="43" t="s">
        <v>489</v>
      </c>
      <c r="J249" s="43" t="s">
        <v>6</v>
      </c>
      <c r="K249" s="43" t="s">
        <v>143</v>
      </c>
    </row>
    <row r="250" spans="1:11" x14ac:dyDescent="0.35">
      <c r="A250" s="43" t="s">
        <v>8270</v>
      </c>
      <c r="B250" s="43" t="s">
        <v>8271</v>
      </c>
      <c r="C250" s="44">
        <v>0.43999999999999995</v>
      </c>
      <c r="D250" s="44">
        <v>1.3820000000000001</v>
      </c>
      <c r="E250" s="44">
        <v>0.94200000000000017</v>
      </c>
      <c r="F250" s="44">
        <v>3.1409090909090915</v>
      </c>
      <c r="G250" s="45">
        <v>4.0874699191453256E-3</v>
      </c>
      <c r="H250" s="43">
        <v>0.67433092866292521</v>
      </c>
      <c r="I250" s="43" t="s">
        <v>8272</v>
      </c>
      <c r="J250" s="43" t="s">
        <v>6</v>
      </c>
      <c r="K250" s="43" t="s">
        <v>6</v>
      </c>
    </row>
    <row r="251" spans="1:11" x14ac:dyDescent="0.35">
      <c r="A251" s="43" t="s">
        <v>1150</v>
      </c>
      <c r="B251" s="43" t="s">
        <v>1151</v>
      </c>
      <c r="C251" s="44">
        <v>0.60775000000000001</v>
      </c>
      <c r="D251" s="44">
        <v>1.9067499999999997</v>
      </c>
      <c r="E251" s="44">
        <v>1.2989999999999997</v>
      </c>
      <c r="F251" s="44">
        <v>3.1373920197449605</v>
      </c>
      <c r="G251" s="45">
        <v>1.2708907533029112E-2</v>
      </c>
      <c r="H251" s="43">
        <v>1</v>
      </c>
      <c r="I251" s="43" t="s">
        <v>1152</v>
      </c>
      <c r="J251" s="43" t="s">
        <v>1153</v>
      </c>
      <c r="K251" s="43" t="s">
        <v>454</v>
      </c>
    </row>
    <row r="252" spans="1:11" x14ac:dyDescent="0.35">
      <c r="A252" s="43" t="s">
        <v>6939</v>
      </c>
      <c r="B252" s="43" t="s">
        <v>6940</v>
      </c>
      <c r="C252" s="44">
        <v>4.1957500000000003</v>
      </c>
      <c r="D252" s="44">
        <v>13.143000000000001</v>
      </c>
      <c r="E252" s="44">
        <v>8.9472500000000004</v>
      </c>
      <c r="F252" s="44">
        <v>3.1324554608830364</v>
      </c>
      <c r="G252" s="45">
        <v>3.1396140666667183E-2</v>
      </c>
      <c r="H252" s="43">
        <v>1</v>
      </c>
      <c r="I252" s="43" t="s">
        <v>6941</v>
      </c>
      <c r="J252" s="43" t="s">
        <v>6</v>
      </c>
      <c r="K252" s="43" t="s">
        <v>1090</v>
      </c>
    </row>
    <row r="253" spans="1:11" x14ac:dyDescent="0.35">
      <c r="A253" s="43" t="s">
        <v>1102</v>
      </c>
      <c r="B253" s="43" t="s">
        <v>1103</v>
      </c>
      <c r="C253" s="44">
        <v>4.5467500000000003</v>
      </c>
      <c r="D253" s="44">
        <v>14.208</v>
      </c>
      <c r="E253" s="44">
        <v>9.661249999999999</v>
      </c>
      <c r="F253" s="44">
        <v>3.1248694122175178</v>
      </c>
      <c r="G253" s="45">
        <v>2.1997518300276298E-4</v>
      </c>
      <c r="H253" s="43">
        <v>0.2035067706536372</v>
      </c>
      <c r="I253" s="43" t="s">
        <v>1104</v>
      </c>
      <c r="J253" s="43" t="s">
        <v>6</v>
      </c>
      <c r="K253" s="43" t="s">
        <v>432</v>
      </c>
    </row>
    <row r="254" spans="1:11" x14ac:dyDescent="0.35">
      <c r="A254" s="43" t="s">
        <v>3045</v>
      </c>
      <c r="B254" s="43" t="s">
        <v>3046</v>
      </c>
      <c r="C254" s="44">
        <v>28.7485</v>
      </c>
      <c r="D254" s="44">
        <v>88.686999999999998</v>
      </c>
      <c r="E254" s="44">
        <v>59.938499999999998</v>
      </c>
      <c r="F254" s="44">
        <v>3.0849261700610464</v>
      </c>
      <c r="G254" s="45">
        <v>9.3251789382353678E-4</v>
      </c>
      <c r="H254" s="43">
        <v>0.35642777611689452</v>
      </c>
      <c r="I254" s="43" t="s">
        <v>41</v>
      </c>
      <c r="J254" s="43" t="s">
        <v>6</v>
      </c>
      <c r="K254" s="43" t="s">
        <v>6</v>
      </c>
    </row>
    <row r="255" spans="1:11" x14ac:dyDescent="0.35">
      <c r="A255" s="43" t="s">
        <v>1584</v>
      </c>
      <c r="B255" s="43" t="s">
        <v>1585</v>
      </c>
      <c r="C255" s="44">
        <v>0.48124999999999996</v>
      </c>
      <c r="D255" s="44">
        <v>1.4762500000000001</v>
      </c>
      <c r="E255" s="44">
        <v>0.99500000000000011</v>
      </c>
      <c r="F255" s="44">
        <v>3.0675324675324678</v>
      </c>
      <c r="G255" s="45">
        <v>5.9034870525067618E-3</v>
      </c>
      <c r="H255" s="43">
        <v>0.78696982097176904</v>
      </c>
      <c r="I255" s="43" t="s">
        <v>1586</v>
      </c>
      <c r="J255" s="43" t="s">
        <v>6</v>
      </c>
      <c r="K255" s="43" t="s">
        <v>1587</v>
      </c>
    </row>
    <row r="256" spans="1:11" x14ac:dyDescent="0.35">
      <c r="A256" s="43" t="s">
        <v>1372</v>
      </c>
      <c r="B256" s="43" t="s">
        <v>1373</v>
      </c>
      <c r="C256" s="44">
        <v>49.652499999999996</v>
      </c>
      <c r="D256" s="44">
        <v>152.012</v>
      </c>
      <c r="E256" s="44">
        <v>102.3595</v>
      </c>
      <c r="F256" s="44">
        <v>3.0615175469513121</v>
      </c>
      <c r="G256" s="45">
        <v>1.3094228984633638E-3</v>
      </c>
      <c r="H256" s="43">
        <v>0.41458778245591826</v>
      </c>
      <c r="I256" s="43" t="s">
        <v>1374</v>
      </c>
      <c r="J256" s="43" t="s">
        <v>1375</v>
      </c>
      <c r="K256" s="43" t="s">
        <v>1376</v>
      </c>
    </row>
    <row r="257" spans="1:11" x14ac:dyDescent="0.35">
      <c r="A257" s="43" t="s">
        <v>2135</v>
      </c>
      <c r="B257" s="43" t="s">
        <v>2136</v>
      </c>
      <c r="C257" s="44">
        <v>12.869250000000001</v>
      </c>
      <c r="D257" s="44">
        <v>39.357250000000001</v>
      </c>
      <c r="E257" s="44">
        <v>26.488</v>
      </c>
      <c r="F257" s="44">
        <v>3.0582396021524172</v>
      </c>
      <c r="G257" s="45">
        <v>3.3178523552335193E-5</v>
      </c>
      <c r="H257" s="43">
        <v>8.7361604707417967E-2</v>
      </c>
      <c r="I257" s="43" t="s">
        <v>2137</v>
      </c>
      <c r="J257" s="43" t="s">
        <v>6</v>
      </c>
      <c r="K257" s="43" t="s">
        <v>6</v>
      </c>
    </row>
    <row r="258" spans="1:11" x14ac:dyDescent="0.35">
      <c r="A258" s="43" t="s">
        <v>6999</v>
      </c>
      <c r="B258" s="43" t="s">
        <v>7000</v>
      </c>
      <c r="C258" s="44">
        <v>0.82725000000000004</v>
      </c>
      <c r="D258" s="44">
        <v>2.5157500000000002</v>
      </c>
      <c r="E258" s="44">
        <v>1.6885000000000001</v>
      </c>
      <c r="F258" s="44">
        <v>3.0411000302206106</v>
      </c>
      <c r="G258" s="45">
        <v>1.1975298996640404E-3</v>
      </c>
      <c r="H258" s="43">
        <v>0.39797722881827297</v>
      </c>
      <c r="I258" s="43" t="s">
        <v>7001</v>
      </c>
      <c r="J258" s="43" t="s">
        <v>6</v>
      </c>
      <c r="K258" s="43" t="s">
        <v>7002</v>
      </c>
    </row>
    <row r="259" spans="1:11" x14ac:dyDescent="0.35">
      <c r="A259" s="43" t="s">
        <v>1691</v>
      </c>
      <c r="B259" s="43" t="s">
        <v>1692</v>
      </c>
      <c r="C259" s="44">
        <v>4.8004999999999995</v>
      </c>
      <c r="D259" s="44">
        <v>14.494500000000002</v>
      </c>
      <c r="E259" s="44">
        <v>9.6940000000000026</v>
      </c>
      <c r="F259" s="44">
        <v>3.0193729819810442</v>
      </c>
      <c r="G259" s="45">
        <v>4.6100931710113535E-4</v>
      </c>
      <c r="H259" s="43">
        <v>0.27084485707394329</v>
      </c>
      <c r="I259" s="43" t="s">
        <v>1693</v>
      </c>
      <c r="J259" s="43" t="s">
        <v>6</v>
      </c>
      <c r="K259" s="43" t="s">
        <v>1694</v>
      </c>
    </row>
    <row r="260" spans="1:11" x14ac:dyDescent="0.35">
      <c r="A260" s="43" t="s">
        <v>3601</v>
      </c>
      <c r="B260" s="43" t="s">
        <v>3602</v>
      </c>
      <c r="C260" s="44">
        <v>7.84375</v>
      </c>
      <c r="D260" s="44">
        <v>23.6465</v>
      </c>
      <c r="E260" s="44">
        <v>15.80275</v>
      </c>
      <c r="F260" s="44">
        <v>3.0146932270916333</v>
      </c>
      <c r="G260" s="45">
        <v>2.1941294497536123E-3</v>
      </c>
      <c r="H260" s="43">
        <v>0.51053282446041948</v>
      </c>
      <c r="I260" s="43" t="s">
        <v>3603</v>
      </c>
      <c r="J260" s="43" t="s">
        <v>6</v>
      </c>
      <c r="K260" s="43" t="s">
        <v>6</v>
      </c>
    </row>
    <row r="261" spans="1:11" x14ac:dyDescent="0.35">
      <c r="A261" s="43" t="s">
        <v>2814</v>
      </c>
      <c r="B261" s="43" t="s">
        <v>2815</v>
      </c>
      <c r="C261" s="44">
        <v>8.8822500000000009</v>
      </c>
      <c r="D261" s="44">
        <v>26.775500000000001</v>
      </c>
      <c r="E261" s="44">
        <v>17.893250000000002</v>
      </c>
      <c r="F261" s="44">
        <v>3.0144952011033239</v>
      </c>
      <c r="G261" s="45">
        <v>2.4463309152378265E-4</v>
      </c>
      <c r="H261" s="43">
        <v>0.2113937406108396</v>
      </c>
      <c r="I261" s="43" t="s">
        <v>2816</v>
      </c>
      <c r="J261" s="43" t="s">
        <v>6</v>
      </c>
      <c r="K261" s="43" t="s">
        <v>97</v>
      </c>
    </row>
    <row r="262" spans="1:11" x14ac:dyDescent="0.35">
      <c r="A262" s="43" t="s">
        <v>8273</v>
      </c>
      <c r="B262" s="43" t="s">
        <v>8274</v>
      </c>
      <c r="C262" s="44">
        <v>1.5055000000000001</v>
      </c>
      <c r="D262" s="44">
        <v>4.5149999999999997</v>
      </c>
      <c r="E262" s="44">
        <v>3.0094999999999996</v>
      </c>
      <c r="F262" s="44">
        <v>2.999003653271338</v>
      </c>
      <c r="G262" s="45">
        <v>2.8470017894367317E-2</v>
      </c>
      <c r="H262" s="43">
        <v>1</v>
      </c>
      <c r="I262" s="43" t="s">
        <v>8275</v>
      </c>
      <c r="J262" s="43" t="s">
        <v>8276</v>
      </c>
      <c r="K262" s="43" t="s">
        <v>8277</v>
      </c>
    </row>
    <row r="263" spans="1:11" x14ac:dyDescent="0.35">
      <c r="A263" s="43" t="s">
        <v>1250</v>
      </c>
      <c r="B263" s="43" t="s">
        <v>1251</v>
      </c>
      <c r="C263" s="44">
        <v>0.84750000000000003</v>
      </c>
      <c r="D263" s="44">
        <v>2.5415000000000001</v>
      </c>
      <c r="E263" s="44">
        <v>1.694</v>
      </c>
      <c r="F263" s="44">
        <v>2.9988200589970502</v>
      </c>
      <c r="G263" s="45">
        <v>1.6067451988138304E-2</v>
      </c>
      <c r="H263" s="43">
        <v>1</v>
      </c>
      <c r="I263" s="43" t="s">
        <v>1252</v>
      </c>
      <c r="J263" s="43" t="s">
        <v>6</v>
      </c>
      <c r="K263" s="43" t="s">
        <v>6</v>
      </c>
    </row>
    <row r="264" spans="1:11" x14ac:dyDescent="0.35">
      <c r="A264" s="43" t="s">
        <v>1084</v>
      </c>
      <c r="B264" s="43" t="s">
        <v>1085</v>
      </c>
      <c r="C264" s="44">
        <v>4.8717500000000005</v>
      </c>
      <c r="D264" s="44">
        <v>14.589499999999999</v>
      </c>
      <c r="E264" s="44">
        <v>9.7177499999999988</v>
      </c>
      <c r="F264" s="44">
        <v>2.9947144250012823</v>
      </c>
      <c r="G264" s="45">
        <v>1.0312577933990763E-3</v>
      </c>
      <c r="H264" s="43">
        <v>0.37288684085968715</v>
      </c>
      <c r="I264" s="43" t="s">
        <v>1086</v>
      </c>
      <c r="J264" s="43" t="s">
        <v>6</v>
      </c>
      <c r="K264" s="43" t="s">
        <v>276</v>
      </c>
    </row>
    <row r="265" spans="1:11" x14ac:dyDescent="0.35">
      <c r="A265" s="43" t="s">
        <v>7143</v>
      </c>
      <c r="B265" s="43" t="s">
        <v>7144</v>
      </c>
      <c r="C265" s="44">
        <v>5.6087500000000006</v>
      </c>
      <c r="D265" s="44">
        <v>16.7285</v>
      </c>
      <c r="E265" s="44">
        <v>11.11975</v>
      </c>
      <c r="F265" s="44">
        <v>2.9825718743035434</v>
      </c>
      <c r="G265" s="45">
        <v>3.4884779229304996E-5</v>
      </c>
      <c r="H265" s="43">
        <v>8.767391836404452E-2</v>
      </c>
      <c r="I265" s="43" t="s">
        <v>7145</v>
      </c>
      <c r="J265" s="43" t="s">
        <v>1464</v>
      </c>
      <c r="K265" s="43" t="s">
        <v>27</v>
      </c>
    </row>
    <row r="266" spans="1:11" x14ac:dyDescent="0.35">
      <c r="A266" s="43" t="s">
        <v>7258</v>
      </c>
      <c r="B266" s="43" t="s">
        <v>7259</v>
      </c>
      <c r="C266" s="44">
        <v>22.985250000000001</v>
      </c>
      <c r="D266" s="44">
        <v>68.533000000000001</v>
      </c>
      <c r="E266" s="44">
        <v>45.547750000000001</v>
      </c>
      <c r="F266" s="44">
        <v>2.9816077702004544</v>
      </c>
      <c r="G266" s="45">
        <v>1.9904225087175043E-3</v>
      </c>
      <c r="H266" s="43">
        <v>0.49044444400735299</v>
      </c>
      <c r="I266" s="43" t="s">
        <v>7260</v>
      </c>
      <c r="J266" s="43" t="s">
        <v>6</v>
      </c>
      <c r="K266" s="43" t="s">
        <v>6507</v>
      </c>
    </row>
    <row r="267" spans="1:11" x14ac:dyDescent="0.35">
      <c r="A267" s="43" t="s">
        <v>2437</v>
      </c>
      <c r="B267" s="43" t="s">
        <v>2438</v>
      </c>
      <c r="C267" s="44">
        <v>16.222250000000003</v>
      </c>
      <c r="D267" s="44">
        <v>48.314249999999994</v>
      </c>
      <c r="E267" s="44">
        <v>32.091999999999992</v>
      </c>
      <c r="F267" s="44">
        <v>2.9782705851531066</v>
      </c>
      <c r="G267" s="45">
        <v>3.0663151889820384E-5</v>
      </c>
      <c r="H267" s="43">
        <v>8.4218935152446273E-2</v>
      </c>
      <c r="I267" s="43" t="s">
        <v>2439</v>
      </c>
      <c r="J267" s="43" t="s">
        <v>6</v>
      </c>
      <c r="K267" s="43" t="s">
        <v>6</v>
      </c>
    </row>
    <row r="268" spans="1:11" x14ac:dyDescent="0.35">
      <c r="A268" s="43" t="s">
        <v>1746</v>
      </c>
      <c r="B268" s="43" t="s">
        <v>1747</v>
      </c>
      <c r="C268" s="44">
        <v>9.1545000000000005</v>
      </c>
      <c r="D268" s="44">
        <v>27.189750000000004</v>
      </c>
      <c r="E268" s="44">
        <v>18.035250000000005</v>
      </c>
      <c r="F268" s="44">
        <v>2.9700966737670003</v>
      </c>
      <c r="G268" s="45">
        <v>6.7000151158147503E-3</v>
      </c>
      <c r="H268" s="43">
        <v>0.83489025119560223</v>
      </c>
      <c r="I268" s="43" t="s">
        <v>1748</v>
      </c>
      <c r="J268" s="43" t="s">
        <v>1749</v>
      </c>
      <c r="K268" s="43" t="s">
        <v>1750</v>
      </c>
    </row>
    <row r="269" spans="1:11" x14ac:dyDescent="0.35">
      <c r="A269" s="43" t="s">
        <v>2699</v>
      </c>
      <c r="B269" s="43" t="s">
        <v>2700</v>
      </c>
      <c r="C269" s="44">
        <v>6.7260000000000009</v>
      </c>
      <c r="D269" s="44">
        <v>19.920750000000002</v>
      </c>
      <c r="E269" s="44">
        <v>13.194750000000001</v>
      </c>
      <c r="F269" s="44">
        <v>2.9617528991971454</v>
      </c>
      <c r="G269" s="45">
        <v>4.2648329468002455E-3</v>
      </c>
      <c r="H269" s="43">
        <v>0.68752856406109453</v>
      </c>
      <c r="I269" s="43" t="s">
        <v>2701</v>
      </c>
      <c r="J269" s="43" t="s">
        <v>6</v>
      </c>
      <c r="K269" s="43" t="s">
        <v>2702</v>
      </c>
    </row>
    <row r="270" spans="1:11" x14ac:dyDescent="0.35">
      <c r="A270" s="43" t="s">
        <v>8278</v>
      </c>
      <c r="B270" s="43" t="s">
        <v>8279</v>
      </c>
      <c r="C270" s="44">
        <v>0.38875000000000004</v>
      </c>
      <c r="D270" s="44">
        <v>1.1475</v>
      </c>
      <c r="E270" s="44">
        <v>0.75874999999999992</v>
      </c>
      <c r="F270" s="44">
        <v>2.9517684887459805</v>
      </c>
      <c r="G270" s="45">
        <v>6.4154071864024331E-3</v>
      </c>
      <c r="H270" s="43">
        <v>0.81640611763530269</v>
      </c>
      <c r="I270" s="43" t="s">
        <v>8280</v>
      </c>
      <c r="J270" s="43" t="s">
        <v>6</v>
      </c>
      <c r="K270" s="43" t="s">
        <v>6</v>
      </c>
    </row>
    <row r="271" spans="1:11" x14ac:dyDescent="0.35">
      <c r="A271" s="43" t="s">
        <v>1142</v>
      </c>
      <c r="B271" s="43" t="s">
        <v>1143</v>
      </c>
      <c r="C271" s="44">
        <v>5.1635000000000009</v>
      </c>
      <c r="D271" s="44">
        <v>15.215999999999999</v>
      </c>
      <c r="E271" s="44">
        <v>10.052499999999998</v>
      </c>
      <c r="F271" s="44">
        <v>2.9468383848164996</v>
      </c>
      <c r="G271" s="45">
        <v>3.1000693590810258E-4</v>
      </c>
      <c r="H271" s="43">
        <v>0.23104788962818124</v>
      </c>
      <c r="I271" s="43" t="s">
        <v>1144</v>
      </c>
      <c r="J271" s="43" t="s">
        <v>1145</v>
      </c>
      <c r="K271" s="43" t="s">
        <v>1146</v>
      </c>
    </row>
    <row r="272" spans="1:11" x14ac:dyDescent="0.35">
      <c r="A272" s="43" t="s">
        <v>4922</v>
      </c>
      <c r="B272" s="43" t="s">
        <v>4923</v>
      </c>
      <c r="C272" s="44">
        <v>66.100999999999999</v>
      </c>
      <c r="D272" s="44">
        <v>194.11724999999998</v>
      </c>
      <c r="E272" s="44">
        <v>128.01624999999999</v>
      </c>
      <c r="F272" s="44">
        <v>2.9366764496754962</v>
      </c>
      <c r="G272" s="45">
        <v>1.597267927556878E-3</v>
      </c>
      <c r="H272" s="43">
        <v>0.45404464116880344</v>
      </c>
      <c r="I272" s="43" t="s">
        <v>4924</v>
      </c>
      <c r="J272" s="43" t="s">
        <v>6</v>
      </c>
      <c r="K272" s="43" t="s">
        <v>1643</v>
      </c>
    </row>
    <row r="273" spans="1:11" x14ac:dyDescent="0.35">
      <c r="A273" s="43" t="s">
        <v>3285</v>
      </c>
      <c r="B273" s="43" t="s">
        <v>3286</v>
      </c>
      <c r="C273" s="44">
        <v>24.22475</v>
      </c>
      <c r="D273" s="44">
        <v>70.743750000000006</v>
      </c>
      <c r="E273" s="44">
        <v>46.519000000000005</v>
      </c>
      <c r="F273" s="44">
        <v>2.9203087751163586</v>
      </c>
      <c r="G273" s="45">
        <v>2.1817386919089632E-3</v>
      </c>
      <c r="H273" s="43">
        <v>0.50880260319182002</v>
      </c>
      <c r="I273" s="43" t="s">
        <v>3287</v>
      </c>
      <c r="J273" s="43" t="s">
        <v>6</v>
      </c>
      <c r="K273" s="43" t="s">
        <v>403</v>
      </c>
    </row>
    <row r="274" spans="1:11" x14ac:dyDescent="0.35">
      <c r="A274" s="43" t="s">
        <v>1708</v>
      </c>
      <c r="B274" s="43" t="s">
        <v>1709</v>
      </c>
      <c r="C274" s="44">
        <v>1.0774999999999999</v>
      </c>
      <c r="D274" s="44">
        <v>3.1430000000000002</v>
      </c>
      <c r="E274" s="44">
        <v>2.0655000000000001</v>
      </c>
      <c r="F274" s="44">
        <v>2.9169373549883995</v>
      </c>
      <c r="G274" s="45">
        <v>3.6914055486403141E-2</v>
      </c>
      <c r="H274" s="43">
        <v>1</v>
      </c>
      <c r="I274" s="43" t="s">
        <v>1710</v>
      </c>
      <c r="J274" s="43" t="s">
        <v>6</v>
      </c>
      <c r="K274" s="43" t="s">
        <v>209</v>
      </c>
    </row>
    <row r="275" spans="1:11" x14ac:dyDescent="0.35">
      <c r="A275" s="43" t="s">
        <v>8195</v>
      </c>
      <c r="B275" s="43" t="s">
        <v>8196</v>
      </c>
      <c r="C275" s="44">
        <v>0.4345</v>
      </c>
      <c r="D275" s="44">
        <v>1.26</v>
      </c>
      <c r="E275" s="44">
        <v>0.82550000000000001</v>
      </c>
      <c r="F275" s="44">
        <v>2.899884925201381</v>
      </c>
      <c r="G275" s="45">
        <v>9.7942993174617854E-3</v>
      </c>
      <c r="H275" s="43">
        <v>1</v>
      </c>
      <c r="I275" s="43" t="s">
        <v>8197</v>
      </c>
      <c r="J275" s="43" t="s">
        <v>6</v>
      </c>
      <c r="K275" s="43" t="s">
        <v>6</v>
      </c>
    </row>
    <row r="276" spans="1:11" x14ac:dyDescent="0.35">
      <c r="A276" s="43" t="s">
        <v>3134</v>
      </c>
      <c r="B276" s="43" t="s">
        <v>3135</v>
      </c>
      <c r="C276" s="44">
        <v>3.762</v>
      </c>
      <c r="D276" s="44">
        <v>10.9055</v>
      </c>
      <c r="E276" s="44">
        <v>7.1434999999999995</v>
      </c>
      <c r="F276" s="44">
        <v>2.8988569909622539</v>
      </c>
      <c r="G276" s="45">
        <v>7.6319469641994431E-4</v>
      </c>
      <c r="H276" s="43">
        <v>0.32486621144766831</v>
      </c>
      <c r="I276" s="43" t="s">
        <v>3136</v>
      </c>
      <c r="J276" s="43" t="s">
        <v>1108</v>
      </c>
      <c r="K276" s="43" t="s">
        <v>1109</v>
      </c>
    </row>
    <row r="277" spans="1:11" x14ac:dyDescent="0.35">
      <c r="A277" s="43" t="s">
        <v>7099</v>
      </c>
      <c r="B277" s="43" t="s">
        <v>7100</v>
      </c>
      <c r="C277" s="44">
        <v>1.0177500000000002</v>
      </c>
      <c r="D277" s="44">
        <v>2.9497499999999999</v>
      </c>
      <c r="E277" s="44">
        <v>1.9319999999999997</v>
      </c>
      <c r="F277" s="44">
        <v>2.8983050847457621</v>
      </c>
      <c r="G277" s="45">
        <v>2.8923229258497329E-3</v>
      </c>
      <c r="H277" s="43">
        <v>0.58085914195992649</v>
      </c>
      <c r="I277" s="43" t="s">
        <v>7101</v>
      </c>
      <c r="J277" s="43" t="s">
        <v>6</v>
      </c>
      <c r="K277" s="43" t="s">
        <v>7102</v>
      </c>
    </row>
    <row r="278" spans="1:11" x14ac:dyDescent="0.35">
      <c r="A278" s="43" t="s">
        <v>1819</v>
      </c>
      <c r="B278" s="43" t="s">
        <v>1820</v>
      </c>
      <c r="C278" s="44">
        <v>11.310750000000001</v>
      </c>
      <c r="D278" s="44">
        <v>32.765999999999998</v>
      </c>
      <c r="E278" s="44">
        <v>21.455249999999999</v>
      </c>
      <c r="F278" s="44">
        <v>2.896890126649426</v>
      </c>
      <c r="G278" s="45">
        <v>1.9365007746745544E-3</v>
      </c>
      <c r="H278" s="43">
        <v>0.48660505192005704</v>
      </c>
      <c r="I278" s="43" t="s">
        <v>1821</v>
      </c>
      <c r="J278" s="43" t="s">
        <v>6</v>
      </c>
      <c r="K278" s="43" t="s">
        <v>432</v>
      </c>
    </row>
    <row r="279" spans="1:11" x14ac:dyDescent="0.35">
      <c r="A279" s="43" t="s">
        <v>8164</v>
      </c>
      <c r="B279" s="43" t="s">
        <v>8165</v>
      </c>
      <c r="C279" s="44">
        <v>10.343999999999999</v>
      </c>
      <c r="D279" s="44">
        <v>29.89</v>
      </c>
      <c r="E279" s="44">
        <v>19.545999999999999</v>
      </c>
      <c r="F279" s="44">
        <v>2.8895978344934266</v>
      </c>
      <c r="G279" s="45">
        <v>1.2072812923547449E-2</v>
      </c>
      <c r="H279" s="43">
        <v>1</v>
      </c>
      <c r="I279" s="43" t="s">
        <v>8166</v>
      </c>
      <c r="J279" s="43" t="s">
        <v>6</v>
      </c>
      <c r="K279" s="43" t="s">
        <v>6</v>
      </c>
    </row>
    <row r="280" spans="1:11" x14ac:dyDescent="0.35">
      <c r="A280" s="43" t="s">
        <v>1695</v>
      </c>
      <c r="B280" s="43" t="s">
        <v>1696</v>
      </c>
      <c r="C280" s="44">
        <v>1.0867500000000001</v>
      </c>
      <c r="D280" s="44">
        <v>3.1345000000000001</v>
      </c>
      <c r="E280" s="44">
        <v>2.0477499999999997</v>
      </c>
      <c r="F280" s="44">
        <v>2.8842880147227969</v>
      </c>
      <c r="G280" s="45">
        <v>7.7665915061220225E-4</v>
      </c>
      <c r="H280" s="43">
        <v>0.32686527941134036</v>
      </c>
      <c r="I280" s="43" t="s">
        <v>1697</v>
      </c>
      <c r="J280" s="43" t="s">
        <v>6</v>
      </c>
      <c r="K280" s="43" t="s">
        <v>6</v>
      </c>
    </row>
    <row r="281" spans="1:11" x14ac:dyDescent="0.35">
      <c r="A281" s="43" t="s">
        <v>2067</v>
      </c>
      <c r="B281" s="43" t="s">
        <v>2068</v>
      </c>
      <c r="C281" s="44">
        <v>1.0905</v>
      </c>
      <c r="D281" s="44">
        <v>3.1194999999999995</v>
      </c>
      <c r="E281" s="44">
        <v>2.0289999999999995</v>
      </c>
      <c r="F281" s="44">
        <v>2.8606143970655658</v>
      </c>
      <c r="G281" s="45">
        <v>5.9180294740279749E-5</v>
      </c>
      <c r="H281" s="43">
        <v>0.11254119383109865</v>
      </c>
      <c r="I281" s="43" t="s">
        <v>2069</v>
      </c>
      <c r="J281" s="43" t="s">
        <v>6</v>
      </c>
      <c r="K281" s="43" t="s">
        <v>86</v>
      </c>
    </row>
    <row r="282" spans="1:11" x14ac:dyDescent="0.35">
      <c r="A282" s="43" t="s">
        <v>7128</v>
      </c>
      <c r="B282" s="43" t="s">
        <v>7129</v>
      </c>
      <c r="C282" s="44">
        <v>4.3365</v>
      </c>
      <c r="D282" s="44">
        <v>12.367749999999999</v>
      </c>
      <c r="E282" s="44">
        <v>8.03125</v>
      </c>
      <c r="F282" s="44">
        <v>2.8520119912371724</v>
      </c>
      <c r="G282" s="45">
        <v>8.5211607423696378E-5</v>
      </c>
      <c r="H282" s="43">
        <v>0.13258151464150578</v>
      </c>
      <c r="I282" s="43" t="s">
        <v>7130</v>
      </c>
      <c r="J282" s="43" t="s">
        <v>6</v>
      </c>
      <c r="K282" s="43" t="s">
        <v>7131</v>
      </c>
    </row>
    <row r="283" spans="1:11" x14ac:dyDescent="0.35">
      <c r="A283" s="43" t="s">
        <v>1072</v>
      </c>
      <c r="B283" s="43" t="s">
        <v>1073</v>
      </c>
      <c r="C283" s="44">
        <v>5.7134999999999998</v>
      </c>
      <c r="D283" s="44">
        <v>16.262249999999998</v>
      </c>
      <c r="E283" s="44">
        <v>10.548749999999998</v>
      </c>
      <c r="F283" s="44">
        <v>2.8462851142032028</v>
      </c>
      <c r="G283" s="45">
        <v>1.0004439030812939E-3</v>
      </c>
      <c r="H283" s="43">
        <v>0.36830770875355251</v>
      </c>
      <c r="I283" s="43" t="s">
        <v>1074</v>
      </c>
      <c r="J283" s="43" t="s">
        <v>6</v>
      </c>
      <c r="K283" s="43" t="s">
        <v>276</v>
      </c>
    </row>
    <row r="284" spans="1:11" x14ac:dyDescent="0.35">
      <c r="A284" s="43" t="s">
        <v>1524</v>
      </c>
      <c r="B284" s="43" t="s">
        <v>1525</v>
      </c>
      <c r="C284" s="44">
        <v>0.67425000000000002</v>
      </c>
      <c r="D284" s="44">
        <v>1.9184999999999999</v>
      </c>
      <c r="E284" s="44">
        <v>1.2442499999999999</v>
      </c>
      <c r="F284" s="44">
        <v>2.8453837597330365</v>
      </c>
      <c r="G284" s="45">
        <v>2.0032129694431688E-3</v>
      </c>
      <c r="H284" s="43">
        <v>0.49058980539695524</v>
      </c>
      <c r="I284" s="43" t="s">
        <v>1526</v>
      </c>
      <c r="J284" s="43" t="s">
        <v>6</v>
      </c>
      <c r="K284" s="43" t="s">
        <v>132</v>
      </c>
    </row>
    <row r="285" spans="1:11" x14ac:dyDescent="0.35">
      <c r="A285" s="43" t="s">
        <v>1309</v>
      </c>
      <c r="B285" s="43" t="s">
        <v>1310</v>
      </c>
      <c r="C285" s="44">
        <v>4.0949999999999998</v>
      </c>
      <c r="D285" s="44">
        <v>11.63725</v>
      </c>
      <c r="E285" s="44">
        <v>7.5422500000000001</v>
      </c>
      <c r="F285" s="44">
        <v>2.8418192918192919</v>
      </c>
      <c r="G285" s="45">
        <v>9.9747220627766087E-3</v>
      </c>
      <c r="H285" s="43">
        <v>1</v>
      </c>
      <c r="I285" s="43" t="s">
        <v>1311</v>
      </c>
      <c r="J285" s="43" t="s">
        <v>6</v>
      </c>
      <c r="K285" s="43" t="s">
        <v>1312</v>
      </c>
    </row>
    <row r="286" spans="1:11" x14ac:dyDescent="0.35">
      <c r="A286" s="43" t="s">
        <v>7106</v>
      </c>
      <c r="B286" s="43" t="s">
        <v>7107</v>
      </c>
      <c r="C286" s="44">
        <v>0.49074999999999996</v>
      </c>
      <c r="D286" s="44">
        <v>1.3885000000000001</v>
      </c>
      <c r="E286" s="44">
        <v>0.89775000000000005</v>
      </c>
      <c r="F286" s="44">
        <v>2.8293428425878759</v>
      </c>
      <c r="G286" s="45">
        <v>1.7149286916173789E-3</v>
      </c>
      <c r="H286" s="43">
        <v>0.46832868251486653</v>
      </c>
      <c r="I286" s="43" t="s">
        <v>7108</v>
      </c>
      <c r="J286" s="43" t="s">
        <v>6</v>
      </c>
      <c r="K286" s="43" t="s">
        <v>139</v>
      </c>
    </row>
    <row r="287" spans="1:11" x14ac:dyDescent="0.35">
      <c r="A287" s="43" t="s">
        <v>923</v>
      </c>
      <c r="B287" s="43" t="s">
        <v>924</v>
      </c>
      <c r="C287" s="44">
        <v>12.625750000000002</v>
      </c>
      <c r="D287" s="44">
        <v>35.558999999999997</v>
      </c>
      <c r="E287" s="44">
        <v>22.933249999999994</v>
      </c>
      <c r="F287" s="44">
        <v>2.8163871453180995</v>
      </c>
      <c r="G287" s="45">
        <v>7.1958254037696179E-4</v>
      </c>
      <c r="H287" s="43">
        <v>0.31671721449604107</v>
      </c>
      <c r="I287" s="43" t="s">
        <v>925</v>
      </c>
      <c r="J287" s="43" t="s">
        <v>6</v>
      </c>
      <c r="K287" s="43" t="s">
        <v>6</v>
      </c>
    </row>
    <row r="288" spans="1:11" x14ac:dyDescent="0.35">
      <c r="A288" s="43" t="s">
        <v>280</v>
      </c>
      <c r="B288" s="43" t="s">
        <v>281</v>
      </c>
      <c r="C288" s="44">
        <v>0.80574999999999997</v>
      </c>
      <c r="D288" s="44">
        <v>2.2687499999999998</v>
      </c>
      <c r="E288" s="44">
        <v>1.4629999999999999</v>
      </c>
      <c r="F288" s="44">
        <v>2.8156996587030716</v>
      </c>
      <c r="G288" s="45">
        <v>4.1576540472847867E-2</v>
      </c>
      <c r="H288" s="43">
        <v>1</v>
      </c>
      <c r="I288" s="43" t="s">
        <v>282</v>
      </c>
      <c r="J288" s="43" t="s">
        <v>6</v>
      </c>
      <c r="K288" s="43" t="s">
        <v>86</v>
      </c>
    </row>
    <row r="289" spans="1:11" x14ac:dyDescent="0.35">
      <c r="A289" s="43" t="s">
        <v>2405</v>
      </c>
      <c r="B289" s="43" t="s">
        <v>2406</v>
      </c>
      <c r="C289" s="44">
        <v>15.567499999999999</v>
      </c>
      <c r="D289" s="44">
        <v>43.806500000000007</v>
      </c>
      <c r="E289" s="44">
        <v>28.239000000000008</v>
      </c>
      <c r="F289" s="44">
        <v>2.8139714148064887</v>
      </c>
      <c r="G289" s="45">
        <v>1.3417093929746216E-4</v>
      </c>
      <c r="H289" s="43">
        <v>0.166718168026117</v>
      </c>
      <c r="I289" s="43" t="s">
        <v>2407</v>
      </c>
      <c r="J289" s="43" t="s">
        <v>6</v>
      </c>
      <c r="K289" s="43" t="s">
        <v>2408</v>
      </c>
    </row>
    <row r="290" spans="1:11" x14ac:dyDescent="0.35">
      <c r="A290" s="43" t="s">
        <v>772</v>
      </c>
      <c r="B290" s="43" t="s">
        <v>773</v>
      </c>
      <c r="C290" s="44">
        <v>3.2664999999999997</v>
      </c>
      <c r="D290" s="44">
        <v>9.1769999999999996</v>
      </c>
      <c r="E290" s="44">
        <v>5.9104999999999999</v>
      </c>
      <c r="F290" s="44">
        <v>2.8094290525026788</v>
      </c>
      <c r="G290" s="45">
        <v>1.0621366793448495E-3</v>
      </c>
      <c r="H290" s="43">
        <v>0.37685986027856971</v>
      </c>
      <c r="I290" s="43" t="s">
        <v>774</v>
      </c>
      <c r="J290" s="43" t="s">
        <v>6</v>
      </c>
      <c r="K290" s="43" t="s">
        <v>53</v>
      </c>
    </row>
    <row r="291" spans="1:11" x14ac:dyDescent="0.35">
      <c r="A291" s="43" t="s">
        <v>6902</v>
      </c>
      <c r="B291" s="43" t="s">
        <v>6903</v>
      </c>
      <c r="C291" s="44">
        <v>2.42075</v>
      </c>
      <c r="D291" s="44">
        <v>6.7942499999999999</v>
      </c>
      <c r="E291" s="44">
        <v>4.3734999999999999</v>
      </c>
      <c r="F291" s="44">
        <v>2.8066714861096766</v>
      </c>
      <c r="G291" s="45">
        <v>7.8427910572826942E-3</v>
      </c>
      <c r="H291" s="43">
        <v>0.89885738133075876</v>
      </c>
      <c r="I291" s="43" t="s">
        <v>6904</v>
      </c>
      <c r="J291" s="43" t="s">
        <v>6</v>
      </c>
      <c r="K291" s="43" t="s">
        <v>3640</v>
      </c>
    </row>
    <row r="292" spans="1:11" x14ac:dyDescent="0.35">
      <c r="A292" s="43" t="s">
        <v>8281</v>
      </c>
      <c r="B292" s="43" t="s">
        <v>8282</v>
      </c>
      <c r="C292" s="44">
        <v>0.76374999999999993</v>
      </c>
      <c r="D292" s="44">
        <v>2.14025</v>
      </c>
      <c r="E292" s="44">
        <v>1.3765000000000001</v>
      </c>
      <c r="F292" s="44">
        <v>2.802291325695581</v>
      </c>
      <c r="G292" s="45">
        <v>1.2003043869654784E-2</v>
      </c>
      <c r="H292" s="43">
        <v>1</v>
      </c>
      <c r="I292" s="43" t="s">
        <v>8283</v>
      </c>
      <c r="J292" s="43" t="s">
        <v>6</v>
      </c>
      <c r="K292" s="43" t="s">
        <v>6</v>
      </c>
    </row>
    <row r="293" spans="1:11" x14ac:dyDescent="0.35">
      <c r="A293" s="43" t="s">
        <v>2580</v>
      </c>
      <c r="B293" s="43" t="s">
        <v>2581</v>
      </c>
      <c r="C293" s="44">
        <v>2.35175</v>
      </c>
      <c r="D293" s="44">
        <v>6.5742500000000001</v>
      </c>
      <c r="E293" s="44">
        <v>4.2225000000000001</v>
      </c>
      <c r="F293" s="44">
        <v>2.7954714574253217</v>
      </c>
      <c r="G293" s="45">
        <v>5.7181789920670578E-3</v>
      </c>
      <c r="H293" s="43">
        <v>0.77637699518999492</v>
      </c>
      <c r="I293" s="43" t="s">
        <v>2582</v>
      </c>
      <c r="J293" s="43" t="s">
        <v>6</v>
      </c>
      <c r="K293" s="43" t="s">
        <v>2583</v>
      </c>
    </row>
    <row r="294" spans="1:11" x14ac:dyDescent="0.35">
      <c r="A294" s="43" t="s">
        <v>1113</v>
      </c>
      <c r="B294" s="43" t="s">
        <v>1114</v>
      </c>
      <c r="C294" s="44">
        <v>49.824750000000002</v>
      </c>
      <c r="D294" s="44">
        <v>138.74525</v>
      </c>
      <c r="E294" s="44">
        <v>88.920500000000004</v>
      </c>
      <c r="F294" s="44">
        <v>2.7846652517072337</v>
      </c>
      <c r="G294" s="45">
        <v>1.9636311289803476E-3</v>
      </c>
      <c r="H294" s="43">
        <v>0.48854849667214206</v>
      </c>
      <c r="I294" s="43" t="s">
        <v>1115</v>
      </c>
      <c r="J294" s="43" t="s">
        <v>1116</v>
      </c>
      <c r="K294" s="43" t="s">
        <v>1117</v>
      </c>
    </row>
    <row r="295" spans="1:11" x14ac:dyDescent="0.35">
      <c r="A295" s="43" t="s">
        <v>1362</v>
      </c>
      <c r="B295" s="43" t="s">
        <v>1363</v>
      </c>
      <c r="C295" s="44">
        <v>6.5825000000000005</v>
      </c>
      <c r="D295" s="44">
        <v>18.288</v>
      </c>
      <c r="E295" s="44">
        <v>11.705500000000001</v>
      </c>
      <c r="F295" s="44">
        <v>2.7782757311052029</v>
      </c>
      <c r="G295" s="45">
        <v>7.1424705187186355E-3</v>
      </c>
      <c r="H295" s="43">
        <v>0.85918816583430291</v>
      </c>
      <c r="I295" s="43" t="s">
        <v>1364</v>
      </c>
      <c r="J295" s="43" t="s">
        <v>6</v>
      </c>
      <c r="K295" s="43" t="s">
        <v>159</v>
      </c>
    </row>
    <row r="296" spans="1:11" x14ac:dyDescent="0.35">
      <c r="A296" s="43" t="s">
        <v>7063</v>
      </c>
      <c r="B296" s="43" t="s">
        <v>7064</v>
      </c>
      <c r="C296" s="44">
        <v>1145.3462500000001</v>
      </c>
      <c r="D296" s="44">
        <v>3179.0572499999998</v>
      </c>
      <c r="E296" s="44">
        <v>2033.7109999999998</v>
      </c>
      <c r="F296" s="44">
        <v>2.7756298586562793</v>
      </c>
      <c r="G296" s="45">
        <v>5.677538190685949E-3</v>
      </c>
      <c r="H296" s="43">
        <v>0.77466937825516791</v>
      </c>
      <c r="I296" s="43" t="s">
        <v>7065</v>
      </c>
      <c r="J296" s="43" t="s">
        <v>6</v>
      </c>
      <c r="K296" s="43" t="s">
        <v>6</v>
      </c>
    </row>
    <row r="297" spans="1:11" x14ac:dyDescent="0.35">
      <c r="A297" s="43" t="s">
        <v>666</v>
      </c>
      <c r="B297" s="43" t="s">
        <v>667</v>
      </c>
      <c r="C297" s="44">
        <v>4.1762499999999996</v>
      </c>
      <c r="D297" s="44">
        <v>11.5345</v>
      </c>
      <c r="E297" s="44">
        <v>7.35825</v>
      </c>
      <c r="F297" s="44">
        <v>2.7619275665968273</v>
      </c>
      <c r="G297" s="45">
        <v>7.042523059954231E-3</v>
      </c>
      <c r="H297" s="43">
        <v>0.85486773597795984</v>
      </c>
      <c r="I297" s="43" t="s">
        <v>668</v>
      </c>
      <c r="J297" s="43" t="s">
        <v>6</v>
      </c>
      <c r="K297" s="43" t="s">
        <v>147</v>
      </c>
    </row>
    <row r="298" spans="1:11" x14ac:dyDescent="0.35">
      <c r="A298" s="43" t="s">
        <v>2400</v>
      </c>
      <c r="B298" s="43" t="s">
        <v>2401</v>
      </c>
      <c r="C298" s="44">
        <v>1.3687499999999999</v>
      </c>
      <c r="D298" s="44">
        <v>3.7744999999999997</v>
      </c>
      <c r="E298" s="44">
        <v>2.4057499999999998</v>
      </c>
      <c r="F298" s="44">
        <v>2.7576255707762556</v>
      </c>
      <c r="G298" s="45">
        <v>3.0638085484422595E-2</v>
      </c>
      <c r="H298" s="43">
        <v>1</v>
      </c>
      <c r="I298" s="43" t="s">
        <v>2402</v>
      </c>
      <c r="J298" s="43" t="s">
        <v>2403</v>
      </c>
      <c r="K298" s="43" t="s">
        <v>2404</v>
      </c>
    </row>
    <row r="299" spans="1:11" x14ac:dyDescent="0.35">
      <c r="A299" s="43" t="s">
        <v>871</v>
      </c>
      <c r="B299" s="43" t="s">
        <v>872</v>
      </c>
      <c r="C299" s="44">
        <v>1.8525</v>
      </c>
      <c r="D299" s="44">
        <v>5.1077499999999993</v>
      </c>
      <c r="E299" s="44">
        <v>3.2552499999999993</v>
      </c>
      <c r="F299" s="44">
        <v>2.7572199730094464</v>
      </c>
      <c r="G299" s="45">
        <v>7.5503272799259946E-5</v>
      </c>
      <c r="H299" s="43">
        <v>0.12379605977076481</v>
      </c>
      <c r="I299" s="43" t="s">
        <v>873</v>
      </c>
      <c r="J299" s="43" t="s">
        <v>874</v>
      </c>
      <c r="K299" s="43" t="s">
        <v>875</v>
      </c>
    </row>
    <row r="300" spans="1:11" x14ac:dyDescent="0.35">
      <c r="A300" s="43" t="s">
        <v>254</v>
      </c>
      <c r="B300" s="43" t="s">
        <v>255</v>
      </c>
      <c r="C300" s="44">
        <v>0.62799999999999989</v>
      </c>
      <c r="D300" s="44">
        <v>1.7290000000000001</v>
      </c>
      <c r="E300" s="44">
        <v>1.1010000000000002</v>
      </c>
      <c r="F300" s="44">
        <v>2.7531847133757967</v>
      </c>
      <c r="G300" s="45">
        <v>5.2172613825023362E-3</v>
      </c>
      <c r="H300" s="43">
        <v>0.74921270955941832</v>
      </c>
      <c r="I300" s="43" t="s">
        <v>256</v>
      </c>
      <c r="J300" s="43" t="s">
        <v>6</v>
      </c>
      <c r="K300" s="43" t="s">
        <v>257</v>
      </c>
    </row>
    <row r="301" spans="1:11" x14ac:dyDescent="0.35">
      <c r="A301" s="43" t="s">
        <v>1365</v>
      </c>
      <c r="B301" s="43" t="s">
        <v>1366</v>
      </c>
      <c r="C301" s="44">
        <v>7.5205000000000002</v>
      </c>
      <c r="D301" s="44">
        <v>20.669</v>
      </c>
      <c r="E301" s="44">
        <v>13.1485</v>
      </c>
      <c r="F301" s="44">
        <v>2.7483544977062695</v>
      </c>
      <c r="G301" s="45">
        <v>3.5242490423226247E-3</v>
      </c>
      <c r="H301" s="43">
        <v>0.63455020600136236</v>
      </c>
      <c r="I301" s="43" t="s">
        <v>1367</v>
      </c>
      <c r="J301" s="43" t="s">
        <v>6</v>
      </c>
      <c r="K301" s="43" t="s">
        <v>665</v>
      </c>
    </row>
    <row r="302" spans="1:11" x14ac:dyDescent="0.35">
      <c r="A302" s="43" t="s">
        <v>3336</v>
      </c>
      <c r="B302" s="43" t="s">
        <v>3337</v>
      </c>
      <c r="C302" s="44">
        <v>57.890999999999998</v>
      </c>
      <c r="D302" s="44">
        <v>158.13849999999999</v>
      </c>
      <c r="E302" s="44">
        <v>100.2475</v>
      </c>
      <c r="F302" s="44">
        <v>2.7316594980221449</v>
      </c>
      <c r="G302" s="45">
        <v>3.1983578055876594E-2</v>
      </c>
      <c r="H302" s="43">
        <v>1</v>
      </c>
      <c r="I302" s="43" t="s">
        <v>3338</v>
      </c>
      <c r="J302" s="43" t="s">
        <v>6</v>
      </c>
      <c r="K302" s="43" t="s">
        <v>3240</v>
      </c>
    </row>
    <row r="303" spans="1:11" x14ac:dyDescent="0.35">
      <c r="A303" s="43" t="s">
        <v>7042</v>
      </c>
      <c r="B303" s="43" t="s">
        <v>7043</v>
      </c>
      <c r="C303" s="44">
        <v>45.550750000000001</v>
      </c>
      <c r="D303" s="44">
        <v>124.38525000000001</v>
      </c>
      <c r="E303" s="44">
        <v>78.83450000000002</v>
      </c>
      <c r="F303" s="44">
        <v>2.7306959819541943</v>
      </c>
      <c r="G303" s="45">
        <v>2.5847408480834666E-3</v>
      </c>
      <c r="H303" s="43">
        <v>0.55066600107273289</v>
      </c>
      <c r="I303" s="43" t="s">
        <v>7044</v>
      </c>
      <c r="J303" s="43" t="s">
        <v>6</v>
      </c>
      <c r="K303" s="43" t="s">
        <v>615</v>
      </c>
    </row>
    <row r="304" spans="1:11" x14ac:dyDescent="0.35">
      <c r="A304" s="43" t="s">
        <v>451</v>
      </c>
      <c r="B304" s="43" t="s">
        <v>452</v>
      </c>
      <c r="C304" s="44">
        <v>2.0757500000000002</v>
      </c>
      <c r="D304" s="44">
        <v>5.6332500000000003</v>
      </c>
      <c r="E304" s="44">
        <v>3.5575000000000001</v>
      </c>
      <c r="F304" s="44">
        <v>2.7138383716728893</v>
      </c>
      <c r="G304" s="45">
        <v>2.3108763560015344E-2</v>
      </c>
      <c r="H304" s="43">
        <v>1</v>
      </c>
      <c r="I304" s="43" t="s">
        <v>453</v>
      </c>
      <c r="J304" s="43" t="s">
        <v>6</v>
      </c>
      <c r="K304" s="43" t="s">
        <v>454</v>
      </c>
    </row>
    <row r="305" spans="1:11" x14ac:dyDescent="0.35">
      <c r="A305" s="43" t="s">
        <v>7281</v>
      </c>
      <c r="B305" s="43" t="s">
        <v>7282</v>
      </c>
      <c r="C305" s="44">
        <v>3.2255000000000003</v>
      </c>
      <c r="D305" s="44">
        <v>8.7412500000000009</v>
      </c>
      <c r="E305" s="44">
        <v>5.5157500000000006</v>
      </c>
      <c r="F305" s="44">
        <v>2.7100449542706557</v>
      </c>
      <c r="G305" s="45">
        <v>9.4777567025694509E-5</v>
      </c>
      <c r="H305" s="43">
        <v>0.13903869082669384</v>
      </c>
      <c r="I305" s="43" t="s">
        <v>7283</v>
      </c>
      <c r="J305" s="43" t="s">
        <v>6</v>
      </c>
      <c r="K305" s="43" t="s">
        <v>159</v>
      </c>
    </row>
    <row r="306" spans="1:11" x14ac:dyDescent="0.35">
      <c r="A306" s="43" t="s">
        <v>762</v>
      </c>
      <c r="B306" s="43" t="s">
        <v>763</v>
      </c>
      <c r="C306" s="44">
        <v>0.51924999999999999</v>
      </c>
      <c r="D306" s="44">
        <v>1.4015</v>
      </c>
      <c r="E306" s="44">
        <v>0.88224999999999998</v>
      </c>
      <c r="F306" s="44">
        <v>2.6990852190659607</v>
      </c>
      <c r="G306" s="45">
        <v>2.4772840417226494E-3</v>
      </c>
      <c r="H306" s="43">
        <v>0.53858637595871317</v>
      </c>
      <c r="I306" s="43" t="s">
        <v>764</v>
      </c>
      <c r="J306" s="43" t="s">
        <v>6</v>
      </c>
      <c r="K306" s="43" t="s">
        <v>765</v>
      </c>
    </row>
    <row r="307" spans="1:11" x14ac:dyDescent="0.35">
      <c r="A307" s="43" t="s">
        <v>7267</v>
      </c>
      <c r="B307" s="43" t="s">
        <v>7268</v>
      </c>
      <c r="C307" s="44">
        <v>6.7685000000000004</v>
      </c>
      <c r="D307" s="44">
        <v>18.237749999999998</v>
      </c>
      <c r="E307" s="44">
        <v>11.469249999999999</v>
      </c>
      <c r="F307" s="44">
        <v>2.6945039521311958</v>
      </c>
      <c r="G307" s="45">
        <v>3.5577444986767404E-4</v>
      </c>
      <c r="H307" s="43">
        <v>0.24833148917423273</v>
      </c>
      <c r="I307" s="43" t="s">
        <v>7269</v>
      </c>
      <c r="J307" s="43" t="s">
        <v>6</v>
      </c>
      <c r="K307" s="43" t="s">
        <v>7270</v>
      </c>
    </row>
    <row r="308" spans="1:11" x14ac:dyDescent="0.35">
      <c r="A308" s="43" t="s">
        <v>2498</v>
      </c>
      <c r="B308" s="43" t="s">
        <v>2499</v>
      </c>
      <c r="C308" s="44">
        <v>3.7382500000000003</v>
      </c>
      <c r="D308" s="44">
        <v>10.043749999999999</v>
      </c>
      <c r="E308" s="44">
        <v>6.3054999999999986</v>
      </c>
      <c r="F308" s="44">
        <v>2.6867518223767801</v>
      </c>
      <c r="G308" s="45">
        <v>4.0388365902810364E-6</v>
      </c>
      <c r="H308" s="43">
        <v>3.0639800244330884E-2</v>
      </c>
      <c r="I308" s="43" t="s">
        <v>2500</v>
      </c>
      <c r="J308" s="43" t="s">
        <v>205</v>
      </c>
      <c r="K308" s="43" t="s">
        <v>132</v>
      </c>
    </row>
    <row r="309" spans="1:11" x14ac:dyDescent="0.35">
      <c r="A309" s="43" t="s">
        <v>1295</v>
      </c>
      <c r="B309" s="43" t="s">
        <v>1296</v>
      </c>
      <c r="C309" s="44">
        <v>2.464</v>
      </c>
      <c r="D309" s="44">
        <v>6.5942499999999997</v>
      </c>
      <c r="E309" s="44">
        <v>4.1302500000000002</v>
      </c>
      <c r="F309" s="44">
        <v>2.6762378246753245</v>
      </c>
      <c r="G309" s="45">
        <v>5.232864061743614E-3</v>
      </c>
      <c r="H309" s="43">
        <v>0.74921270955941832</v>
      </c>
      <c r="I309" s="43" t="s">
        <v>1297</v>
      </c>
      <c r="J309" s="43" t="s">
        <v>6</v>
      </c>
      <c r="K309" s="43" t="s">
        <v>6</v>
      </c>
    </row>
    <row r="310" spans="1:11" x14ac:dyDescent="0.35">
      <c r="A310" s="43" t="s">
        <v>1654</v>
      </c>
      <c r="B310" s="43" t="s">
        <v>1655</v>
      </c>
      <c r="C310" s="44">
        <v>12.84975</v>
      </c>
      <c r="D310" s="44">
        <v>34.3855</v>
      </c>
      <c r="E310" s="44">
        <v>21.53575</v>
      </c>
      <c r="F310" s="44">
        <v>2.6759664584914105</v>
      </c>
      <c r="G310" s="45">
        <v>2.8652524732208917E-4</v>
      </c>
      <c r="H310" s="43">
        <v>0.22151085234796636</v>
      </c>
      <c r="I310" s="43" t="s">
        <v>1656</v>
      </c>
      <c r="J310" s="43" t="s">
        <v>6</v>
      </c>
      <c r="K310" s="43" t="s">
        <v>870</v>
      </c>
    </row>
    <row r="311" spans="1:11" x14ac:dyDescent="0.35">
      <c r="A311" s="43" t="s">
        <v>1105</v>
      </c>
      <c r="B311" s="43" t="s">
        <v>1106</v>
      </c>
      <c r="C311" s="44">
        <v>22.046749999999999</v>
      </c>
      <c r="D311" s="44">
        <v>58.954999999999998</v>
      </c>
      <c r="E311" s="44">
        <v>36.908249999999995</v>
      </c>
      <c r="F311" s="44">
        <v>2.6740902854162178</v>
      </c>
      <c r="G311" s="45">
        <v>1.7020175991044884E-3</v>
      </c>
      <c r="H311" s="43">
        <v>0.46691056256110397</v>
      </c>
      <c r="I311" s="43" t="s">
        <v>1107</v>
      </c>
      <c r="J311" s="43" t="s">
        <v>1108</v>
      </c>
      <c r="K311" s="43" t="s">
        <v>1109</v>
      </c>
    </row>
    <row r="312" spans="1:11" x14ac:dyDescent="0.35">
      <c r="A312" s="43" t="s">
        <v>690</v>
      </c>
      <c r="B312" s="43" t="s">
        <v>691</v>
      </c>
      <c r="C312" s="44">
        <v>4.5049999999999999</v>
      </c>
      <c r="D312" s="44">
        <v>12.036</v>
      </c>
      <c r="E312" s="44">
        <v>7.5309999999999997</v>
      </c>
      <c r="F312" s="44">
        <v>2.671698113207547</v>
      </c>
      <c r="G312" s="45">
        <v>1.1608636126441585E-2</v>
      </c>
      <c r="H312" s="43">
        <v>1</v>
      </c>
      <c r="I312" s="43" t="s">
        <v>692</v>
      </c>
      <c r="J312" s="43" t="s">
        <v>6</v>
      </c>
      <c r="K312" s="43" t="s">
        <v>108</v>
      </c>
    </row>
    <row r="313" spans="1:11" x14ac:dyDescent="0.35">
      <c r="A313" s="43" t="s">
        <v>1527</v>
      </c>
      <c r="B313" s="43" t="s">
        <v>1528</v>
      </c>
      <c r="C313" s="44">
        <v>13.891</v>
      </c>
      <c r="D313" s="44">
        <v>37.076749999999997</v>
      </c>
      <c r="E313" s="44">
        <v>23.185749999999999</v>
      </c>
      <c r="F313" s="44">
        <v>2.6691202937153551</v>
      </c>
      <c r="G313" s="45">
        <v>4.1257395242824124E-3</v>
      </c>
      <c r="H313" s="43">
        <v>0.67787550679769748</v>
      </c>
      <c r="I313" s="43" t="s">
        <v>1529</v>
      </c>
      <c r="J313" s="43" t="s">
        <v>1052</v>
      </c>
      <c r="K313" s="43" t="s">
        <v>18</v>
      </c>
    </row>
    <row r="314" spans="1:11" x14ac:dyDescent="0.35">
      <c r="A314" s="43" t="s">
        <v>1342</v>
      </c>
      <c r="B314" s="43" t="s">
        <v>1343</v>
      </c>
      <c r="C314" s="44">
        <v>15.1135</v>
      </c>
      <c r="D314" s="44">
        <v>40.221999999999994</v>
      </c>
      <c r="E314" s="44">
        <v>25.108499999999992</v>
      </c>
      <c r="F314" s="44">
        <v>2.6613292751513544</v>
      </c>
      <c r="G314" s="45">
        <v>2.5159630684101764E-4</v>
      </c>
      <c r="H314" s="43">
        <v>0.21417975744681056</v>
      </c>
      <c r="I314" s="43" t="s">
        <v>1344</v>
      </c>
      <c r="J314" s="43" t="s">
        <v>1345</v>
      </c>
      <c r="K314" s="43" t="s">
        <v>1346</v>
      </c>
    </row>
    <row r="315" spans="1:11" x14ac:dyDescent="0.35">
      <c r="A315" s="43" t="s">
        <v>8284</v>
      </c>
      <c r="B315" s="43" t="s">
        <v>8285</v>
      </c>
      <c r="C315" s="44">
        <v>0.63549999999999995</v>
      </c>
      <c r="D315" s="44">
        <v>1.68625</v>
      </c>
      <c r="E315" s="44">
        <v>1.0507500000000001</v>
      </c>
      <c r="F315" s="44">
        <v>2.6534225019669555</v>
      </c>
      <c r="G315" s="45">
        <v>1.6270940014173618E-3</v>
      </c>
      <c r="H315" s="43">
        <v>0.45860827906372065</v>
      </c>
      <c r="I315" s="43" t="s">
        <v>8286</v>
      </c>
      <c r="J315" s="43" t="s">
        <v>6</v>
      </c>
      <c r="K315" s="43" t="s">
        <v>139</v>
      </c>
    </row>
    <row r="316" spans="1:11" x14ac:dyDescent="0.35">
      <c r="A316" s="43" t="s">
        <v>2741</v>
      </c>
      <c r="B316" s="43" t="s">
        <v>2742</v>
      </c>
      <c r="C316" s="44">
        <v>0.86749999999999994</v>
      </c>
      <c r="D316" s="44">
        <v>2.298</v>
      </c>
      <c r="E316" s="44">
        <v>1.4305000000000001</v>
      </c>
      <c r="F316" s="44">
        <v>2.6489913544668591</v>
      </c>
      <c r="G316" s="45">
        <v>2.4307067940680938E-3</v>
      </c>
      <c r="H316" s="43">
        <v>0.53317892195657013</v>
      </c>
      <c r="I316" s="43" t="s">
        <v>2743</v>
      </c>
      <c r="J316" s="43" t="s">
        <v>2744</v>
      </c>
      <c r="K316" s="43" t="s">
        <v>2745</v>
      </c>
    </row>
    <row r="317" spans="1:11" x14ac:dyDescent="0.35">
      <c r="A317" s="43" t="s">
        <v>2123</v>
      </c>
      <c r="B317" s="43" t="s">
        <v>2124</v>
      </c>
      <c r="C317" s="44">
        <v>0.78874999999999995</v>
      </c>
      <c r="D317" s="44">
        <v>2.0887500000000001</v>
      </c>
      <c r="E317" s="44">
        <v>1.3000000000000003</v>
      </c>
      <c r="F317" s="44">
        <v>2.6481774960380351</v>
      </c>
      <c r="G317" s="45">
        <v>2.0314880833629534E-3</v>
      </c>
      <c r="H317" s="43">
        <v>0.49217938592430172</v>
      </c>
      <c r="I317" s="43" t="s">
        <v>2125</v>
      </c>
      <c r="J317" s="43" t="s">
        <v>2126</v>
      </c>
      <c r="K317" s="43" t="s">
        <v>2127</v>
      </c>
    </row>
    <row r="318" spans="1:11" x14ac:dyDescent="0.35">
      <c r="A318" s="43" t="s">
        <v>3191</v>
      </c>
      <c r="B318" s="43" t="s">
        <v>3192</v>
      </c>
      <c r="C318" s="44">
        <v>8.7097499999999997</v>
      </c>
      <c r="D318" s="44">
        <v>23.05725</v>
      </c>
      <c r="E318" s="44">
        <v>14.3475</v>
      </c>
      <c r="F318" s="44">
        <v>2.6472918281236546</v>
      </c>
      <c r="G318" s="45">
        <v>2.4573604635147461E-5</v>
      </c>
      <c r="H318" s="43">
        <v>7.6452102184902587E-2</v>
      </c>
      <c r="I318" s="43" t="s">
        <v>3193</v>
      </c>
      <c r="J318" s="43" t="s">
        <v>3194</v>
      </c>
      <c r="K318" s="43" t="s">
        <v>3195</v>
      </c>
    </row>
    <row r="319" spans="1:11" x14ac:dyDescent="0.35">
      <c r="A319" s="43" t="s">
        <v>3339</v>
      </c>
      <c r="B319" s="43" t="s">
        <v>3340</v>
      </c>
      <c r="C319" s="44">
        <v>4.6395</v>
      </c>
      <c r="D319" s="44">
        <v>12.250249999999999</v>
      </c>
      <c r="E319" s="44">
        <v>7.6107499999999995</v>
      </c>
      <c r="F319" s="44">
        <v>2.6404246147214137</v>
      </c>
      <c r="G319" s="45">
        <v>1.281191578920815E-3</v>
      </c>
      <c r="H319" s="43">
        <v>0.41028761924962109</v>
      </c>
      <c r="I319" s="43" t="s">
        <v>3341</v>
      </c>
      <c r="J319" s="43" t="s">
        <v>3342</v>
      </c>
      <c r="K319" s="43" t="s">
        <v>3343</v>
      </c>
    </row>
    <row r="320" spans="1:11" x14ac:dyDescent="0.35">
      <c r="A320" s="43" t="s">
        <v>1275</v>
      </c>
      <c r="B320" s="43" t="s">
        <v>1276</v>
      </c>
      <c r="C320" s="44">
        <v>4.7119999999999997</v>
      </c>
      <c r="D320" s="44">
        <v>12.4275</v>
      </c>
      <c r="E320" s="44">
        <v>7.7155000000000005</v>
      </c>
      <c r="F320" s="44">
        <v>2.6374151103565366</v>
      </c>
      <c r="G320" s="45">
        <v>1.7945401820651519E-4</v>
      </c>
      <c r="H320" s="43">
        <v>0.18570122313495957</v>
      </c>
      <c r="I320" s="43" t="s">
        <v>1277</v>
      </c>
      <c r="J320" s="43" t="s">
        <v>6</v>
      </c>
      <c r="K320" s="43" t="s">
        <v>38</v>
      </c>
    </row>
    <row r="321" spans="1:11" x14ac:dyDescent="0.35">
      <c r="A321" s="43" t="s">
        <v>1988</v>
      </c>
      <c r="B321" s="43" t="s">
        <v>1989</v>
      </c>
      <c r="C321" s="44">
        <v>2.47525</v>
      </c>
      <c r="D321" s="44">
        <v>6.5122499999999999</v>
      </c>
      <c r="E321" s="44">
        <v>4.0369999999999999</v>
      </c>
      <c r="F321" s="44">
        <v>2.630946369053631</v>
      </c>
      <c r="G321" s="45">
        <v>2.8742326840891508E-4</v>
      </c>
      <c r="H321" s="43">
        <v>0.22151085234796636</v>
      </c>
      <c r="I321" s="43" t="s">
        <v>1990</v>
      </c>
      <c r="J321" s="43" t="s">
        <v>6</v>
      </c>
      <c r="K321" s="43" t="s">
        <v>432</v>
      </c>
    </row>
    <row r="322" spans="1:11" x14ac:dyDescent="0.35">
      <c r="A322" s="43" t="s">
        <v>2073</v>
      </c>
      <c r="B322" s="43" t="s">
        <v>2074</v>
      </c>
      <c r="C322" s="44">
        <v>4.694</v>
      </c>
      <c r="D322" s="44">
        <v>12.3065</v>
      </c>
      <c r="E322" s="44">
        <v>7.6124999999999998</v>
      </c>
      <c r="F322" s="44">
        <v>2.621751171708564</v>
      </c>
      <c r="G322" s="45">
        <v>4.5186850568956771E-4</v>
      </c>
      <c r="H322" s="43">
        <v>0.27084485707394329</v>
      </c>
      <c r="I322" s="43" t="s">
        <v>2075</v>
      </c>
      <c r="J322" s="43" t="s">
        <v>2076</v>
      </c>
      <c r="K322" s="43" t="s">
        <v>2077</v>
      </c>
    </row>
    <row r="323" spans="1:11" x14ac:dyDescent="0.35">
      <c r="A323" s="43" t="s">
        <v>7013</v>
      </c>
      <c r="B323" s="43" t="s">
        <v>7014</v>
      </c>
      <c r="C323" s="44">
        <v>6.23325</v>
      </c>
      <c r="D323" s="44">
        <v>16.312750000000001</v>
      </c>
      <c r="E323" s="44">
        <v>10.079500000000001</v>
      </c>
      <c r="F323" s="44">
        <v>2.6170537039265231</v>
      </c>
      <c r="G323" s="45">
        <v>2.7236115369178027E-3</v>
      </c>
      <c r="H323" s="43">
        <v>0.56540633839505894</v>
      </c>
      <c r="I323" s="43" t="s">
        <v>7015</v>
      </c>
      <c r="J323" s="43" t="s">
        <v>70</v>
      </c>
      <c r="K323" s="43" t="s">
        <v>71</v>
      </c>
    </row>
    <row r="324" spans="1:11" x14ac:dyDescent="0.35">
      <c r="A324" s="43" t="s">
        <v>8287</v>
      </c>
      <c r="B324" s="43" t="s">
        <v>8288</v>
      </c>
      <c r="C324" s="44">
        <v>2.03775</v>
      </c>
      <c r="D324" s="44">
        <v>5.3297499999999998</v>
      </c>
      <c r="E324" s="44">
        <v>3.2919999999999998</v>
      </c>
      <c r="F324" s="44">
        <v>2.6155072997178261</v>
      </c>
      <c r="G324" s="45">
        <v>3.0159597766596269E-2</v>
      </c>
      <c r="H324" s="43">
        <v>1</v>
      </c>
      <c r="I324" s="43" t="s">
        <v>8289</v>
      </c>
      <c r="J324" s="43" t="s">
        <v>6</v>
      </c>
      <c r="K324" s="43" t="s">
        <v>984</v>
      </c>
    </row>
    <row r="325" spans="1:11" x14ac:dyDescent="0.35">
      <c r="A325" s="43" t="s">
        <v>8290</v>
      </c>
      <c r="B325" s="43" t="s">
        <v>8291</v>
      </c>
      <c r="C325" s="44">
        <v>2.6587500000000004</v>
      </c>
      <c r="D325" s="44">
        <v>6.9534999999999991</v>
      </c>
      <c r="E325" s="44">
        <v>4.2947499999999987</v>
      </c>
      <c r="F325" s="44">
        <v>2.6153267512928999</v>
      </c>
      <c r="G325" s="45">
        <v>1.05995035862394E-4</v>
      </c>
      <c r="H325" s="43">
        <v>0.14512840310278985</v>
      </c>
      <c r="I325" s="43" t="s">
        <v>8292</v>
      </c>
      <c r="J325" s="43" t="s">
        <v>5541</v>
      </c>
      <c r="K325" s="43" t="s">
        <v>27</v>
      </c>
    </row>
    <row r="326" spans="1:11" x14ac:dyDescent="0.35">
      <c r="A326" s="43" t="s">
        <v>8293</v>
      </c>
      <c r="B326" s="43" t="s">
        <v>8294</v>
      </c>
      <c r="C326" s="44">
        <v>1.01275</v>
      </c>
      <c r="D326" s="44">
        <v>2.6330000000000005</v>
      </c>
      <c r="E326" s="44">
        <v>1.6202500000000004</v>
      </c>
      <c r="F326" s="44">
        <v>2.5998518884226121</v>
      </c>
      <c r="G326" s="45">
        <v>2.550542056061289E-2</v>
      </c>
      <c r="H326" s="43">
        <v>1</v>
      </c>
      <c r="I326" s="43" t="s">
        <v>8295</v>
      </c>
      <c r="J326" s="43" t="s">
        <v>8296</v>
      </c>
      <c r="K326" s="43" t="s">
        <v>8297</v>
      </c>
    </row>
    <row r="327" spans="1:11" x14ac:dyDescent="0.35">
      <c r="A327" s="43" t="s">
        <v>1355</v>
      </c>
      <c r="B327" s="43" t="s">
        <v>1356</v>
      </c>
      <c r="C327" s="44">
        <v>0.39950000000000002</v>
      </c>
      <c r="D327" s="44">
        <v>1.0350000000000001</v>
      </c>
      <c r="E327" s="44">
        <v>0.63550000000000018</v>
      </c>
      <c r="F327" s="44">
        <v>2.5907384230287862</v>
      </c>
      <c r="G327" s="45">
        <v>2.2902132085462323E-2</v>
      </c>
      <c r="H327" s="43">
        <v>1</v>
      </c>
      <c r="I327" s="43" t="s">
        <v>1357</v>
      </c>
      <c r="J327" s="43" t="s">
        <v>6</v>
      </c>
      <c r="K327" s="43" t="s">
        <v>537</v>
      </c>
    </row>
    <row r="328" spans="1:11" x14ac:dyDescent="0.35">
      <c r="A328" s="43" t="s">
        <v>8298</v>
      </c>
      <c r="B328" s="43" t="s">
        <v>8299</v>
      </c>
      <c r="C328" s="44">
        <v>0.59125000000000005</v>
      </c>
      <c r="D328" s="44">
        <v>1.5307500000000001</v>
      </c>
      <c r="E328" s="44">
        <v>0.9395</v>
      </c>
      <c r="F328" s="44">
        <v>2.5890063424947143</v>
      </c>
      <c r="G328" s="45">
        <v>2.3082655411066355E-5</v>
      </c>
      <c r="H328" s="43">
        <v>7.564971970731077E-2</v>
      </c>
      <c r="I328" s="43" t="s">
        <v>8300</v>
      </c>
      <c r="J328" s="43" t="s">
        <v>6</v>
      </c>
      <c r="K328" s="43" t="s">
        <v>310</v>
      </c>
    </row>
    <row r="329" spans="1:11" x14ac:dyDescent="0.35">
      <c r="A329" s="43" t="s">
        <v>7229</v>
      </c>
      <c r="B329" s="43" t="s">
        <v>7230</v>
      </c>
      <c r="C329" s="44">
        <v>10.09125</v>
      </c>
      <c r="D329" s="44">
        <v>26.087750000000003</v>
      </c>
      <c r="E329" s="44">
        <v>15.996500000000003</v>
      </c>
      <c r="F329" s="44">
        <v>2.5851851851851855</v>
      </c>
      <c r="G329" s="45">
        <v>1.8573848681313621E-6</v>
      </c>
      <c r="H329" s="43">
        <v>1.6983849531244641E-2</v>
      </c>
      <c r="I329" s="43" t="s">
        <v>7231</v>
      </c>
      <c r="J329" s="43" t="s">
        <v>1508</v>
      </c>
      <c r="K329" s="43" t="s">
        <v>5576</v>
      </c>
    </row>
    <row r="330" spans="1:11" x14ac:dyDescent="0.35">
      <c r="A330" s="43" t="s">
        <v>8301</v>
      </c>
      <c r="B330" s="43" t="s">
        <v>8302</v>
      </c>
      <c r="C330" s="44">
        <v>1.6040000000000001</v>
      </c>
      <c r="D330" s="44">
        <v>4.1272500000000001</v>
      </c>
      <c r="E330" s="44">
        <v>2.52325</v>
      </c>
      <c r="F330" s="44">
        <v>2.5730985037406482</v>
      </c>
      <c r="G330" s="45">
        <v>9.9428519068522903E-5</v>
      </c>
      <c r="H330" s="43">
        <v>0.14050891683229288</v>
      </c>
      <c r="I330" s="43" t="s">
        <v>8303</v>
      </c>
      <c r="J330" s="43" t="s">
        <v>6</v>
      </c>
      <c r="K330" s="43" t="s">
        <v>139</v>
      </c>
    </row>
    <row r="331" spans="1:11" x14ac:dyDescent="0.35">
      <c r="A331" s="43" t="s">
        <v>882</v>
      </c>
      <c r="B331" s="43" t="s">
        <v>883</v>
      </c>
      <c r="C331" s="44">
        <v>1.7447500000000002</v>
      </c>
      <c r="D331" s="44">
        <v>4.4887500000000005</v>
      </c>
      <c r="E331" s="44">
        <v>2.7440000000000002</v>
      </c>
      <c r="F331" s="44">
        <v>2.5727181544633901</v>
      </c>
      <c r="G331" s="45">
        <v>4.8543596749262008E-4</v>
      </c>
      <c r="H331" s="43">
        <v>0.2758880721280596</v>
      </c>
      <c r="I331" s="43" t="s">
        <v>884</v>
      </c>
      <c r="J331" s="43" t="s">
        <v>6</v>
      </c>
      <c r="K331" s="43" t="s">
        <v>6</v>
      </c>
    </row>
    <row r="332" spans="1:11" x14ac:dyDescent="0.35">
      <c r="A332" s="43" t="s">
        <v>8304</v>
      </c>
      <c r="B332" s="43" t="s">
        <v>8305</v>
      </c>
      <c r="C332" s="44">
        <v>1.1607499999999999</v>
      </c>
      <c r="D332" s="44">
        <v>2.9815</v>
      </c>
      <c r="E332" s="44">
        <v>1.8207500000000001</v>
      </c>
      <c r="F332" s="44">
        <v>2.568597889295714</v>
      </c>
      <c r="G332" s="45">
        <v>4.1002503400855428E-3</v>
      </c>
      <c r="H332" s="43">
        <v>0.67513981860449557</v>
      </c>
      <c r="I332" s="43" t="s">
        <v>8306</v>
      </c>
      <c r="J332" s="43" t="s">
        <v>8307</v>
      </c>
      <c r="K332" s="43" t="s">
        <v>6605</v>
      </c>
    </row>
    <row r="333" spans="1:11" x14ac:dyDescent="0.35">
      <c r="A333" s="43" t="s">
        <v>2651</v>
      </c>
      <c r="B333" s="43" t="s">
        <v>2652</v>
      </c>
      <c r="C333" s="44">
        <v>0.88</v>
      </c>
      <c r="D333" s="44">
        <v>2.2582500000000003</v>
      </c>
      <c r="E333" s="44">
        <v>1.3782500000000004</v>
      </c>
      <c r="F333" s="44">
        <v>2.566193181818182</v>
      </c>
      <c r="G333" s="45">
        <v>1.935901204486834E-3</v>
      </c>
      <c r="H333" s="43">
        <v>0.48660505192005704</v>
      </c>
      <c r="I333" s="43" t="s">
        <v>2653</v>
      </c>
      <c r="J333" s="43" t="s">
        <v>6</v>
      </c>
      <c r="K333" s="43" t="s">
        <v>6</v>
      </c>
    </row>
    <row r="334" spans="1:11" x14ac:dyDescent="0.35">
      <c r="A334" s="43" t="s">
        <v>1097</v>
      </c>
      <c r="B334" s="43" t="s">
        <v>1098</v>
      </c>
      <c r="C334" s="44">
        <v>1.8327499999999999</v>
      </c>
      <c r="D334" s="44">
        <v>4.6872499999999997</v>
      </c>
      <c r="E334" s="44">
        <v>2.8544999999999998</v>
      </c>
      <c r="F334" s="44">
        <v>2.5574955667712453</v>
      </c>
      <c r="G334" s="45">
        <v>1.4254332359064925E-4</v>
      </c>
      <c r="H334" s="43">
        <v>0.17288709330146187</v>
      </c>
      <c r="I334" s="43" t="s">
        <v>1099</v>
      </c>
      <c r="J334" s="43" t="s">
        <v>1100</v>
      </c>
      <c r="K334" s="43" t="s">
        <v>1101</v>
      </c>
    </row>
    <row r="335" spans="1:11" x14ac:dyDescent="0.35">
      <c r="A335" s="43" t="s">
        <v>7304</v>
      </c>
      <c r="B335" s="43" t="s">
        <v>7305</v>
      </c>
      <c r="C335" s="44">
        <v>0.88250000000000006</v>
      </c>
      <c r="D335" s="44">
        <v>2.25325</v>
      </c>
      <c r="E335" s="44">
        <v>1.3707499999999999</v>
      </c>
      <c r="F335" s="44">
        <v>2.5532577903682716</v>
      </c>
      <c r="G335" s="45">
        <v>4.5096908198352104E-3</v>
      </c>
      <c r="H335" s="43">
        <v>0.70630424548379933</v>
      </c>
      <c r="I335" s="43" t="s">
        <v>7306</v>
      </c>
      <c r="J335" s="43" t="s">
        <v>6</v>
      </c>
      <c r="K335" s="43" t="s">
        <v>3041</v>
      </c>
    </row>
    <row r="336" spans="1:11" x14ac:dyDescent="0.35">
      <c r="A336" s="43" t="s">
        <v>3318</v>
      </c>
      <c r="B336" s="43" t="s">
        <v>3319</v>
      </c>
      <c r="C336" s="44">
        <v>97.459249999999997</v>
      </c>
      <c r="D336" s="44">
        <v>248.77800000000002</v>
      </c>
      <c r="E336" s="44">
        <v>151.31875000000002</v>
      </c>
      <c r="F336" s="44">
        <v>2.5526361017553492</v>
      </c>
      <c r="G336" s="45">
        <v>1.8230651376383022E-4</v>
      </c>
      <c r="H336" s="43">
        <v>0.18570122313495957</v>
      </c>
      <c r="I336" s="43" t="s">
        <v>3320</v>
      </c>
      <c r="J336" s="43" t="s">
        <v>3321</v>
      </c>
      <c r="K336" s="43" t="s">
        <v>3322</v>
      </c>
    </row>
    <row r="337" spans="1:11" x14ac:dyDescent="0.35">
      <c r="A337" s="43" t="s">
        <v>7185</v>
      </c>
      <c r="B337" s="43" t="s">
        <v>7186</v>
      </c>
      <c r="C337" s="44">
        <v>2.7560000000000002</v>
      </c>
      <c r="D337" s="44">
        <v>7.0217499999999999</v>
      </c>
      <c r="E337" s="44">
        <v>4.2657499999999997</v>
      </c>
      <c r="F337" s="44">
        <v>2.5478047895500722</v>
      </c>
      <c r="G337" s="45">
        <v>4.5636295073325783E-4</v>
      </c>
      <c r="H337" s="43">
        <v>0.27084485707394329</v>
      </c>
      <c r="I337" s="43" t="s">
        <v>7187</v>
      </c>
      <c r="J337" s="43" t="s">
        <v>6</v>
      </c>
      <c r="K337" s="43" t="s">
        <v>2404</v>
      </c>
    </row>
    <row r="338" spans="1:11" x14ac:dyDescent="0.35">
      <c r="A338" s="43" t="s">
        <v>3620</v>
      </c>
      <c r="B338" s="43" t="s">
        <v>3621</v>
      </c>
      <c r="C338" s="44">
        <v>10.0305</v>
      </c>
      <c r="D338" s="44">
        <v>25.356750000000002</v>
      </c>
      <c r="E338" s="44">
        <v>15.326250000000002</v>
      </c>
      <c r="F338" s="44">
        <v>2.5279647076416931</v>
      </c>
      <c r="G338" s="45">
        <v>1.713515975483304E-4</v>
      </c>
      <c r="H338" s="43">
        <v>0.18302067445279144</v>
      </c>
      <c r="I338" s="43" t="s">
        <v>3622</v>
      </c>
      <c r="J338" s="43" t="s">
        <v>6</v>
      </c>
      <c r="K338" s="43" t="s">
        <v>27</v>
      </c>
    </row>
    <row r="339" spans="1:11" x14ac:dyDescent="0.35">
      <c r="A339" s="43" t="s">
        <v>1053</v>
      </c>
      <c r="B339" s="43" t="s">
        <v>1054</v>
      </c>
      <c r="C339" s="44">
        <v>73.81450000000001</v>
      </c>
      <c r="D339" s="44">
        <v>186.113</v>
      </c>
      <c r="E339" s="44">
        <v>112.29849999999999</v>
      </c>
      <c r="F339" s="44">
        <v>2.5213609792114013</v>
      </c>
      <c r="G339" s="45">
        <v>1.632142068651099E-2</v>
      </c>
      <c r="H339" s="43">
        <v>1</v>
      </c>
      <c r="I339" s="43" t="s">
        <v>1055</v>
      </c>
      <c r="J339" s="43" t="s">
        <v>6</v>
      </c>
      <c r="K339" s="43" t="s">
        <v>168</v>
      </c>
    </row>
    <row r="340" spans="1:11" x14ac:dyDescent="0.35">
      <c r="A340" s="43" t="s">
        <v>3475</v>
      </c>
      <c r="B340" s="43" t="s">
        <v>3476</v>
      </c>
      <c r="C340" s="44">
        <v>0.68149999999999999</v>
      </c>
      <c r="D340" s="44">
        <v>1.7175000000000002</v>
      </c>
      <c r="E340" s="44">
        <v>1.0360000000000003</v>
      </c>
      <c r="F340" s="44">
        <v>2.5201760821716803</v>
      </c>
      <c r="G340" s="45">
        <v>1.2288024814801402E-2</v>
      </c>
      <c r="H340" s="43">
        <v>1</v>
      </c>
      <c r="I340" s="43" t="s">
        <v>3477</v>
      </c>
      <c r="J340" s="43" t="s">
        <v>6</v>
      </c>
      <c r="K340" s="43" t="s">
        <v>1187</v>
      </c>
    </row>
    <row r="341" spans="1:11" x14ac:dyDescent="0.35">
      <c r="A341" s="43" t="s">
        <v>6950</v>
      </c>
      <c r="B341" s="43" t="s">
        <v>6951</v>
      </c>
      <c r="C341" s="44">
        <v>0.48775000000000002</v>
      </c>
      <c r="D341" s="44">
        <v>1.22675</v>
      </c>
      <c r="E341" s="44">
        <v>0.73899999999999999</v>
      </c>
      <c r="F341" s="44">
        <v>2.515120451050743</v>
      </c>
      <c r="G341" s="45">
        <v>1.2440224277771916E-2</v>
      </c>
      <c r="H341" s="43">
        <v>1</v>
      </c>
      <c r="I341" s="43" t="s">
        <v>6952</v>
      </c>
      <c r="J341" s="43" t="s">
        <v>6953</v>
      </c>
      <c r="K341" s="43" t="s">
        <v>699</v>
      </c>
    </row>
    <row r="342" spans="1:11" x14ac:dyDescent="0.35">
      <c r="A342" s="43" t="s">
        <v>1184</v>
      </c>
      <c r="B342" s="43" t="s">
        <v>1185</v>
      </c>
      <c r="C342" s="44">
        <v>2.70275</v>
      </c>
      <c r="D342" s="44">
        <v>6.7909999999999995</v>
      </c>
      <c r="E342" s="44">
        <v>4.0882499999999995</v>
      </c>
      <c r="F342" s="44">
        <v>2.5126260290444917</v>
      </c>
      <c r="G342" s="45">
        <v>9.6893855757951286E-5</v>
      </c>
      <c r="H342" s="43">
        <v>0.13909160556376199</v>
      </c>
      <c r="I342" s="43" t="s">
        <v>1186</v>
      </c>
      <c r="J342" s="43" t="s">
        <v>6</v>
      </c>
      <c r="K342" s="43" t="s">
        <v>1187</v>
      </c>
    </row>
    <row r="343" spans="1:11" x14ac:dyDescent="0.35">
      <c r="A343" s="43" t="s">
        <v>7224</v>
      </c>
      <c r="B343" s="43" t="s">
        <v>7225</v>
      </c>
      <c r="C343" s="44">
        <v>0.71025000000000005</v>
      </c>
      <c r="D343" s="44">
        <v>1.7792499999999998</v>
      </c>
      <c r="E343" s="44">
        <v>1.0689999999999997</v>
      </c>
      <c r="F343" s="44">
        <v>2.5051038366772258</v>
      </c>
      <c r="G343" s="45">
        <v>5.2761810839638823E-3</v>
      </c>
      <c r="H343" s="43">
        <v>0.75157030031036354</v>
      </c>
      <c r="I343" s="43" t="s">
        <v>7226</v>
      </c>
      <c r="J343" s="43" t="s">
        <v>7227</v>
      </c>
      <c r="K343" s="43" t="s">
        <v>7228</v>
      </c>
    </row>
    <row r="344" spans="1:11" x14ac:dyDescent="0.35">
      <c r="A344" s="43" t="s">
        <v>3143</v>
      </c>
      <c r="B344" s="43" t="s">
        <v>3144</v>
      </c>
      <c r="C344" s="44">
        <v>5.1112500000000001</v>
      </c>
      <c r="D344" s="44">
        <v>12.754249999999999</v>
      </c>
      <c r="E344" s="44">
        <v>7.6429999999999989</v>
      </c>
      <c r="F344" s="44">
        <v>2.4953289312790412</v>
      </c>
      <c r="G344" s="45">
        <v>2.3495344435318088E-3</v>
      </c>
      <c r="H344" s="43">
        <v>0.52795118600936863</v>
      </c>
      <c r="I344" s="43" t="s">
        <v>3145</v>
      </c>
      <c r="J344" s="43" t="s">
        <v>6</v>
      </c>
      <c r="K344" s="43" t="s">
        <v>3146</v>
      </c>
    </row>
    <row r="345" spans="1:11" x14ac:dyDescent="0.35">
      <c r="A345" s="43" t="s">
        <v>745</v>
      </c>
      <c r="B345" s="43" t="s">
        <v>746</v>
      </c>
      <c r="C345" s="44">
        <v>5.2827500000000001</v>
      </c>
      <c r="D345" s="44">
        <v>13.177250000000001</v>
      </c>
      <c r="E345" s="44">
        <v>7.8945000000000007</v>
      </c>
      <c r="F345" s="44">
        <v>2.4943921253135204</v>
      </c>
      <c r="G345" s="45">
        <v>3.9985831829030261E-3</v>
      </c>
      <c r="H345" s="43">
        <v>0.66996537309614912</v>
      </c>
      <c r="I345" s="43" t="s">
        <v>747</v>
      </c>
      <c r="J345" s="43" t="s">
        <v>6</v>
      </c>
      <c r="K345" s="43" t="s">
        <v>143</v>
      </c>
    </row>
    <row r="346" spans="1:11" x14ac:dyDescent="0.35">
      <c r="A346" s="43" t="s">
        <v>3544</v>
      </c>
      <c r="B346" s="43" t="s">
        <v>3545</v>
      </c>
      <c r="C346" s="44">
        <v>3.3470000000000004</v>
      </c>
      <c r="D346" s="44">
        <v>8.3457499999999989</v>
      </c>
      <c r="E346" s="44">
        <v>4.9987499999999985</v>
      </c>
      <c r="F346" s="44">
        <v>2.4935016432626225</v>
      </c>
      <c r="G346" s="45">
        <v>2.4669581236125282E-3</v>
      </c>
      <c r="H346" s="43">
        <v>0.53747934168409583</v>
      </c>
      <c r="I346" s="43" t="s">
        <v>3546</v>
      </c>
      <c r="J346" s="43" t="s">
        <v>3547</v>
      </c>
      <c r="K346" s="43" t="s">
        <v>3548</v>
      </c>
    </row>
    <row r="347" spans="1:11" x14ac:dyDescent="0.35">
      <c r="A347" s="43" t="s">
        <v>3099</v>
      </c>
      <c r="B347" s="43" t="s">
        <v>3100</v>
      </c>
      <c r="C347" s="44">
        <v>0.47225</v>
      </c>
      <c r="D347" s="44">
        <v>1.1767500000000002</v>
      </c>
      <c r="E347" s="44">
        <v>0.70450000000000013</v>
      </c>
      <c r="F347" s="46">
        <v>2.4917946003176286</v>
      </c>
      <c r="G347" s="45">
        <v>3.0320964628085534E-3</v>
      </c>
      <c r="H347" s="43">
        <v>0.59078594383066185</v>
      </c>
      <c r="I347" s="43" t="s">
        <v>3101</v>
      </c>
      <c r="J347" s="43" t="s">
        <v>3102</v>
      </c>
      <c r="K347" s="43" t="s">
        <v>27</v>
      </c>
    </row>
    <row r="348" spans="1:11" x14ac:dyDescent="0.35">
      <c r="A348" s="43" t="s">
        <v>3568</v>
      </c>
      <c r="B348" s="43" t="s">
        <v>3569</v>
      </c>
      <c r="C348" s="44">
        <v>23.799499999999998</v>
      </c>
      <c r="D348" s="44">
        <v>59.064750000000004</v>
      </c>
      <c r="E348" s="44">
        <v>35.265250000000009</v>
      </c>
      <c r="F348" s="44">
        <v>2.4817643227798905</v>
      </c>
      <c r="G348" s="45">
        <v>4.7220136029024751E-4</v>
      </c>
      <c r="H348" s="43">
        <v>0.27245278276937623</v>
      </c>
      <c r="I348" s="43" t="s">
        <v>3570</v>
      </c>
      <c r="J348" s="43" t="s">
        <v>10</v>
      </c>
      <c r="K348" s="43" t="s">
        <v>11</v>
      </c>
    </row>
    <row r="349" spans="1:11" x14ac:dyDescent="0.35">
      <c r="A349" s="43" t="s">
        <v>2731</v>
      </c>
      <c r="B349" s="43" t="s">
        <v>2732</v>
      </c>
      <c r="C349" s="44">
        <v>152.04149999999998</v>
      </c>
      <c r="D349" s="44">
        <v>376.39575000000002</v>
      </c>
      <c r="E349" s="44">
        <v>224.35425000000004</v>
      </c>
      <c r="F349" s="46">
        <v>2.4756119217450503</v>
      </c>
      <c r="G349" s="45">
        <v>7.3878852591040545E-3</v>
      </c>
      <c r="H349" s="43">
        <v>0.87258023089842418</v>
      </c>
      <c r="I349" s="43" t="s">
        <v>2733</v>
      </c>
      <c r="J349" s="43" t="s">
        <v>6</v>
      </c>
      <c r="K349" s="43" t="s">
        <v>2734</v>
      </c>
    </row>
    <row r="350" spans="1:11" x14ac:dyDescent="0.35">
      <c r="A350" s="43" t="s">
        <v>1969</v>
      </c>
      <c r="B350" s="43" t="s">
        <v>1970</v>
      </c>
      <c r="C350" s="44">
        <v>1.8487500000000001</v>
      </c>
      <c r="D350" s="44">
        <v>4.5625</v>
      </c>
      <c r="E350" s="44">
        <v>2.7137500000000001</v>
      </c>
      <c r="F350" s="44">
        <v>2.4678837052062201</v>
      </c>
      <c r="G350" s="45">
        <v>5.9288214300188269E-3</v>
      </c>
      <c r="H350" s="43">
        <v>0.7886407676795768</v>
      </c>
      <c r="I350" s="43" t="s">
        <v>1971</v>
      </c>
      <c r="J350" s="43" t="s">
        <v>6</v>
      </c>
      <c r="K350" s="43" t="s">
        <v>124</v>
      </c>
    </row>
    <row r="351" spans="1:11" x14ac:dyDescent="0.35">
      <c r="A351" s="43" t="s">
        <v>2563</v>
      </c>
      <c r="B351" s="43" t="s">
        <v>2564</v>
      </c>
      <c r="C351" s="44">
        <v>1.01275</v>
      </c>
      <c r="D351" s="44">
        <v>2.4957500000000001</v>
      </c>
      <c r="E351" s="44">
        <v>1.4830000000000001</v>
      </c>
      <c r="F351" s="44">
        <v>2.464329795112318</v>
      </c>
      <c r="G351" s="45">
        <v>9.6682138402526263E-5</v>
      </c>
      <c r="H351" s="43">
        <v>0.13909160556376199</v>
      </c>
      <c r="I351" s="43" t="s">
        <v>2565</v>
      </c>
      <c r="J351" s="43" t="s">
        <v>6</v>
      </c>
      <c r="K351" s="43" t="s">
        <v>432</v>
      </c>
    </row>
    <row r="352" spans="1:11" x14ac:dyDescent="0.35">
      <c r="A352" s="43" t="s">
        <v>8308</v>
      </c>
      <c r="B352" s="43" t="s">
        <v>8309</v>
      </c>
      <c r="C352" s="44">
        <v>1.47925</v>
      </c>
      <c r="D352" s="44">
        <v>3.6407500000000002</v>
      </c>
      <c r="E352" s="44">
        <v>2.1615000000000002</v>
      </c>
      <c r="F352" s="44">
        <v>2.461213452763225</v>
      </c>
      <c r="G352" s="45">
        <v>1.7403244592830713E-3</v>
      </c>
      <c r="H352" s="43">
        <v>0.46838034104525983</v>
      </c>
      <c r="I352" s="43" t="s">
        <v>8310</v>
      </c>
      <c r="J352" s="43" t="s">
        <v>6</v>
      </c>
      <c r="K352" s="43" t="s">
        <v>5576</v>
      </c>
    </row>
    <row r="353" spans="1:11" x14ac:dyDescent="0.35">
      <c r="A353" s="43" t="s">
        <v>682</v>
      </c>
      <c r="B353" s="43" t="s">
        <v>683</v>
      </c>
      <c r="C353" s="44">
        <v>1.0682499999999999</v>
      </c>
      <c r="D353" s="44">
        <v>2.6274999999999999</v>
      </c>
      <c r="E353" s="44">
        <v>1.55925</v>
      </c>
      <c r="F353" s="44">
        <v>2.4596302363678917</v>
      </c>
      <c r="G353" s="45">
        <v>1.020997843793392E-3</v>
      </c>
      <c r="H353" s="43">
        <v>0.37048151441393434</v>
      </c>
      <c r="I353" s="43" t="s">
        <v>684</v>
      </c>
      <c r="J353" s="43" t="s">
        <v>685</v>
      </c>
      <c r="K353" s="43" t="s">
        <v>686</v>
      </c>
    </row>
    <row r="354" spans="1:11" x14ac:dyDescent="0.35">
      <c r="A354" s="43" t="s">
        <v>8311</v>
      </c>
      <c r="B354" s="43" t="s">
        <v>8312</v>
      </c>
      <c r="C354" s="44">
        <v>45.516500000000001</v>
      </c>
      <c r="D354" s="44">
        <v>111.73599999999999</v>
      </c>
      <c r="E354" s="44">
        <v>66.219499999999982</v>
      </c>
      <c r="F354" s="44">
        <v>2.4548460448408815</v>
      </c>
      <c r="G354" s="45">
        <v>4.838581682251486E-2</v>
      </c>
      <c r="H354" s="43">
        <v>1</v>
      </c>
      <c r="I354" s="43" t="s">
        <v>8313</v>
      </c>
      <c r="J354" s="43" t="s">
        <v>1508</v>
      </c>
      <c r="K354" s="43" t="s">
        <v>1509</v>
      </c>
    </row>
    <row r="355" spans="1:11" x14ac:dyDescent="0.35">
      <c r="A355" s="43" t="s">
        <v>2176</v>
      </c>
      <c r="B355" s="43" t="s">
        <v>2177</v>
      </c>
      <c r="C355" s="44">
        <v>1.9642500000000001</v>
      </c>
      <c r="D355" s="44">
        <v>4.8194999999999997</v>
      </c>
      <c r="E355" s="44">
        <v>2.8552499999999998</v>
      </c>
      <c r="F355" s="44">
        <v>2.4536082474226801</v>
      </c>
      <c r="G355" s="45">
        <v>2.7398279468977549E-3</v>
      </c>
      <c r="H355" s="43">
        <v>0.56686285802605196</v>
      </c>
      <c r="I355" s="43" t="s">
        <v>2178</v>
      </c>
      <c r="J355" s="43" t="s">
        <v>6</v>
      </c>
      <c r="K355" s="43" t="s">
        <v>870</v>
      </c>
    </row>
    <row r="356" spans="1:11" x14ac:dyDescent="0.35">
      <c r="A356" s="43" t="s">
        <v>1278</v>
      </c>
      <c r="B356" s="43" t="s">
        <v>1279</v>
      </c>
      <c r="C356" s="44">
        <v>4.3365</v>
      </c>
      <c r="D356" s="44">
        <v>10.60975</v>
      </c>
      <c r="E356" s="44">
        <v>6.27325</v>
      </c>
      <c r="F356" s="44">
        <v>2.446615934509397</v>
      </c>
      <c r="G356" s="45">
        <v>1.5485816686411358E-3</v>
      </c>
      <c r="H356" s="43">
        <v>0.44796736473899262</v>
      </c>
      <c r="I356" s="43" t="s">
        <v>1280</v>
      </c>
      <c r="J356" s="43" t="s">
        <v>6</v>
      </c>
      <c r="K356" s="43" t="s">
        <v>733</v>
      </c>
    </row>
    <row r="357" spans="1:11" x14ac:dyDescent="0.35">
      <c r="A357" s="43" t="s">
        <v>1139</v>
      </c>
      <c r="B357" s="43" t="s">
        <v>1140</v>
      </c>
      <c r="C357" s="44">
        <v>16.29</v>
      </c>
      <c r="D357" s="44">
        <v>39.738750000000003</v>
      </c>
      <c r="E357" s="44">
        <v>23.448750000000004</v>
      </c>
      <c r="F357" s="44">
        <v>2.4394567219152856</v>
      </c>
      <c r="G357" s="45">
        <v>1.6992174972498164E-2</v>
      </c>
      <c r="H357" s="43">
        <v>1</v>
      </c>
      <c r="I357" s="43" t="s">
        <v>1141</v>
      </c>
      <c r="J357" s="43" t="s">
        <v>6</v>
      </c>
      <c r="K357" s="43" t="s">
        <v>458</v>
      </c>
    </row>
    <row r="358" spans="1:11" x14ac:dyDescent="0.35">
      <c r="A358" s="43" t="s">
        <v>7092</v>
      </c>
      <c r="B358" s="43" t="s">
        <v>7093</v>
      </c>
      <c r="C358" s="44">
        <v>0.84775</v>
      </c>
      <c r="D358" s="44">
        <v>2.0677500000000002</v>
      </c>
      <c r="E358" s="44">
        <v>1.2200000000000002</v>
      </c>
      <c r="F358" s="44">
        <v>2.4391035092892954</v>
      </c>
      <c r="G358" s="45">
        <v>2.1275918404320082E-2</v>
      </c>
      <c r="H358" s="43">
        <v>1</v>
      </c>
      <c r="I358" s="43" t="s">
        <v>7094</v>
      </c>
      <c r="J358" s="43" t="s">
        <v>7095</v>
      </c>
      <c r="K358" s="43" t="s">
        <v>27</v>
      </c>
    </row>
    <row r="359" spans="1:11" x14ac:dyDescent="0.35">
      <c r="A359" s="43" t="s">
        <v>791</v>
      </c>
      <c r="B359" s="43" t="s">
        <v>792</v>
      </c>
      <c r="C359" s="44">
        <v>0.69674999999999998</v>
      </c>
      <c r="D359" s="44">
        <v>1.6974999999999998</v>
      </c>
      <c r="E359" s="44">
        <v>1.0007499999999998</v>
      </c>
      <c r="F359" s="44">
        <v>2.4363114459992823</v>
      </c>
      <c r="G359" s="45">
        <v>5.0850644462863137E-4</v>
      </c>
      <c r="H359" s="43">
        <v>0.28020716000525014</v>
      </c>
      <c r="I359" s="43" t="s">
        <v>793</v>
      </c>
      <c r="J359" s="43" t="s">
        <v>6</v>
      </c>
      <c r="K359" s="43" t="s">
        <v>6</v>
      </c>
    </row>
    <row r="360" spans="1:11" x14ac:dyDescent="0.35">
      <c r="A360" s="43" t="s">
        <v>2306</v>
      </c>
      <c r="B360" s="43" t="s">
        <v>2307</v>
      </c>
      <c r="C360" s="44">
        <v>2.9712499999999999</v>
      </c>
      <c r="D360" s="44">
        <v>7.2169999999999996</v>
      </c>
      <c r="E360" s="44">
        <v>4.2457499999999992</v>
      </c>
      <c r="F360" s="44">
        <v>2.428944047118216</v>
      </c>
      <c r="G360" s="45">
        <v>6.2311119757918476E-4</v>
      </c>
      <c r="H360" s="43">
        <v>0.30004478410037805</v>
      </c>
      <c r="I360" s="43" t="s">
        <v>2308</v>
      </c>
      <c r="J360" s="43" t="s">
        <v>6</v>
      </c>
      <c r="K360" s="43" t="s">
        <v>1551</v>
      </c>
    </row>
    <row r="361" spans="1:11" x14ac:dyDescent="0.35">
      <c r="A361" s="43" t="s">
        <v>3403</v>
      </c>
      <c r="B361" s="43" t="s">
        <v>3404</v>
      </c>
      <c r="C361" s="44">
        <v>7.97675</v>
      </c>
      <c r="D361" s="44">
        <v>19.369499999999999</v>
      </c>
      <c r="E361" s="44">
        <v>11.392749999999999</v>
      </c>
      <c r="F361" s="44">
        <v>2.428244585827561</v>
      </c>
      <c r="G361" s="45">
        <v>3.3791877446676111E-5</v>
      </c>
      <c r="H361" s="43">
        <v>8.767391836404452E-2</v>
      </c>
      <c r="I361" s="43" t="s">
        <v>3405</v>
      </c>
      <c r="J361" s="43" t="s">
        <v>6</v>
      </c>
      <c r="K361" s="43" t="s">
        <v>367</v>
      </c>
    </row>
    <row r="362" spans="1:11" x14ac:dyDescent="0.35">
      <c r="A362" s="43" t="s">
        <v>8314</v>
      </c>
      <c r="B362" s="43" t="s">
        <v>8315</v>
      </c>
      <c r="C362" s="44">
        <v>1.1160000000000001</v>
      </c>
      <c r="D362" s="44">
        <v>2.6997499999999999</v>
      </c>
      <c r="E362" s="44">
        <v>1.5837499999999998</v>
      </c>
      <c r="F362" s="44">
        <v>2.4191308243727594</v>
      </c>
      <c r="G362" s="45">
        <v>8.1164214436424409E-3</v>
      </c>
      <c r="H362" s="43">
        <v>0.91289739107080203</v>
      </c>
      <c r="I362" s="43" t="s">
        <v>8316</v>
      </c>
      <c r="J362" s="43" t="s">
        <v>6</v>
      </c>
      <c r="K362" s="43" t="s">
        <v>1109</v>
      </c>
    </row>
    <row r="363" spans="1:11" x14ac:dyDescent="0.35">
      <c r="A363" s="43" t="s">
        <v>3154</v>
      </c>
      <c r="B363" s="43" t="s">
        <v>3155</v>
      </c>
      <c r="C363" s="44">
        <v>6.5397500000000006</v>
      </c>
      <c r="D363" s="44">
        <v>15.806000000000001</v>
      </c>
      <c r="E363" s="44">
        <v>9.2662499999999994</v>
      </c>
      <c r="F363" s="44">
        <v>2.416911961466417</v>
      </c>
      <c r="G363" s="45">
        <v>3.3048722980932865E-4</v>
      </c>
      <c r="H363" s="43">
        <v>0.23948534569240865</v>
      </c>
      <c r="I363" s="43" t="s">
        <v>3156</v>
      </c>
      <c r="J363" s="43" t="s">
        <v>3157</v>
      </c>
      <c r="K363" s="43" t="s">
        <v>3158</v>
      </c>
    </row>
    <row r="364" spans="1:11" x14ac:dyDescent="0.35">
      <c r="A364" s="43" t="s">
        <v>8317</v>
      </c>
      <c r="B364" s="43" t="s">
        <v>8318</v>
      </c>
      <c r="C364" s="44">
        <v>7.0824999999999996</v>
      </c>
      <c r="D364" s="44">
        <v>17.10275</v>
      </c>
      <c r="E364" s="44">
        <v>10.020250000000001</v>
      </c>
      <c r="F364" s="44">
        <v>2.4147899752912108</v>
      </c>
      <c r="G364" s="45">
        <v>4.587125063837405E-4</v>
      </c>
      <c r="H364" s="43">
        <v>0.27084485707394329</v>
      </c>
      <c r="I364" s="43" t="s">
        <v>8319</v>
      </c>
      <c r="J364" s="43" t="s">
        <v>8320</v>
      </c>
      <c r="K364" s="43" t="s">
        <v>8321</v>
      </c>
    </row>
    <row r="365" spans="1:11" x14ac:dyDescent="0.35">
      <c r="A365" s="43" t="s">
        <v>8198</v>
      </c>
      <c r="B365" s="43" t="s">
        <v>8199</v>
      </c>
      <c r="C365" s="44">
        <v>0.66150000000000009</v>
      </c>
      <c r="D365" s="44">
        <v>1.5967500000000001</v>
      </c>
      <c r="E365" s="44">
        <v>0.93525000000000003</v>
      </c>
      <c r="F365" s="44">
        <v>2.4138321995464853</v>
      </c>
      <c r="G365" s="45">
        <v>2.7214119759892075E-2</v>
      </c>
      <c r="H365" s="43">
        <v>1</v>
      </c>
      <c r="I365" s="43" t="s">
        <v>8200</v>
      </c>
      <c r="J365" s="43" t="s">
        <v>6</v>
      </c>
      <c r="K365" s="43" t="s">
        <v>8201</v>
      </c>
    </row>
    <row r="366" spans="1:11" x14ac:dyDescent="0.35">
      <c r="A366" s="43" t="s">
        <v>7057</v>
      </c>
      <c r="B366" s="43" t="s">
        <v>7058</v>
      </c>
      <c r="C366" s="44">
        <v>0.50824999999999998</v>
      </c>
      <c r="D366" s="44">
        <v>1.22525</v>
      </c>
      <c r="E366" s="44">
        <v>0.71699999999999997</v>
      </c>
      <c r="F366" s="44">
        <v>2.4107230693556319</v>
      </c>
      <c r="G366" s="45">
        <v>1.7115243179721462E-2</v>
      </c>
      <c r="H366" s="43">
        <v>1</v>
      </c>
      <c r="I366" s="43" t="s">
        <v>7059</v>
      </c>
      <c r="J366" s="43" t="s">
        <v>6</v>
      </c>
      <c r="K366" s="43" t="s">
        <v>432</v>
      </c>
    </row>
    <row r="367" spans="1:11" x14ac:dyDescent="0.35">
      <c r="A367" s="43" t="s">
        <v>8322</v>
      </c>
      <c r="B367" s="43" t="s">
        <v>8323</v>
      </c>
      <c r="C367" s="44">
        <v>5.0452500000000002</v>
      </c>
      <c r="D367" s="44">
        <v>12.15</v>
      </c>
      <c r="E367" s="44">
        <v>7.1047500000000001</v>
      </c>
      <c r="F367" s="44">
        <v>2.4082057380704622</v>
      </c>
      <c r="G367" s="45">
        <v>2.8813798551663439E-4</v>
      </c>
      <c r="H367" s="43">
        <v>0.22151085234796636</v>
      </c>
      <c r="I367" s="43" t="s">
        <v>8324</v>
      </c>
      <c r="J367" s="43" t="s">
        <v>6</v>
      </c>
      <c r="K367" s="43" t="s">
        <v>8325</v>
      </c>
    </row>
    <row r="368" spans="1:11" x14ac:dyDescent="0.35">
      <c r="A368" s="43" t="s">
        <v>2619</v>
      </c>
      <c r="B368" s="43" t="s">
        <v>2620</v>
      </c>
      <c r="C368" s="44">
        <v>2.0557499999999997</v>
      </c>
      <c r="D368" s="44">
        <v>4.9429999999999996</v>
      </c>
      <c r="E368" s="44">
        <v>2.8872499999999999</v>
      </c>
      <c r="F368" s="44">
        <v>2.4044752523409949</v>
      </c>
      <c r="G368" s="45">
        <v>1.0260674415207838E-4</v>
      </c>
      <c r="H368" s="43">
        <v>0.14303194421235649</v>
      </c>
      <c r="I368" s="43" t="s">
        <v>2621</v>
      </c>
      <c r="J368" s="43" t="s">
        <v>268</v>
      </c>
      <c r="K368" s="43" t="s">
        <v>269</v>
      </c>
    </row>
    <row r="369" spans="1:11" x14ac:dyDescent="0.35">
      <c r="A369" s="43" t="s">
        <v>8326</v>
      </c>
      <c r="B369" s="43" t="s">
        <v>8327</v>
      </c>
      <c r="C369" s="44">
        <v>1.79</v>
      </c>
      <c r="D369" s="44">
        <v>4.3032499999999994</v>
      </c>
      <c r="E369" s="44">
        <v>2.5132499999999993</v>
      </c>
      <c r="F369" s="44">
        <v>2.4040502793296086</v>
      </c>
      <c r="G369" s="45">
        <v>3.2258895215373506E-3</v>
      </c>
      <c r="H369" s="43">
        <v>0.60376657648846388</v>
      </c>
      <c r="I369" s="43" t="s">
        <v>8328</v>
      </c>
      <c r="J369" s="43" t="s">
        <v>6</v>
      </c>
      <c r="K369" s="43" t="s">
        <v>3367</v>
      </c>
    </row>
    <row r="370" spans="1:11" x14ac:dyDescent="0.35">
      <c r="A370" s="43" t="s">
        <v>1204</v>
      </c>
      <c r="B370" s="43" t="s">
        <v>1205</v>
      </c>
      <c r="C370" s="44">
        <v>1.4345000000000001</v>
      </c>
      <c r="D370" s="44">
        <v>3.43675</v>
      </c>
      <c r="E370" s="44">
        <v>2.0022500000000001</v>
      </c>
      <c r="F370" s="44">
        <v>2.3957825026141513</v>
      </c>
      <c r="G370" s="45">
        <v>2.0508661981017084E-2</v>
      </c>
      <c r="H370" s="43">
        <v>1</v>
      </c>
      <c r="I370" s="43" t="s">
        <v>1206</v>
      </c>
      <c r="J370" s="43" t="s">
        <v>6</v>
      </c>
      <c r="K370" s="43" t="s">
        <v>676</v>
      </c>
    </row>
    <row r="371" spans="1:11" x14ac:dyDescent="0.35">
      <c r="A371" s="43" t="s">
        <v>2679</v>
      </c>
      <c r="B371" s="43" t="s">
        <v>2680</v>
      </c>
      <c r="C371" s="44">
        <v>1.7617500000000001</v>
      </c>
      <c r="D371" s="44">
        <v>4.2195</v>
      </c>
      <c r="E371" s="44">
        <v>2.4577499999999999</v>
      </c>
      <c r="F371" s="44">
        <v>2.3950617283950617</v>
      </c>
      <c r="G371" s="45">
        <v>1.5443861423762639E-2</v>
      </c>
      <c r="H371" s="43">
        <v>1</v>
      </c>
      <c r="I371" s="43" t="s">
        <v>2681</v>
      </c>
      <c r="J371" s="43" t="s">
        <v>6</v>
      </c>
      <c r="K371" s="43" t="s">
        <v>6</v>
      </c>
    </row>
    <row r="372" spans="1:11" x14ac:dyDescent="0.35">
      <c r="A372" s="43" t="s">
        <v>2351</v>
      </c>
      <c r="B372" s="43" t="s">
        <v>2352</v>
      </c>
      <c r="C372" s="44">
        <v>32.323500000000003</v>
      </c>
      <c r="D372" s="44">
        <v>77.387</v>
      </c>
      <c r="E372" s="44">
        <v>45.063499999999998</v>
      </c>
      <c r="F372" s="44">
        <v>2.3941404860240998</v>
      </c>
      <c r="G372" s="45">
        <v>4.1434382946325954E-3</v>
      </c>
      <c r="H372" s="43">
        <v>0.68005809026503128</v>
      </c>
      <c r="I372" s="43" t="s">
        <v>2353</v>
      </c>
      <c r="J372" s="43" t="s">
        <v>6</v>
      </c>
      <c r="K372" s="43" t="s">
        <v>2354</v>
      </c>
    </row>
    <row r="373" spans="1:11" x14ac:dyDescent="0.35">
      <c r="A373" s="43" t="s">
        <v>7137</v>
      </c>
      <c r="B373" s="43" t="s">
        <v>7138</v>
      </c>
      <c r="C373" s="44">
        <v>14.25225</v>
      </c>
      <c r="D373" s="44">
        <v>34.073250000000002</v>
      </c>
      <c r="E373" s="44">
        <v>19.821000000000002</v>
      </c>
      <c r="F373" s="44">
        <v>2.3907277798242386</v>
      </c>
      <c r="G373" s="45">
        <v>9.3904519183118929E-4</v>
      </c>
      <c r="H373" s="43">
        <v>0.35770356281150079</v>
      </c>
      <c r="I373" s="43" t="s">
        <v>7139</v>
      </c>
      <c r="J373" s="43" t="s">
        <v>70</v>
      </c>
      <c r="K373" s="43" t="s">
        <v>71</v>
      </c>
    </row>
    <row r="374" spans="1:11" x14ac:dyDescent="0.35">
      <c r="A374" s="43" t="s">
        <v>8329</v>
      </c>
      <c r="B374" s="43" t="s">
        <v>8330</v>
      </c>
      <c r="C374" s="44">
        <v>9.916249999999998</v>
      </c>
      <c r="D374" s="44">
        <v>23.645999999999997</v>
      </c>
      <c r="E374" s="44">
        <v>13.729749999999999</v>
      </c>
      <c r="F374" s="44">
        <v>2.3845707802848861</v>
      </c>
      <c r="G374" s="45">
        <v>8.7364109476415486E-3</v>
      </c>
      <c r="H374" s="43">
        <v>0.94635236309420956</v>
      </c>
      <c r="I374" s="43" t="s">
        <v>8331</v>
      </c>
      <c r="J374" s="43" t="s">
        <v>8332</v>
      </c>
      <c r="K374" s="43" t="s">
        <v>8333</v>
      </c>
    </row>
    <row r="375" spans="1:11" x14ac:dyDescent="0.35">
      <c r="A375" s="43" t="s">
        <v>1572</v>
      </c>
      <c r="B375" s="43" t="s">
        <v>1573</v>
      </c>
      <c r="C375" s="44">
        <v>0.71249999999999991</v>
      </c>
      <c r="D375" s="44">
        <v>1.6920000000000002</v>
      </c>
      <c r="E375" s="44">
        <v>0.97950000000000026</v>
      </c>
      <c r="F375" s="44">
        <v>2.3747368421052637</v>
      </c>
      <c r="G375" s="45">
        <v>3.3584494408518628E-2</v>
      </c>
      <c r="H375" s="43">
        <v>1</v>
      </c>
      <c r="I375" s="43" t="s">
        <v>1574</v>
      </c>
      <c r="J375" s="43" t="s">
        <v>6</v>
      </c>
      <c r="K375" s="43" t="s">
        <v>90</v>
      </c>
    </row>
    <row r="376" spans="1:11" x14ac:dyDescent="0.35">
      <c r="A376" s="43" t="s">
        <v>2505</v>
      </c>
      <c r="B376" s="43" t="s">
        <v>2506</v>
      </c>
      <c r="C376" s="44">
        <v>8.9834999999999994</v>
      </c>
      <c r="D376" s="44">
        <v>21.311750000000004</v>
      </c>
      <c r="E376" s="44">
        <v>12.328250000000004</v>
      </c>
      <c r="F376" s="44">
        <v>2.37232147826571</v>
      </c>
      <c r="G376" s="45">
        <v>3.2478561346349633E-3</v>
      </c>
      <c r="H376" s="43">
        <v>0.6056563587807402</v>
      </c>
      <c r="I376" s="43" t="s">
        <v>2507</v>
      </c>
      <c r="J376" s="43" t="s">
        <v>6</v>
      </c>
      <c r="K376" s="43" t="s">
        <v>537</v>
      </c>
    </row>
    <row r="377" spans="1:11" x14ac:dyDescent="0.35">
      <c r="A377" s="43" t="s">
        <v>377</v>
      </c>
      <c r="B377" s="43" t="s">
        <v>378</v>
      </c>
      <c r="C377" s="44">
        <v>12.549500000000002</v>
      </c>
      <c r="D377" s="44">
        <v>29.674249999999997</v>
      </c>
      <c r="E377" s="44">
        <v>17.124749999999995</v>
      </c>
      <c r="F377" s="44">
        <v>2.3645762779393595</v>
      </c>
      <c r="G377" s="45">
        <v>1.8309059592829247E-3</v>
      </c>
      <c r="H377" s="43">
        <v>0.47721258085970547</v>
      </c>
      <c r="I377" s="43" t="s">
        <v>379</v>
      </c>
      <c r="J377" s="43" t="s">
        <v>6</v>
      </c>
      <c r="K377" s="43" t="s">
        <v>143</v>
      </c>
    </row>
    <row r="378" spans="1:11" x14ac:dyDescent="0.35">
      <c r="A378" s="43" t="s">
        <v>3361</v>
      </c>
      <c r="B378" s="43" t="s">
        <v>3362</v>
      </c>
      <c r="C378" s="44">
        <v>0.68900000000000006</v>
      </c>
      <c r="D378" s="44">
        <v>1.6267499999999999</v>
      </c>
      <c r="E378" s="44">
        <v>0.93774999999999986</v>
      </c>
      <c r="F378" s="44">
        <v>2.3610304789550067</v>
      </c>
      <c r="G378" s="45">
        <v>4.322898027643296E-3</v>
      </c>
      <c r="H378" s="43">
        <v>0.69009831873870586</v>
      </c>
      <c r="I378" s="43" t="s">
        <v>3363</v>
      </c>
      <c r="J378" s="43" t="s">
        <v>6</v>
      </c>
      <c r="K378" s="43" t="s">
        <v>6</v>
      </c>
    </row>
    <row r="379" spans="1:11" x14ac:dyDescent="0.35">
      <c r="A379" s="43" t="s">
        <v>2858</v>
      </c>
      <c r="B379" s="43" t="s">
        <v>2859</v>
      </c>
      <c r="C379" s="44">
        <v>31.59975</v>
      </c>
      <c r="D379" s="44">
        <v>74.54025</v>
      </c>
      <c r="E379" s="44">
        <v>42.9405</v>
      </c>
      <c r="F379" s="44">
        <v>2.3588873329694064</v>
      </c>
      <c r="G379" s="45">
        <v>1.4595563421441415E-2</v>
      </c>
      <c r="H379" s="43">
        <v>1</v>
      </c>
      <c r="I379" s="43" t="s">
        <v>2860</v>
      </c>
      <c r="J379" s="43" t="s">
        <v>6</v>
      </c>
      <c r="K379" s="43" t="s">
        <v>6</v>
      </c>
    </row>
    <row r="380" spans="1:11" x14ac:dyDescent="0.35">
      <c r="A380" s="43" t="s">
        <v>7177</v>
      </c>
      <c r="B380" s="43" t="s">
        <v>7178</v>
      </c>
      <c r="C380" s="44">
        <v>3.9890000000000003</v>
      </c>
      <c r="D380" s="44">
        <v>9.4055</v>
      </c>
      <c r="E380" s="44">
        <v>5.4164999999999992</v>
      </c>
      <c r="F380" s="44">
        <v>2.3578591125595385</v>
      </c>
      <c r="G380" s="45">
        <v>1.1478471087604802E-3</v>
      </c>
      <c r="H380" s="43">
        <v>0.3890178864640717</v>
      </c>
      <c r="I380" s="43" t="s">
        <v>7179</v>
      </c>
      <c r="J380" s="43" t="s">
        <v>7180</v>
      </c>
      <c r="K380" s="43" t="s">
        <v>7181</v>
      </c>
    </row>
    <row r="381" spans="1:11" x14ac:dyDescent="0.35">
      <c r="A381" s="43" t="s">
        <v>7372</v>
      </c>
      <c r="B381" s="43" t="s">
        <v>7373</v>
      </c>
      <c r="C381" s="44">
        <v>1.1752499999999999</v>
      </c>
      <c r="D381" s="44">
        <v>2.77</v>
      </c>
      <c r="E381" s="44">
        <v>1.5947500000000001</v>
      </c>
      <c r="F381" s="44">
        <v>2.3569453307806851</v>
      </c>
      <c r="G381" s="45">
        <v>5.5394440954104063E-3</v>
      </c>
      <c r="H381" s="43">
        <v>0.76804358723855426</v>
      </c>
      <c r="I381" s="43" t="s">
        <v>7374</v>
      </c>
      <c r="J381" s="43" t="s">
        <v>6</v>
      </c>
      <c r="K381" s="43" t="s">
        <v>432</v>
      </c>
    </row>
    <row r="382" spans="1:11" x14ac:dyDescent="0.35">
      <c r="A382" s="43" t="s">
        <v>2377</v>
      </c>
      <c r="B382" s="43" t="s">
        <v>2378</v>
      </c>
      <c r="C382" s="44">
        <v>2.028</v>
      </c>
      <c r="D382" s="44">
        <v>4.7782499999999999</v>
      </c>
      <c r="E382" s="44">
        <v>2.7502499999999999</v>
      </c>
      <c r="F382" s="44">
        <v>2.356139053254438</v>
      </c>
      <c r="G382" s="45">
        <v>1.6575010939373858E-2</v>
      </c>
      <c r="H382" s="43">
        <v>1</v>
      </c>
      <c r="I382" s="43" t="s">
        <v>2379</v>
      </c>
      <c r="J382" s="43" t="s">
        <v>6</v>
      </c>
      <c r="K382" s="43" t="s">
        <v>350</v>
      </c>
    </row>
    <row r="383" spans="1:11" x14ac:dyDescent="0.35">
      <c r="A383" s="43" t="s">
        <v>1010</v>
      </c>
      <c r="B383" s="43" t="s">
        <v>1011</v>
      </c>
      <c r="C383" s="44">
        <v>0.85624999999999996</v>
      </c>
      <c r="D383" s="44">
        <v>2.0122499999999999</v>
      </c>
      <c r="E383" s="44">
        <v>1.1559999999999999</v>
      </c>
      <c r="F383" s="44">
        <v>2.35007299270073</v>
      </c>
      <c r="G383" s="45">
        <v>1.2461100326553787E-2</v>
      </c>
      <c r="H383" s="43">
        <v>1</v>
      </c>
      <c r="I383" s="43" t="s">
        <v>1012</v>
      </c>
      <c r="J383" s="43" t="s">
        <v>6</v>
      </c>
      <c r="K383" s="43" t="s">
        <v>168</v>
      </c>
    </row>
    <row r="384" spans="1:11" x14ac:dyDescent="0.35">
      <c r="A384" s="43" t="s">
        <v>8334</v>
      </c>
      <c r="B384" s="43" t="s">
        <v>8335</v>
      </c>
      <c r="C384" s="44">
        <v>30.08325</v>
      </c>
      <c r="D384" s="44">
        <v>70.678250000000006</v>
      </c>
      <c r="E384" s="44">
        <v>40.595000000000006</v>
      </c>
      <c r="F384" s="44">
        <v>2.3494220205596141</v>
      </c>
      <c r="G384" s="45">
        <v>1.1233017444278293E-2</v>
      </c>
      <c r="H384" s="43">
        <v>1</v>
      </c>
      <c r="I384" s="43" t="s">
        <v>8336</v>
      </c>
      <c r="J384" s="43" t="s">
        <v>6</v>
      </c>
      <c r="K384" s="43" t="s">
        <v>8337</v>
      </c>
    </row>
    <row r="385" spans="1:11" x14ac:dyDescent="0.35">
      <c r="A385" s="43" t="s">
        <v>3012</v>
      </c>
      <c r="B385" s="43" t="s">
        <v>3013</v>
      </c>
      <c r="C385" s="44">
        <v>8.8637499999999996</v>
      </c>
      <c r="D385" s="44">
        <v>20.756</v>
      </c>
      <c r="E385" s="44">
        <v>11.892250000000001</v>
      </c>
      <c r="F385" s="44">
        <v>2.3416725426597096</v>
      </c>
      <c r="G385" s="45">
        <v>9.9846188687855442E-3</v>
      </c>
      <c r="H385" s="43">
        <v>1</v>
      </c>
      <c r="I385" s="43" t="s">
        <v>3014</v>
      </c>
      <c r="J385" s="43" t="s">
        <v>6</v>
      </c>
      <c r="K385" s="43" t="s">
        <v>6</v>
      </c>
    </row>
    <row r="386" spans="1:11" x14ac:dyDescent="0.35">
      <c r="A386" s="43" t="s">
        <v>1649</v>
      </c>
      <c r="B386" s="43" t="s">
        <v>1650</v>
      </c>
      <c r="C386" s="44">
        <v>1.2987500000000001</v>
      </c>
      <c r="D386" s="44">
        <v>3.0407499999999996</v>
      </c>
      <c r="E386" s="44">
        <v>1.7419999999999995</v>
      </c>
      <c r="F386" s="44">
        <v>2.3412897016361884</v>
      </c>
      <c r="G386" s="45">
        <v>2.7907959789796877E-4</v>
      </c>
      <c r="H386" s="43">
        <v>0.22051227905454376</v>
      </c>
      <c r="I386" s="43" t="s">
        <v>1651</v>
      </c>
      <c r="J386" s="43" t="s">
        <v>1652</v>
      </c>
      <c r="K386" s="43" t="s">
        <v>1653</v>
      </c>
    </row>
    <row r="387" spans="1:11" x14ac:dyDescent="0.35">
      <c r="A387" s="43" t="s">
        <v>3463</v>
      </c>
      <c r="B387" s="43" t="s">
        <v>3464</v>
      </c>
      <c r="C387" s="44">
        <v>16.959500000000002</v>
      </c>
      <c r="D387" s="44">
        <v>39.691499999999998</v>
      </c>
      <c r="E387" s="44">
        <v>22.731999999999996</v>
      </c>
      <c r="F387" s="44">
        <v>2.3403697042955272</v>
      </c>
      <c r="G387" s="45">
        <v>6.4071267819731936E-4</v>
      </c>
      <c r="H387" s="43">
        <v>0.3022731313510692</v>
      </c>
      <c r="I387" s="43" t="s">
        <v>3465</v>
      </c>
      <c r="J387" s="43" t="s">
        <v>6</v>
      </c>
      <c r="K387" s="43" t="s">
        <v>6</v>
      </c>
    </row>
    <row r="388" spans="1:11" x14ac:dyDescent="0.35">
      <c r="A388" s="43" t="s">
        <v>325</v>
      </c>
      <c r="B388" s="43" t="s">
        <v>326</v>
      </c>
      <c r="C388" s="44">
        <v>1.2662499999999999</v>
      </c>
      <c r="D388" s="44">
        <v>2.9574999999999996</v>
      </c>
      <c r="E388" s="44">
        <v>1.6912499999999997</v>
      </c>
      <c r="F388" s="44">
        <v>2.3356367226061203</v>
      </c>
      <c r="G388" s="45">
        <v>2.7665440679218944E-2</v>
      </c>
      <c r="H388" s="43">
        <v>1</v>
      </c>
      <c r="I388" s="43" t="s">
        <v>327</v>
      </c>
      <c r="J388" s="43" t="s">
        <v>328</v>
      </c>
      <c r="K388" s="43" t="s">
        <v>329</v>
      </c>
    </row>
    <row r="389" spans="1:11" x14ac:dyDescent="0.35">
      <c r="A389" s="43" t="s">
        <v>462</v>
      </c>
      <c r="B389" s="43" t="s">
        <v>463</v>
      </c>
      <c r="C389" s="44">
        <v>19.352</v>
      </c>
      <c r="D389" s="44">
        <v>45.168750000000003</v>
      </c>
      <c r="E389" s="44">
        <v>25.816750000000003</v>
      </c>
      <c r="F389" s="44">
        <v>2.3340610789582472</v>
      </c>
      <c r="G389" s="45">
        <v>4.1178795333403073E-2</v>
      </c>
      <c r="H389" s="43">
        <v>1</v>
      </c>
      <c r="I389" s="43" t="s">
        <v>464</v>
      </c>
      <c r="J389" s="43" t="s">
        <v>6</v>
      </c>
      <c r="K389" s="43" t="s">
        <v>27</v>
      </c>
    </row>
    <row r="390" spans="1:11" x14ac:dyDescent="0.35">
      <c r="A390" s="43" t="s">
        <v>742</v>
      </c>
      <c r="B390" s="43" t="s">
        <v>743</v>
      </c>
      <c r="C390" s="44">
        <v>1.4795</v>
      </c>
      <c r="D390" s="44">
        <v>3.4492500000000001</v>
      </c>
      <c r="E390" s="44">
        <v>1.9697500000000001</v>
      </c>
      <c r="F390" s="44">
        <v>2.3313619466035824</v>
      </c>
      <c r="G390" s="45">
        <v>1.7535879717573977E-3</v>
      </c>
      <c r="H390" s="43">
        <v>0.46838034104525983</v>
      </c>
      <c r="I390" s="43" t="s">
        <v>744</v>
      </c>
      <c r="J390" s="43" t="s">
        <v>636</v>
      </c>
      <c r="K390" s="43" t="s">
        <v>637</v>
      </c>
    </row>
    <row r="391" spans="1:11" x14ac:dyDescent="0.35">
      <c r="A391" s="43" t="s">
        <v>1078</v>
      </c>
      <c r="B391" s="43" t="s">
        <v>1079</v>
      </c>
      <c r="C391" s="44">
        <v>18.364000000000001</v>
      </c>
      <c r="D391" s="44">
        <v>42.698749999999997</v>
      </c>
      <c r="E391" s="44">
        <v>24.334749999999996</v>
      </c>
      <c r="F391" s="44">
        <v>2.3251334131997385</v>
      </c>
      <c r="G391" s="45">
        <v>2.1276727089958314E-5</v>
      </c>
      <c r="H391" s="43">
        <v>7.2220141082671871E-2</v>
      </c>
      <c r="I391" s="43" t="s">
        <v>1080</v>
      </c>
      <c r="J391" s="43" t="s">
        <v>636</v>
      </c>
      <c r="K391" s="43" t="s">
        <v>637</v>
      </c>
    </row>
    <row r="392" spans="1:11" x14ac:dyDescent="0.35">
      <c r="A392" s="43" t="s">
        <v>1081</v>
      </c>
      <c r="B392" s="43" t="s">
        <v>1082</v>
      </c>
      <c r="C392" s="44">
        <v>7.2024999999999997</v>
      </c>
      <c r="D392" s="44">
        <v>16.72925</v>
      </c>
      <c r="E392" s="44">
        <v>9.5267499999999998</v>
      </c>
      <c r="F392" s="44">
        <v>2.3227004512322114</v>
      </c>
      <c r="G392" s="45">
        <v>3.1396137571740201E-2</v>
      </c>
      <c r="H392" s="43">
        <v>1</v>
      </c>
      <c r="I392" s="43" t="s">
        <v>1083</v>
      </c>
      <c r="J392" s="43" t="s">
        <v>6</v>
      </c>
      <c r="K392" s="43" t="s">
        <v>6</v>
      </c>
    </row>
    <row r="393" spans="1:11" x14ac:dyDescent="0.35">
      <c r="A393" s="43" t="s">
        <v>7115</v>
      </c>
      <c r="B393" s="43" t="s">
        <v>7116</v>
      </c>
      <c r="C393" s="44">
        <v>7.6555</v>
      </c>
      <c r="D393" s="44">
        <v>17.779</v>
      </c>
      <c r="E393" s="44">
        <v>10.1235</v>
      </c>
      <c r="F393" s="44">
        <v>2.3223826007445627</v>
      </c>
      <c r="G393" s="45">
        <v>2.5002429106705915E-2</v>
      </c>
      <c r="H393" s="43">
        <v>1</v>
      </c>
      <c r="I393" s="43" t="s">
        <v>7117</v>
      </c>
      <c r="J393" s="43" t="s">
        <v>345</v>
      </c>
      <c r="K393" s="43" t="s">
        <v>346</v>
      </c>
    </row>
    <row r="394" spans="1:11" x14ac:dyDescent="0.35">
      <c r="A394" s="43" t="s">
        <v>7086</v>
      </c>
      <c r="B394" s="43" t="s">
        <v>7087</v>
      </c>
      <c r="C394" s="44">
        <v>93.252999999999986</v>
      </c>
      <c r="D394" s="44">
        <v>216.16524999999999</v>
      </c>
      <c r="E394" s="44">
        <v>122.91225</v>
      </c>
      <c r="F394" s="44">
        <v>2.3180514299808053</v>
      </c>
      <c r="G394" s="45">
        <v>6.11971099753994E-3</v>
      </c>
      <c r="H394" s="43">
        <v>0.80089182965680938</v>
      </c>
      <c r="I394" s="43" t="s">
        <v>7088</v>
      </c>
      <c r="J394" s="43" t="s">
        <v>6</v>
      </c>
      <c r="K394" s="43" t="s">
        <v>6</v>
      </c>
    </row>
    <row r="395" spans="1:11" x14ac:dyDescent="0.35">
      <c r="A395" s="43" t="s">
        <v>8338</v>
      </c>
      <c r="B395" s="43" t="s">
        <v>8339</v>
      </c>
      <c r="C395" s="44">
        <v>15.055500000000002</v>
      </c>
      <c r="D395" s="44">
        <v>34.866999999999997</v>
      </c>
      <c r="E395" s="44">
        <v>19.811499999999995</v>
      </c>
      <c r="F395" s="44">
        <v>2.3158978446414928</v>
      </c>
      <c r="G395" s="45">
        <v>5.0921285156591001E-3</v>
      </c>
      <c r="H395" s="43">
        <v>0.74115131853912075</v>
      </c>
      <c r="I395" s="43" t="s">
        <v>8340</v>
      </c>
      <c r="J395" s="43" t="s">
        <v>6</v>
      </c>
      <c r="K395" s="43" t="s">
        <v>844</v>
      </c>
    </row>
    <row r="396" spans="1:11" x14ac:dyDescent="0.35">
      <c r="A396" s="43" t="s">
        <v>179</v>
      </c>
      <c r="B396" s="43" t="s">
        <v>180</v>
      </c>
      <c r="C396" s="44">
        <v>1.052</v>
      </c>
      <c r="D396" s="44">
        <v>2.4325000000000001</v>
      </c>
      <c r="E396" s="44">
        <v>1.3805000000000001</v>
      </c>
      <c r="F396" s="44">
        <v>2.3122623574144487</v>
      </c>
      <c r="G396" s="45">
        <v>2.7865342298791118E-2</v>
      </c>
      <c r="H396" s="43">
        <v>1</v>
      </c>
      <c r="I396" s="43" t="s">
        <v>181</v>
      </c>
      <c r="J396" s="43" t="s">
        <v>6</v>
      </c>
      <c r="K396" s="43" t="s">
        <v>182</v>
      </c>
    </row>
    <row r="397" spans="1:11" x14ac:dyDescent="0.35">
      <c r="A397" s="43" t="s">
        <v>2716</v>
      </c>
      <c r="B397" s="43" t="s">
        <v>2717</v>
      </c>
      <c r="C397" s="44">
        <v>2.6604999999999999</v>
      </c>
      <c r="D397" s="44">
        <v>6.1482499999999991</v>
      </c>
      <c r="E397" s="44">
        <v>3.4877499999999992</v>
      </c>
      <c r="F397" s="44">
        <v>2.3109377936478102</v>
      </c>
      <c r="G397" s="45">
        <v>1.1548780435418848E-2</v>
      </c>
      <c r="H397" s="43">
        <v>1</v>
      </c>
      <c r="I397" s="43" t="s">
        <v>2718</v>
      </c>
      <c r="J397" s="43" t="s">
        <v>2719</v>
      </c>
      <c r="K397" s="43" t="s">
        <v>2720</v>
      </c>
    </row>
    <row r="398" spans="1:11" x14ac:dyDescent="0.35">
      <c r="A398" s="43" t="s">
        <v>1616</v>
      </c>
      <c r="B398" s="43" t="s">
        <v>1617</v>
      </c>
      <c r="C398" s="44">
        <v>25.049249999999997</v>
      </c>
      <c r="D398" s="44">
        <v>57.881250000000001</v>
      </c>
      <c r="E398" s="44">
        <v>32.832000000000008</v>
      </c>
      <c r="F398" s="44">
        <v>2.3106979250875779</v>
      </c>
      <c r="G398" s="45">
        <v>1.3755732146545352E-3</v>
      </c>
      <c r="H398" s="43">
        <v>0.42522930312701596</v>
      </c>
      <c r="I398" s="43" t="s">
        <v>1618</v>
      </c>
      <c r="J398" s="43" t="s">
        <v>6</v>
      </c>
      <c r="K398" s="43" t="s">
        <v>182</v>
      </c>
    </row>
    <row r="399" spans="1:11" x14ac:dyDescent="0.35">
      <c r="A399" s="43" t="s">
        <v>895</v>
      </c>
      <c r="B399" s="43" t="s">
        <v>896</v>
      </c>
      <c r="C399" s="44">
        <v>9.4392499999999995</v>
      </c>
      <c r="D399" s="44">
        <v>21.760749999999998</v>
      </c>
      <c r="E399" s="44">
        <v>12.321499999999999</v>
      </c>
      <c r="F399" s="44">
        <v>2.3053473528087505</v>
      </c>
      <c r="G399" s="45">
        <v>5.5601655327137678E-3</v>
      </c>
      <c r="H399" s="43">
        <v>0.76860484969756915</v>
      </c>
      <c r="I399" s="43" t="s">
        <v>897</v>
      </c>
      <c r="J399" s="43" t="s">
        <v>6</v>
      </c>
      <c r="K399" s="43" t="s">
        <v>898</v>
      </c>
    </row>
    <row r="400" spans="1:11" x14ac:dyDescent="0.35">
      <c r="A400" s="43" t="s">
        <v>7009</v>
      </c>
      <c r="B400" s="43" t="s">
        <v>7010</v>
      </c>
      <c r="C400" s="44">
        <v>724.98525000000006</v>
      </c>
      <c r="D400" s="44">
        <v>1669.009</v>
      </c>
      <c r="E400" s="44">
        <v>944.02374999999995</v>
      </c>
      <c r="F400" s="44">
        <v>2.3021282157119747</v>
      </c>
      <c r="G400" s="45">
        <v>1.794691939267512E-4</v>
      </c>
      <c r="H400" s="43">
        <v>0.18570122313495957</v>
      </c>
      <c r="I400" s="43" t="s">
        <v>7011</v>
      </c>
      <c r="J400" s="43" t="s">
        <v>6</v>
      </c>
      <c r="K400" s="43" t="s">
        <v>7012</v>
      </c>
    </row>
    <row r="401" spans="1:11" x14ac:dyDescent="0.35">
      <c r="A401" s="43" t="s">
        <v>2191</v>
      </c>
      <c r="B401" s="43" t="s">
        <v>2192</v>
      </c>
      <c r="C401" s="44">
        <v>12.303000000000001</v>
      </c>
      <c r="D401" s="44">
        <v>28.185000000000002</v>
      </c>
      <c r="E401" s="44">
        <v>15.882000000000001</v>
      </c>
      <c r="F401" s="44">
        <v>2.2909046574006342</v>
      </c>
      <c r="G401" s="45">
        <v>1.5562378013645572E-2</v>
      </c>
      <c r="H401" s="43">
        <v>1</v>
      </c>
      <c r="I401" s="43" t="s">
        <v>2193</v>
      </c>
      <c r="J401" s="43" t="s">
        <v>6</v>
      </c>
      <c r="K401" s="43" t="s">
        <v>537</v>
      </c>
    </row>
    <row r="402" spans="1:11" x14ac:dyDescent="0.35">
      <c r="A402" s="43" t="s">
        <v>8341</v>
      </c>
      <c r="B402" s="43" t="s">
        <v>8342</v>
      </c>
      <c r="C402" s="44">
        <v>0.52424999999999999</v>
      </c>
      <c r="D402" s="44">
        <v>1.2010000000000001</v>
      </c>
      <c r="E402" s="44">
        <v>0.67675000000000007</v>
      </c>
      <c r="F402" s="44">
        <v>2.2908917501192181</v>
      </c>
      <c r="G402" s="45">
        <v>2.7794159824455322E-2</v>
      </c>
      <c r="H402" s="43">
        <v>1</v>
      </c>
      <c r="I402" s="43" t="s">
        <v>8343</v>
      </c>
      <c r="J402" s="43" t="s">
        <v>6</v>
      </c>
      <c r="K402" s="43" t="s">
        <v>97</v>
      </c>
    </row>
    <row r="403" spans="1:11" x14ac:dyDescent="0.35">
      <c r="A403" s="43" t="s">
        <v>3481</v>
      </c>
      <c r="B403" s="43" t="s">
        <v>3482</v>
      </c>
      <c r="C403" s="44">
        <v>43.888750000000002</v>
      </c>
      <c r="D403" s="44">
        <v>100.4255</v>
      </c>
      <c r="E403" s="44">
        <v>56.536749999999998</v>
      </c>
      <c r="F403" s="44">
        <v>2.2881831904531342</v>
      </c>
      <c r="G403" s="45">
        <v>3.5004680620565054E-5</v>
      </c>
      <c r="H403" s="43">
        <v>8.767391836404452E-2</v>
      </c>
      <c r="I403" s="43" t="s">
        <v>3483</v>
      </c>
      <c r="J403" s="43" t="s">
        <v>3484</v>
      </c>
      <c r="K403" s="43" t="s">
        <v>3485</v>
      </c>
    </row>
    <row r="404" spans="1:11" x14ac:dyDescent="0.35">
      <c r="A404" s="43" t="s">
        <v>845</v>
      </c>
      <c r="B404" s="43" t="s">
        <v>846</v>
      </c>
      <c r="C404" s="44">
        <v>3.137</v>
      </c>
      <c r="D404" s="44">
        <v>7.1752500000000001</v>
      </c>
      <c r="E404" s="44">
        <v>4.0382499999999997</v>
      </c>
      <c r="F404" s="44">
        <v>2.2872967803634046</v>
      </c>
      <c r="G404" s="45">
        <v>2.5811111946634213E-3</v>
      </c>
      <c r="H404" s="43">
        <v>0.55066600107273289</v>
      </c>
      <c r="I404" s="43" t="s">
        <v>847</v>
      </c>
      <c r="J404" s="43" t="s">
        <v>6</v>
      </c>
      <c r="K404" s="43" t="s">
        <v>6</v>
      </c>
    </row>
    <row r="405" spans="1:11" x14ac:dyDescent="0.35">
      <c r="A405" s="43" t="s">
        <v>3061</v>
      </c>
      <c r="B405" s="43" t="s">
        <v>3062</v>
      </c>
      <c r="C405" s="44">
        <v>44.055250000000001</v>
      </c>
      <c r="D405" s="44">
        <v>100.68424999999999</v>
      </c>
      <c r="E405" s="44">
        <v>56.628999999999991</v>
      </c>
      <c r="F405" s="44">
        <v>2.2854086629856827</v>
      </c>
      <c r="G405" s="45">
        <v>3.0013346839763422E-3</v>
      </c>
      <c r="H405" s="43">
        <v>0.58821357111714612</v>
      </c>
      <c r="I405" s="43" t="s">
        <v>3063</v>
      </c>
      <c r="J405" s="43" t="s">
        <v>418</v>
      </c>
      <c r="K405" s="43" t="s">
        <v>419</v>
      </c>
    </row>
    <row r="406" spans="1:11" x14ac:dyDescent="0.35">
      <c r="A406" s="43" t="s">
        <v>388</v>
      </c>
      <c r="B406" s="43" t="s">
        <v>389</v>
      </c>
      <c r="C406" s="44">
        <v>9.2855000000000008</v>
      </c>
      <c r="D406" s="44">
        <v>21.175500000000003</v>
      </c>
      <c r="E406" s="44">
        <v>11.890000000000002</v>
      </c>
      <c r="F406" s="44">
        <v>2.2804910882558831</v>
      </c>
      <c r="G406" s="45">
        <v>1.416796247606289E-2</v>
      </c>
      <c r="H406" s="43">
        <v>1</v>
      </c>
      <c r="I406" s="43" t="s">
        <v>390</v>
      </c>
      <c r="J406" s="43" t="s">
        <v>6</v>
      </c>
      <c r="K406" s="43" t="s">
        <v>104</v>
      </c>
    </row>
    <row r="407" spans="1:11" x14ac:dyDescent="0.35">
      <c r="A407" s="43" t="s">
        <v>8344</v>
      </c>
      <c r="B407" s="43" t="s">
        <v>8345</v>
      </c>
      <c r="C407" s="44">
        <v>0.60975000000000001</v>
      </c>
      <c r="D407" s="44">
        <v>1.3879999999999999</v>
      </c>
      <c r="E407" s="44">
        <v>0.77824999999999989</v>
      </c>
      <c r="F407" s="44">
        <v>2.2763427634276341</v>
      </c>
      <c r="G407" s="45">
        <v>1.2731085772792916E-2</v>
      </c>
      <c r="H407" s="43">
        <v>1</v>
      </c>
      <c r="I407" s="43" t="s">
        <v>8346</v>
      </c>
      <c r="J407" s="43" t="s">
        <v>10</v>
      </c>
      <c r="K407" s="43" t="s">
        <v>11</v>
      </c>
    </row>
    <row r="408" spans="1:11" x14ac:dyDescent="0.35">
      <c r="A408" s="43" t="s">
        <v>8347</v>
      </c>
      <c r="B408" s="43" t="s">
        <v>8348</v>
      </c>
      <c r="C408" s="44">
        <v>0.61075000000000002</v>
      </c>
      <c r="D408" s="44">
        <v>1.3872499999999999</v>
      </c>
      <c r="E408" s="44">
        <v>0.77649999999999986</v>
      </c>
      <c r="F408" s="44">
        <v>2.2713876381498155</v>
      </c>
      <c r="G408" s="45">
        <v>3.2611017051322744E-3</v>
      </c>
      <c r="H408" s="43">
        <v>0.60740483814999979</v>
      </c>
      <c r="I408" s="43" t="s">
        <v>8349</v>
      </c>
      <c r="J408" s="43" t="s">
        <v>268</v>
      </c>
      <c r="K408" s="43" t="s">
        <v>269</v>
      </c>
    </row>
    <row r="409" spans="1:11" x14ac:dyDescent="0.35">
      <c r="A409" s="43" t="s">
        <v>7301</v>
      </c>
      <c r="B409" s="43" t="s">
        <v>7302</v>
      </c>
      <c r="C409" s="44">
        <v>29.959</v>
      </c>
      <c r="D409" s="44">
        <v>67.917249999999996</v>
      </c>
      <c r="E409" s="44">
        <v>37.958249999999992</v>
      </c>
      <c r="F409" s="44">
        <v>2.2670065756533928</v>
      </c>
      <c r="G409" s="45">
        <v>1.3979770031028238E-2</v>
      </c>
      <c r="H409" s="43">
        <v>1</v>
      </c>
      <c r="I409" s="43" t="s">
        <v>7303</v>
      </c>
      <c r="J409" s="43" t="s">
        <v>6</v>
      </c>
      <c r="K409" s="43" t="s">
        <v>844</v>
      </c>
    </row>
    <row r="410" spans="1:11" x14ac:dyDescent="0.35">
      <c r="A410" s="43" t="s">
        <v>2455</v>
      </c>
      <c r="B410" s="43" t="s">
        <v>2456</v>
      </c>
      <c r="C410" s="44">
        <v>29.842500000000001</v>
      </c>
      <c r="D410" s="44">
        <v>67.59975</v>
      </c>
      <c r="E410" s="44">
        <v>37.757249999999999</v>
      </c>
      <c r="F410" s="44">
        <v>2.2652173913043478</v>
      </c>
      <c r="G410" s="45">
        <v>1.8571794963713195E-2</v>
      </c>
      <c r="H410" s="43">
        <v>1</v>
      </c>
      <c r="I410" s="43" t="s">
        <v>2457</v>
      </c>
      <c r="J410" s="43" t="s">
        <v>6</v>
      </c>
      <c r="K410" s="43" t="s">
        <v>6</v>
      </c>
    </row>
    <row r="411" spans="1:11" x14ac:dyDescent="0.35">
      <c r="A411" s="43" t="s">
        <v>2525</v>
      </c>
      <c r="B411" s="43" t="s">
        <v>2526</v>
      </c>
      <c r="C411" s="44">
        <v>1.52</v>
      </c>
      <c r="D411" s="44">
        <v>3.4340000000000002</v>
      </c>
      <c r="E411" s="44">
        <v>1.9140000000000001</v>
      </c>
      <c r="F411" s="44">
        <v>2.2592105263157896</v>
      </c>
      <c r="G411" s="45">
        <v>3.2654783708820689E-2</v>
      </c>
      <c r="H411" s="43">
        <v>1</v>
      </c>
      <c r="I411" s="43" t="s">
        <v>2527</v>
      </c>
      <c r="J411" s="43" t="s">
        <v>1350</v>
      </c>
      <c r="K411" s="43" t="s">
        <v>733</v>
      </c>
    </row>
    <row r="412" spans="1:11" x14ac:dyDescent="0.35">
      <c r="A412" s="43" t="s">
        <v>7156</v>
      </c>
      <c r="B412" s="43" t="s">
        <v>7157</v>
      </c>
      <c r="C412" s="44">
        <v>17.0945</v>
      </c>
      <c r="D412" s="44">
        <v>38.46725</v>
      </c>
      <c r="E412" s="44">
        <v>21.37275</v>
      </c>
      <c r="F412" s="44">
        <v>2.2502705548568254</v>
      </c>
      <c r="G412" s="45">
        <v>2.4107796281540583E-3</v>
      </c>
      <c r="H412" s="43">
        <v>0.53310219800286118</v>
      </c>
      <c r="I412" s="43" t="s">
        <v>7158</v>
      </c>
      <c r="J412" s="43" t="s">
        <v>7159</v>
      </c>
      <c r="K412" s="43" t="s">
        <v>432</v>
      </c>
    </row>
    <row r="413" spans="1:11" x14ac:dyDescent="0.35">
      <c r="A413" s="43" t="s">
        <v>1445</v>
      </c>
      <c r="B413" s="43" t="s">
        <v>1446</v>
      </c>
      <c r="C413" s="44">
        <v>6.2562499999999996</v>
      </c>
      <c r="D413" s="44">
        <v>14.052250000000001</v>
      </c>
      <c r="E413" s="44">
        <v>7.7960000000000012</v>
      </c>
      <c r="F413" s="46">
        <v>2.2461138861138865</v>
      </c>
      <c r="G413" s="45">
        <v>2.3629874901831549E-3</v>
      </c>
      <c r="H413" s="43">
        <v>0.52807149110685347</v>
      </c>
      <c r="I413" s="43" t="s">
        <v>1447</v>
      </c>
      <c r="J413" s="43" t="s">
        <v>6</v>
      </c>
      <c r="K413" s="43" t="s">
        <v>1138</v>
      </c>
    </row>
    <row r="414" spans="1:11" x14ac:dyDescent="0.35">
      <c r="A414" s="43" t="s">
        <v>2409</v>
      </c>
      <c r="B414" s="43" t="s">
        <v>2410</v>
      </c>
      <c r="C414" s="44">
        <v>17.6995</v>
      </c>
      <c r="D414" s="44">
        <v>39.731749999999998</v>
      </c>
      <c r="E414" s="44">
        <v>22.032249999999998</v>
      </c>
      <c r="F414" s="44">
        <v>2.2447950507076468</v>
      </c>
      <c r="G414" s="45">
        <v>7.1409214955311384E-3</v>
      </c>
      <c r="H414" s="43">
        <v>0.85918816583430291</v>
      </c>
      <c r="I414" s="43" t="s">
        <v>2411</v>
      </c>
      <c r="J414" s="43" t="s">
        <v>1153</v>
      </c>
      <c r="K414" s="43" t="s">
        <v>454</v>
      </c>
    </row>
    <row r="415" spans="1:11" x14ac:dyDescent="0.35">
      <c r="A415" s="43" t="s">
        <v>1411</v>
      </c>
      <c r="B415" s="43" t="s">
        <v>1412</v>
      </c>
      <c r="C415" s="44">
        <v>30.848500000000001</v>
      </c>
      <c r="D415" s="44">
        <v>69.234000000000009</v>
      </c>
      <c r="E415" s="44">
        <v>38.385500000000008</v>
      </c>
      <c r="F415" s="44">
        <v>2.2443230627096944</v>
      </c>
      <c r="G415" s="45">
        <v>4.4105277343285731E-2</v>
      </c>
      <c r="H415" s="43">
        <v>1</v>
      </c>
      <c r="I415" s="43" t="s">
        <v>1413</v>
      </c>
      <c r="J415" s="43" t="s">
        <v>6</v>
      </c>
      <c r="K415" s="43" t="s">
        <v>6</v>
      </c>
    </row>
    <row r="416" spans="1:11" x14ac:dyDescent="0.35">
      <c r="A416" s="43" t="s">
        <v>8350</v>
      </c>
      <c r="B416" s="43" t="s">
        <v>8351</v>
      </c>
      <c r="C416" s="44">
        <v>117.87475000000001</v>
      </c>
      <c r="D416" s="44">
        <v>263.77375000000001</v>
      </c>
      <c r="E416" s="44">
        <v>145.899</v>
      </c>
      <c r="F416" s="44">
        <v>2.2377459973403973</v>
      </c>
      <c r="G416" s="45">
        <v>4.1748687567885634E-2</v>
      </c>
      <c r="H416" s="43">
        <v>1</v>
      </c>
      <c r="I416" s="43" t="s">
        <v>8352</v>
      </c>
      <c r="J416" s="43" t="s">
        <v>6</v>
      </c>
      <c r="K416" s="43" t="s">
        <v>6</v>
      </c>
    </row>
    <row r="417" spans="1:11" x14ac:dyDescent="0.35">
      <c r="A417" s="43" t="s">
        <v>8353</v>
      </c>
      <c r="B417" s="43" t="s">
        <v>8354</v>
      </c>
      <c r="C417" s="44">
        <v>0.64674999999999994</v>
      </c>
      <c r="D417" s="44">
        <v>1.44425</v>
      </c>
      <c r="E417" s="44">
        <v>0.7975000000000001</v>
      </c>
      <c r="F417" s="44">
        <v>2.2330885195206807</v>
      </c>
      <c r="G417" s="45">
        <v>2.6395965019681666E-2</v>
      </c>
      <c r="H417" s="43">
        <v>1</v>
      </c>
      <c r="I417" s="43" t="s">
        <v>8355</v>
      </c>
      <c r="J417" s="43" t="s">
        <v>6</v>
      </c>
      <c r="K417" s="43" t="s">
        <v>6019</v>
      </c>
    </row>
    <row r="418" spans="1:11" x14ac:dyDescent="0.35">
      <c r="A418" s="43" t="s">
        <v>440</v>
      </c>
      <c r="B418" s="43" t="s">
        <v>441</v>
      </c>
      <c r="C418" s="44">
        <v>1.5357499999999999</v>
      </c>
      <c r="D418" s="44">
        <v>3.4279999999999999</v>
      </c>
      <c r="E418" s="44">
        <v>1.89225</v>
      </c>
      <c r="F418" s="44">
        <v>2.2321341364154321</v>
      </c>
      <c r="G418" s="45">
        <v>7.0684998543679711E-4</v>
      </c>
      <c r="H418" s="43">
        <v>0.31415153105879623</v>
      </c>
      <c r="I418" s="43" t="s">
        <v>442</v>
      </c>
      <c r="J418" s="43" t="s">
        <v>6</v>
      </c>
      <c r="K418" s="43" t="s">
        <v>6</v>
      </c>
    </row>
    <row r="419" spans="1:11" x14ac:dyDescent="0.35">
      <c r="A419" s="43" t="s">
        <v>1811</v>
      </c>
      <c r="B419" s="43" t="s">
        <v>1812</v>
      </c>
      <c r="C419" s="44">
        <v>1.6467500000000002</v>
      </c>
      <c r="D419" s="44">
        <v>3.6732499999999999</v>
      </c>
      <c r="E419" s="44">
        <v>2.0264999999999995</v>
      </c>
      <c r="F419" s="44">
        <v>2.2306057385759828</v>
      </c>
      <c r="G419" s="45">
        <v>4.1444733952097801E-2</v>
      </c>
      <c r="H419" s="43">
        <v>1</v>
      </c>
      <c r="I419" s="43" t="s">
        <v>1813</v>
      </c>
      <c r="J419" s="43" t="s">
        <v>1814</v>
      </c>
      <c r="K419" s="43" t="s">
        <v>1815</v>
      </c>
    </row>
    <row r="420" spans="1:11" x14ac:dyDescent="0.35">
      <c r="A420" s="43" t="s">
        <v>3595</v>
      </c>
      <c r="B420" s="43" t="s">
        <v>3596</v>
      </c>
      <c r="C420" s="44">
        <v>1.4784999999999999</v>
      </c>
      <c r="D420" s="44">
        <v>3.29575</v>
      </c>
      <c r="E420" s="44">
        <v>1.81725</v>
      </c>
      <c r="F420" s="44">
        <v>2.2291173486641869</v>
      </c>
      <c r="G420" s="45">
        <v>5.2812245615878606E-3</v>
      </c>
      <c r="H420" s="43">
        <v>0.75157030031036354</v>
      </c>
      <c r="I420" s="43" t="s">
        <v>3597</v>
      </c>
      <c r="J420" s="43" t="s">
        <v>6</v>
      </c>
      <c r="K420" s="43" t="s">
        <v>454</v>
      </c>
    </row>
    <row r="421" spans="1:11" x14ac:dyDescent="0.35">
      <c r="A421" s="43" t="s">
        <v>8356</v>
      </c>
      <c r="B421" s="43" t="s">
        <v>8357</v>
      </c>
      <c r="C421" s="44">
        <v>0.6835</v>
      </c>
      <c r="D421" s="44">
        <v>1.5212499999999998</v>
      </c>
      <c r="E421" s="44">
        <v>0.83774999999999977</v>
      </c>
      <c r="F421" s="44">
        <v>2.2256766642282368</v>
      </c>
      <c r="G421" s="45">
        <v>2.9278791924172154E-2</v>
      </c>
      <c r="H421" s="43">
        <v>1</v>
      </c>
      <c r="I421" s="43" t="s">
        <v>8358</v>
      </c>
      <c r="J421" s="43" t="s">
        <v>6</v>
      </c>
      <c r="K421" s="43" t="s">
        <v>209</v>
      </c>
    </row>
    <row r="422" spans="1:11" x14ac:dyDescent="0.35">
      <c r="A422" s="43" t="s">
        <v>8359</v>
      </c>
      <c r="B422" s="43" t="s">
        <v>8360</v>
      </c>
      <c r="C422" s="44">
        <v>0.47699999999999998</v>
      </c>
      <c r="D422" s="44">
        <v>1.0567500000000001</v>
      </c>
      <c r="E422" s="44">
        <v>0.5797500000000001</v>
      </c>
      <c r="F422" s="44">
        <v>2.2154088050314469</v>
      </c>
      <c r="G422" s="45">
        <v>4.349114871243609E-2</v>
      </c>
      <c r="H422" s="43">
        <v>1</v>
      </c>
      <c r="I422" s="43" t="s">
        <v>8361</v>
      </c>
      <c r="J422" s="43" t="s">
        <v>6</v>
      </c>
      <c r="K422" s="43" t="s">
        <v>124</v>
      </c>
    </row>
    <row r="423" spans="1:11" x14ac:dyDescent="0.35">
      <c r="A423" s="43" t="s">
        <v>8362</v>
      </c>
      <c r="B423" s="43" t="s">
        <v>8363</v>
      </c>
      <c r="C423" s="44">
        <v>1.59775</v>
      </c>
      <c r="D423" s="44">
        <v>3.5332499999999998</v>
      </c>
      <c r="E423" s="44">
        <v>1.9354999999999998</v>
      </c>
      <c r="F423" s="44">
        <v>2.2113910186199339</v>
      </c>
      <c r="G423" s="45">
        <v>4.4092103214619094E-3</v>
      </c>
      <c r="H423" s="43">
        <v>0.69694480437802475</v>
      </c>
      <c r="I423" s="43" t="s">
        <v>8364</v>
      </c>
      <c r="J423" s="43" t="s">
        <v>6</v>
      </c>
      <c r="K423" s="43" t="s">
        <v>8365</v>
      </c>
    </row>
    <row r="424" spans="1:11" x14ac:dyDescent="0.35">
      <c r="A424" s="43" t="s">
        <v>1940</v>
      </c>
      <c r="B424" s="43" t="s">
        <v>1941</v>
      </c>
      <c r="C424" s="44">
        <v>1.9100000000000001</v>
      </c>
      <c r="D424" s="44">
        <v>4.2152500000000002</v>
      </c>
      <c r="E424" s="44">
        <v>2.30525</v>
      </c>
      <c r="F424" s="44">
        <v>2.206937172774869</v>
      </c>
      <c r="G424" s="45">
        <v>5.4644486842343465E-3</v>
      </c>
      <c r="H424" s="43">
        <v>0.76349455368240993</v>
      </c>
      <c r="I424" s="43" t="s">
        <v>1942</v>
      </c>
      <c r="J424" s="43" t="s">
        <v>1943</v>
      </c>
      <c r="K424" s="43" t="s">
        <v>132</v>
      </c>
    </row>
    <row r="425" spans="1:11" x14ac:dyDescent="0.35">
      <c r="A425" s="43" t="s">
        <v>730</v>
      </c>
      <c r="B425" s="43" t="s">
        <v>731</v>
      </c>
      <c r="C425" s="44">
        <v>1.8170000000000002</v>
      </c>
      <c r="D425" s="44">
        <v>4.0052500000000002</v>
      </c>
      <c r="E425" s="44">
        <v>2.18825</v>
      </c>
      <c r="F425" s="44">
        <v>2.2043203082003302</v>
      </c>
      <c r="G425" s="45">
        <v>8.175940716882435E-3</v>
      </c>
      <c r="H425" s="43">
        <v>0.91691374468510078</v>
      </c>
      <c r="I425" s="43" t="s">
        <v>732</v>
      </c>
      <c r="J425" s="43" t="s">
        <v>6</v>
      </c>
      <c r="K425" s="43" t="s">
        <v>733</v>
      </c>
    </row>
    <row r="426" spans="1:11" x14ac:dyDescent="0.35">
      <c r="A426" s="43" t="s">
        <v>1505</v>
      </c>
      <c r="B426" s="43" t="s">
        <v>1506</v>
      </c>
      <c r="C426" s="44">
        <v>0.63400000000000001</v>
      </c>
      <c r="D426" s="44">
        <v>1.3947499999999997</v>
      </c>
      <c r="E426" s="44">
        <v>0.7607499999999997</v>
      </c>
      <c r="F426" s="44">
        <v>2.199921135646687</v>
      </c>
      <c r="G426" s="45">
        <v>6.7051992827524831E-3</v>
      </c>
      <c r="H426" s="43">
        <v>0.83489025119560223</v>
      </c>
      <c r="I426" s="43" t="s">
        <v>1507</v>
      </c>
      <c r="J426" s="43" t="s">
        <v>1508</v>
      </c>
      <c r="K426" s="43" t="s">
        <v>1509</v>
      </c>
    </row>
    <row r="427" spans="1:11" x14ac:dyDescent="0.35">
      <c r="A427" s="43" t="s">
        <v>1422</v>
      </c>
      <c r="B427" s="43" t="s">
        <v>1423</v>
      </c>
      <c r="C427" s="44">
        <v>3.7389999999999999</v>
      </c>
      <c r="D427" s="44">
        <v>8.1892500000000013</v>
      </c>
      <c r="E427" s="44">
        <v>4.4502500000000014</v>
      </c>
      <c r="F427" s="44">
        <v>2.1902246589997332</v>
      </c>
      <c r="G427" s="45">
        <v>1.0707009700099412E-2</v>
      </c>
      <c r="H427" s="43">
        <v>1</v>
      </c>
      <c r="I427" s="43" t="s">
        <v>1424</v>
      </c>
      <c r="J427" s="43" t="s">
        <v>6</v>
      </c>
      <c r="K427" s="43" t="s">
        <v>537</v>
      </c>
    </row>
    <row r="428" spans="1:11" x14ac:dyDescent="0.35">
      <c r="A428" s="43" t="s">
        <v>1154</v>
      </c>
      <c r="B428" s="43" t="s">
        <v>1155</v>
      </c>
      <c r="C428" s="44">
        <v>7.4975000000000005</v>
      </c>
      <c r="D428" s="44">
        <v>16.41675</v>
      </c>
      <c r="E428" s="44">
        <v>8.9192499999999999</v>
      </c>
      <c r="F428" s="44">
        <v>2.1896298766255415</v>
      </c>
      <c r="G428" s="45">
        <v>9.7603281276039677E-3</v>
      </c>
      <c r="H428" s="43">
        <v>1</v>
      </c>
      <c r="I428" s="43" t="s">
        <v>1156</v>
      </c>
      <c r="J428" s="43" t="s">
        <v>1157</v>
      </c>
      <c r="K428" s="43" t="s">
        <v>454</v>
      </c>
    </row>
    <row r="429" spans="1:11" x14ac:dyDescent="0.35">
      <c r="A429" s="43" t="s">
        <v>1875</v>
      </c>
      <c r="B429" s="43" t="s">
        <v>1876</v>
      </c>
      <c r="C429" s="44">
        <v>1.3125</v>
      </c>
      <c r="D429" s="44">
        <v>2.87025</v>
      </c>
      <c r="E429" s="44">
        <v>1.55775</v>
      </c>
      <c r="F429" s="44">
        <v>2.1868571428571428</v>
      </c>
      <c r="G429" s="45">
        <v>2.3422739609690879E-3</v>
      </c>
      <c r="H429" s="43">
        <v>0.52705228533446968</v>
      </c>
      <c r="I429" s="43" t="s">
        <v>1877</v>
      </c>
      <c r="J429" s="43" t="s">
        <v>6</v>
      </c>
      <c r="K429" s="43" t="s">
        <v>1878</v>
      </c>
    </row>
    <row r="430" spans="1:11" x14ac:dyDescent="0.35">
      <c r="A430" s="43" t="s">
        <v>8366</v>
      </c>
      <c r="B430" s="43" t="s">
        <v>8367</v>
      </c>
      <c r="C430" s="44">
        <v>0.50075000000000003</v>
      </c>
      <c r="D430" s="44">
        <v>1.095</v>
      </c>
      <c r="E430" s="44">
        <v>0.59424999999999994</v>
      </c>
      <c r="F430" s="44">
        <v>2.18671992011982</v>
      </c>
      <c r="G430" s="45">
        <v>1.7464541421714497E-3</v>
      </c>
      <c r="H430" s="43">
        <v>0.46838034104525983</v>
      </c>
      <c r="I430" s="43" t="s">
        <v>8368</v>
      </c>
      <c r="J430" s="43" t="s">
        <v>8369</v>
      </c>
      <c r="K430" s="43" t="s">
        <v>432</v>
      </c>
    </row>
    <row r="431" spans="1:11" x14ac:dyDescent="0.35">
      <c r="A431" s="43" t="s">
        <v>1578</v>
      </c>
      <c r="B431" s="43" t="s">
        <v>1579</v>
      </c>
      <c r="C431" s="44">
        <v>0.57025000000000003</v>
      </c>
      <c r="D431" s="44">
        <v>1.246</v>
      </c>
      <c r="E431" s="44">
        <v>0.67574999999999996</v>
      </c>
      <c r="F431" s="44">
        <v>2.1850065760631301</v>
      </c>
      <c r="G431" s="45">
        <v>8.5263142087868005E-3</v>
      </c>
      <c r="H431" s="43">
        <v>0.93510203570699524</v>
      </c>
      <c r="I431" s="43" t="s">
        <v>1580</v>
      </c>
      <c r="J431" s="43" t="s">
        <v>6</v>
      </c>
      <c r="K431" s="43" t="s">
        <v>147</v>
      </c>
    </row>
    <row r="432" spans="1:11" x14ac:dyDescent="0.35">
      <c r="A432" s="43" t="s">
        <v>1536</v>
      </c>
      <c r="B432" s="43" t="s">
        <v>1537</v>
      </c>
      <c r="C432" s="44">
        <v>111.845</v>
      </c>
      <c r="D432" s="44">
        <v>243.98075</v>
      </c>
      <c r="E432" s="44">
        <v>132.13575</v>
      </c>
      <c r="F432" s="44">
        <v>2.1814184809334347</v>
      </c>
      <c r="G432" s="45">
        <v>9.4948827279206505E-4</v>
      </c>
      <c r="H432" s="43">
        <v>0.35978948609969436</v>
      </c>
      <c r="I432" s="43" t="s">
        <v>1538</v>
      </c>
      <c r="J432" s="43" t="s">
        <v>1539</v>
      </c>
      <c r="K432" s="43" t="s">
        <v>1540</v>
      </c>
    </row>
    <row r="433" spans="1:11" x14ac:dyDescent="0.35">
      <c r="A433" s="43" t="s">
        <v>1351</v>
      </c>
      <c r="B433" s="43" t="s">
        <v>1352</v>
      </c>
      <c r="C433" s="44">
        <v>1.3505</v>
      </c>
      <c r="D433" s="44">
        <v>2.9452500000000001</v>
      </c>
      <c r="E433" s="44">
        <v>1.5947500000000001</v>
      </c>
      <c r="F433" s="44">
        <v>2.180858941132914</v>
      </c>
      <c r="G433" s="45">
        <v>8.8649508942535427E-3</v>
      </c>
      <c r="H433" s="43">
        <v>0.95523799300198975</v>
      </c>
      <c r="I433" s="43" t="s">
        <v>1353</v>
      </c>
      <c r="J433" s="43" t="s">
        <v>6</v>
      </c>
      <c r="K433" s="43" t="s">
        <v>1354</v>
      </c>
    </row>
    <row r="434" spans="1:11" x14ac:dyDescent="0.35">
      <c r="A434" s="43" t="s">
        <v>973</v>
      </c>
      <c r="B434" s="43" t="s">
        <v>974</v>
      </c>
      <c r="C434" s="44">
        <v>0.57350000000000001</v>
      </c>
      <c r="D434" s="44">
        <v>1.24925</v>
      </c>
      <c r="E434" s="44">
        <v>0.67574999999999996</v>
      </c>
      <c r="F434" s="44">
        <v>2.1782911944202268</v>
      </c>
      <c r="G434" s="45">
        <v>9.7515526254083884E-3</v>
      </c>
      <c r="H434" s="43">
        <v>1</v>
      </c>
      <c r="I434" s="43" t="s">
        <v>975</v>
      </c>
      <c r="J434" s="43" t="s">
        <v>976</v>
      </c>
      <c r="K434" s="43" t="s">
        <v>977</v>
      </c>
    </row>
    <row r="435" spans="1:11" x14ac:dyDescent="0.35">
      <c r="A435" s="43" t="s">
        <v>8370</v>
      </c>
      <c r="B435" s="43" t="s">
        <v>8371</v>
      </c>
      <c r="C435" s="44">
        <v>4.7794999999999996</v>
      </c>
      <c r="D435" s="44">
        <v>10.407249999999999</v>
      </c>
      <c r="E435" s="44">
        <v>5.6277499999999998</v>
      </c>
      <c r="F435" s="44">
        <v>2.177476723506643</v>
      </c>
      <c r="G435" s="45">
        <v>2.2878616152783637E-2</v>
      </c>
      <c r="H435" s="43">
        <v>1</v>
      </c>
      <c r="I435" s="43" t="s">
        <v>8372</v>
      </c>
      <c r="J435" s="43" t="s">
        <v>6</v>
      </c>
      <c r="K435" s="43" t="s">
        <v>1090</v>
      </c>
    </row>
    <row r="436" spans="1:11" x14ac:dyDescent="0.35">
      <c r="A436" s="43" t="s">
        <v>2805</v>
      </c>
      <c r="B436" s="43" t="s">
        <v>2806</v>
      </c>
      <c r="C436" s="44">
        <v>189.64274999999998</v>
      </c>
      <c r="D436" s="44">
        <v>412.49250000000001</v>
      </c>
      <c r="E436" s="44">
        <v>222.84975000000003</v>
      </c>
      <c r="F436" s="44">
        <v>2.1751029237869628</v>
      </c>
      <c r="G436" s="45">
        <v>9.2877526240031649E-4</v>
      </c>
      <c r="H436" s="43">
        <v>0.35543825476728635</v>
      </c>
      <c r="I436" s="43" t="s">
        <v>2807</v>
      </c>
      <c r="J436" s="43" t="s">
        <v>6</v>
      </c>
      <c r="K436" s="43" t="s">
        <v>862</v>
      </c>
    </row>
    <row r="437" spans="1:11" x14ac:dyDescent="0.35">
      <c r="A437" s="43" t="s">
        <v>855</v>
      </c>
      <c r="B437" s="43" t="s">
        <v>856</v>
      </c>
      <c r="C437" s="44">
        <v>2.6772499999999999</v>
      </c>
      <c r="D437" s="44">
        <v>5.8225000000000007</v>
      </c>
      <c r="E437" s="44">
        <v>3.1452500000000008</v>
      </c>
      <c r="F437" s="44">
        <v>2.1748062377439541</v>
      </c>
      <c r="G437" s="45">
        <v>3.5437558658950818E-2</v>
      </c>
      <c r="H437" s="43">
        <v>1</v>
      </c>
      <c r="I437" s="43" t="s">
        <v>857</v>
      </c>
      <c r="J437" s="43" t="s">
        <v>6</v>
      </c>
      <c r="K437" s="43" t="s">
        <v>858</v>
      </c>
    </row>
    <row r="438" spans="1:11" x14ac:dyDescent="0.35">
      <c r="A438" s="43" t="s">
        <v>963</v>
      </c>
      <c r="B438" s="43" t="s">
        <v>964</v>
      </c>
      <c r="C438" s="44">
        <v>7.8974999999999991</v>
      </c>
      <c r="D438" s="44">
        <v>17.154250000000001</v>
      </c>
      <c r="E438" s="44">
        <v>9.256750000000002</v>
      </c>
      <c r="F438" s="44">
        <v>2.1721114276669837</v>
      </c>
      <c r="G438" s="45">
        <v>2.4404671313789095E-3</v>
      </c>
      <c r="H438" s="43">
        <v>0.53334009421313111</v>
      </c>
      <c r="I438" s="43" t="s">
        <v>965</v>
      </c>
      <c r="J438" s="43" t="s">
        <v>966</v>
      </c>
      <c r="K438" s="43" t="s">
        <v>132</v>
      </c>
    </row>
    <row r="439" spans="1:11" x14ac:dyDescent="0.35">
      <c r="A439" s="43" t="s">
        <v>956</v>
      </c>
      <c r="B439" s="43" t="s">
        <v>957</v>
      </c>
      <c r="C439" s="44">
        <v>2.2447500000000002</v>
      </c>
      <c r="D439" s="44">
        <v>4.8705000000000007</v>
      </c>
      <c r="E439" s="44">
        <v>2.6257500000000005</v>
      </c>
      <c r="F439" s="44">
        <v>2.169729368526562</v>
      </c>
      <c r="G439" s="45">
        <v>2.1380015409988351E-2</v>
      </c>
      <c r="H439" s="43">
        <v>1</v>
      </c>
      <c r="I439" s="43" t="s">
        <v>958</v>
      </c>
      <c r="J439" s="43" t="s">
        <v>6</v>
      </c>
      <c r="K439" s="43" t="s">
        <v>959</v>
      </c>
    </row>
    <row r="440" spans="1:11" x14ac:dyDescent="0.35">
      <c r="A440" s="43" t="s">
        <v>8373</v>
      </c>
      <c r="B440" s="43" t="s">
        <v>8374</v>
      </c>
      <c r="C440" s="44">
        <v>5.8584999999999994</v>
      </c>
      <c r="D440" s="44">
        <v>12.7075</v>
      </c>
      <c r="E440" s="44">
        <v>6.8490000000000002</v>
      </c>
      <c r="F440" s="44">
        <v>2.1690705812067939</v>
      </c>
      <c r="G440" s="45">
        <v>5.8781587029410609E-3</v>
      </c>
      <c r="H440" s="43">
        <v>0.78629952913204548</v>
      </c>
      <c r="I440" s="43" t="s">
        <v>8375</v>
      </c>
      <c r="J440" s="43" t="s">
        <v>6</v>
      </c>
      <c r="K440" s="43" t="s">
        <v>6</v>
      </c>
    </row>
    <row r="441" spans="1:11" x14ac:dyDescent="0.35">
      <c r="A441" s="43" t="s">
        <v>569</v>
      </c>
      <c r="B441" s="43" t="s">
        <v>570</v>
      </c>
      <c r="C441" s="44">
        <v>1.8765000000000001</v>
      </c>
      <c r="D441" s="44">
        <v>4.0572499999999998</v>
      </c>
      <c r="E441" s="44">
        <v>2.1807499999999997</v>
      </c>
      <c r="F441" s="44">
        <v>2.1621369571009859</v>
      </c>
      <c r="G441" s="45">
        <v>1.5561191367350347E-3</v>
      </c>
      <c r="H441" s="43">
        <v>0.44845813045227201</v>
      </c>
      <c r="I441" s="43" t="s">
        <v>571</v>
      </c>
      <c r="J441" s="43" t="s">
        <v>6</v>
      </c>
      <c r="K441" s="43" t="s">
        <v>310</v>
      </c>
    </row>
    <row r="442" spans="1:11" x14ac:dyDescent="0.35">
      <c r="A442" s="43" t="s">
        <v>2628</v>
      </c>
      <c r="B442" s="43" t="s">
        <v>2629</v>
      </c>
      <c r="C442" s="44">
        <v>13.3765</v>
      </c>
      <c r="D442" s="44">
        <v>28.896249999999998</v>
      </c>
      <c r="E442" s="44">
        <v>15.519749999999998</v>
      </c>
      <c r="F442" s="44">
        <v>2.1602250214929164</v>
      </c>
      <c r="G442" s="45">
        <v>5.2470641046520328E-5</v>
      </c>
      <c r="H442" s="43">
        <v>0.10634625254737839</v>
      </c>
      <c r="I442" s="43" t="s">
        <v>2630</v>
      </c>
      <c r="J442" s="43" t="s">
        <v>2631</v>
      </c>
      <c r="K442" s="43" t="s">
        <v>2632</v>
      </c>
    </row>
    <row r="443" spans="1:11" x14ac:dyDescent="0.35">
      <c r="A443" s="43" t="s">
        <v>8376</v>
      </c>
      <c r="B443" s="43" t="s">
        <v>8377</v>
      </c>
      <c r="C443" s="44">
        <v>2.91675</v>
      </c>
      <c r="D443" s="44">
        <v>6.2952499999999993</v>
      </c>
      <c r="E443" s="44">
        <v>3.3784999999999994</v>
      </c>
      <c r="F443" s="44">
        <v>2.1583097625782117</v>
      </c>
      <c r="G443" s="45">
        <v>5.6556266983904813E-3</v>
      </c>
      <c r="H443" s="43">
        <v>0.77466937825516791</v>
      </c>
      <c r="I443" s="43" t="s">
        <v>8378</v>
      </c>
      <c r="J443" s="43" t="s">
        <v>6</v>
      </c>
      <c r="K443" s="43" t="s">
        <v>8379</v>
      </c>
    </row>
    <row r="444" spans="1:11" x14ac:dyDescent="0.35">
      <c r="A444" s="43" t="s">
        <v>2158</v>
      </c>
      <c r="B444" s="43" t="s">
        <v>2159</v>
      </c>
      <c r="C444" s="44">
        <v>7.2502500000000003</v>
      </c>
      <c r="D444" s="44">
        <v>15.606749999999998</v>
      </c>
      <c r="E444" s="44">
        <v>8.3564999999999969</v>
      </c>
      <c r="F444" s="44">
        <v>2.1525809454846381</v>
      </c>
      <c r="G444" s="45">
        <v>5.5440844258702882E-4</v>
      </c>
      <c r="H444" s="43">
        <v>0.28913334669903107</v>
      </c>
      <c r="I444" s="43" t="s">
        <v>2160</v>
      </c>
      <c r="J444" s="43" t="s">
        <v>6</v>
      </c>
      <c r="K444" s="43" t="s">
        <v>851</v>
      </c>
    </row>
    <row r="445" spans="1:11" x14ac:dyDescent="0.35">
      <c r="A445" s="43" t="s">
        <v>1263</v>
      </c>
      <c r="B445" s="43" t="s">
        <v>1264</v>
      </c>
      <c r="C445" s="44">
        <v>5.8472499999999989</v>
      </c>
      <c r="D445" s="44">
        <v>12.583</v>
      </c>
      <c r="E445" s="44">
        <v>6.7357500000000012</v>
      </c>
      <c r="F445" s="44">
        <v>2.1519517722006074</v>
      </c>
      <c r="G445" s="45">
        <v>2.50102941036352E-2</v>
      </c>
      <c r="H445" s="43">
        <v>1</v>
      </c>
      <c r="I445" s="43" t="s">
        <v>1265</v>
      </c>
      <c r="J445" s="43" t="s">
        <v>6</v>
      </c>
      <c r="K445" s="43" t="s">
        <v>168</v>
      </c>
    </row>
    <row r="446" spans="1:11" x14ac:dyDescent="0.35">
      <c r="A446" s="43" t="s">
        <v>148</v>
      </c>
      <c r="B446" s="43" t="s">
        <v>149</v>
      </c>
      <c r="C446" s="44">
        <v>0.77699999999999991</v>
      </c>
      <c r="D446" s="44">
        <v>1.6717500000000001</v>
      </c>
      <c r="E446" s="44">
        <v>0.89475000000000016</v>
      </c>
      <c r="F446" s="44">
        <v>2.1515444015444021</v>
      </c>
      <c r="G446" s="45">
        <v>6.9472751534240818E-3</v>
      </c>
      <c r="H446" s="43">
        <v>0.85031666925520721</v>
      </c>
      <c r="I446" s="43" t="s">
        <v>150</v>
      </c>
      <c r="J446" s="43" t="s">
        <v>6</v>
      </c>
      <c r="K446" s="43" t="s">
        <v>151</v>
      </c>
    </row>
    <row r="447" spans="1:11" x14ac:dyDescent="0.35">
      <c r="A447" s="43" t="s">
        <v>2721</v>
      </c>
      <c r="B447" s="43" t="s">
        <v>2722</v>
      </c>
      <c r="C447" s="44">
        <v>24.157999999999998</v>
      </c>
      <c r="D447" s="44">
        <v>51.660499999999999</v>
      </c>
      <c r="E447" s="44">
        <v>27.502500000000001</v>
      </c>
      <c r="F447" s="44">
        <v>2.1384427518834341</v>
      </c>
      <c r="G447" s="45">
        <v>8.1273872700515781E-5</v>
      </c>
      <c r="H447" s="43">
        <v>0.1297307873722689</v>
      </c>
      <c r="I447" s="43" t="s">
        <v>2723</v>
      </c>
      <c r="J447" s="43" t="s">
        <v>6</v>
      </c>
      <c r="K447" s="43" t="s">
        <v>898</v>
      </c>
    </row>
    <row r="448" spans="1:11" x14ac:dyDescent="0.35">
      <c r="A448" s="43" t="s">
        <v>7160</v>
      </c>
      <c r="B448" s="43" t="s">
        <v>7161</v>
      </c>
      <c r="C448" s="44">
        <v>25.616</v>
      </c>
      <c r="D448" s="44">
        <v>54.757250000000006</v>
      </c>
      <c r="E448" s="44">
        <v>29.141250000000007</v>
      </c>
      <c r="F448" s="44">
        <v>2.1376190662086199</v>
      </c>
      <c r="G448" s="45">
        <v>8.0915860315022847E-4</v>
      </c>
      <c r="H448" s="43">
        <v>0.33721709088203022</v>
      </c>
      <c r="I448" s="43" t="s">
        <v>7162</v>
      </c>
      <c r="J448" s="43" t="s">
        <v>6</v>
      </c>
      <c r="K448" s="43" t="s">
        <v>4108</v>
      </c>
    </row>
    <row r="449" spans="1:11" x14ac:dyDescent="0.35">
      <c r="A449" s="43" t="s">
        <v>7249</v>
      </c>
      <c r="B449" s="43" t="s">
        <v>7250</v>
      </c>
      <c r="C449" s="44">
        <v>3.9329999999999998</v>
      </c>
      <c r="D449" s="44">
        <v>8.3955000000000002</v>
      </c>
      <c r="E449" s="44">
        <v>4.4625000000000004</v>
      </c>
      <c r="F449" s="44">
        <v>2.1346300533943556</v>
      </c>
      <c r="G449" s="45">
        <v>1.2086956342960198E-2</v>
      </c>
      <c r="H449" s="43">
        <v>1</v>
      </c>
      <c r="I449" s="43" t="s">
        <v>7251</v>
      </c>
      <c r="J449" s="43" t="s">
        <v>6</v>
      </c>
      <c r="K449" s="43" t="s">
        <v>733</v>
      </c>
    </row>
    <row r="450" spans="1:11" x14ac:dyDescent="0.35">
      <c r="A450" s="43" t="s">
        <v>8380</v>
      </c>
      <c r="B450" s="43" t="s">
        <v>8381</v>
      </c>
      <c r="C450" s="44">
        <v>13.48</v>
      </c>
      <c r="D450" s="44">
        <v>28.761499999999998</v>
      </c>
      <c r="E450" s="44">
        <v>15.281499999999998</v>
      </c>
      <c r="F450" s="44">
        <v>2.1336424332344213</v>
      </c>
      <c r="G450" s="45">
        <v>4.587913145042144E-3</v>
      </c>
      <c r="H450" s="43">
        <v>0.7109520403140781</v>
      </c>
      <c r="I450" s="43" t="s">
        <v>8382</v>
      </c>
      <c r="J450" s="43" t="s">
        <v>6</v>
      </c>
      <c r="K450" s="43" t="s">
        <v>3041</v>
      </c>
    </row>
    <row r="451" spans="1:11" x14ac:dyDescent="0.35">
      <c r="A451" s="43" t="s">
        <v>2988</v>
      </c>
      <c r="B451" s="43" t="s">
        <v>2989</v>
      </c>
      <c r="C451" s="44">
        <v>3.6102499999999997</v>
      </c>
      <c r="D451" s="44">
        <v>7.6987500000000004</v>
      </c>
      <c r="E451" s="44">
        <v>4.0885000000000007</v>
      </c>
      <c r="F451" s="44">
        <v>2.1324700505505163</v>
      </c>
      <c r="G451" s="45">
        <v>4.296588804455026E-2</v>
      </c>
      <c r="H451" s="43">
        <v>1</v>
      </c>
      <c r="I451" s="43" t="s">
        <v>2990</v>
      </c>
      <c r="J451" s="43" t="s">
        <v>6</v>
      </c>
      <c r="K451" s="43" t="s">
        <v>2991</v>
      </c>
    </row>
    <row r="452" spans="1:11" x14ac:dyDescent="0.35">
      <c r="A452" s="43" t="s">
        <v>1994</v>
      </c>
      <c r="B452" s="43" t="s">
        <v>1995</v>
      </c>
      <c r="C452" s="44">
        <v>3.0077499999999997</v>
      </c>
      <c r="D452" s="44">
        <v>6.4032499999999999</v>
      </c>
      <c r="E452" s="44">
        <v>3.3955000000000002</v>
      </c>
      <c r="F452" s="44">
        <v>2.1289169645083534</v>
      </c>
      <c r="G452" s="45">
        <v>4.2285661180250234E-3</v>
      </c>
      <c r="H452" s="43">
        <v>0.68582785828133641</v>
      </c>
      <c r="I452" s="43" t="s">
        <v>1996</v>
      </c>
      <c r="J452" s="43" t="s">
        <v>6</v>
      </c>
      <c r="K452" s="43" t="s">
        <v>6</v>
      </c>
    </row>
    <row r="453" spans="1:11" x14ac:dyDescent="0.35">
      <c r="A453" s="43" t="s">
        <v>3562</v>
      </c>
      <c r="B453" s="43" t="s">
        <v>3563</v>
      </c>
      <c r="C453" s="44">
        <v>1.5547500000000001</v>
      </c>
      <c r="D453" s="44">
        <v>3.3022499999999999</v>
      </c>
      <c r="E453" s="44">
        <v>1.7474999999999998</v>
      </c>
      <c r="F453" s="44">
        <v>2.1239749155812828</v>
      </c>
      <c r="G453" s="45">
        <v>3.941179821485008E-4</v>
      </c>
      <c r="H453" s="43">
        <v>0.2563185311451211</v>
      </c>
      <c r="I453" s="43" t="s">
        <v>3564</v>
      </c>
      <c r="J453" s="43" t="s">
        <v>268</v>
      </c>
      <c r="K453" s="43" t="s">
        <v>269</v>
      </c>
    </row>
    <row r="454" spans="1:11" x14ac:dyDescent="0.35">
      <c r="A454" s="43" t="s">
        <v>8383</v>
      </c>
      <c r="B454" s="43" t="s">
        <v>8384</v>
      </c>
      <c r="C454" s="44">
        <v>1.48875</v>
      </c>
      <c r="D454" s="44">
        <v>3.1502499999999998</v>
      </c>
      <c r="E454" s="44">
        <v>1.6614999999999998</v>
      </c>
      <c r="F454" s="44">
        <v>2.1160369437447519</v>
      </c>
      <c r="G454" s="45">
        <v>6.4611351876742162E-4</v>
      </c>
      <c r="H454" s="43">
        <v>0.30343783613202402</v>
      </c>
      <c r="I454" s="43" t="s">
        <v>8385</v>
      </c>
      <c r="J454" s="43" t="s">
        <v>6</v>
      </c>
      <c r="K454" s="43" t="s">
        <v>3041</v>
      </c>
    </row>
    <row r="455" spans="1:11" x14ac:dyDescent="0.35">
      <c r="A455" s="43" t="s">
        <v>8386</v>
      </c>
      <c r="B455" s="43" t="s">
        <v>8387</v>
      </c>
      <c r="C455" s="44">
        <v>3.1065</v>
      </c>
      <c r="D455" s="44">
        <v>6.5675000000000008</v>
      </c>
      <c r="E455" s="44">
        <v>3.4610000000000007</v>
      </c>
      <c r="F455" s="44">
        <v>2.1141155641397074</v>
      </c>
      <c r="G455" s="45">
        <v>3.0258759445311867E-3</v>
      </c>
      <c r="H455" s="43">
        <v>0.59073612308727674</v>
      </c>
      <c r="I455" s="43" t="s">
        <v>8388</v>
      </c>
      <c r="J455" s="43" t="s">
        <v>6</v>
      </c>
      <c r="K455" s="43" t="s">
        <v>8389</v>
      </c>
    </row>
    <row r="456" spans="1:11" x14ac:dyDescent="0.35">
      <c r="A456" s="43" t="s">
        <v>8390</v>
      </c>
      <c r="B456" s="43" t="s">
        <v>8391</v>
      </c>
      <c r="C456" s="44">
        <v>1.2374999999999998</v>
      </c>
      <c r="D456" s="44">
        <v>2.6159999999999997</v>
      </c>
      <c r="E456" s="44">
        <v>1.3784999999999998</v>
      </c>
      <c r="F456" s="44">
        <v>2.1139393939393938</v>
      </c>
      <c r="G456" s="45">
        <v>8.5617120638403765E-3</v>
      </c>
      <c r="H456" s="43">
        <v>0.9380095251778835</v>
      </c>
      <c r="I456" s="43" t="s">
        <v>8392</v>
      </c>
      <c r="J456" s="43" t="s">
        <v>10</v>
      </c>
      <c r="K456" s="43" t="s">
        <v>11</v>
      </c>
    </row>
    <row r="457" spans="1:11" x14ac:dyDescent="0.35">
      <c r="A457" s="43" t="s">
        <v>2785</v>
      </c>
      <c r="B457" s="43" t="s">
        <v>2786</v>
      </c>
      <c r="C457" s="44">
        <v>19.304500000000001</v>
      </c>
      <c r="D457" s="44">
        <v>40.754249999999999</v>
      </c>
      <c r="E457" s="44">
        <v>21.449749999999998</v>
      </c>
      <c r="F457" s="44">
        <v>2.1111269393146674</v>
      </c>
      <c r="G457" s="45">
        <v>5.8557123614533246E-4</v>
      </c>
      <c r="H457" s="43">
        <v>0.29524865911504516</v>
      </c>
      <c r="I457" s="43" t="s">
        <v>2787</v>
      </c>
      <c r="J457" s="43" t="s">
        <v>6</v>
      </c>
      <c r="K457" s="43" t="s">
        <v>2788</v>
      </c>
    </row>
    <row r="458" spans="1:11" x14ac:dyDescent="0.35">
      <c r="A458" s="43" t="s">
        <v>755</v>
      </c>
      <c r="B458" s="43" t="s">
        <v>756</v>
      </c>
      <c r="C458" s="44">
        <v>28.484500000000004</v>
      </c>
      <c r="D458" s="44">
        <v>60.068249999999999</v>
      </c>
      <c r="E458" s="44">
        <v>31.583749999999995</v>
      </c>
      <c r="F458" s="44">
        <v>2.1088047885692216</v>
      </c>
      <c r="G458" s="45">
        <v>2.4382549771397422E-2</v>
      </c>
      <c r="H458" s="43">
        <v>1</v>
      </c>
      <c r="I458" s="43" t="s">
        <v>757</v>
      </c>
      <c r="J458" s="43" t="s">
        <v>6</v>
      </c>
      <c r="K458" s="43" t="s">
        <v>758</v>
      </c>
    </row>
    <row r="459" spans="1:11" x14ac:dyDescent="0.35">
      <c r="A459" s="43" t="s">
        <v>1985</v>
      </c>
      <c r="B459" s="43" t="s">
        <v>1986</v>
      </c>
      <c r="C459" s="44">
        <v>10.0885</v>
      </c>
      <c r="D459" s="44">
        <v>21.143250000000002</v>
      </c>
      <c r="E459" s="44">
        <v>11.054750000000002</v>
      </c>
      <c r="F459" s="44">
        <v>2.0957773702730833</v>
      </c>
      <c r="G459" s="45">
        <v>9.7736940068715583E-4</v>
      </c>
      <c r="H459" s="43">
        <v>0.36408487457036531</v>
      </c>
      <c r="I459" s="43" t="s">
        <v>1987</v>
      </c>
      <c r="J459" s="43" t="s">
        <v>6</v>
      </c>
      <c r="K459" s="43" t="s">
        <v>1138</v>
      </c>
    </row>
    <row r="460" spans="1:11" x14ac:dyDescent="0.35">
      <c r="A460" s="43" t="s">
        <v>662</v>
      </c>
      <c r="B460" s="43" t="s">
        <v>663</v>
      </c>
      <c r="C460" s="44">
        <v>14.2765</v>
      </c>
      <c r="D460" s="44">
        <v>29.888749999999995</v>
      </c>
      <c r="E460" s="44">
        <v>15.612249999999994</v>
      </c>
      <c r="F460" s="44">
        <v>2.0935628480369832</v>
      </c>
      <c r="G460" s="45">
        <v>1.9590710146001777E-2</v>
      </c>
      <c r="H460" s="43">
        <v>1</v>
      </c>
      <c r="I460" s="43" t="s">
        <v>664</v>
      </c>
      <c r="J460" s="43" t="s">
        <v>6</v>
      </c>
      <c r="K460" s="43" t="s">
        <v>665</v>
      </c>
    </row>
    <row r="461" spans="1:11" x14ac:dyDescent="0.35">
      <c r="A461" s="43" t="s">
        <v>8393</v>
      </c>
      <c r="B461" s="43" t="s">
        <v>8394</v>
      </c>
      <c r="C461" s="44">
        <v>10.109</v>
      </c>
      <c r="D461" s="44">
        <v>21.161249999999999</v>
      </c>
      <c r="E461" s="44">
        <v>11.052249999999999</v>
      </c>
      <c r="F461" s="44">
        <v>2.0933079434167574</v>
      </c>
      <c r="G461" s="45">
        <v>5.090145175879357E-3</v>
      </c>
      <c r="H461" s="43">
        <v>0.74115131853912075</v>
      </c>
      <c r="I461" s="43" t="s">
        <v>8395</v>
      </c>
      <c r="J461" s="43" t="s">
        <v>6</v>
      </c>
      <c r="K461" s="43" t="s">
        <v>738</v>
      </c>
    </row>
    <row r="462" spans="1:11" x14ac:dyDescent="0.35">
      <c r="A462" s="43" t="s">
        <v>3493</v>
      </c>
      <c r="B462" s="43" t="s">
        <v>3494</v>
      </c>
      <c r="C462" s="44">
        <v>49.435249999999996</v>
      </c>
      <c r="D462" s="44">
        <v>103.16649999999998</v>
      </c>
      <c r="E462" s="44">
        <v>53.731249999999989</v>
      </c>
      <c r="F462" s="44">
        <v>2.0869015530416046</v>
      </c>
      <c r="G462" s="45">
        <v>1.2613460932108689E-2</v>
      </c>
      <c r="H462" s="43">
        <v>1</v>
      </c>
      <c r="I462" s="43" t="s">
        <v>3495</v>
      </c>
      <c r="J462" s="43" t="s">
        <v>3496</v>
      </c>
      <c r="K462" s="43" t="s">
        <v>3497</v>
      </c>
    </row>
    <row r="463" spans="1:11" x14ac:dyDescent="0.35">
      <c r="A463" s="43" t="s">
        <v>1478</v>
      </c>
      <c r="B463" s="43" t="s">
        <v>1479</v>
      </c>
      <c r="C463" s="44">
        <v>0.60575000000000001</v>
      </c>
      <c r="D463" s="44">
        <v>1.2635000000000001</v>
      </c>
      <c r="E463" s="44">
        <v>0.65775000000000006</v>
      </c>
      <c r="F463" s="44">
        <v>2.0858439950474619</v>
      </c>
      <c r="G463" s="45">
        <v>3.0025434974800813E-3</v>
      </c>
      <c r="H463" s="43">
        <v>0.58821357111714612</v>
      </c>
      <c r="I463" s="43" t="s">
        <v>1480</v>
      </c>
      <c r="J463" s="43" t="s">
        <v>1481</v>
      </c>
      <c r="K463" s="43" t="s">
        <v>432</v>
      </c>
    </row>
    <row r="464" spans="1:11" x14ac:dyDescent="0.35">
      <c r="A464" s="43" t="s">
        <v>8396</v>
      </c>
      <c r="B464" s="43" t="s">
        <v>8397</v>
      </c>
      <c r="C464" s="44">
        <v>18.182249999999996</v>
      </c>
      <c r="D464" s="44">
        <v>37.914749999999998</v>
      </c>
      <c r="E464" s="44">
        <v>19.732500000000002</v>
      </c>
      <c r="F464" s="46">
        <v>2.0852617250340306</v>
      </c>
      <c r="G464" s="45">
        <v>6.3950625412760864E-3</v>
      </c>
      <c r="H464" s="43">
        <v>0.81612548346765701</v>
      </c>
      <c r="I464" s="43" t="s">
        <v>8398</v>
      </c>
      <c r="J464" s="43" t="s">
        <v>6</v>
      </c>
      <c r="K464" s="43" t="s">
        <v>5175</v>
      </c>
    </row>
    <row r="465" spans="1:11" x14ac:dyDescent="0.35">
      <c r="A465" s="43" t="s">
        <v>509</v>
      </c>
      <c r="B465" s="43" t="s">
        <v>510</v>
      </c>
      <c r="C465" s="44">
        <v>0.71850000000000003</v>
      </c>
      <c r="D465" s="44">
        <v>1.49675</v>
      </c>
      <c r="E465" s="44">
        <v>0.77825</v>
      </c>
      <c r="F465" s="44">
        <v>2.0831593597773139</v>
      </c>
      <c r="G465" s="45">
        <v>4.9939842305626314E-3</v>
      </c>
      <c r="H465" s="43">
        <v>0.73422058228480547</v>
      </c>
      <c r="I465" s="43" t="s">
        <v>511</v>
      </c>
      <c r="J465" s="43" t="s">
        <v>6</v>
      </c>
      <c r="K465" s="43" t="s">
        <v>432</v>
      </c>
    </row>
    <row r="466" spans="1:11" x14ac:dyDescent="0.35">
      <c r="A466" s="43" t="s">
        <v>1419</v>
      </c>
      <c r="B466" s="43" t="s">
        <v>1420</v>
      </c>
      <c r="C466" s="44">
        <v>11.576749999999999</v>
      </c>
      <c r="D466" s="44">
        <v>24.088000000000001</v>
      </c>
      <c r="E466" s="44">
        <v>12.511250000000002</v>
      </c>
      <c r="F466" s="44">
        <v>2.0807221370419162</v>
      </c>
      <c r="G466" s="45">
        <v>8.3064347775865244E-3</v>
      </c>
      <c r="H466" s="43">
        <v>0.92466465741209114</v>
      </c>
      <c r="I466" s="43" t="s">
        <v>1421</v>
      </c>
      <c r="J466" s="43" t="s">
        <v>6</v>
      </c>
      <c r="K466" s="43" t="s">
        <v>6</v>
      </c>
    </row>
    <row r="467" spans="1:11" x14ac:dyDescent="0.35">
      <c r="A467" s="43" t="s">
        <v>1625</v>
      </c>
      <c r="B467" s="43" t="s">
        <v>1626</v>
      </c>
      <c r="C467" s="44">
        <v>6.2694999999999999</v>
      </c>
      <c r="D467" s="44">
        <v>13.041</v>
      </c>
      <c r="E467" s="44">
        <v>6.7715000000000005</v>
      </c>
      <c r="F467" s="44">
        <v>2.0800701810351705</v>
      </c>
      <c r="G467" s="45">
        <v>1.9467722076902394E-3</v>
      </c>
      <c r="H467" s="43">
        <v>0.48707395540004284</v>
      </c>
      <c r="I467" s="43" t="s">
        <v>1627</v>
      </c>
      <c r="J467" s="43" t="s">
        <v>1628</v>
      </c>
      <c r="K467" s="43" t="s">
        <v>1629</v>
      </c>
    </row>
    <row r="468" spans="1:11" x14ac:dyDescent="0.35">
      <c r="A468" s="43" t="s">
        <v>704</v>
      </c>
      <c r="B468" s="43" t="s">
        <v>705</v>
      </c>
      <c r="C468" s="44">
        <v>4.1672500000000001</v>
      </c>
      <c r="D468" s="44">
        <v>8.6457499999999996</v>
      </c>
      <c r="E468" s="44">
        <v>4.4784999999999995</v>
      </c>
      <c r="F468" s="44">
        <v>2.074689543463915</v>
      </c>
      <c r="G468" s="45">
        <v>1.8699453838610935E-4</v>
      </c>
      <c r="H468" s="43">
        <v>0.18825950143989775</v>
      </c>
      <c r="I468" s="43" t="s">
        <v>706</v>
      </c>
      <c r="J468" s="43" t="s">
        <v>6</v>
      </c>
      <c r="K468" s="43" t="s">
        <v>432</v>
      </c>
    </row>
    <row r="469" spans="1:11" x14ac:dyDescent="0.35">
      <c r="A469" s="43" t="s">
        <v>2011</v>
      </c>
      <c r="B469" s="43" t="s">
        <v>2012</v>
      </c>
      <c r="C469" s="44">
        <v>0.72075000000000011</v>
      </c>
      <c r="D469" s="44">
        <v>1.49525</v>
      </c>
      <c r="E469" s="44">
        <v>0.77449999999999986</v>
      </c>
      <c r="F469" s="44">
        <v>2.0745750953867494</v>
      </c>
      <c r="G469" s="45">
        <v>4.3434707334419898E-3</v>
      </c>
      <c r="H469" s="43">
        <v>0.69160588131403633</v>
      </c>
      <c r="I469" s="43" t="s">
        <v>2013</v>
      </c>
      <c r="J469" s="43" t="s">
        <v>6</v>
      </c>
      <c r="K469" s="43" t="s">
        <v>78</v>
      </c>
    </row>
    <row r="470" spans="1:11" x14ac:dyDescent="0.35">
      <c r="A470" s="43" t="s">
        <v>8399</v>
      </c>
      <c r="B470" s="43" t="s">
        <v>8400</v>
      </c>
      <c r="C470" s="44">
        <v>6.6265000000000001</v>
      </c>
      <c r="D470" s="44">
        <v>13.72175</v>
      </c>
      <c r="E470" s="44">
        <v>7.0952500000000001</v>
      </c>
      <c r="F470" s="44">
        <v>2.0707387006715461</v>
      </c>
      <c r="G470" s="45">
        <v>1.9902004637014636E-2</v>
      </c>
      <c r="H470" s="43">
        <v>1</v>
      </c>
      <c r="I470" s="43" t="s">
        <v>8401</v>
      </c>
      <c r="J470" s="43" t="s">
        <v>6</v>
      </c>
      <c r="K470" s="43" t="s">
        <v>499</v>
      </c>
    </row>
    <row r="471" spans="1:11" x14ac:dyDescent="0.35">
      <c r="A471" s="43" t="s">
        <v>8402</v>
      </c>
      <c r="B471" s="43" t="s">
        <v>8403</v>
      </c>
      <c r="C471" s="44">
        <v>3.4180000000000001</v>
      </c>
      <c r="D471" s="44">
        <v>7.0594999999999999</v>
      </c>
      <c r="E471" s="44">
        <v>3.6414999999999997</v>
      </c>
      <c r="F471" s="44">
        <v>2.0653891164423639</v>
      </c>
      <c r="G471" s="45">
        <v>4.2450843961827633E-3</v>
      </c>
      <c r="H471" s="43">
        <v>0.68582785828133641</v>
      </c>
      <c r="I471" s="43" t="s">
        <v>8404</v>
      </c>
      <c r="J471" s="43" t="s">
        <v>6</v>
      </c>
      <c r="K471" s="43" t="s">
        <v>8325</v>
      </c>
    </row>
    <row r="472" spans="1:11" x14ac:dyDescent="0.35">
      <c r="A472" s="43" t="s">
        <v>7307</v>
      </c>
      <c r="B472" s="43" t="s">
        <v>7308</v>
      </c>
      <c r="C472" s="44">
        <v>1.27125</v>
      </c>
      <c r="D472" s="44">
        <v>2.6215000000000002</v>
      </c>
      <c r="E472" s="44">
        <v>1.3502500000000002</v>
      </c>
      <c r="F472" s="44">
        <v>2.0621435594886925</v>
      </c>
      <c r="G472" s="45">
        <v>1.5486261026618209E-3</v>
      </c>
      <c r="H472" s="43">
        <v>0.44796736473899262</v>
      </c>
      <c r="I472" s="43" t="s">
        <v>7309</v>
      </c>
      <c r="J472" s="43" t="s">
        <v>6</v>
      </c>
      <c r="K472" s="43" t="s">
        <v>432</v>
      </c>
    </row>
    <row r="473" spans="1:11" x14ac:dyDescent="0.35">
      <c r="A473" s="43" t="s">
        <v>2954</v>
      </c>
      <c r="B473" s="43" t="s">
        <v>2955</v>
      </c>
      <c r="C473" s="44">
        <v>8.9540000000000006</v>
      </c>
      <c r="D473" s="44">
        <v>18.4605</v>
      </c>
      <c r="E473" s="44">
        <v>9.5064999999999991</v>
      </c>
      <c r="F473" s="44">
        <v>2.0617042662497207</v>
      </c>
      <c r="G473" s="45">
        <v>4.1732219051571207E-6</v>
      </c>
      <c r="H473" s="43">
        <v>3.0639800244330884E-2</v>
      </c>
      <c r="I473" s="43" t="s">
        <v>2956</v>
      </c>
      <c r="J473" s="43" t="s">
        <v>1474</v>
      </c>
      <c r="K473" s="43" t="s">
        <v>632</v>
      </c>
    </row>
    <row r="474" spans="1:11" x14ac:dyDescent="0.35">
      <c r="A474" s="43" t="s">
        <v>3117</v>
      </c>
      <c r="B474" s="43" t="s">
        <v>3118</v>
      </c>
      <c r="C474" s="44">
        <v>1.1325000000000001</v>
      </c>
      <c r="D474" s="44">
        <v>2.3337499999999998</v>
      </c>
      <c r="E474" s="44">
        <v>1.2012499999999997</v>
      </c>
      <c r="F474" s="44">
        <v>2.0607064017660042</v>
      </c>
      <c r="G474" s="45">
        <v>1.7341215781782493E-2</v>
      </c>
      <c r="H474" s="43">
        <v>1</v>
      </c>
      <c r="I474" s="43" t="s">
        <v>3119</v>
      </c>
      <c r="J474" s="43" t="s">
        <v>6</v>
      </c>
      <c r="K474" s="43" t="s">
        <v>3120</v>
      </c>
    </row>
    <row r="475" spans="1:11" x14ac:dyDescent="0.35">
      <c r="A475" s="43" t="s">
        <v>7385</v>
      </c>
      <c r="B475" s="43" t="s">
        <v>7386</v>
      </c>
      <c r="C475" s="44">
        <v>40.581499999999998</v>
      </c>
      <c r="D475" s="44">
        <v>83.589500000000001</v>
      </c>
      <c r="E475" s="44">
        <v>43.008000000000003</v>
      </c>
      <c r="F475" s="44">
        <v>2.0597932555474787</v>
      </c>
      <c r="G475" s="45">
        <v>1.1863055260872279E-3</v>
      </c>
      <c r="H475" s="43">
        <v>0.39552504699317348</v>
      </c>
      <c r="I475" s="43" t="s">
        <v>7387</v>
      </c>
      <c r="J475" s="43" t="s">
        <v>7388</v>
      </c>
      <c r="K475" s="43" t="s">
        <v>27</v>
      </c>
    </row>
    <row r="476" spans="1:11" x14ac:dyDescent="0.35">
      <c r="A476" s="43" t="s">
        <v>8405</v>
      </c>
      <c r="B476" s="43" t="s">
        <v>8406</v>
      </c>
      <c r="C476" s="44">
        <v>4.97675</v>
      </c>
      <c r="D476" s="44">
        <v>10.248750000000001</v>
      </c>
      <c r="E476" s="44">
        <v>5.2720000000000011</v>
      </c>
      <c r="F476" s="44">
        <v>2.059325865273522</v>
      </c>
      <c r="G476" s="45">
        <v>3.4181232819028295E-3</v>
      </c>
      <c r="H476" s="43">
        <v>0.62161820510968402</v>
      </c>
      <c r="I476" s="43" t="s">
        <v>8407</v>
      </c>
      <c r="J476" s="43" t="s">
        <v>6</v>
      </c>
      <c r="K476" s="43" t="s">
        <v>3867</v>
      </c>
    </row>
    <row r="477" spans="1:11" x14ac:dyDescent="0.35">
      <c r="A477" s="43" t="s">
        <v>1765</v>
      </c>
      <c r="B477" s="43" t="s">
        <v>1766</v>
      </c>
      <c r="C477" s="44">
        <v>1.6997499999999999</v>
      </c>
      <c r="D477" s="44">
        <v>3.4940000000000002</v>
      </c>
      <c r="E477" s="44">
        <v>1.7942500000000003</v>
      </c>
      <c r="F477" s="44">
        <v>2.0555964112369467</v>
      </c>
      <c r="G477" s="45">
        <v>6.6625923634267004E-4</v>
      </c>
      <c r="H477" s="43">
        <v>0.30904927460653397</v>
      </c>
      <c r="I477" s="43" t="s">
        <v>1767</v>
      </c>
      <c r="J477" s="43" t="s">
        <v>6</v>
      </c>
      <c r="K477" s="43" t="s">
        <v>1768</v>
      </c>
    </row>
    <row r="478" spans="1:11" x14ac:dyDescent="0.35">
      <c r="A478" s="43" t="s">
        <v>8408</v>
      </c>
      <c r="B478" s="43" t="s">
        <v>8409</v>
      </c>
      <c r="C478" s="44">
        <v>13.459500000000002</v>
      </c>
      <c r="D478" s="44">
        <v>27.658999999999999</v>
      </c>
      <c r="E478" s="44">
        <v>14.199499999999997</v>
      </c>
      <c r="F478" s="44">
        <v>2.0549797540770456</v>
      </c>
      <c r="G478" s="45">
        <v>3.433760654694118E-2</v>
      </c>
      <c r="H478" s="43">
        <v>1</v>
      </c>
      <c r="I478" s="43" t="s">
        <v>8410</v>
      </c>
      <c r="J478" s="43" t="s">
        <v>6</v>
      </c>
      <c r="K478" s="43" t="s">
        <v>6692</v>
      </c>
    </row>
    <row r="479" spans="1:11" x14ac:dyDescent="0.35">
      <c r="A479" s="43" t="s">
        <v>2781</v>
      </c>
      <c r="B479" s="43" t="s">
        <v>2782</v>
      </c>
      <c r="C479" s="44">
        <v>3.29</v>
      </c>
      <c r="D479" s="44">
        <v>6.7584999999999997</v>
      </c>
      <c r="E479" s="44">
        <v>3.4684999999999997</v>
      </c>
      <c r="F479" s="44">
        <v>2.0542553191489361</v>
      </c>
      <c r="G479" s="45">
        <v>1.722907124128259E-3</v>
      </c>
      <c r="H479" s="43">
        <v>0.46838034104525983</v>
      </c>
      <c r="I479" s="43" t="s">
        <v>2783</v>
      </c>
      <c r="J479" s="43" t="s">
        <v>6</v>
      </c>
      <c r="K479" s="43" t="s">
        <v>2784</v>
      </c>
    </row>
    <row r="480" spans="1:11" x14ac:dyDescent="0.35">
      <c r="A480" s="43" t="s">
        <v>7202</v>
      </c>
      <c r="B480" s="43" t="s">
        <v>7203</v>
      </c>
      <c r="C480" s="44">
        <v>0.92574999999999996</v>
      </c>
      <c r="D480" s="44">
        <v>1.9015</v>
      </c>
      <c r="E480" s="44">
        <v>0.97575000000000001</v>
      </c>
      <c r="F480" s="44">
        <v>2.0540102619497707</v>
      </c>
      <c r="G480" s="45">
        <v>3.3645118976163069E-2</v>
      </c>
      <c r="H480" s="43">
        <v>1</v>
      </c>
      <c r="I480" s="43" t="s">
        <v>7204</v>
      </c>
      <c r="J480" s="43" t="s">
        <v>6</v>
      </c>
      <c r="K480" s="43" t="s">
        <v>4108</v>
      </c>
    </row>
    <row r="481" spans="1:11" x14ac:dyDescent="0.35">
      <c r="A481" s="43" t="s">
        <v>3129</v>
      </c>
      <c r="B481" s="43" t="s">
        <v>3130</v>
      </c>
      <c r="C481" s="44">
        <v>10.5525</v>
      </c>
      <c r="D481" s="44">
        <v>21.667249999999996</v>
      </c>
      <c r="E481" s="44">
        <v>11.114749999999995</v>
      </c>
      <c r="F481" s="44">
        <v>2.0532812129827049</v>
      </c>
      <c r="G481" s="45">
        <v>6.0665042987961826E-5</v>
      </c>
      <c r="H481" s="43">
        <v>0.113040143751861</v>
      </c>
      <c r="I481" s="43" t="s">
        <v>3131</v>
      </c>
      <c r="J481" s="43" t="s">
        <v>3132</v>
      </c>
      <c r="K481" s="43" t="s">
        <v>3133</v>
      </c>
    </row>
    <row r="482" spans="1:11" x14ac:dyDescent="0.35">
      <c r="A482" s="43" t="s">
        <v>7205</v>
      </c>
      <c r="B482" s="43" t="s">
        <v>7206</v>
      </c>
      <c r="C482" s="44">
        <v>0.80649999999999999</v>
      </c>
      <c r="D482" s="44">
        <v>1.6555</v>
      </c>
      <c r="E482" s="44">
        <v>0.84899999999999998</v>
      </c>
      <c r="F482" s="44">
        <v>2.0526968381897084</v>
      </c>
      <c r="G482" s="45">
        <v>1.9659686310957714E-3</v>
      </c>
      <c r="H482" s="43">
        <v>0.48854849667214206</v>
      </c>
      <c r="I482" s="43" t="s">
        <v>7207</v>
      </c>
      <c r="J482" s="43" t="s">
        <v>7208</v>
      </c>
      <c r="K482" s="43" t="s">
        <v>7209</v>
      </c>
    </row>
    <row r="483" spans="1:11" x14ac:dyDescent="0.35">
      <c r="A483" s="43" t="s">
        <v>3690</v>
      </c>
      <c r="B483" s="43" t="s">
        <v>3691</v>
      </c>
      <c r="C483" s="44">
        <v>12.62875</v>
      </c>
      <c r="D483" s="44">
        <v>25.867249999999999</v>
      </c>
      <c r="E483" s="44">
        <v>13.238499999999998</v>
      </c>
      <c r="F483" s="44">
        <v>2.0482826883104028</v>
      </c>
      <c r="G483" s="45">
        <v>7.5347663856453195E-3</v>
      </c>
      <c r="H483" s="43">
        <v>0.88249034106879787</v>
      </c>
      <c r="I483" s="43" t="s">
        <v>3692</v>
      </c>
      <c r="J483" s="43" t="s">
        <v>6</v>
      </c>
      <c r="K483" s="43" t="s">
        <v>1090</v>
      </c>
    </row>
    <row r="484" spans="1:11" x14ac:dyDescent="0.35">
      <c r="A484" s="43" t="s">
        <v>7163</v>
      </c>
      <c r="B484" s="43" t="s">
        <v>7164</v>
      </c>
      <c r="C484" s="44">
        <v>27.558749999999996</v>
      </c>
      <c r="D484" s="44">
        <v>56.280999999999999</v>
      </c>
      <c r="E484" s="44">
        <v>28.722250000000003</v>
      </c>
      <c r="F484" s="44">
        <v>2.0422188959949201</v>
      </c>
      <c r="G484" s="45">
        <v>2.4857187643978484E-4</v>
      </c>
      <c r="H484" s="43">
        <v>0.21271538326334588</v>
      </c>
      <c r="I484" s="43" t="s">
        <v>7165</v>
      </c>
      <c r="J484" s="43" t="s">
        <v>7166</v>
      </c>
      <c r="K484" s="43" t="s">
        <v>7167</v>
      </c>
    </row>
    <row r="485" spans="1:11" x14ac:dyDescent="0.35">
      <c r="A485" s="43" t="s">
        <v>8411</v>
      </c>
      <c r="B485" s="43" t="s">
        <v>8412</v>
      </c>
      <c r="C485" s="44">
        <v>7.7392499999999993</v>
      </c>
      <c r="D485" s="44">
        <v>15.805</v>
      </c>
      <c r="E485" s="44">
        <v>8.0657500000000013</v>
      </c>
      <c r="F485" s="44">
        <v>2.0421875504732374</v>
      </c>
      <c r="G485" s="45">
        <v>3.2220552982940021E-3</v>
      </c>
      <c r="H485" s="43">
        <v>0.60341554756561289</v>
      </c>
      <c r="I485" s="43" t="s">
        <v>8413</v>
      </c>
      <c r="J485" s="43" t="s">
        <v>8414</v>
      </c>
      <c r="K485" s="43" t="s">
        <v>8415</v>
      </c>
    </row>
    <row r="486" spans="1:11" x14ac:dyDescent="0.35">
      <c r="A486" s="43" t="s">
        <v>7343</v>
      </c>
      <c r="B486" s="43" t="s">
        <v>7344</v>
      </c>
      <c r="C486" s="44">
        <v>2.5880000000000001</v>
      </c>
      <c r="D486" s="44">
        <v>5.2595000000000001</v>
      </c>
      <c r="E486" s="44">
        <v>2.6715</v>
      </c>
      <c r="F486" s="44">
        <v>2.0322642967542501</v>
      </c>
      <c r="G486" s="45">
        <v>4.3571936685566914E-2</v>
      </c>
      <c r="H486" s="43">
        <v>1</v>
      </c>
      <c r="I486" s="43" t="s">
        <v>7345</v>
      </c>
      <c r="J486" s="43" t="s">
        <v>6</v>
      </c>
      <c r="K486" s="43" t="s">
        <v>346</v>
      </c>
    </row>
    <row r="487" spans="1:11" x14ac:dyDescent="0.35">
      <c r="A487" s="43" t="s">
        <v>7182</v>
      </c>
      <c r="B487" s="43" t="s">
        <v>7183</v>
      </c>
      <c r="C487" s="44">
        <v>5.5745000000000005</v>
      </c>
      <c r="D487" s="44">
        <v>11.31725</v>
      </c>
      <c r="E487" s="44">
        <v>5.7427499999999991</v>
      </c>
      <c r="F487" s="44">
        <v>2.0301820791102339</v>
      </c>
      <c r="G487" s="45">
        <v>7.8789277821584847E-3</v>
      </c>
      <c r="H487" s="43">
        <v>0.90065353686440242</v>
      </c>
      <c r="I487" s="43" t="s">
        <v>7184</v>
      </c>
      <c r="J487" s="43" t="s">
        <v>6</v>
      </c>
      <c r="K487" s="43" t="s">
        <v>676</v>
      </c>
    </row>
    <row r="488" spans="1:11" x14ac:dyDescent="0.35">
      <c r="A488" s="43" t="s">
        <v>1897</v>
      </c>
      <c r="B488" s="43" t="s">
        <v>1898</v>
      </c>
      <c r="C488" s="44">
        <v>10.0425</v>
      </c>
      <c r="D488" s="44">
        <v>20.348499999999998</v>
      </c>
      <c r="E488" s="44">
        <v>10.305999999999997</v>
      </c>
      <c r="F488" s="44">
        <v>2.026238486432661</v>
      </c>
      <c r="G488" s="45">
        <v>1.3517242175102862E-3</v>
      </c>
      <c r="H488" s="43">
        <v>0.42063199968524634</v>
      </c>
      <c r="I488" s="43" t="s">
        <v>1899</v>
      </c>
      <c r="J488" s="43" t="s">
        <v>6</v>
      </c>
      <c r="K488" s="43" t="s">
        <v>432</v>
      </c>
    </row>
    <row r="489" spans="1:11" x14ac:dyDescent="0.35">
      <c r="A489" s="43" t="s">
        <v>7153</v>
      </c>
      <c r="B489" s="43" t="s">
        <v>7154</v>
      </c>
      <c r="C489" s="44">
        <v>1.2902499999999999</v>
      </c>
      <c r="D489" s="44">
        <v>2.6142500000000002</v>
      </c>
      <c r="E489" s="44">
        <v>1.3240000000000003</v>
      </c>
      <c r="F489" s="44">
        <v>2.0261577213718276</v>
      </c>
      <c r="G489" s="45">
        <v>2.3271554664892058E-2</v>
      </c>
      <c r="H489" s="43">
        <v>1</v>
      </c>
      <c r="I489" s="43" t="s">
        <v>7155</v>
      </c>
      <c r="J489" s="43" t="s">
        <v>6</v>
      </c>
      <c r="K489" s="43" t="s">
        <v>1936</v>
      </c>
    </row>
    <row r="490" spans="1:11" x14ac:dyDescent="0.35">
      <c r="A490" s="43" t="s">
        <v>7049</v>
      </c>
      <c r="B490" s="43" t="s">
        <v>7050</v>
      </c>
      <c r="C490" s="44">
        <v>3.1520000000000001</v>
      </c>
      <c r="D490" s="44">
        <v>6.3860000000000001</v>
      </c>
      <c r="E490" s="44">
        <v>3.234</v>
      </c>
      <c r="F490" s="44">
        <v>2.0260152284263957</v>
      </c>
      <c r="G490" s="45">
        <v>2.7330705450869797E-2</v>
      </c>
      <c r="H490" s="43">
        <v>1</v>
      </c>
      <c r="I490" s="43" t="s">
        <v>7051</v>
      </c>
      <c r="J490" s="43" t="s">
        <v>7052</v>
      </c>
      <c r="K490" s="43" t="s">
        <v>7053</v>
      </c>
    </row>
    <row r="491" spans="1:11" x14ac:dyDescent="0.35">
      <c r="A491" s="43" t="s">
        <v>1377</v>
      </c>
      <c r="B491" s="43" t="s">
        <v>1378</v>
      </c>
      <c r="C491" s="44">
        <v>2.4360000000000004</v>
      </c>
      <c r="D491" s="44">
        <v>4.9327500000000004</v>
      </c>
      <c r="E491" s="44">
        <v>2.49675</v>
      </c>
      <c r="F491" s="44">
        <v>2.0249384236453198</v>
      </c>
      <c r="G491" s="45">
        <v>6.391614812195634E-4</v>
      </c>
      <c r="H491" s="43">
        <v>0.30200379987624371</v>
      </c>
      <c r="I491" s="43" t="s">
        <v>1379</v>
      </c>
      <c r="J491" s="43" t="s">
        <v>6</v>
      </c>
      <c r="K491" s="43" t="s">
        <v>1380</v>
      </c>
    </row>
    <row r="492" spans="1:11" x14ac:dyDescent="0.35">
      <c r="A492" s="43" t="s">
        <v>1004</v>
      </c>
      <c r="B492" s="43" t="s">
        <v>1005</v>
      </c>
      <c r="C492" s="44">
        <v>1.9929999999999999</v>
      </c>
      <c r="D492" s="44">
        <v>4.0339999999999998</v>
      </c>
      <c r="E492" s="44">
        <v>2.0409999999999999</v>
      </c>
      <c r="F492" s="44">
        <v>2.0240842950326141</v>
      </c>
      <c r="G492" s="45">
        <v>1.2053477256852574E-3</v>
      </c>
      <c r="H492" s="43">
        <v>0.39877019330920077</v>
      </c>
      <c r="I492" s="43" t="s">
        <v>1006</v>
      </c>
      <c r="J492" s="43" t="s">
        <v>6</v>
      </c>
      <c r="K492" s="43" t="s">
        <v>432</v>
      </c>
    </row>
    <row r="493" spans="1:11" x14ac:dyDescent="0.35">
      <c r="A493" s="43" t="s">
        <v>7261</v>
      </c>
      <c r="B493" s="43" t="s">
        <v>7262</v>
      </c>
      <c r="C493" s="44">
        <v>7.1105</v>
      </c>
      <c r="D493" s="44">
        <v>14.3865</v>
      </c>
      <c r="E493" s="44">
        <v>7.2759999999999998</v>
      </c>
      <c r="F493" s="44">
        <v>2.0232754377329303</v>
      </c>
      <c r="G493" s="45">
        <v>4.4276739666337939E-4</v>
      </c>
      <c r="H493" s="43">
        <v>0.27010564730710357</v>
      </c>
      <c r="I493" s="43" t="s">
        <v>7263</v>
      </c>
      <c r="J493" s="43" t="s">
        <v>6</v>
      </c>
      <c r="K493" s="43" t="s">
        <v>870</v>
      </c>
    </row>
    <row r="494" spans="1:11" x14ac:dyDescent="0.35">
      <c r="A494" s="43" t="s">
        <v>1728</v>
      </c>
      <c r="B494" s="43" t="s">
        <v>1729</v>
      </c>
      <c r="C494" s="44">
        <v>2.2850000000000001</v>
      </c>
      <c r="D494" s="44">
        <v>4.6225000000000005</v>
      </c>
      <c r="E494" s="44">
        <v>2.3375000000000004</v>
      </c>
      <c r="F494" s="44">
        <v>2.0229759299781183</v>
      </c>
      <c r="G494" s="45">
        <v>9.6402917657081311E-3</v>
      </c>
      <c r="H494" s="43">
        <v>1</v>
      </c>
      <c r="I494" s="43" t="s">
        <v>1730</v>
      </c>
      <c r="J494" s="43" t="s">
        <v>6</v>
      </c>
      <c r="K494" s="43" t="s">
        <v>1731</v>
      </c>
    </row>
    <row r="495" spans="1:11" x14ac:dyDescent="0.35">
      <c r="A495" s="43" t="s">
        <v>6972</v>
      </c>
      <c r="B495" s="43" t="s">
        <v>6973</v>
      </c>
      <c r="C495" s="44">
        <v>18.554749999999999</v>
      </c>
      <c r="D495" s="44">
        <v>37.508000000000003</v>
      </c>
      <c r="E495" s="44">
        <v>18.953250000000004</v>
      </c>
      <c r="F495" s="44">
        <v>2.0214769802880665</v>
      </c>
      <c r="G495" s="45">
        <v>2.4698807370020281E-2</v>
      </c>
      <c r="H495" s="43">
        <v>1</v>
      </c>
      <c r="I495" s="43" t="s">
        <v>6974</v>
      </c>
      <c r="J495" s="43" t="s">
        <v>6</v>
      </c>
      <c r="K495" s="43" t="s">
        <v>6</v>
      </c>
    </row>
    <row r="496" spans="1:11" x14ac:dyDescent="0.35">
      <c r="A496" s="43" t="s">
        <v>7210</v>
      </c>
      <c r="B496" s="43" t="s">
        <v>7211</v>
      </c>
      <c r="C496" s="44">
        <v>82.561999999999998</v>
      </c>
      <c r="D496" s="44">
        <v>166.85624999999999</v>
      </c>
      <c r="E496" s="44">
        <v>84.294249999999991</v>
      </c>
      <c r="F496" s="44">
        <v>2.0209812020057654</v>
      </c>
      <c r="G496" s="45">
        <v>7.3580252541365354E-3</v>
      </c>
      <c r="H496" s="43">
        <v>0.87258023089842418</v>
      </c>
      <c r="I496" s="43" t="s">
        <v>7212</v>
      </c>
      <c r="J496" s="43" t="s">
        <v>6</v>
      </c>
      <c r="K496" s="43" t="s">
        <v>6</v>
      </c>
    </row>
    <row r="497" spans="1:22" x14ac:dyDescent="0.35">
      <c r="A497" s="43" t="s">
        <v>1751</v>
      </c>
      <c r="B497" s="43" t="s">
        <v>1752</v>
      </c>
      <c r="C497" s="44">
        <v>14.242750000000001</v>
      </c>
      <c r="D497" s="44">
        <v>28.74475</v>
      </c>
      <c r="E497" s="44">
        <v>14.501999999999999</v>
      </c>
      <c r="F497" s="44">
        <v>2.0182022432465638</v>
      </c>
      <c r="G497" s="45">
        <v>4.4809789269284472E-4</v>
      </c>
      <c r="H497" s="43">
        <v>0.27084485707394329</v>
      </c>
      <c r="I497" s="43" t="s">
        <v>1753</v>
      </c>
      <c r="J497" s="43" t="s">
        <v>1754</v>
      </c>
      <c r="K497" s="43" t="s">
        <v>1755</v>
      </c>
    </row>
    <row r="498" spans="1:22" x14ac:dyDescent="0.35">
      <c r="A498" s="43" t="s">
        <v>3529</v>
      </c>
      <c r="B498" s="43" t="s">
        <v>3530</v>
      </c>
      <c r="C498" s="44">
        <v>3.3085</v>
      </c>
      <c r="D498" s="44">
        <v>6.6754999999999995</v>
      </c>
      <c r="E498" s="44">
        <v>3.3669999999999995</v>
      </c>
      <c r="F498" s="46">
        <v>2.0176817288801572</v>
      </c>
      <c r="G498" s="45">
        <v>5.2656358411447002E-3</v>
      </c>
      <c r="H498" s="43">
        <v>0.75066378231441366</v>
      </c>
      <c r="I498" s="43" t="s">
        <v>3531</v>
      </c>
      <c r="J498" s="43" t="s">
        <v>3532</v>
      </c>
      <c r="K498" s="43" t="s">
        <v>3533</v>
      </c>
    </row>
    <row r="499" spans="1:22" x14ac:dyDescent="0.35">
      <c r="A499" s="43" t="s">
        <v>3209</v>
      </c>
      <c r="B499" s="43" t="s">
        <v>3210</v>
      </c>
      <c r="C499" s="44">
        <v>12.053000000000001</v>
      </c>
      <c r="D499" s="44">
        <v>24.303750000000001</v>
      </c>
      <c r="E499" s="44">
        <v>12.25075</v>
      </c>
      <c r="F499" s="44">
        <v>2.0164067037252136</v>
      </c>
      <c r="G499" s="45">
        <v>4.6615591497927156E-3</v>
      </c>
      <c r="H499" s="43">
        <v>0.71604995480662448</v>
      </c>
      <c r="I499" s="43" t="s">
        <v>3211</v>
      </c>
      <c r="J499" s="43" t="s">
        <v>3212</v>
      </c>
      <c r="K499" s="43" t="s">
        <v>82</v>
      </c>
    </row>
    <row r="500" spans="1:22" x14ac:dyDescent="0.35">
      <c r="A500" s="43" t="s">
        <v>2326</v>
      </c>
      <c r="B500" s="43" t="s">
        <v>2327</v>
      </c>
      <c r="C500" s="44">
        <v>1.8572500000000001</v>
      </c>
      <c r="D500" s="44">
        <v>3.7444999999999999</v>
      </c>
      <c r="E500" s="44">
        <v>1.8872499999999999</v>
      </c>
      <c r="F500" s="44">
        <v>2.0161529142549468</v>
      </c>
      <c r="G500" s="45">
        <v>4.0052677718849239E-4</v>
      </c>
      <c r="H500" s="43">
        <v>0.25759975834751325</v>
      </c>
      <c r="I500" s="43" t="s">
        <v>2328</v>
      </c>
      <c r="J500" s="43" t="s">
        <v>2329</v>
      </c>
      <c r="K500" s="43" t="s">
        <v>499</v>
      </c>
    </row>
    <row r="501" spans="1:22" x14ac:dyDescent="0.35">
      <c r="A501" s="43" t="s">
        <v>7392</v>
      </c>
      <c r="B501" s="43" t="s">
        <v>7393</v>
      </c>
      <c r="C501" s="44">
        <v>9.7482500000000005</v>
      </c>
      <c r="D501" s="44">
        <v>19.581249999999997</v>
      </c>
      <c r="E501" s="44">
        <v>9.8329999999999966</v>
      </c>
      <c r="F501" s="44">
        <v>2.0086938681301767</v>
      </c>
      <c r="G501" s="45">
        <v>7.5763387467908672E-3</v>
      </c>
      <c r="H501" s="43">
        <v>0.88264809216184581</v>
      </c>
      <c r="I501" s="43" t="s">
        <v>7394</v>
      </c>
      <c r="J501" s="43" t="s">
        <v>7395</v>
      </c>
      <c r="K501" s="43" t="s">
        <v>27</v>
      </c>
    </row>
    <row r="502" spans="1:22" x14ac:dyDescent="0.35">
      <c r="A502" s="43" t="s">
        <v>3734</v>
      </c>
      <c r="B502" s="43" t="s">
        <v>3735</v>
      </c>
      <c r="C502" s="44">
        <v>4.0817499999999995</v>
      </c>
      <c r="D502" s="44">
        <v>8.1857499999999987</v>
      </c>
      <c r="E502" s="44">
        <v>4.1039999999999992</v>
      </c>
      <c r="F502" s="44">
        <v>2.0054510932810681</v>
      </c>
      <c r="G502" s="45">
        <v>1.6731176544435566E-3</v>
      </c>
      <c r="H502" s="43">
        <v>0.46269709642153373</v>
      </c>
      <c r="I502" s="43" t="s">
        <v>3736</v>
      </c>
      <c r="J502" s="43" t="s">
        <v>3667</v>
      </c>
      <c r="K502" s="43" t="s">
        <v>3737</v>
      </c>
    </row>
    <row r="503" spans="1:22" x14ac:dyDescent="0.35">
      <c r="A503" s="43" t="s">
        <v>8416</v>
      </c>
      <c r="B503" s="43" t="s">
        <v>8417</v>
      </c>
      <c r="C503" s="44">
        <v>3.0122499999999999</v>
      </c>
      <c r="D503" s="44">
        <v>6.0282499999999999</v>
      </c>
      <c r="E503" s="44">
        <v>3.016</v>
      </c>
      <c r="F503" s="44">
        <v>2.0012449165905886</v>
      </c>
      <c r="G503" s="45">
        <v>2.8354054070789392E-3</v>
      </c>
      <c r="H503" s="43">
        <v>0.57614283740170258</v>
      </c>
      <c r="I503" s="43" t="s">
        <v>8418</v>
      </c>
      <c r="J503" s="43" t="s">
        <v>6</v>
      </c>
      <c r="K503" s="43" t="s">
        <v>432</v>
      </c>
    </row>
    <row r="504" spans="1:22" x14ac:dyDescent="0.35">
      <c r="A504" s="27" t="s">
        <v>8803</v>
      </c>
      <c r="B504" s="25">
        <f>COUNT(C4:C503)</f>
        <v>500</v>
      </c>
    </row>
    <row r="505" spans="1:22" x14ac:dyDescent="0.35">
      <c r="A505" s="21"/>
      <c r="B505" s="25"/>
    </row>
    <row r="506" spans="1:22" x14ac:dyDescent="0.35">
      <c r="A506" s="88" t="s">
        <v>8809</v>
      </c>
      <c r="B506" s="48"/>
      <c r="C506" s="49"/>
      <c r="D506" s="49"/>
      <c r="E506" s="49"/>
      <c r="F506" s="49"/>
      <c r="G506" s="50"/>
      <c r="H506" s="48"/>
      <c r="I506" s="48"/>
      <c r="J506" s="48"/>
      <c r="K506" s="48"/>
      <c r="L506" s="90" t="s">
        <v>8809</v>
      </c>
      <c r="M506" s="35"/>
      <c r="N506" s="36"/>
      <c r="O506" s="36"/>
      <c r="P506" s="36"/>
      <c r="Q506" s="36"/>
      <c r="R506" s="35"/>
      <c r="S506" s="35"/>
      <c r="T506" s="35"/>
      <c r="U506" s="35"/>
      <c r="V506" s="35"/>
    </row>
    <row r="507" spans="1:22" x14ac:dyDescent="0.35">
      <c r="A507" s="43" t="s">
        <v>8419</v>
      </c>
      <c r="B507" s="43" t="s">
        <v>8420</v>
      </c>
      <c r="C507" s="44">
        <v>1.2024999999999999</v>
      </c>
      <c r="D507" s="44">
        <v>1.8749999999999999E-2</v>
      </c>
      <c r="E507" s="44">
        <v>-1.1837499999999999</v>
      </c>
      <c r="F507" s="46">
        <v>-64.133333333333326</v>
      </c>
      <c r="G507" s="45">
        <v>1.1012186011556085E-3</v>
      </c>
      <c r="H507" s="43">
        <v>0.38118248815506556</v>
      </c>
      <c r="I507" s="43" t="s">
        <v>8421</v>
      </c>
      <c r="J507" s="43" t="s">
        <v>6</v>
      </c>
      <c r="K507" s="43" t="s">
        <v>6</v>
      </c>
      <c r="L507" s="1" t="s">
        <v>3875</v>
      </c>
      <c r="M507" s="1" t="s">
        <v>3876</v>
      </c>
      <c r="N507" s="22">
        <v>1.2889999999999999</v>
      </c>
      <c r="O507" s="22">
        <v>8.8999999999999996E-2</v>
      </c>
      <c r="P507" s="22">
        <v>-1.2</v>
      </c>
      <c r="Q507" s="22">
        <v>-14.48314606741573</v>
      </c>
      <c r="R507" s="1">
        <v>2.8858794734736687E-3</v>
      </c>
      <c r="S507" s="1">
        <v>1</v>
      </c>
      <c r="T507" s="1" t="s">
        <v>3877</v>
      </c>
      <c r="U507" s="1" t="s">
        <v>6</v>
      </c>
      <c r="V507" s="1" t="s">
        <v>269</v>
      </c>
    </row>
    <row r="508" spans="1:22" x14ac:dyDescent="0.35">
      <c r="A508" s="43" t="s">
        <v>4617</v>
      </c>
      <c r="B508" s="43" t="s">
        <v>4618</v>
      </c>
      <c r="C508" s="44">
        <v>4.1147499999999999</v>
      </c>
      <c r="D508" s="44">
        <v>0.20800000000000002</v>
      </c>
      <c r="E508" s="44">
        <v>-3.9067499999999997</v>
      </c>
      <c r="F508" s="44">
        <v>-19.78245192307692</v>
      </c>
      <c r="G508" s="45">
        <v>1.7087061184581809E-3</v>
      </c>
      <c r="H508" s="43">
        <v>0.46791208347858831</v>
      </c>
      <c r="I508" s="43" t="s">
        <v>4619</v>
      </c>
      <c r="J508" s="43" t="s">
        <v>6</v>
      </c>
      <c r="K508" s="43" t="s">
        <v>6</v>
      </c>
      <c r="L508" s="1" t="s">
        <v>3770</v>
      </c>
      <c r="M508" s="1" t="s">
        <v>3771</v>
      </c>
      <c r="N508" s="22">
        <v>4.1052499999999998</v>
      </c>
      <c r="O508" s="22">
        <v>0.47199999999999998</v>
      </c>
      <c r="P508" s="22">
        <v>-3.6332499999999999</v>
      </c>
      <c r="Q508" s="22">
        <v>-8.6975635593220346</v>
      </c>
      <c r="R508" s="1">
        <v>4.6682622920658891E-3</v>
      </c>
      <c r="S508" s="1">
        <v>1</v>
      </c>
      <c r="T508" s="1" t="s">
        <v>3772</v>
      </c>
      <c r="U508" s="1" t="s">
        <v>6</v>
      </c>
      <c r="V508" s="1" t="s">
        <v>2888</v>
      </c>
    </row>
    <row r="509" spans="1:22" x14ac:dyDescent="0.35">
      <c r="A509" s="43" t="s">
        <v>3903</v>
      </c>
      <c r="B509" s="43" t="s">
        <v>3904</v>
      </c>
      <c r="C509" s="44">
        <v>5.2625000000000002</v>
      </c>
      <c r="D509" s="44">
        <v>0.28725000000000001</v>
      </c>
      <c r="E509" s="44">
        <v>-4.97525</v>
      </c>
      <c r="F509" s="44">
        <v>-18.320278503046126</v>
      </c>
      <c r="G509" s="45">
        <v>2.770042345946911E-2</v>
      </c>
      <c r="H509" s="43">
        <v>1</v>
      </c>
      <c r="I509" s="43" t="s">
        <v>3905</v>
      </c>
      <c r="J509" s="43" t="s">
        <v>6</v>
      </c>
      <c r="K509" s="43" t="s">
        <v>3906</v>
      </c>
      <c r="L509" s="1" t="s">
        <v>3777</v>
      </c>
      <c r="M509" s="1" t="s">
        <v>3778</v>
      </c>
      <c r="N509" s="22">
        <v>15.954750000000001</v>
      </c>
      <c r="O509" s="22">
        <v>2.2595000000000001</v>
      </c>
      <c r="P509" s="22">
        <v>-13.695250000000001</v>
      </c>
      <c r="Q509" s="22">
        <v>-7.0611861031201597</v>
      </c>
      <c r="R509" s="1">
        <v>1.6143549502106966E-4</v>
      </c>
      <c r="S509" s="1">
        <v>0.99991600581947304</v>
      </c>
      <c r="T509" s="1" t="s">
        <v>3779</v>
      </c>
      <c r="U509" s="1" t="s">
        <v>6</v>
      </c>
      <c r="V509" s="1" t="s">
        <v>6</v>
      </c>
    </row>
    <row r="510" spans="1:22" x14ac:dyDescent="0.35">
      <c r="A510" s="43" t="s">
        <v>4052</v>
      </c>
      <c r="B510" s="43" t="s">
        <v>4053</v>
      </c>
      <c r="C510" s="44">
        <v>13.356</v>
      </c>
      <c r="D510" s="44">
        <v>0.74274999999999991</v>
      </c>
      <c r="E510" s="44">
        <v>-12.613250000000001</v>
      </c>
      <c r="F510" s="44">
        <v>-17.981824301581963</v>
      </c>
      <c r="G510" s="45">
        <v>4.2131641486668391E-2</v>
      </c>
      <c r="H510" s="43">
        <v>1</v>
      </c>
      <c r="I510" s="43" t="s">
        <v>4054</v>
      </c>
      <c r="J510" s="43" t="s">
        <v>6</v>
      </c>
      <c r="K510" s="43" t="s">
        <v>6</v>
      </c>
      <c r="L510" s="1" t="s">
        <v>4617</v>
      </c>
      <c r="M510" s="1" t="s">
        <v>4618</v>
      </c>
      <c r="N510" s="22">
        <v>1.1572499999999999</v>
      </c>
      <c r="O510" s="22">
        <v>0.20800000000000002</v>
      </c>
      <c r="P510" s="22">
        <v>-0.94924999999999993</v>
      </c>
      <c r="Q510" s="24">
        <v>-5.5637019230769225</v>
      </c>
      <c r="R510" s="1">
        <v>4.4428083728251792E-2</v>
      </c>
      <c r="S510" s="1">
        <v>1</v>
      </c>
      <c r="T510" s="1" t="s">
        <v>4619</v>
      </c>
      <c r="U510" s="1" t="s">
        <v>6</v>
      </c>
      <c r="V510" s="1" t="s">
        <v>6</v>
      </c>
    </row>
    <row r="511" spans="1:22" x14ac:dyDescent="0.35">
      <c r="A511" s="43" t="s">
        <v>3770</v>
      </c>
      <c r="B511" s="43" t="s">
        <v>3771</v>
      </c>
      <c r="C511" s="44">
        <v>7.6652500000000003</v>
      </c>
      <c r="D511" s="44">
        <v>0.47199999999999998</v>
      </c>
      <c r="E511" s="44">
        <v>-7.1932500000000008</v>
      </c>
      <c r="F511" s="44">
        <v>-16.239936440677969</v>
      </c>
      <c r="G511" s="45">
        <v>4.0480032648278338E-4</v>
      </c>
      <c r="H511" s="43">
        <v>0.25872787672106035</v>
      </c>
      <c r="I511" s="43" t="s">
        <v>3772</v>
      </c>
      <c r="J511" s="43" t="s">
        <v>6</v>
      </c>
      <c r="K511" s="43" t="s">
        <v>2888</v>
      </c>
      <c r="L511" s="1" t="s">
        <v>4374</v>
      </c>
      <c r="M511" s="1" t="s">
        <v>4375</v>
      </c>
      <c r="N511" s="22">
        <v>5.3767500000000004</v>
      </c>
      <c r="O511" s="22">
        <v>1.0095000000000001</v>
      </c>
      <c r="P511" s="22">
        <v>-4.3672500000000003</v>
      </c>
      <c r="Q511" s="22">
        <v>-5.3261515601783058</v>
      </c>
      <c r="R511" s="1">
        <v>2.5513603973641691E-2</v>
      </c>
      <c r="S511" s="1">
        <v>1</v>
      </c>
      <c r="T511" s="1" t="s">
        <v>4376</v>
      </c>
      <c r="U511" s="1" t="s">
        <v>6</v>
      </c>
      <c r="V511" s="1" t="s">
        <v>6</v>
      </c>
    </row>
    <row r="512" spans="1:22" x14ac:dyDescent="0.35">
      <c r="A512" s="43" t="s">
        <v>3875</v>
      </c>
      <c r="B512" s="43" t="s">
        <v>3876</v>
      </c>
      <c r="C512" s="44">
        <v>1.3852499999999999</v>
      </c>
      <c r="D512" s="44">
        <v>8.8999999999999996E-2</v>
      </c>
      <c r="E512" s="44">
        <v>-1.2962499999999999</v>
      </c>
      <c r="F512" s="44">
        <v>-15.564606741573034</v>
      </c>
      <c r="G512" s="45">
        <v>2.2920650195714214E-4</v>
      </c>
      <c r="H512" s="43">
        <v>0.20467144074764285</v>
      </c>
      <c r="I512" s="43" t="s">
        <v>3877</v>
      </c>
      <c r="J512" s="43" t="s">
        <v>6</v>
      </c>
      <c r="K512" s="43" t="s">
        <v>269</v>
      </c>
      <c r="L512" s="1" t="s">
        <v>3829</v>
      </c>
      <c r="M512" s="1" t="s">
        <v>3830</v>
      </c>
      <c r="N512" s="22">
        <v>14.781749999999999</v>
      </c>
      <c r="O512" s="22">
        <v>3.0754999999999999</v>
      </c>
      <c r="P512" s="22">
        <v>-11.706249999999999</v>
      </c>
      <c r="Q512" s="22">
        <v>-4.8062916598927004</v>
      </c>
      <c r="R512" s="1">
        <v>5.1843870427664616E-5</v>
      </c>
      <c r="S512" s="1">
        <v>0.58707557649701425</v>
      </c>
      <c r="T512" s="1" t="s">
        <v>3831</v>
      </c>
      <c r="U512" s="1" t="s">
        <v>6</v>
      </c>
      <c r="V512" s="1" t="s">
        <v>2888</v>
      </c>
    </row>
    <row r="513" spans="1:22" x14ac:dyDescent="0.35">
      <c r="A513" s="43" t="s">
        <v>8422</v>
      </c>
      <c r="B513" s="43" t="s">
        <v>8423</v>
      </c>
      <c r="C513" s="44">
        <v>1.8427500000000001</v>
      </c>
      <c r="D513" s="44">
        <v>0.12200000000000001</v>
      </c>
      <c r="E513" s="44">
        <v>-1.72075</v>
      </c>
      <c r="F513" s="44">
        <v>-15.10450819672131</v>
      </c>
      <c r="G513" s="45">
        <v>1.7801035467580672E-2</v>
      </c>
      <c r="H513" s="43">
        <v>1</v>
      </c>
      <c r="I513" s="43" t="s">
        <v>8424</v>
      </c>
      <c r="J513" s="43" t="s">
        <v>6</v>
      </c>
      <c r="K513" s="43" t="s">
        <v>6</v>
      </c>
      <c r="L513" s="1" t="s">
        <v>3765</v>
      </c>
      <c r="M513" s="1" t="s">
        <v>3766</v>
      </c>
      <c r="N513" s="22">
        <v>13.778</v>
      </c>
      <c r="O513" s="22">
        <v>3.5145</v>
      </c>
      <c r="P513" s="22">
        <v>-10.263500000000001</v>
      </c>
      <c r="Q513" s="22">
        <v>-3.9203300611751319</v>
      </c>
      <c r="R513" s="1">
        <v>4.8948768317199547E-4</v>
      </c>
      <c r="S513" s="1">
        <v>1</v>
      </c>
      <c r="T513" s="1" t="s">
        <v>3767</v>
      </c>
      <c r="U513" s="1" t="s">
        <v>3768</v>
      </c>
      <c r="V513" s="1" t="s">
        <v>3769</v>
      </c>
    </row>
    <row r="514" spans="1:22" x14ac:dyDescent="0.35">
      <c r="A514" s="43" t="s">
        <v>3773</v>
      </c>
      <c r="B514" s="43" t="s">
        <v>3774</v>
      </c>
      <c r="C514" s="44">
        <v>23.614000000000001</v>
      </c>
      <c r="D514" s="44">
        <v>1.72475</v>
      </c>
      <c r="E514" s="44">
        <v>-21.889250000000001</v>
      </c>
      <c r="F514" s="44">
        <v>-13.691259602840992</v>
      </c>
      <c r="G514" s="45">
        <v>1.6476876627286301E-2</v>
      </c>
      <c r="H514" s="43">
        <v>1</v>
      </c>
      <c r="I514" s="43" t="s">
        <v>3775</v>
      </c>
      <c r="J514" s="43" t="s">
        <v>6</v>
      </c>
      <c r="K514" s="43" t="s">
        <v>3776</v>
      </c>
      <c r="L514" s="1" t="s">
        <v>4041</v>
      </c>
      <c r="M514" s="1" t="s">
        <v>4042</v>
      </c>
      <c r="N514" s="22">
        <v>7.3727499999999999</v>
      </c>
      <c r="O514" s="22">
        <v>1.9615</v>
      </c>
      <c r="P514" s="22">
        <v>-5.4112499999999999</v>
      </c>
      <c r="Q514" s="22">
        <v>-3.758730563344379</v>
      </c>
      <c r="R514" s="1">
        <v>1.0784168292191969E-2</v>
      </c>
      <c r="S514" s="1">
        <v>1</v>
      </c>
      <c r="T514" s="1" t="s">
        <v>4043</v>
      </c>
      <c r="U514" s="1" t="s">
        <v>6</v>
      </c>
      <c r="V514" s="1" t="s">
        <v>6</v>
      </c>
    </row>
    <row r="515" spans="1:22" x14ac:dyDescent="0.35">
      <c r="A515" s="43" t="s">
        <v>8425</v>
      </c>
      <c r="B515" s="43" t="s">
        <v>8426</v>
      </c>
      <c r="C515" s="44">
        <v>1.6830000000000001</v>
      </c>
      <c r="D515" s="44">
        <v>0.14274999999999999</v>
      </c>
      <c r="E515" s="44">
        <v>-1.5402500000000001</v>
      </c>
      <c r="F515" s="44">
        <v>-11.789842381786341</v>
      </c>
      <c r="G515" s="45">
        <v>1.2194513051947882E-5</v>
      </c>
      <c r="H515" s="43">
        <v>5.6920661150205824E-2</v>
      </c>
      <c r="I515" s="43" t="s">
        <v>8427</v>
      </c>
      <c r="J515" s="43" t="s">
        <v>6</v>
      </c>
      <c r="K515" s="43" t="s">
        <v>4220</v>
      </c>
      <c r="L515" s="1" t="s">
        <v>5669</v>
      </c>
      <c r="M515" s="1" t="s">
        <v>5670</v>
      </c>
      <c r="N515" s="22">
        <v>2.58575</v>
      </c>
      <c r="O515" s="22">
        <v>0.6905</v>
      </c>
      <c r="P515" s="22">
        <v>-1.8952499999999999</v>
      </c>
      <c r="Q515" s="22">
        <v>-3.7447501810282402</v>
      </c>
      <c r="R515" s="1">
        <v>1.2574144881333921E-3</v>
      </c>
      <c r="S515" s="1">
        <v>1</v>
      </c>
      <c r="T515" s="1" t="s">
        <v>5671</v>
      </c>
      <c r="U515" s="1" t="s">
        <v>3913</v>
      </c>
      <c r="V515" s="1" t="s">
        <v>3914</v>
      </c>
    </row>
    <row r="516" spans="1:22" x14ac:dyDescent="0.35">
      <c r="A516" s="43" t="s">
        <v>8428</v>
      </c>
      <c r="B516" s="43" t="s">
        <v>8429</v>
      </c>
      <c r="C516" s="44">
        <v>1.768</v>
      </c>
      <c r="D516" s="44">
        <v>0.15775</v>
      </c>
      <c r="E516" s="44">
        <v>-1.61025</v>
      </c>
      <c r="F516" s="44">
        <v>-11.207606973058637</v>
      </c>
      <c r="G516" s="45">
        <v>1.676686508301576E-2</v>
      </c>
      <c r="H516" s="43">
        <v>1</v>
      </c>
      <c r="I516" s="43" t="s">
        <v>8430</v>
      </c>
      <c r="J516" s="43" t="s">
        <v>6</v>
      </c>
      <c r="K516" s="43" t="s">
        <v>862</v>
      </c>
      <c r="L516" s="1" t="s">
        <v>7507</v>
      </c>
      <c r="M516" s="1" t="s">
        <v>7508</v>
      </c>
      <c r="N516" s="22">
        <v>1.03975</v>
      </c>
      <c r="O516" s="22">
        <v>0.28949999999999998</v>
      </c>
      <c r="P516" s="22">
        <v>-0.75024999999999997</v>
      </c>
      <c r="Q516" s="22">
        <v>-3.5915371329879102</v>
      </c>
      <c r="R516" s="1">
        <v>2.312321923691937E-2</v>
      </c>
      <c r="S516" s="1">
        <v>1</v>
      </c>
      <c r="T516" s="1" t="s">
        <v>7509</v>
      </c>
      <c r="U516" s="1" t="s">
        <v>636</v>
      </c>
      <c r="V516" s="1" t="s">
        <v>637</v>
      </c>
    </row>
    <row r="517" spans="1:22" x14ac:dyDescent="0.35">
      <c r="A517" s="43" t="s">
        <v>3805</v>
      </c>
      <c r="B517" s="43" t="s">
        <v>3806</v>
      </c>
      <c r="C517" s="44">
        <v>5.41</v>
      </c>
      <c r="D517" s="44">
        <v>0.52749999999999997</v>
      </c>
      <c r="E517" s="44">
        <v>-4.8825000000000003</v>
      </c>
      <c r="F517" s="44">
        <v>-10.255924170616115</v>
      </c>
      <c r="G517" s="45">
        <v>4.1704337464389347E-2</v>
      </c>
      <c r="H517" s="43">
        <v>1</v>
      </c>
      <c r="I517" s="43" t="s">
        <v>3807</v>
      </c>
      <c r="J517" s="43" t="s">
        <v>6</v>
      </c>
      <c r="K517" s="43" t="s">
        <v>6</v>
      </c>
      <c r="L517" s="1" t="s">
        <v>7464</v>
      </c>
      <c r="M517" s="1" t="s">
        <v>7465</v>
      </c>
      <c r="N517" s="22">
        <v>1.16825</v>
      </c>
      <c r="O517" s="22">
        <v>0.38850000000000001</v>
      </c>
      <c r="P517" s="22">
        <v>-0.77974999999999994</v>
      </c>
      <c r="Q517" s="22">
        <v>-3.0070785070785071</v>
      </c>
      <c r="R517" s="1">
        <v>7.9661252169833437E-3</v>
      </c>
      <c r="S517" s="1">
        <v>1</v>
      </c>
      <c r="T517" s="1" t="s">
        <v>7466</v>
      </c>
      <c r="U517" s="1" t="s">
        <v>6</v>
      </c>
      <c r="V517" s="1" t="s">
        <v>132</v>
      </c>
    </row>
    <row r="518" spans="1:22" x14ac:dyDescent="0.35">
      <c r="A518" s="43" t="s">
        <v>8431</v>
      </c>
      <c r="B518" s="43" t="s">
        <v>8432</v>
      </c>
      <c r="C518" s="44">
        <v>1.29925</v>
      </c>
      <c r="D518" s="44">
        <v>0.12925</v>
      </c>
      <c r="E518" s="44">
        <v>-1.17</v>
      </c>
      <c r="F518" s="44">
        <v>-10.052224371373308</v>
      </c>
      <c r="G518" s="45">
        <v>1.8050272319986431E-4</v>
      </c>
      <c r="H518" s="43">
        <v>0.18570122313495957</v>
      </c>
      <c r="I518" s="43" t="s">
        <v>41</v>
      </c>
      <c r="J518" s="43" t="s">
        <v>6</v>
      </c>
      <c r="K518" s="43" t="s">
        <v>3856</v>
      </c>
      <c r="L518" s="1" t="s">
        <v>5185</v>
      </c>
      <c r="M518" s="1" t="s">
        <v>5186</v>
      </c>
      <c r="N518" s="22">
        <v>1.3225</v>
      </c>
      <c r="O518" s="22">
        <v>0.44149999999999995</v>
      </c>
      <c r="P518" s="22">
        <v>-0.88100000000000001</v>
      </c>
      <c r="Q518" s="22">
        <v>-2.9954699886749721</v>
      </c>
      <c r="R518" s="1">
        <v>2.9591083316256223E-2</v>
      </c>
      <c r="S518" s="1">
        <v>1</v>
      </c>
      <c r="T518" s="1" t="s">
        <v>5187</v>
      </c>
      <c r="U518" s="1" t="s">
        <v>6</v>
      </c>
      <c r="V518" s="1" t="s">
        <v>1090</v>
      </c>
    </row>
    <row r="519" spans="1:22" x14ac:dyDescent="0.35">
      <c r="A519" s="43" t="s">
        <v>8433</v>
      </c>
      <c r="B519" s="43" t="s">
        <v>8434</v>
      </c>
      <c r="C519" s="44">
        <v>2.2007499999999998</v>
      </c>
      <c r="D519" s="44">
        <v>0.22</v>
      </c>
      <c r="E519" s="44">
        <v>-1.9807499999999998</v>
      </c>
      <c r="F519" s="44">
        <v>-10.00340909090909</v>
      </c>
      <c r="G519" s="45">
        <v>1.9815495564102195E-3</v>
      </c>
      <c r="H519" s="43">
        <v>0.4899325616719874</v>
      </c>
      <c r="I519" s="43" t="s">
        <v>8435</v>
      </c>
      <c r="J519" s="43" t="s">
        <v>6</v>
      </c>
      <c r="K519" s="43" t="s">
        <v>4798</v>
      </c>
      <c r="L519" s="1" t="s">
        <v>7419</v>
      </c>
      <c r="M519" s="1" t="s">
        <v>7420</v>
      </c>
      <c r="N519" s="22">
        <v>3.9710000000000001</v>
      </c>
      <c r="O519" s="22">
        <v>1.3337500000000002</v>
      </c>
      <c r="P519" s="22">
        <v>-2.6372499999999999</v>
      </c>
      <c r="Q519" s="22">
        <v>-2.9773195876288656</v>
      </c>
      <c r="R519" s="1">
        <v>2.7460172136338862E-2</v>
      </c>
      <c r="S519" s="1">
        <v>1</v>
      </c>
      <c r="T519" s="1" t="s">
        <v>7421</v>
      </c>
      <c r="U519" s="1" t="s">
        <v>6</v>
      </c>
      <c r="V519" s="1" t="s">
        <v>3041</v>
      </c>
    </row>
    <row r="520" spans="1:22" x14ac:dyDescent="0.35">
      <c r="A520" s="43" t="s">
        <v>4007</v>
      </c>
      <c r="B520" s="43" t="s">
        <v>4008</v>
      </c>
      <c r="C520" s="44">
        <v>52.827250000000006</v>
      </c>
      <c r="D520" s="44">
        <v>5.7035</v>
      </c>
      <c r="E520" s="44">
        <v>-47.123750000000008</v>
      </c>
      <c r="F520" s="44">
        <v>-9.2622512492329285</v>
      </c>
      <c r="G520" s="45">
        <v>4.6156246945116441E-4</v>
      </c>
      <c r="H520" s="43">
        <v>0.27084485707394329</v>
      </c>
      <c r="I520" s="43" t="s">
        <v>4009</v>
      </c>
      <c r="J520" s="43" t="s">
        <v>6</v>
      </c>
      <c r="K520" s="43" t="s">
        <v>6</v>
      </c>
      <c r="L520" s="1" t="s">
        <v>4030</v>
      </c>
      <c r="M520" s="1" t="s">
        <v>4031</v>
      </c>
      <c r="N520" s="22">
        <v>2.1175000000000002</v>
      </c>
      <c r="O520" s="22">
        <v>0.71299999999999997</v>
      </c>
      <c r="P520" s="22">
        <v>-1.4045000000000001</v>
      </c>
      <c r="Q520" s="22">
        <v>-2.9698457223001404</v>
      </c>
      <c r="R520" s="1">
        <v>1.9893425009741308E-2</v>
      </c>
      <c r="S520" s="1">
        <v>1</v>
      </c>
      <c r="T520" s="1" t="s">
        <v>4032</v>
      </c>
      <c r="U520" s="1" t="s">
        <v>45</v>
      </c>
      <c r="V520" s="1" t="s">
        <v>46</v>
      </c>
    </row>
    <row r="521" spans="1:22" x14ac:dyDescent="0.35">
      <c r="A521" s="43" t="s">
        <v>7428</v>
      </c>
      <c r="B521" s="43" t="s">
        <v>7429</v>
      </c>
      <c r="C521" s="44">
        <v>2.5812499999999998</v>
      </c>
      <c r="D521" s="44">
        <v>0.28574999999999995</v>
      </c>
      <c r="E521" s="44">
        <v>-2.2954999999999997</v>
      </c>
      <c r="F521" s="44">
        <v>-9.0332458442694676</v>
      </c>
      <c r="G521" s="45">
        <v>2.4646725457394408E-2</v>
      </c>
      <c r="H521" s="43">
        <v>1</v>
      </c>
      <c r="I521" s="43" t="s">
        <v>7430</v>
      </c>
      <c r="J521" s="43" t="s">
        <v>6</v>
      </c>
      <c r="K521" s="43" t="s">
        <v>6</v>
      </c>
      <c r="L521" s="1" t="s">
        <v>4176</v>
      </c>
      <c r="M521" s="1" t="s">
        <v>4177</v>
      </c>
      <c r="N521" s="22">
        <v>2.2462499999999999</v>
      </c>
      <c r="O521" s="22">
        <v>0.75749999999999995</v>
      </c>
      <c r="P521" s="22">
        <v>-1.48875</v>
      </c>
      <c r="Q521" s="22">
        <v>-2.9653465346534653</v>
      </c>
      <c r="R521" s="1">
        <v>1.987152037962998E-2</v>
      </c>
      <c r="S521" s="1">
        <v>1</v>
      </c>
      <c r="T521" s="1" t="s">
        <v>4178</v>
      </c>
      <c r="U521" s="1" t="s">
        <v>3647</v>
      </c>
      <c r="V521" s="1" t="s">
        <v>3648</v>
      </c>
    </row>
    <row r="522" spans="1:22" x14ac:dyDescent="0.35">
      <c r="A522" s="43" t="s">
        <v>3815</v>
      </c>
      <c r="B522" s="43" t="s">
        <v>3816</v>
      </c>
      <c r="C522" s="44">
        <v>12.32025</v>
      </c>
      <c r="D522" s="44">
        <v>1.446</v>
      </c>
      <c r="E522" s="44">
        <v>-10.87425</v>
      </c>
      <c r="F522" s="44">
        <v>-8.5202282157676343</v>
      </c>
      <c r="G522" s="45">
        <v>7.546136727435358E-4</v>
      </c>
      <c r="H522" s="43">
        <v>0.32423128892901126</v>
      </c>
      <c r="I522" s="43" t="s">
        <v>3817</v>
      </c>
      <c r="J522" s="43" t="s">
        <v>3818</v>
      </c>
      <c r="K522" s="43" t="s">
        <v>1341</v>
      </c>
      <c r="L522" s="1" t="s">
        <v>4494</v>
      </c>
      <c r="M522" s="1" t="s">
        <v>4495</v>
      </c>
      <c r="N522" s="22">
        <v>1.71875</v>
      </c>
      <c r="O522" s="22">
        <v>0.58325000000000005</v>
      </c>
      <c r="P522" s="22">
        <v>-1.1355</v>
      </c>
      <c r="Q522" s="22">
        <v>-2.9468495499357048</v>
      </c>
      <c r="R522" s="1">
        <v>3.2034877466792074E-2</v>
      </c>
      <c r="S522" s="1">
        <v>1</v>
      </c>
      <c r="T522" s="1" t="s">
        <v>4496</v>
      </c>
      <c r="U522" s="1" t="s">
        <v>6</v>
      </c>
      <c r="V522" s="1" t="s">
        <v>18</v>
      </c>
    </row>
    <row r="523" spans="1:22" x14ac:dyDescent="0.35">
      <c r="A523" s="43" t="s">
        <v>3777</v>
      </c>
      <c r="B523" s="43" t="s">
        <v>3778</v>
      </c>
      <c r="C523" s="44">
        <v>18.698499999999999</v>
      </c>
      <c r="D523" s="44">
        <v>2.2595000000000001</v>
      </c>
      <c r="E523" s="44">
        <v>-16.439</v>
      </c>
      <c r="F523" s="44">
        <v>-8.2755034299623809</v>
      </c>
      <c r="G523" s="45">
        <v>5.0922593225811042E-4</v>
      </c>
      <c r="H523" s="43">
        <v>0.28020716000525014</v>
      </c>
      <c r="I523" s="43" t="s">
        <v>3779</v>
      </c>
      <c r="J523" s="43" t="s">
        <v>6</v>
      </c>
      <c r="K523" s="43" t="s">
        <v>6</v>
      </c>
      <c r="L523" s="1" t="s">
        <v>3797</v>
      </c>
      <c r="M523" s="1" t="s">
        <v>3798</v>
      </c>
      <c r="N523" s="22">
        <v>5.0924999999999994</v>
      </c>
      <c r="O523" s="22">
        <v>1.74075</v>
      </c>
      <c r="P523" s="22">
        <v>-3.3517499999999991</v>
      </c>
      <c r="Q523" s="22">
        <v>-2.9254631624299865</v>
      </c>
      <c r="R523" s="1">
        <v>6.9291816105110924E-4</v>
      </c>
      <c r="S523" s="1">
        <v>1</v>
      </c>
      <c r="T523" s="1" t="s">
        <v>3799</v>
      </c>
      <c r="U523" s="1" t="s">
        <v>3800</v>
      </c>
      <c r="V523" s="1" t="s">
        <v>3801</v>
      </c>
    </row>
    <row r="524" spans="1:22" x14ac:dyDescent="0.35">
      <c r="A524" s="43" t="s">
        <v>4023</v>
      </c>
      <c r="B524" s="43" t="s">
        <v>4024</v>
      </c>
      <c r="C524" s="44">
        <v>1.474</v>
      </c>
      <c r="D524" s="44">
        <v>0.18775</v>
      </c>
      <c r="E524" s="44">
        <v>-1.2862499999999999</v>
      </c>
      <c r="F524" s="44">
        <v>-7.8508655126497997</v>
      </c>
      <c r="G524" s="45">
        <v>1.5827931381786683E-3</v>
      </c>
      <c r="H524" s="43">
        <v>0.45302915031869784</v>
      </c>
      <c r="I524" s="43" t="s">
        <v>4025</v>
      </c>
      <c r="J524" s="43" t="s">
        <v>6</v>
      </c>
      <c r="K524" s="43" t="s">
        <v>2247</v>
      </c>
      <c r="L524" s="1" t="s">
        <v>3815</v>
      </c>
      <c r="M524" s="1" t="s">
        <v>3816</v>
      </c>
      <c r="N524" s="22">
        <v>4.2084999999999999</v>
      </c>
      <c r="O524" s="22">
        <v>1.446</v>
      </c>
      <c r="P524" s="22">
        <v>-2.7625000000000002</v>
      </c>
      <c r="Q524" s="22">
        <v>-2.910442600276625</v>
      </c>
      <c r="R524" s="1">
        <v>5.018040965558173E-3</v>
      </c>
      <c r="S524" s="1">
        <v>1</v>
      </c>
      <c r="T524" s="1" t="s">
        <v>3817</v>
      </c>
      <c r="U524" s="1" t="s">
        <v>3818</v>
      </c>
      <c r="V524" s="1" t="s">
        <v>1341</v>
      </c>
    </row>
    <row r="525" spans="1:22" x14ac:dyDescent="0.35">
      <c r="A525" s="43" t="s">
        <v>4611</v>
      </c>
      <c r="B525" s="43" t="s">
        <v>4612</v>
      </c>
      <c r="C525" s="44">
        <v>5.5854999999999997</v>
      </c>
      <c r="D525" s="44">
        <v>0.71325000000000005</v>
      </c>
      <c r="E525" s="44">
        <v>-4.8722499999999993</v>
      </c>
      <c r="F525" s="44">
        <v>-7.8310550297931991</v>
      </c>
      <c r="G525" s="45">
        <v>7.7076875406253079E-3</v>
      </c>
      <c r="H525" s="43">
        <v>0.89133156930947399</v>
      </c>
      <c r="I525" s="43" t="s">
        <v>4613</v>
      </c>
      <c r="J525" s="43" t="s">
        <v>6</v>
      </c>
      <c r="K525" s="43" t="s">
        <v>3028</v>
      </c>
      <c r="L525" s="1" t="s">
        <v>3915</v>
      </c>
      <c r="M525" s="1" t="s">
        <v>3916</v>
      </c>
      <c r="N525" s="22">
        <v>3.2142499999999998</v>
      </c>
      <c r="O525" s="22">
        <v>1.1194999999999999</v>
      </c>
      <c r="P525" s="22">
        <v>-2.0947499999999999</v>
      </c>
      <c r="Q525" s="22">
        <v>-2.8711478338543994</v>
      </c>
      <c r="R525" s="1">
        <v>1.7300879748748561E-2</v>
      </c>
      <c r="S525" s="1">
        <v>1</v>
      </c>
      <c r="T525" s="1" t="s">
        <v>3917</v>
      </c>
      <c r="U525" s="1" t="s">
        <v>3918</v>
      </c>
      <c r="V525" s="1" t="s">
        <v>3902</v>
      </c>
    </row>
    <row r="526" spans="1:22" x14ac:dyDescent="0.35">
      <c r="A526" s="43" t="s">
        <v>3797</v>
      </c>
      <c r="B526" s="43" t="s">
        <v>3798</v>
      </c>
      <c r="C526" s="44">
        <v>13.260999999999999</v>
      </c>
      <c r="D526" s="44">
        <v>1.74075</v>
      </c>
      <c r="E526" s="44">
        <v>-11.520249999999999</v>
      </c>
      <c r="F526" s="44">
        <v>-7.6179807554215131</v>
      </c>
      <c r="G526" s="45">
        <v>1.6388270556903914E-5</v>
      </c>
      <c r="H526" s="43">
        <v>6.1569933054455961E-2</v>
      </c>
      <c r="I526" s="43" t="s">
        <v>3799</v>
      </c>
      <c r="J526" s="43" t="s">
        <v>3800</v>
      </c>
      <c r="K526" s="43" t="s">
        <v>3801</v>
      </c>
      <c r="L526" s="1" t="s">
        <v>4662</v>
      </c>
      <c r="M526" s="1" t="s">
        <v>4663</v>
      </c>
      <c r="N526" s="22">
        <v>2.70825</v>
      </c>
      <c r="O526" s="22">
        <v>0.94950000000000001</v>
      </c>
      <c r="P526" s="22">
        <v>-1.75875</v>
      </c>
      <c r="Q526" s="22">
        <v>-2.8522906793048972</v>
      </c>
      <c r="R526" s="1">
        <v>8.2708298819972811E-3</v>
      </c>
      <c r="S526" s="1">
        <v>1</v>
      </c>
      <c r="T526" s="1" t="s">
        <v>4664</v>
      </c>
      <c r="U526" s="1" t="s">
        <v>6</v>
      </c>
      <c r="V526" s="1" t="s">
        <v>3961</v>
      </c>
    </row>
    <row r="527" spans="1:22" x14ac:dyDescent="0.35">
      <c r="A527" s="43" t="s">
        <v>4176</v>
      </c>
      <c r="B527" s="43" t="s">
        <v>4177</v>
      </c>
      <c r="C527" s="44">
        <v>5.74</v>
      </c>
      <c r="D527" s="44">
        <v>0.75749999999999995</v>
      </c>
      <c r="E527" s="44">
        <v>-4.9824999999999999</v>
      </c>
      <c r="F527" s="44">
        <v>-7.5775577557755787</v>
      </c>
      <c r="G527" s="45">
        <v>1.6052255795418767E-5</v>
      </c>
      <c r="H527" s="43">
        <v>6.1052079541909374E-2</v>
      </c>
      <c r="I527" s="43" t="s">
        <v>4178</v>
      </c>
      <c r="J527" s="43" t="s">
        <v>3647</v>
      </c>
      <c r="K527" s="43" t="s">
        <v>3648</v>
      </c>
      <c r="L527" s="1" t="s">
        <v>4768</v>
      </c>
      <c r="M527" s="1" t="s">
        <v>4769</v>
      </c>
      <c r="N527" s="22">
        <v>8.8902500000000018</v>
      </c>
      <c r="O527" s="22">
        <v>3.1212499999999999</v>
      </c>
      <c r="P527" s="22">
        <v>-5.7690000000000019</v>
      </c>
      <c r="Q527" s="22">
        <v>-2.8482979575490597</v>
      </c>
      <c r="R527" s="1">
        <v>1.2317277340538063E-2</v>
      </c>
      <c r="S527" s="1">
        <v>1</v>
      </c>
      <c r="T527" s="1" t="s">
        <v>4770</v>
      </c>
      <c r="U527" s="1" t="s">
        <v>6</v>
      </c>
      <c r="V527" s="1" t="s">
        <v>758</v>
      </c>
    </row>
    <row r="528" spans="1:22" x14ac:dyDescent="0.35">
      <c r="A528" s="43" t="s">
        <v>3829</v>
      </c>
      <c r="B528" s="43" t="s">
        <v>3830</v>
      </c>
      <c r="C528" s="44">
        <v>23.08175</v>
      </c>
      <c r="D528" s="44">
        <v>3.0754999999999999</v>
      </c>
      <c r="E528" s="44">
        <v>-20.006250000000001</v>
      </c>
      <c r="F528" s="44">
        <v>-7.5050398309218016</v>
      </c>
      <c r="G528" s="45">
        <v>2.7926779153532512E-5</v>
      </c>
      <c r="H528" s="43">
        <v>7.7758954538405936E-2</v>
      </c>
      <c r="I528" s="43" t="s">
        <v>3831</v>
      </c>
      <c r="J528" s="43" t="s">
        <v>6</v>
      </c>
      <c r="K528" s="43" t="s">
        <v>2888</v>
      </c>
      <c r="L528" s="1" t="s">
        <v>1881</v>
      </c>
      <c r="M528" s="1" t="s">
        <v>1882</v>
      </c>
      <c r="N528" s="22">
        <v>1.02325</v>
      </c>
      <c r="O528" s="22">
        <v>0.36399999999999999</v>
      </c>
      <c r="P528" s="22">
        <v>-0.65925</v>
      </c>
      <c r="Q528" s="22">
        <v>-2.8111263736263736</v>
      </c>
      <c r="R528" s="1">
        <v>5.9762917596448105E-3</v>
      </c>
      <c r="S528" s="1">
        <v>1</v>
      </c>
      <c r="T528" s="1" t="s">
        <v>1883</v>
      </c>
      <c r="U528" s="1" t="s">
        <v>1884</v>
      </c>
      <c r="V528" s="1" t="s">
        <v>113</v>
      </c>
    </row>
    <row r="529" spans="1:22" x14ac:dyDescent="0.35">
      <c r="A529" s="43" t="s">
        <v>4225</v>
      </c>
      <c r="B529" s="43" t="s">
        <v>4226</v>
      </c>
      <c r="C529" s="44">
        <v>16.406499999999998</v>
      </c>
      <c r="D529" s="44">
        <v>2.4584999999999999</v>
      </c>
      <c r="E529" s="44">
        <v>-13.947999999999997</v>
      </c>
      <c r="F529" s="44">
        <v>-6.6733780760626393</v>
      </c>
      <c r="G529" s="45">
        <v>7.2253344711787236E-3</v>
      </c>
      <c r="H529" s="43">
        <v>0.8651025225557829</v>
      </c>
      <c r="I529" s="43" t="s">
        <v>4227</v>
      </c>
      <c r="J529" s="43" t="s">
        <v>6</v>
      </c>
      <c r="K529" s="43" t="s">
        <v>4228</v>
      </c>
      <c r="L529" s="1" t="s">
        <v>8436</v>
      </c>
      <c r="M529" s="1" t="s">
        <v>8437</v>
      </c>
      <c r="N529" s="22">
        <v>1.2635000000000001</v>
      </c>
      <c r="O529" s="22">
        <v>0.45324999999999999</v>
      </c>
      <c r="P529" s="22">
        <v>-0.81025000000000014</v>
      </c>
      <c r="Q529" s="22">
        <v>-2.7876447876447878</v>
      </c>
      <c r="R529" s="1">
        <v>4.3995219480575991E-2</v>
      </c>
      <c r="S529" s="1">
        <v>1</v>
      </c>
      <c r="T529" s="1" t="s">
        <v>8438</v>
      </c>
      <c r="U529" s="1" t="s">
        <v>6</v>
      </c>
      <c r="V529" s="1" t="s">
        <v>5721</v>
      </c>
    </row>
    <row r="530" spans="1:22" x14ac:dyDescent="0.35">
      <c r="A530" s="43" t="s">
        <v>6508</v>
      </c>
      <c r="B530" s="43" t="s">
        <v>6509</v>
      </c>
      <c r="C530" s="44">
        <v>2.9675000000000002</v>
      </c>
      <c r="D530" s="44">
        <v>0.44674999999999998</v>
      </c>
      <c r="E530" s="44">
        <v>-2.5207500000000005</v>
      </c>
      <c r="F530" s="44">
        <v>-6.642417459429212</v>
      </c>
      <c r="G530" s="45">
        <v>4.4248084903580681E-3</v>
      </c>
      <c r="H530" s="43">
        <v>0.6982013630228846</v>
      </c>
      <c r="I530" s="43" t="s">
        <v>6510</v>
      </c>
      <c r="J530" s="43" t="s">
        <v>4085</v>
      </c>
      <c r="K530" s="43" t="s">
        <v>3769</v>
      </c>
      <c r="L530" s="1" t="s">
        <v>3849</v>
      </c>
      <c r="M530" s="1" t="s">
        <v>3850</v>
      </c>
      <c r="N530" s="22">
        <v>7.2567500000000003</v>
      </c>
      <c r="O530" s="22">
        <v>2.633</v>
      </c>
      <c r="P530" s="22">
        <v>-4.6237500000000002</v>
      </c>
      <c r="Q530" s="22">
        <v>-2.756076718571971</v>
      </c>
      <c r="R530" s="1">
        <v>1.3060918468234153E-4</v>
      </c>
      <c r="S530" s="1">
        <v>0.99991600581947304</v>
      </c>
      <c r="T530" s="1" t="s">
        <v>3851</v>
      </c>
      <c r="U530" s="1" t="s">
        <v>268</v>
      </c>
      <c r="V530" s="1" t="s">
        <v>269</v>
      </c>
    </row>
    <row r="531" spans="1:22" x14ac:dyDescent="0.35">
      <c r="A531" s="43" t="s">
        <v>4122</v>
      </c>
      <c r="B531" s="43" t="s">
        <v>4123</v>
      </c>
      <c r="C531" s="44">
        <v>6.0682499999999999</v>
      </c>
      <c r="D531" s="44">
        <v>0.96375</v>
      </c>
      <c r="E531" s="44">
        <v>-5.1044999999999998</v>
      </c>
      <c r="F531" s="44">
        <v>-6.296498054474708</v>
      </c>
      <c r="G531" s="45">
        <v>2.7007395749008772E-4</v>
      </c>
      <c r="H531" s="43">
        <v>0.21799745335927659</v>
      </c>
      <c r="I531" s="43" t="s">
        <v>4124</v>
      </c>
      <c r="J531" s="43" t="s">
        <v>70</v>
      </c>
      <c r="K531" s="43" t="s">
        <v>71</v>
      </c>
      <c r="L531" s="1" t="s">
        <v>3982</v>
      </c>
      <c r="M531" s="1" t="s">
        <v>3983</v>
      </c>
      <c r="N531" s="22">
        <v>53.621749999999999</v>
      </c>
      <c r="O531" s="22">
        <v>19.565750000000001</v>
      </c>
      <c r="P531" s="22">
        <v>-34.055999999999997</v>
      </c>
      <c r="Q531" s="22">
        <v>-2.740592617200976</v>
      </c>
      <c r="R531" s="1">
        <v>1.4224072919479967E-2</v>
      </c>
      <c r="S531" s="1">
        <v>1</v>
      </c>
      <c r="T531" s="1" t="s">
        <v>3984</v>
      </c>
      <c r="U531" s="1" t="s">
        <v>6</v>
      </c>
      <c r="V531" s="1" t="s">
        <v>6</v>
      </c>
    </row>
    <row r="532" spans="1:22" x14ac:dyDescent="0.35">
      <c r="A532" s="43" t="s">
        <v>4374</v>
      </c>
      <c r="B532" s="43" t="s">
        <v>4375</v>
      </c>
      <c r="C532" s="44">
        <v>6.1687499999999993</v>
      </c>
      <c r="D532" s="44">
        <v>1.0095000000000001</v>
      </c>
      <c r="E532" s="44">
        <v>-5.1592499999999992</v>
      </c>
      <c r="F532" s="44">
        <v>-6.1106983655274876</v>
      </c>
      <c r="G532" s="45">
        <v>3.984964919009553E-3</v>
      </c>
      <c r="H532" s="43">
        <v>0.66995512563564164</v>
      </c>
      <c r="I532" s="43" t="s">
        <v>4376</v>
      </c>
      <c r="J532" s="43" t="s">
        <v>6</v>
      </c>
      <c r="K532" s="43" t="s">
        <v>6</v>
      </c>
      <c r="L532" s="1" t="s">
        <v>4263</v>
      </c>
      <c r="M532" s="1" t="s">
        <v>4264</v>
      </c>
      <c r="N532" s="22">
        <v>4.7130000000000001</v>
      </c>
      <c r="O532" s="22">
        <v>1.7307499999999998</v>
      </c>
      <c r="P532" s="22">
        <v>-2.9822500000000005</v>
      </c>
      <c r="Q532" s="22">
        <v>-2.7230969232991482</v>
      </c>
      <c r="R532" s="1">
        <v>1.921613264852285E-2</v>
      </c>
      <c r="S532" s="1">
        <v>1</v>
      </c>
      <c r="T532" s="1" t="s">
        <v>4265</v>
      </c>
      <c r="U532" s="1" t="s">
        <v>6</v>
      </c>
      <c r="V532" s="1" t="s">
        <v>3537</v>
      </c>
    </row>
    <row r="533" spans="1:22" x14ac:dyDescent="0.35">
      <c r="A533" s="43" t="s">
        <v>8157</v>
      </c>
      <c r="B533" s="43" t="s">
        <v>8158</v>
      </c>
      <c r="C533" s="44">
        <v>1.4047499999999999</v>
      </c>
      <c r="D533" s="44">
        <v>0.23449999999999999</v>
      </c>
      <c r="E533" s="44">
        <v>-1.17025</v>
      </c>
      <c r="F533" s="44">
        <v>-5.9904051172707886</v>
      </c>
      <c r="G533" s="45">
        <v>6.9110473182938757E-3</v>
      </c>
      <c r="H533" s="43">
        <v>0.84739962004545011</v>
      </c>
      <c r="I533" s="43" t="s">
        <v>8159</v>
      </c>
      <c r="J533" s="43" t="s">
        <v>6</v>
      </c>
      <c r="K533" s="43" t="s">
        <v>2991</v>
      </c>
      <c r="L533" s="1" t="s">
        <v>6508</v>
      </c>
      <c r="M533" s="1" t="s">
        <v>6509</v>
      </c>
      <c r="N533" s="22">
        <v>1.1865000000000001</v>
      </c>
      <c r="O533" s="22">
        <v>0.44674999999999998</v>
      </c>
      <c r="P533" s="22">
        <v>-0.73975000000000013</v>
      </c>
      <c r="Q533" s="22">
        <v>-2.6558477895914945</v>
      </c>
      <c r="R533" s="1">
        <v>3.5961954738782716E-4</v>
      </c>
      <c r="S533" s="1">
        <v>1</v>
      </c>
      <c r="T533" s="1" t="s">
        <v>6510</v>
      </c>
      <c r="U533" s="1" t="s">
        <v>4085</v>
      </c>
      <c r="V533" s="1" t="s">
        <v>3769</v>
      </c>
    </row>
    <row r="534" spans="1:22" x14ac:dyDescent="0.35">
      <c r="A534" s="43" t="s">
        <v>3955</v>
      </c>
      <c r="B534" s="43" t="s">
        <v>3956</v>
      </c>
      <c r="C534" s="44">
        <v>1.3995</v>
      </c>
      <c r="D534" s="44">
        <v>0.24049999999999999</v>
      </c>
      <c r="E534" s="44">
        <v>-1.159</v>
      </c>
      <c r="F534" s="44">
        <v>-5.8191268191268195</v>
      </c>
      <c r="G534" s="45">
        <v>1.2787015834194568E-5</v>
      </c>
      <c r="H534" s="43">
        <v>5.8795462209557017E-2</v>
      </c>
      <c r="I534" s="43" t="s">
        <v>3957</v>
      </c>
      <c r="J534" s="43" t="s">
        <v>6</v>
      </c>
      <c r="K534" s="43" t="s">
        <v>6</v>
      </c>
      <c r="L534" s="1" t="s">
        <v>4037</v>
      </c>
      <c r="M534" s="1" t="s">
        <v>4038</v>
      </c>
      <c r="N534" s="22">
        <v>12.782500000000001</v>
      </c>
      <c r="O534" s="22">
        <v>4.9284999999999997</v>
      </c>
      <c r="P534" s="22">
        <v>-7.854000000000001</v>
      </c>
      <c r="Q534" s="22">
        <v>-2.5935883128741</v>
      </c>
      <c r="R534" s="1">
        <v>3.8929265721861562E-3</v>
      </c>
      <c r="S534" s="1">
        <v>1</v>
      </c>
      <c r="T534" s="1" t="s">
        <v>4039</v>
      </c>
      <c r="U534" s="1" t="s">
        <v>6</v>
      </c>
      <c r="V534" s="1" t="s">
        <v>4040</v>
      </c>
    </row>
    <row r="535" spans="1:22" x14ac:dyDescent="0.35">
      <c r="A535" s="43" t="s">
        <v>4781</v>
      </c>
      <c r="B535" s="43" t="s">
        <v>4782</v>
      </c>
      <c r="C535" s="44">
        <v>14.900499999999997</v>
      </c>
      <c r="D535" s="44">
        <v>2.5627499999999999</v>
      </c>
      <c r="E535" s="44">
        <v>-12.337749999999998</v>
      </c>
      <c r="F535" s="44">
        <v>-5.8142620232172462</v>
      </c>
      <c r="G535" s="45">
        <v>6.0910390050342215E-5</v>
      </c>
      <c r="H535" s="43">
        <v>0.113040143751861</v>
      </c>
      <c r="I535" s="43" t="s">
        <v>4783</v>
      </c>
      <c r="J535" s="43" t="s">
        <v>6</v>
      </c>
      <c r="K535" s="43" t="s">
        <v>132</v>
      </c>
      <c r="L535" s="1" t="s">
        <v>3925</v>
      </c>
      <c r="M535" s="1" t="s">
        <v>3926</v>
      </c>
      <c r="N535" s="22">
        <v>14.100750000000001</v>
      </c>
      <c r="O535" s="22">
        <v>5.5315000000000003</v>
      </c>
      <c r="P535" s="22">
        <v>-8.5692500000000003</v>
      </c>
      <c r="Q535" s="22">
        <v>-2.5491729187381362</v>
      </c>
      <c r="R535" s="1">
        <v>8.2102151639184238E-3</v>
      </c>
      <c r="S535" s="1">
        <v>1</v>
      </c>
      <c r="T535" s="1" t="s">
        <v>3927</v>
      </c>
      <c r="U535" s="1" t="s">
        <v>6</v>
      </c>
      <c r="V535" s="1" t="s">
        <v>537</v>
      </c>
    </row>
    <row r="536" spans="1:22" x14ac:dyDescent="0.35">
      <c r="A536" s="43" t="s">
        <v>5076</v>
      </c>
      <c r="B536" s="43" t="s">
        <v>5077</v>
      </c>
      <c r="C536" s="44">
        <v>21.307000000000002</v>
      </c>
      <c r="D536" s="44">
        <v>3.9449999999999998</v>
      </c>
      <c r="E536" s="44">
        <v>-17.362000000000002</v>
      </c>
      <c r="F536" s="44">
        <v>-5.4010139416983529</v>
      </c>
      <c r="G536" s="45">
        <v>1.9208833837416328E-3</v>
      </c>
      <c r="H536" s="43">
        <v>0.48545245613559046</v>
      </c>
      <c r="I536" s="43" t="s">
        <v>5078</v>
      </c>
      <c r="J536" s="43" t="s">
        <v>6</v>
      </c>
      <c r="K536" s="43" t="s">
        <v>4051</v>
      </c>
      <c r="L536" s="1" t="s">
        <v>7611</v>
      </c>
      <c r="M536" s="1" t="s">
        <v>7612</v>
      </c>
      <c r="N536" s="22">
        <v>13.327999999999999</v>
      </c>
      <c r="O536" s="22">
        <v>5.2312500000000002</v>
      </c>
      <c r="P536" s="22">
        <v>-8.0967500000000001</v>
      </c>
      <c r="Q536" s="22">
        <v>-2.5477658303464752</v>
      </c>
      <c r="R536" s="1">
        <v>1.4479697889371263E-3</v>
      </c>
      <c r="S536" s="1">
        <v>1</v>
      </c>
      <c r="T536" s="1" t="s">
        <v>7613</v>
      </c>
      <c r="U536" s="1" t="s">
        <v>5742</v>
      </c>
      <c r="V536" s="1" t="s">
        <v>2695</v>
      </c>
    </row>
    <row r="537" spans="1:22" x14ac:dyDescent="0.35">
      <c r="A537" s="43" t="s">
        <v>7507</v>
      </c>
      <c r="B537" s="43" t="s">
        <v>7508</v>
      </c>
      <c r="C537" s="44">
        <v>1.5342500000000001</v>
      </c>
      <c r="D537" s="44">
        <v>0.28949999999999998</v>
      </c>
      <c r="E537" s="44">
        <v>-1.2447500000000002</v>
      </c>
      <c r="F537" s="44">
        <v>-5.2996545768566499</v>
      </c>
      <c r="G537" s="45">
        <v>3.0737530188801825E-4</v>
      </c>
      <c r="H537" s="43">
        <v>0.23095684170646216</v>
      </c>
      <c r="I537" s="43" t="s">
        <v>7509</v>
      </c>
      <c r="J537" s="43" t="s">
        <v>636</v>
      </c>
      <c r="K537" s="43" t="s">
        <v>637</v>
      </c>
      <c r="L537" s="1" t="s">
        <v>8439</v>
      </c>
      <c r="M537" s="1" t="s">
        <v>8440</v>
      </c>
      <c r="N537" s="22">
        <v>4.3407499999999999</v>
      </c>
      <c r="O537" s="22">
        <v>1.7184999999999999</v>
      </c>
      <c r="P537" s="22">
        <v>-2.6222500000000002</v>
      </c>
      <c r="Q537" s="22">
        <v>-2.5258946755891767</v>
      </c>
      <c r="R537" s="1">
        <v>3.7847972695747727E-4</v>
      </c>
      <c r="S537" s="1">
        <v>1</v>
      </c>
      <c r="T537" s="1" t="s">
        <v>8441</v>
      </c>
      <c r="U537" s="1" t="s">
        <v>8442</v>
      </c>
      <c r="V537" s="1" t="s">
        <v>3769</v>
      </c>
    </row>
    <row r="538" spans="1:22" x14ac:dyDescent="0.35">
      <c r="A538" s="43" t="s">
        <v>5562</v>
      </c>
      <c r="B538" s="43" t="s">
        <v>5563</v>
      </c>
      <c r="C538" s="44">
        <v>25.593249999999998</v>
      </c>
      <c r="D538" s="44">
        <v>4.9257500000000007</v>
      </c>
      <c r="E538" s="44">
        <v>-20.667499999999997</v>
      </c>
      <c r="F538" s="44">
        <v>-5.1958077450134486</v>
      </c>
      <c r="G538" s="45">
        <v>1.9664366406123806E-3</v>
      </c>
      <c r="H538" s="43">
        <v>0.48854849667214206</v>
      </c>
      <c r="I538" s="43" t="s">
        <v>5564</v>
      </c>
      <c r="J538" s="43" t="s">
        <v>6</v>
      </c>
      <c r="K538" s="43" t="s">
        <v>6</v>
      </c>
      <c r="L538" s="1" t="s">
        <v>7742</v>
      </c>
      <c r="M538" s="1" t="s">
        <v>7743</v>
      </c>
      <c r="N538" s="22">
        <v>1.36175</v>
      </c>
      <c r="O538" s="22">
        <v>0.54049999999999998</v>
      </c>
      <c r="P538" s="22">
        <v>-0.82125000000000004</v>
      </c>
      <c r="Q538" s="22">
        <v>-2.5194264569842741</v>
      </c>
      <c r="R538" s="1">
        <v>1.147637133475383E-2</v>
      </c>
      <c r="S538" s="1">
        <v>1</v>
      </c>
      <c r="T538" s="1" t="s">
        <v>7744</v>
      </c>
      <c r="U538" s="1" t="s">
        <v>6</v>
      </c>
      <c r="V538" s="1" t="s">
        <v>1648</v>
      </c>
    </row>
    <row r="539" spans="1:22" x14ac:dyDescent="0.35">
      <c r="A539" s="43" t="s">
        <v>4826</v>
      </c>
      <c r="B539" s="43" t="s">
        <v>4827</v>
      </c>
      <c r="C539" s="44">
        <v>2.20025</v>
      </c>
      <c r="D539" s="44">
        <v>0.42525000000000002</v>
      </c>
      <c r="E539" s="44">
        <v>-1.7749999999999999</v>
      </c>
      <c r="F539" s="44">
        <v>-5.1740152851263961</v>
      </c>
      <c r="G539" s="45">
        <v>7.6144275175547057E-4</v>
      </c>
      <c r="H539" s="43">
        <v>0.32486621144766831</v>
      </c>
      <c r="I539" s="43" t="s">
        <v>4828</v>
      </c>
      <c r="J539" s="43" t="s">
        <v>6</v>
      </c>
      <c r="K539" s="43" t="s">
        <v>1380</v>
      </c>
      <c r="L539" s="1" t="s">
        <v>5947</v>
      </c>
      <c r="M539" s="1" t="s">
        <v>5948</v>
      </c>
      <c r="N539" s="22">
        <v>1.3704999999999998</v>
      </c>
      <c r="O539" s="22">
        <v>0.54999999999999993</v>
      </c>
      <c r="P539" s="22">
        <v>-0.8204999999999999</v>
      </c>
      <c r="Q539" s="22">
        <v>-2.4918181818181817</v>
      </c>
      <c r="R539" s="1">
        <v>3.6320025482533325E-2</v>
      </c>
      <c r="S539" s="1">
        <v>1</v>
      </c>
      <c r="T539" s="1" t="s">
        <v>5949</v>
      </c>
      <c r="U539" s="1" t="s">
        <v>6</v>
      </c>
      <c r="V539" s="1" t="s">
        <v>5950</v>
      </c>
    </row>
    <row r="540" spans="1:22" x14ac:dyDescent="0.35">
      <c r="A540" s="43" t="s">
        <v>4604</v>
      </c>
      <c r="B540" s="43" t="s">
        <v>4605</v>
      </c>
      <c r="C540" s="44">
        <v>6.6522499999999996</v>
      </c>
      <c r="D540" s="44">
        <v>1.37025</v>
      </c>
      <c r="E540" s="44">
        <v>-5.282</v>
      </c>
      <c r="F540" s="44">
        <v>-4.8547710271848201</v>
      </c>
      <c r="G540" s="45">
        <v>1.6817678323729851E-2</v>
      </c>
      <c r="H540" s="43">
        <v>1</v>
      </c>
      <c r="I540" s="43" t="s">
        <v>4606</v>
      </c>
      <c r="J540" s="43" t="s">
        <v>6</v>
      </c>
      <c r="K540" s="43" t="s">
        <v>4019</v>
      </c>
      <c r="L540" s="1" t="s">
        <v>3808</v>
      </c>
      <c r="M540" s="1" t="s">
        <v>3809</v>
      </c>
      <c r="N540" s="22">
        <v>544.64625000000001</v>
      </c>
      <c r="O540" s="22">
        <v>219.30175</v>
      </c>
      <c r="P540" s="22">
        <v>-325.34450000000004</v>
      </c>
      <c r="Q540" s="22">
        <v>-2.4835472129155378</v>
      </c>
      <c r="R540" s="1">
        <v>1.7106744289550304E-2</v>
      </c>
      <c r="S540" s="1">
        <v>1</v>
      </c>
      <c r="T540" s="1" t="s">
        <v>3810</v>
      </c>
      <c r="U540" s="1" t="s">
        <v>3811</v>
      </c>
      <c r="V540" s="1" t="s">
        <v>2404</v>
      </c>
    </row>
    <row r="541" spans="1:22" x14ac:dyDescent="0.35">
      <c r="A541" s="43" t="s">
        <v>5188</v>
      </c>
      <c r="B541" s="43" t="s">
        <v>5189</v>
      </c>
      <c r="C541" s="44">
        <v>2.55125</v>
      </c>
      <c r="D541" s="44">
        <v>0.52575000000000005</v>
      </c>
      <c r="E541" s="44">
        <v>-2.0255000000000001</v>
      </c>
      <c r="F541" s="44">
        <v>-4.8525915359010936</v>
      </c>
      <c r="G541" s="45">
        <v>6.2183397605901575E-3</v>
      </c>
      <c r="H541" s="43">
        <v>0.8045711591957202</v>
      </c>
      <c r="I541" s="43" t="s">
        <v>5190</v>
      </c>
      <c r="J541" s="43" t="s">
        <v>6</v>
      </c>
      <c r="K541" s="43" t="s">
        <v>5191</v>
      </c>
      <c r="L541" s="1" t="s">
        <v>4072</v>
      </c>
      <c r="M541" s="1" t="s">
        <v>4073</v>
      </c>
      <c r="N541" s="22">
        <v>12.344249999999999</v>
      </c>
      <c r="O541" s="22">
        <v>4.9922500000000003</v>
      </c>
      <c r="P541" s="22">
        <v>-7.3519999999999985</v>
      </c>
      <c r="Q541" s="22">
        <v>-2.4726826581200858</v>
      </c>
      <c r="R541" s="1">
        <v>4.3304428671959959E-3</v>
      </c>
      <c r="S541" s="1">
        <v>1</v>
      </c>
      <c r="T541" s="1" t="s">
        <v>4074</v>
      </c>
      <c r="U541" s="1" t="s">
        <v>6</v>
      </c>
      <c r="V541" s="1" t="s">
        <v>4029</v>
      </c>
    </row>
    <row r="542" spans="1:22" x14ac:dyDescent="0.35">
      <c r="A542" s="43" t="s">
        <v>3910</v>
      </c>
      <c r="B542" s="43" t="s">
        <v>3911</v>
      </c>
      <c r="C542" s="44">
        <v>34.205249999999999</v>
      </c>
      <c r="D542" s="44">
        <v>7.2117499999999994</v>
      </c>
      <c r="E542" s="44">
        <v>-26.993500000000001</v>
      </c>
      <c r="F542" s="44">
        <v>-4.7429888723264124</v>
      </c>
      <c r="G542" s="45">
        <v>9.6396291209044933E-3</v>
      </c>
      <c r="H542" s="43">
        <v>1</v>
      </c>
      <c r="I542" s="43" t="s">
        <v>3912</v>
      </c>
      <c r="J542" s="43" t="s">
        <v>3913</v>
      </c>
      <c r="K542" s="43" t="s">
        <v>3914</v>
      </c>
      <c r="L542" s="1" t="s">
        <v>8443</v>
      </c>
      <c r="M542" s="1" t="s">
        <v>8444</v>
      </c>
      <c r="N542" s="22">
        <v>1.7377499999999999</v>
      </c>
      <c r="O542" s="22">
        <v>0.75150000000000006</v>
      </c>
      <c r="P542" s="22">
        <v>-0.98624999999999985</v>
      </c>
      <c r="Q542" s="22">
        <v>-2.3123752495009975</v>
      </c>
      <c r="R542" s="1">
        <v>9.4619579351292518E-3</v>
      </c>
      <c r="S542" s="1">
        <v>1</v>
      </c>
      <c r="T542" s="1" t="s">
        <v>8445</v>
      </c>
      <c r="U542" s="1" t="s">
        <v>6648</v>
      </c>
      <c r="V542" s="1" t="s">
        <v>5558</v>
      </c>
    </row>
    <row r="543" spans="1:22" x14ac:dyDescent="0.35">
      <c r="A543" s="43" t="s">
        <v>7504</v>
      </c>
      <c r="B543" s="43" t="s">
        <v>7505</v>
      </c>
      <c r="C543" s="44">
        <v>81.924250000000001</v>
      </c>
      <c r="D543" s="44">
        <v>17.494250000000001</v>
      </c>
      <c r="E543" s="44">
        <v>-64.430000000000007</v>
      </c>
      <c r="F543" s="44">
        <v>-4.6829243894422454</v>
      </c>
      <c r="G543" s="45">
        <v>3.8180035914232233E-3</v>
      </c>
      <c r="H543" s="43">
        <v>0.65894250219033745</v>
      </c>
      <c r="I543" s="43" t="s">
        <v>7506</v>
      </c>
      <c r="J543" s="43" t="s">
        <v>6</v>
      </c>
      <c r="K543" s="43" t="s">
        <v>3884</v>
      </c>
      <c r="L543" s="1" t="s">
        <v>4697</v>
      </c>
      <c r="M543" s="1" t="s">
        <v>4698</v>
      </c>
      <c r="N543" s="22">
        <v>1.3340000000000001</v>
      </c>
      <c r="O543" s="22">
        <v>0.57874999999999999</v>
      </c>
      <c r="P543" s="22">
        <v>-0.75525000000000009</v>
      </c>
      <c r="Q543" s="22">
        <v>-2.3049676025917929</v>
      </c>
      <c r="R543" s="1">
        <v>2.1629275598141549E-3</v>
      </c>
      <c r="S543" s="1">
        <v>1</v>
      </c>
      <c r="T543" s="1" t="s">
        <v>4699</v>
      </c>
      <c r="U543" s="1" t="s">
        <v>6</v>
      </c>
      <c r="V543" s="1" t="s">
        <v>27</v>
      </c>
    </row>
    <row r="544" spans="1:22" x14ac:dyDescent="0.35">
      <c r="A544" s="43" t="s">
        <v>4380</v>
      </c>
      <c r="B544" s="43" t="s">
        <v>4381</v>
      </c>
      <c r="C544" s="44">
        <v>44.365000000000002</v>
      </c>
      <c r="D544" s="44">
        <v>9.7562499999999996</v>
      </c>
      <c r="E544" s="44">
        <v>-34.608750000000001</v>
      </c>
      <c r="F544" s="44">
        <v>-4.5473414477898784</v>
      </c>
      <c r="G544" s="45">
        <v>3.2899607077616528E-4</v>
      </c>
      <c r="H544" s="43">
        <v>0.23948534569240865</v>
      </c>
      <c r="I544" s="43" t="s">
        <v>4382</v>
      </c>
      <c r="J544" s="43" t="s">
        <v>6</v>
      </c>
      <c r="K544" s="43" t="s">
        <v>6</v>
      </c>
      <c r="L544" s="1" t="s">
        <v>4995</v>
      </c>
      <c r="M544" s="1" t="s">
        <v>4996</v>
      </c>
      <c r="N544" s="22">
        <v>4.1085000000000003</v>
      </c>
      <c r="O544" s="22">
        <v>1.78975</v>
      </c>
      <c r="P544" s="22">
        <v>-2.3187500000000005</v>
      </c>
      <c r="Q544" s="22">
        <v>-2.2955720072635843</v>
      </c>
      <c r="R544" s="1">
        <v>6.8899864913961057E-4</v>
      </c>
      <c r="S544" s="1">
        <v>1</v>
      </c>
      <c r="T544" s="1" t="s">
        <v>4997</v>
      </c>
      <c r="U544" s="1" t="s">
        <v>4998</v>
      </c>
      <c r="V544" s="1" t="s">
        <v>4999</v>
      </c>
    </row>
    <row r="545" spans="1:22" x14ac:dyDescent="0.35">
      <c r="A545" s="43" t="s">
        <v>8446</v>
      </c>
      <c r="B545" s="43" t="s">
        <v>8447</v>
      </c>
      <c r="C545" s="44">
        <v>4.4262499999999996</v>
      </c>
      <c r="D545" s="44">
        <v>0.97450000000000003</v>
      </c>
      <c r="E545" s="44">
        <v>-3.4517499999999997</v>
      </c>
      <c r="F545" s="44">
        <v>-4.5420728578758336</v>
      </c>
      <c r="G545" s="45">
        <v>4.0976780402786926E-2</v>
      </c>
      <c r="H545" s="43">
        <v>1</v>
      </c>
      <c r="I545" s="43" t="s">
        <v>8448</v>
      </c>
      <c r="J545" s="43" t="s">
        <v>8449</v>
      </c>
      <c r="K545" s="43" t="s">
        <v>132</v>
      </c>
      <c r="L545" s="1" t="s">
        <v>3995</v>
      </c>
      <c r="M545" s="1" t="s">
        <v>3996</v>
      </c>
      <c r="N545" s="22">
        <v>5.0372500000000002</v>
      </c>
      <c r="O545" s="22">
        <v>2.2447499999999998</v>
      </c>
      <c r="P545" s="22">
        <v>-2.7925000000000004</v>
      </c>
      <c r="Q545" s="22">
        <v>-2.244013810001114</v>
      </c>
      <c r="R545" s="1">
        <v>1.0405969681640334E-2</v>
      </c>
      <c r="S545" s="1">
        <v>1</v>
      </c>
      <c r="T545" s="1" t="s">
        <v>3997</v>
      </c>
      <c r="U545" s="1" t="s">
        <v>3998</v>
      </c>
      <c r="V545" s="1" t="s">
        <v>27</v>
      </c>
    </row>
    <row r="546" spans="1:22" x14ac:dyDescent="0.35">
      <c r="A546" s="43" t="s">
        <v>4159</v>
      </c>
      <c r="B546" s="43" t="s">
        <v>4160</v>
      </c>
      <c r="C546" s="44">
        <v>1.6345000000000001</v>
      </c>
      <c r="D546" s="44">
        <v>0.36199999999999999</v>
      </c>
      <c r="E546" s="44">
        <v>-1.2725</v>
      </c>
      <c r="F546" s="44">
        <v>-4.5151933701657461</v>
      </c>
      <c r="G546" s="45">
        <v>7.9505393349900378E-4</v>
      </c>
      <c r="H546" s="43">
        <v>0.33276373550447608</v>
      </c>
      <c r="I546" s="43" t="s">
        <v>4161</v>
      </c>
      <c r="J546" s="43" t="s">
        <v>6</v>
      </c>
      <c r="K546" s="43" t="s">
        <v>6</v>
      </c>
      <c r="L546" s="1" t="s">
        <v>6465</v>
      </c>
      <c r="M546" s="1" t="s">
        <v>6466</v>
      </c>
      <c r="N546" s="22">
        <v>13.054750000000002</v>
      </c>
      <c r="O546" s="22">
        <v>5.8387500000000001</v>
      </c>
      <c r="P546" s="22">
        <v>-7.216000000000002</v>
      </c>
      <c r="Q546" s="22">
        <v>-2.2358809676728755</v>
      </c>
      <c r="R546" s="1">
        <v>1.9296892689522831E-2</v>
      </c>
      <c r="S546" s="1">
        <v>1</v>
      </c>
      <c r="T546" s="1" t="s">
        <v>6467</v>
      </c>
      <c r="U546" s="1" t="s">
        <v>6468</v>
      </c>
      <c r="V546" s="1" t="s">
        <v>6469</v>
      </c>
    </row>
    <row r="547" spans="1:22" x14ac:dyDescent="0.35">
      <c r="A547" s="43" t="s">
        <v>4217</v>
      </c>
      <c r="B547" s="43" t="s">
        <v>4218</v>
      </c>
      <c r="C547" s="44">
        <v>665.01424999999995</v>
      </c>
      <c r="D547" s="44">
        <v>148.24850000000001</v>
      </c>
      <c r="E547" s="44">
        <v>-516.76574999999991</v>
      </c>
      <c r="F547" s="44">
        <v>-4.4858076135677587</v>
      </c>
      <c r="G547" s="45">
        <v>7.443206308861681E-3</v>
      </c>
      <c r="H547" s="43">
        <v>0.87730507455450446</v>
      </c>
      <c r="I547" s="43" t="s">
        <v>4219</v>
      </c>
      <c r="J547" s="43" t="s">
        <v>6</v>
      </c>
      <c r="K547" s="43" t="s">
        <v>4220</v>
      </c>
      <c r="L547" s="1" t="s">
        <v>8450</v>
      </c>
      <c r="M547" s="1" t="s">
        <v>8451</v>
      </c>
      <c r="N547" s="22">
        <v>4.7467500000000005</v>
      </c>
      <c r="O547" s="22">
        <v>2.1502499999999998</v>
      </c>
      <c r="P547" s="22">
        <v>-2.5965000000000007</v>
      </c>
      <c r="Q547" s="22">
        <v>-2.2075340076735266</v>
      </c>
      <c r="R547" s="1">
        <v>2.1045496721794316E-2</v>
      </c>
      <c r="S547" s="1">
        <v>1</v>
      </c>
      <c r="T547" s="1" t="s">
        <v>8452</v>
      </c>
      <c r="U547" s="1" t="s">
        <v>6</v>
      </c>
      <c r="V547" s="1" t="s">
        <v>4400</v>
      </c>
    </row>
    <row r="548" spans="1:22" x14ac:dyDescent="0.35">
      <c r="A548" s="43" t="s">
        <v>4125</v>
      </c>
      <c r="B548" s="43" t="s">
        <v>4126</v>
      </c>
      <c r="C548" s="44">
        <v>3.9547499999999998</v>
      </c>
      <c r="D548" s="44">
        <v>0.8882500000000001</v>
      </c>
      <c r="E548" s="44">
        <v>-3.0664999999999996</v>
      </c>
      <c r="F548" s="44">
        <v>-4.4522938361947642</v>
      </c>
      <c r="G548" s="45">
        <v>2.0441399082239821E-3</v>
      </c>
      <c r="H548" s="43">
        <v>0.49217938592430172</v>
      </c>
      <c r="I548" s="43" t="s">
        <v>4127</v>
      </c>
      <c r="J548" s="43" t="s">
        <v>6</v>
      </c>
      <c r="K548" s="43" t="s">
        <v>558</v>
      </c>
      <c r="L548" s="1" t="s">
        <v>4247</v>
      </c>
      <c r="M548" s="1" t="s">
        <v>4248</v>
      </c>
      <c r="N548" s="22">
        <v>3.9082500000000002</v>
      </c>
      <c r="O548" s="22">
        <v>1.7722500000000001</v>
      </c>
      <c r="P548" s="22">
        <v>-2.1360000000000001</v>
      </c>
      <c r="Q548" s="22">
        <v>-2.2052475666525604</v>
      </c>
      <c r="R548" s="1">
        <v>4.0997435220079523E-2</v>
      </c>
      <c r="S548" s="1">
        <v>1</v>
      </c>
      <c r="T548" s="1" t="s">
        <v>4249</v>
      </c>
      <c r="U548" s="1" t="s">
        <v>112</v>
      </c>
      <c r="V548" s="1" t="s">
        <v>113</v>
      </c>
    </row>
    <row r="549" spans="1:22" x14ac:dyDescent="0.35">
      <c r="A549" s="43" t="s">
        <v>7611</v>
      </c>
      <c r="B549" s="43" t="s">
        <v>7612</v>
      </c>
      <c r="C549" s="44">
        <v>22.504249999999999</v>
      </c>
      <c r="D549" s="44">
        <v>5.2312500000000002</v>
      </c>
      <c r="E549" s="44">
        <v>-17.273</v>
      </c>
      <c r="F549" s="44">
        <v>-4.3018876941457584</v>
      </c>
      <c r="G549" s="45">
        <v>5.0863842608931051E-5</v>
      </c>
      <c r="H549" s="43">
        <v>0.10516526169485496</v>
      </c>
      <c r="I549" s="43" t="s">
        <v>7613</v>
      </c>
      <c r="J549" s="43" t="s">
        <v>5742</v>
      </c>
      <c r="K549" s="43" t="s">
        <v>2695</v>
      </c>
      <c r="L549" s="1" t="s">
        <v>5169</v>
      </c>
      <c r="M549" s="1" t="s">
        <v>5170</v>
      </c>
      <c r="N549" s="22">
        <v>1.5095000000000001</v>
      </c>
      <c r="O549" s="22">
        <v>0.68525000000000003</v>
      </c>
      <c r="P549" s="22">
        <v>-0.82425000000000004</v>
      </c>
      <c r="Q549" s="22">
        <v>-2.2028456767603064</v>
      </c>
      <c r="R549" s="1">
        <v>1.877480836700314E-3</v>
      </c>
      <c r="S549" s="1">
        <v>1</v>
      </c>
      <c r="T549" s="1" t="s">
        <v>5171</v>
      </c>
      <c r="U549" s="1" t="s">
        <v>6</v>
      </c>
      <c r="V549" s="1" t="s">
        <v>6</v>
      </c>
    </row>
    <row r="550" spans="1:22" x14ac:dyDescent="0.35">
      <c r="A550" s="43" t="s">
        <v>5538</v>
      </c>
      <c r="B550" s="43" t="s">
        <v>5539</v>
      </c>
      <c r="C550" s="44">
        <v>3.1360000000000001</v>
      </c>
      <c r="D550" s="44">
        <v>0.73075000000000001</v>
      </c>
      <c r="E550" s="44">
        <v>-2.4052500000000001</v>
      </c>
      <c r="F550" s="44">
        <v>-4.2914813547724942</v>
      </c>
      <c r="G550" s="45">
        <v>1.8980988799622437E-3</v>
      </c>
      <c r="H550" s="43">
        <v>0.48184837805881797</v>
      </c>
      <c r="I550" s="43" t="s">
        <v>5540</v>
      </c>
      <c r="J550" s="43" t="s">
        <v>5541</v>
      </c>
      <c r="K550" s="43" t="s">
        <v>27</v>
      </c>
      <c r="L550" s="1" t="s">
        <v>3842</v>
      </c>
      <c r="M550" s="1" t="s">
        <v>3843</v>
      </c>
      <c r="N550" s="22">
        <v>11.385000000000002</v>
      </c>
      <c r="O550" s="22">
        <v>5.2092499999999999</v>
      </c>
      <c r="P550" s="22">
        <v>-6.1757500000000016</v>
      </c>
      <c r="Q550" s="22">
        <v>-2.1855353457791433</v>
      </c>
      <c r="R550" s="1">
        <v>3.7311604374129482E-4</v>
      </c>
      <c r="S550" s="1">
        <v>1</v>
      </c>
      <c r="T550" s="1" t="s">
        <v>3844</v>
      </c>
      <c r="U550" s="1" t="s">
        <v>6</v>
      </c>
      <c r="V550" s="1" t="s">
        <v>269</v>
      </c>
    </row>
    <row r="551" spans="1:22" x14ac:dyDescent="0.35">
      <c r="A551" s="43" t="s">
        <v>3849</v>
      </c>
      <c r="B551" s="43" t="s">
        <v>3850</v>
      </c>
      <c r="C551" s="44">
        <v>11.212249999999999</v>
      </c>
      <c r="D551" s="44">
        <v>2.633</v>
      </c>
      <c r="E551" s="44">
        <v>-8.5792499999999983</v>
      </c>
      <c r="F551" s="44">
        <v>-4.25835548803646</v>
      </c>
      <c r="G551" s="45">
        <v>6.0675335948745654E-3</v>
      </c>
      <c r="H551" s="43">
        <v>0.79643164660119614</v>
      </c>
      <c r="I551" s="43" t="s">
        <v>3851</v>
      </c>
      <c r="J551" s="43" t="s">
        <v>268</v>
      </c>
      <c r="K551" s="43" t="s">
        <v>269</v>
      </c>
      <c r="L551" s="1" t="s">
        <v>5425</v>
      </c>
      <c r="M551" s="1" t="s">
        <v>5426</v>
      </c>
      <c r="N551" s="22">
        <v>8.9785000000000004</v>
      </c>
      <c r="O551" s="22">
        <v>4.1092500000000003</v>
      </c>
      <c r="P551" s="22">
        <v>-4.8692500000000001</v>
      </c>
      <c r="Q551" s="24">
        <v>-2.1849485915921396</v>
      </c>
      <c r="R551" s="1">
        <v>7.4944162022600302E-3</v>
      </c>
      <c r="S551" s="1">
        <v>1</v>
      </c>
      <c r="T551" s="1" t="s">
        <v>5427</v>
      </c>
      <c r="U551" s="1" t="s">
        <v>6</v>
      </c>
      <c r="V551" s="1" t="s">
        <v>310</v>
      </c>
    </row>
    <row r="552" spans="1:22" x14ac:dyDescent="0.35">
      <c r="A552" s="43" t="s">
        <v>7576</v>
      </c>
      <c r="B552" s="43" t="s">
        <v>7577</v>
      </c>
      <c r="C552" s="44">
        <v>30.717249999999996</v>
      </c>
      <c r="D552" s="44">
        <v>7.2515000000000001</v>
      </c>
      <c r="E552" s="44">
        <v>-23.465749999999996</v>
      </c>
      <c r="F552" s="44">
        <v>-4.2359856581396951</v>
      </c>
      <c r="G552" s="45">
        <v>1.0182336522714566E-2</v>
      </c>
      <c r="H552" s="43">
        <v>1</v>
      </c>
      <c r="I552" s="43" t="s">
        <v>7578</v>
      </c>
      <c r="J552" s="43" t="s">
        <v>6</v>
      </c>
      <c r="K552" s="43" t="s">
        <v>6</v>
      </c>
      <c r="L552" s="1" t="s">
        <v>4111</v>
      </c>
      <c r="M552" s="1" t="s">
        <v>4112</v>
      </c>
      <c r="N552" s="22">
        <v>7.0357499999999993</v>
      </c>
      <c r="O552" s="22">
        <v>3.2262500000000003</v>
      </c>
      <c r="P552" s="22">
        <v>-3.809499999999999</v>
      </c>
      <c r="Q552" s="22">
        <v>-2.1807826423866716</v>
      </c>
      <c r="R552" s="1">
        <v>2.7860790672156147E-2</v>
      </c>
      <c r="S552" s="1">
        <v>1</v>
      </c>
      <c r="T552" s="1" t="s">
        <v>4113</v>
      </c>
      <c r="U552" s="1" t="s">
        <v>6</v>
      </c>
      <c r="V552" s="1" t="s">
        <v>676</v>
      </c>
    </row>
    <row r="553" spans="1:22" x14ac:dyDescent="0.35">
      <c r="A553" s="43" t="s">
        <v>4030</v>
      </c>
      <c r="B553" s="43" t="s">
        <v>4031</v>
      </c>
      <c r="C553" s="44">
        <v>3.0002499999999999</v>
      </c>
      <c r="D553" s="44">
        <v>0.71299999999999997</v>
      </c>
      <c r="E553" s="44">
        <v>-2.2872499999999998</v>
      </c>
      <c r="F553" s="44">
        <v>-4.2079242636746139</v>
      </c>
      <c r="G553" s="45">
        <v>2.4182583446271701E-3</v>
      </c>
      <c r="H553" s="43">
        <v>0.53317892195657013</v>
      </c>
      <c r="I553" s="43" t="s">
        <v>4032</v>
      </c>
      <c r="J553" s="43" t="s">
        <v>45</v>
      </c>
      <c r="K553" s="43" t="s">
        <v>46</v>
      </c>
      <c r="L553" s="1" t="s">
        <v>8453</v>
      </c>
      <c r="M553" s="1" t="s">
        <v>8454</v>
      </c>
      <c r="N553" s="22">
        <v>5.0585000000000004</v>
      </c>
      <c r="O553" s="22">
        <v>2.327</v>
      </c>
      <c r="P553" s="22">
        <v>-2.7315000000000005</v>
      </c>
      <c r="Q553" s="22">
        <v>-2.1738289643317579</v>
      </c>
      <c r="R553" s="1">
        <v>1.0320539844640816E-2</v>
      </c>
      <c r="S553" s="1">
        <v>1</v>
      </c>
      <c r="T553" s="1" t="s">
        <v>8455</v>
      </c>
      <c r="U553" s="1" t="s">
        <v>6</v>
      </c>
      <c r="V553" s="1" t="s">
        <v>2590</v>
      </c>
    </row>
    <row r="554" spans="1:22" x14ac:dyDescent="0.35">
      <c r="A554" s="43" t="s">
        <v>8456</v>
      </c>
      <c r="B554" s="43" t="s">
        <v>8457</v>
      </c>
      <c r="C554" s="44">
        <v>1.43825</v>
      </c>
      <c r="D554" s="44">
        <v>0.34350000000000003</v>
      </c>
      <c r="E554" s="44">
        <v>-1.0947499999999999</v>
      </c>
      <c r="F554" s="44">
        <v>-4.187045123726346</v>
      </c>
      <c r="G554" s="45">
        <v>2.0000580821938351E-2</v>
      </c>
      <c r="H554" s="43">
        <v>1</v>
      </c>
      <c r="I554" s="43" t="s">
        <v>41</v>
      </c>
      <c r="J554" s="43" t="s">
        <v>6</v>
      </c>
      <c r="K554" s="43" t="s">
        <v>6</v>
      </c>
      <c r="L554" s="1" t="s">
        <v>8458</v>
      </c>
      <c r="M554" s="1" t="s">
        <v>8459</v>
      </c>
      <c r="N554" s="22">
        <v>7.5657499999999995</v>
      </c>
      <c r="O554" s="22">
        <v>3.5340000000000003</v>
      </c>
      <c r="P554" s="22">
        <v>-4.0317499999999988</v>
      </c>
      <c r="Q554" s="22">
        <v>-2.1408460667798526</v>
      </c>
      <c r="R554" s="1">
        <v>1.0427681517614217E-2</v>
      </c>
      <c r="S554" s="1">
        <v>1</v>
      </c>
      <c r="T554" s="1" t="s">
        <v>8460</v>
      </c>
      <c r="U554" s="1" t="s">
        <v>6</v>
      </c>
      <c r="V554" s="1" t="s">
        <v>6</v>
      </c>
    </row>
    <row r="555" spans="1:22" x14ac:dyDescent="0.35">
      <c r="A555" s="43" t="s">
        <v>1825</v>
      </c>
      <c r="B555" s="43" t="s">
        <v>1826</v>
      </c>
      <c r="C555" s="44">
        <v>5.5367499999999996</v>
      </c>
      <c r="D555" s="44">
        <v>1.3225</v>
      </c>
      <c r="E555" s="44">
        <v>-4.2142499999999998</v>
      </c>
      <c r="F555" s="44">
        <v>-4.1865784499054817</v>
      </c>
      <c r="G555" s="45">
        <v>7.4904872288712315E-3</v>
      </c>
      <c r="H555" s="43">
        <v>0.88099879704052664</v>
      </c>
      <c r="I555" s="43" t="s">
        <v>1827</v>
      </c>
      <c r="J555" s="43" t="s">
        <v>205</v>
      </c>
      <c r="K555" s="43" t="s">
        <v>132</v>
      </c>
      <c r="L555" s="1" t="s">
        <v>7973</v>
      </c>
      <c r="M555" s="1" t="s">
        <v>7974</v>
      </c>
      <c r="N555" s="22">
        <v>4.3452500000000001</v>
      </c>
      <c r="O555" s="22">
        <v>2.0394999999999999</v>
      </c>
      <c r="P555" s="22">
        <v>-2.3057500000000002</v>
      </c>
      <c r="Q555" s="22">
        <v>-2.1305467026231923</v>
      </c>
      <c r="R555" s="1">
        <v>7.5558843675472848E-4</v>
      </c>
      <c r="S555" s="1">
        <v>1</v>
      </c>
      <c r="T555" s="1" t="s">
        <v>7975</v>
      </c>
      <c r="U555" s="1" t="s">
        <v>7976</v>
      </c>
      <c r="V555" s="1" t="s">
        <v>217</v>
      </c>
    </row>
    <row r="556" spans="1:22" x14ac:dyDescent="0.35">
      <c r="A556" s="43" t="s">
        <v>4485</v>
      </c>
      <c r="B556" s="43" t="s">
        <v>4486</v>
      </c>
      <c r="C556" s="44">
        <v>5.3955000000000002</v>
      </c>
      <c r="D556" s="44">
        <v>1.3047500000000001</v>
      </c>
      <c r="E556" s="44">
        <v>-4.0907499999999999</v>
      </c>
      <c r="F556" s="44">
        <v>-4.1352749568882929</v>
      </c>
      <c r="G556" s="45">
        <v>2.3831836679610424E-4</v>
      </c>
      <c r="H556" s="43">
        <v>0.20838067737918989</v>
      </c>
      <c r="I556" s="43" t="s">
        <v>4487</v>
      </c>
      <c r="J556" s="43" t="s">
        <v>6</v>
      </c>
      <c r="K556" s="43" t="s">
        <v>994</v>
      </c>
      <c r="L556" s="1" t="s">
        <v>3885</v>
      </c>
      <c r="M556" s="1" t="s">
        <v>3886</v>
      </c>
      <c r="N556" s="22">
        <v>4.1137500000000005</v>
      </c>
      <c r="O556" s="22">
        <v>1.9392499999999999</v>
      </c>
      <c r="P556" s="22">
        <v>-2.1745000000000005</v>
      </c>
      <c r="Q556" s="22">
        <v>-2.1213097847105842</v>
      </c>
      <c r="R556" s="1">
        <v>3.0088411583345707E-3</v>
      </c>
      <c r="S556" s="1">
        <v>1</v>
      </c>
      <c r="T556" s="1" t="s">
        <v>3887</v>
      </c>
      <c r="U556" s="1" t="s">
        <v>6</v>
      </c>
      <c r="V556" s="1" t="s">
        <v>6</v>
      </c>
    </row>
    <row r="557" spans="1:22" x14ac:dyDescent="0.35">
      <c r="A557" s="43" t="s">
        <v>4253</v>
      </c>
      <c r="B557" s="43" t="s">
        <v>4254</v>
      </c>
      <c r="C557" s="44">
        <v>17.5505</v>
      </c>
      <c r="D557" s="44">
        <v>4.2729999999999997</v>
      </c>
      <c r="E557" s="44">
        <v>-13.2775</v>
      </c>
      <c r="F557" s="44">
        <v>-4.1073016615960682</v>
      </c>
      <c r="G557" s="45">
        <v>2.0998721597504252E-3</v>
      </c>
      <c r="H557" s="43">
        <v>0.49685684812159248</v>
      </c>
      <c r="I557" s="43" t="s">
        <v>4255</v>
      </c>
      <c r="J557" s="43" t="s">
        <v>6</v>
      </c>
      <c r="K557" s="43" t="s">
        <v>765</v>
      </c>
      <c r="L557" s="1" t="s">
        <v>4569</v>
      </c>
      <c r="M557" s="1" t="s">
        <v>4570</v>
      </c>
      <c r="N557" s="22">
        <v>3.0415000000000001</v>
      </c>
      <c r="O557" s="22">
        <v>1.43825</v>
      </c>
      <c r="P557" s="22">
        <v>-1.6032500000000001</v>
      </c>
      <c r="Q557" s="22">
        <v>-2.1147227533460802</v>
      </c>
      <c r="R557" s="1">
        <v>2.6534048006528241E-2</v>
      </c>
      <c r="S557" s="1">
        <v>1</v>
      </c>
      <c r="T557" s="1" t="s">
        <v>4571</v>
      </c>
      <c r="U557" s="1" t="s">
        <v>4085</v>
      </c>
      <c r="V557" s="1" t="s">
        <v>3769</v>
      </c>
    </row>
    <row r="558" spans="1:22" x14ac:dyDescent="0.35">
      <c r="A558" s="43" t="s">
        <v>7553</v>
      </c>
      <c r="B558" s="43" t="s">
        <v>7554</v>
      </c>
      <c r="C558" s="44">
        <v>53.886499999999998</v>
      </c>
      <c r="D558" s="44">
        <v>13.138249999999999</v>
      </c>
      <c r="E558" s="44">
        <v>-40.748249999999999</v>
      </c>
      <c r="F558" s="44">
        <v>-4.1014975358209806</v>
      </c>
      <c r="G558" s="45">
        <v>8.8221397474659926E-4</v>
      </c>
      <c r="H558" s="43">
        <v>0.34864678329116577</v>
      </c>
      <c r="I558" s="43" t="s">
        <v>7555</v>
      </c>
      <c r="J558" s="43" t="s">
        <v>6</v>
      </c>
      <c r="K558" s="43" t="s">
        <v>562</v>
      </c>
      <c r="L558" s="1" t="s">
        <v>4607</v>
      </c>
      <c r="M558" s="1" t="s">
        <v>4608</v>
      </c>
      <c r="N558" s="22">
        <v>6.3157500000000004</v>
      </c>
      <c r="O558" s="22">
        <v>3.0004999999999997</v>
      </c>
      <c r="P558" s="22">
        <v>-3.3152500000000007</v>
      </c>
      <c r="Q558" s="22">
        <v>-2.104899183469422</v>
      </c>
      <c r="R558" s="1">
        <v>3.2234970453061201E-2</v>
      </c>
      <c r="S558" s="1">
        <v>1</v>
      </c>
      <c r="T558" s="1" t="s">
        <v>4609</v>
      </c>
      <c r="U558" s="1" t="s">
        <v>6</v>
      </c>
      <c r="V558" s="1" t="s">
        <v>4610</v>
      </c>
    </row>
    <row r="559" spans="1:22" x14ac:dyDescent="0.35">
      <c r="A559" s="43" t="s">
        <v>3791</v>
      </c>
      <c r="B559" s="43" t="s">
        <v>3792</v>
      </c>
      <c r="C559" s="44">
        <v>1.5895000000000001</v>
      </c>
      <c r="D559" s="44">
        <v>0.38825000000000004</v>
      </c>
      <c r="E559" s="44">
        <v>-1.2012500000000002</v>
      </c>
      <c r="F559" s="44">
        <v>-4.0940115904700578</v>
      </c>
      <c r="G559" s="45">
        <v>1.2085256923349951E-3</v>
      </c>
      <c r="H559" s="43">
        <v>0.39904663455267092</v>
      </c>
      <c r="I559" s="43" t="s">
        <v>3793</v>
      </c>
      <c r="J559" s="43" t="s">
        <v>6</v>
      </c>
      <c r="K559" s="43" t="s">
        <v>913</v>
      </c>
      <c r="L559" s="1" t="s">
        <v>8461</v>
      </c>
      <c r="M559" s="1" t="s">
        <v>8462</v>
      </c>
      <c r="N559" s="22">
        <v>5.141</v>
      </c>
      <c r="O559" s="22">
        <v>2.4502499999999996</v>
      </c>
      <c r="P559" s="22">
        <v>-2.6907500000000004</v>
      </c>
      <c r="Q559" s="22">
        <v>-2.0981532496684014</v>
      </c>
      <c r="R559" s="1">
        <v>5.7756889283399433E-3</v>
      </c>
      <c r="S559" s="1">
        <v>1</v>
      </c>
      <c r="T559" s="1" t="s">
        <v>8463</v>
      </c>
      <c r="U559" s="1" t="s">
        <v>6</v>
      </c>
      <c r="V559" s="1" t="s">
        <v>3240</v>
      </c>
    </row>
    <row r="560" spans="1:22" x14ac:dyDescent="0.35">
      <c r="A560" s="43" t="s">
        <v>7452</v>
      </c>
      <c r="B560" s="43" t="s">
        <v>7453</v>
      </c>
      <c r="C560" s="44">
        <v>2.1655000000000002</v>
      </c>
      <c r="D560" s="44">
        <v>0.52950000000000008</v>
      </c>
      <c r="E560" s="44">
        <v>-1.6360000000000001</v>
      </c>
      <c r="F560" s="44">
        <v>-4.0897072710103872</v>
      </c>
      <c r="G560" s="45">
        <v>7.3693033206457771E-3</v>
      </c>
      <c r="H560" s="43">
        <v>0.87258023089842418</v>
      </c>
      <c r="I560" s="43" t="s">
        <v>7454</v>
      </c>
      <c r="J560" s="43" t="s">
        <v>6</v>
      </c>
      <c r="K560" s="43" t="s">
        <v>3391</v>
      </c>
      <c r="L560" s="1" t="s">
        <v>4481</v>
      </c>
      <c r="M560" s="1" t="s">
        <v>4482</v>
      </c>
      <c r="N560" s="22">
        <v>17.196249999999999</v>
      </c>
      <c r="O560" s="22">
        <v>8.2005000000000017</v>
      </c>
      <c r="P560" s="22">
        <v>-8.9957499999999975</v>
      </c>
      <c r="Q560" s="22">
        <v>-2.096975794158892</v>
      </c>
      <c r="R560" s="1">
        <v>3.5133711328218242E-2</v>
      </c>
      <c r="S560" s="1">
        <v>1</v>
      </c>
      <c r="T560" s="1" t="s">
        <v>4483</v>
      </c>
      <c r="U560" s="1" t="s">
        <v>6</v>
      </c>
      <c r="V560" s="1" t="s">
        <v>4484</v>
      </c>
    </row>
    <row r="561" spans="1:22" x14ac:dyDescent="0.35">
      <c r="A561" s="43" t="s">
        <v>7464</v>
      </c>
      <c r="B561" s="43" t="s">
        <v>7465</v>
      </c>
      <c r="C561" s="44">
        <v>1.5855000000000001</v>
      </c>
      <c r="D561" s="44">
        <v>0.38850000000000001</v>
      </c>
      <c r="E561" s="44">
        <v>-1.1970000000000001</v>
      </c>
      <c r="F561" s="44">
        <v>-4.0810810810810816</v>
      </c>
      <c r="G561" s="45">
        <v>2.2071452228146124E-3</v>
      </c>
      <c r="H561" s="43">
        <v>0.51201447951242296</v>
      </c>
      <c r="I561" s="43" t="s">
        <v>7466</v>
      </c>
      <c r="J561" s="43" t="s">
        <v>6</v>
      </c>
      <c r="K561" s="43" t="s">
        <v>132</v>
      </c>
      <c r="L561" s="1" t="s">
        <v>6124</v>
      </c>
      <c r="M561" s="1" t="s">
        <v>6125</v>
      </c>
      <c r="N561" s="22">
        <v>20.704249999999995</v>
      </c>
      <c r="O561" s="22">
        <v>9.89</v>
      </c>
      <c r="P561" s="22">
        <v>-10.814249999999994</v>
      </c>
      <c r="Q561" s="22">
        <v>-2.0934529828109194</v>
      </c>
      <c r="R561" s="1">
        <v>4.122815092645205E-3</v>
      </c>
      <c r="S561" s="1">
        <v>1</v>
      </c>
      <c r="T561" s="1" t="s">
        <v>6126</v>
      </c>
      <c r="U561" s="1" t="s">
        <v>6127</v>
      </c>
      <c r="V561" s="1" t="s">
        <v>6128</v>
      </c>
    </row>
    <row r="562" spans="1:22" x14ac:dyDescent="0.35">
      <c r="A562" s="43" t="s">
        <v>8464</v>
      </c>
      <c r="B562" s="43" t="s">
        <v>8465</v>
      </c>
      <c r="C562" s="44">
        <v>1.48725</v>
      </c>
      <c r="D562" s="44">
        <v>0.3745</v>
      </c>
      <c r="E562" s="44">
        <v>-1.1127499999999999</v>
      </c>
      <c r="F562" s="44">
        <v>-3.9712950600801067</v>
      </c>
      <c r="G562" s="45">
        <v>9.125615845621734E-4</v>
      </c>
      <c r="H562" s="43">
        <v>0.35362622308939462</v>
      </c>
      <c r="I562" s="43" t="s">
        <v>8466</v>
      </c>
      <c r="J562" s="43" t="s">
        <v>6</v>
      </c>
      <c r="K562" s="43" t="s">
        <v>8467</v>
      </c>
      <c r="L562" s="1" t="s">
        <v>4871</v>
      </c>
      <c r="M562" s="1" t="s">
        <v>4872</v>
      </c>
      <c r="N562" s="22">
        <v>2.5942500000000002</v>
      </c>
      <c r="O562" s="22">
        <v>1.2530000000000001</v>
      </c>
      <c r="P562" s="22">
        <v>-1.3412500000000001</v>
      </c>
      <c r="Q562" s="22">
        <v>-2.0704309656823621</v>
      </c>
      <c r="R562" s="1">
        <v>8.641095547773826E-3</v>
      </c>
      <c r="S562" s="1">
        <v>1</v>
      </c>
      <c r="T562" s="1" t="s">
        <v>4873</v>
      </c>
      <c r="U562" s="1" t="s">
        <v>4780</v>
      </c>
      <c r="V562" s="1" t="s">
        <v>27</v>
      </c>
    </row>
    <row r="563" spans="1:22" x14ac:dyDescent="0.35">
      <c r="A563" s="43" t="s">
        <v>7076</v>
      </c>
      <c r="B563" s="43" t="s">
        <v>7077</v>
      </c>
      <c r="C563" s="44">
        <v>8.2392500000000002</v>
      </c>
      <c r="D563" s="44">
        <v>2.0767499999999997</v>
      </c>
      <c r="E563" s="44">
        <v>-6.1625000000000005</v>
      </c>
      <c r="F563" s="44">
        <v>-3.9673769110388837</v>
      </c>
      <c r="G563" s="45">
        <v>5.6913389878033432E-4</v>
      </c>
      <c r="H563" s="43">
        <v>0.29222180032876266</v>
      </c>
      <c r="I563" s="43" t="s">
        <v>7078</v>
      </c>
      <c r="J563" s="43" t="s">
        <v>6</v>
      </c>
      <c r="K563" s="43" t="s">
        <v>7079</v>
      </c>
      <c r="L563" s="1" t="s">
        <v>4309</v>
      </c>
      <c r="M563" s="1" t="s">
        <v>4310</v>
      </c>
      <c r="N563" s="22">
        <v>3.1807499999999997</v>
      </c>
      <c r="O563" s="22">
        <v>1.5419999999999998</v>
      </c>
      <c r="P563" s="22">
        <v>-1.6387499999999999</v>
      </c>
      <c r="Q563" s="22">
        <v>-2.0627431906614788</v>
      </c>
      <c r="R563" s="1">
        <v>7.6504971500842417E-4</v>
      </c>
      <c r="S563" s="1">
        <v>1</v>
      </c>
      <c r="T563" s="1" t="s">
        <v>4311</v>
      </c>
      <c r="U563" s="1" t="s">
        <v>6</v>
      </c>
      <c r="V563" s="1" t="s">
        <v>1936</v>
      </c>
    </row>
    <row r="564" spans="1:22" x14ac:dyDescent="0.35">
      <c r="A564" s="43" t="s">
        <v>8468</v>
      </c>
      <c r="B564" s="43" t="s">
        <v>8469</v>
      </c>
      <c r="C564" s="44">
        <v>2.8627499999999997</v>
      </c>
      <c r="D564" s="44">
        <v>0.7317499999999999</v>
      </c>
      <c r="E564" s="44">
        <v>-2.1309999999999998</v>
      </c>
      <c r="F564" s="44">
        <v>-3.9121967885206699</v>
      </c>
      <c r="G564" s="45">
        <v>4.2476046145382218E-3</v>
      </c>
      <c r="H564" s="43">
        <v>0.68582785828133641</v>
      </c>
      <c r="I564" s="43" t="s">
        <v>8470</v>
      </c>
      <c r="J564" s="43" t="s">
        <v>6</v>
      </c>
      <c r="K564" s="43" t="s">
        <v>6</v>
      </c>
      <c r="L564" s="1" t="s">
        <v>8471</v>
      </c>
      <c r="M564" s="1" t="s">
        <v>8472</v>
      </c>
      <c r="N564" s="22">
        <v>1.07375</v>
      </c>
      <c r="O564" s="22">
        <v>0.52449999999999997</v>
      </c>
      <c r="P564" s="22">
        <v>-0.54925000000000002</v>
      </c>
      <c r="Q564" s="22">
        <v>-2.0471877979027648</v>
      </c>
      <c r="R564" s="1">
        <v>2.2182996683337893E-3</v>
      </c>
      <c r="S564" s="1">
        <v>1</v>
      </c>
      <c r="T564" s="1" t="s">
        <v>8473</v>
      </c>
      <c r="U564" s="1" t="s">
        <v>6</v>
      </c>
      <c r="V564" s="1" t="s">
        <v>6</v>
      </c>
    </row>
    <row r="565" spans="1:22" x14ac:dyDescent="0.35">
      <c r="A565" s="43" t="s">
        <v>5166</v>
      </c>
      <c r="B565" s="43" t="s">
        <v>5167</v>
      </c>
      <c r="C565" s="44">
        <v>1.9924999999999999</v>
      </c>
      <c r="D565" s="44">
        <v>0.50975000000000004</v>
      </c>
      <c r="E565" s="44">
        <v>-1.4827499999999998</v>
      </c>
      <c r="F565" s="44">
        <v>-3.9087788131436976</v>
      </c>
      <c r="G565" s="45">
        <v>8.6357556551158229E-3</v>
      </c>
      <c r="H565" s="43">
        <v>0.94074159995457263</v>
      </c>
      <c r="I565" s="43" t="s">
        <v>5168</v>
      </c>
      <c r="J565" s="43" t="s">
        <v>268</v>
      </c>
      <c r="K565" s="43" t="s">
        <v>269</v>
      </c>
      <c r="L565" s="1" t="s">
        <v>8474</v>
      </c>
      <c r="M565" s="1" t="s">
        <v>8475</v>
      </c>
      <c r="N565" s="22">
        <v>19.741250000000001</v>
      </c>
      <c r="O565" s="22">
        <v>9.6534999999999993</v>
      </c>
      <c r="P565" s="22">
        <v>-10.087750000000002</v>
      </c>
      <c r="Q565" s="22">
        <v>-2.0449836846739529</v>
      </c>
      <c r="R565" s="1">
        <v>3.7413203684176543E-3</v>
      </c>
      <c r="S565" s="1">
        <v>1</v>
      </c>
      <c r="T565" s="1" t="s">
        <v>8476</v>
      </c>
      <c r="U565" s="1" t="s">
        <v>6</v>
      </c>
      <c r="V565" s="1" t="s">
        <v>8477</v>
      </c>
    </row>
    <row r="566" spans="1:22" x14ac:dyDescent="0.35">
      <c r="A566" s="43" t="s">
        <v>4207</v>
      </c>
      <c r="B566" s="43" t="s">
        <v>4208</v>
      </c>
      <c r="C566" s="44">
        <v>5.5137499999999999</v>
      </c>
      <c r="D566" s="44">
        <v>1.4124999999999999</v>
      </c>
      <c r="E566" s="44">
        <v>-4.1012500000000003</v>
      </c>
      <c r="F566" s="44">
        <v>-3.9035398230088498</v>
      </c>
      <c r="G566" s="45">
        <v>2.0281541570931066E-3</v>
      </c>
      <c r="H566" s="43">
        <v>0.49217938592430172</v>
      </c>
      <c r="I566" s="43" t="s">
        <v>4209</v>
      </c>
      <c r="J566" s="43" t="s">
        <v>418</v>
      </c>
      <c r="K566" s="43" t="s">
        <v>419</v>
      </c>
      <c r="L566" s="1" t="s">
        <v>8478</v>
      </c>
      <c r="M566" s="1" t="s">
        <v>8479</v>
      </c>
      <c r="N566" s="22">
        <v>2.08325</v>
      </c>
      <c r="O566" s="22">
        <v>1.0202499999999999</v>
      </c>
      <c r="P566" s="22">
        <v>-1.0630000000000002</v>
      </c>
      <c r="Q566" s="22">
        <v>-2.0419014947316838</v>
      </c>
      <c r="R566" s="1">
        <v>5.4741244461083867E-3</v>
      </c>
      <c r="S566" s="1">
        <v>1</v>
      </c>
      <c r="T566" s="1" t="s">
        <v>8480</v>
      </c>
      <c r="U566" s="1" t="s">
        <v>6</v>
      </c>
      <c r="V566" s="1" t="s">
        <v>432</v>
      </c>
    </row>
    <row r="567" spans="1:22" x14ac:dyDescent="0.35">
      <c r="A567" s="43" t="s">
        <v>6013</v>
      </c>
      <c r="B567" s="43" t="s">
        <v>6014</v>
      </c>
      <c r="C567" s="44">
        <v>10.95125</v>
      </c>
      <c r="D567" s="44">
        <v>2.8169999999999997</v>
      </c>
      <c r="E567" s="44">
        <v>-8.1342499999999998</v>
      </c>
      <c r="F567" s="44">
        <v>-3.8875576854810086</v>
      </c>
      <c r="G567" s="45">
        <v>4.4801375440711418E-3</v>
      </c>
      <c r="H567" s="43">
        <v>0.70317556196129638</v>
      </c>
      <c r="I567" s="43" t="s">
        <v>6015</v>
      </c>
      <c r="J567" s="43" t="s">
        <v>6</v>
      </c>
      <c r="K567" s="43" t="s">
        <v>862</v>
      </c>
      <c r="L567" s="1" t="s">
        <v>7452</v>
      </c>
      <c r="M567" s="1" t="s">
        <v>7453</v>
      </c>
      <c r="N567" s="22">
        <v>1.0760000000000001</v>
      </c>
      <c r="O567" s="22">
        <v>0.52950000000000008</v>
      </c>
      <c r="P567" s="22">
        <v>-0.54649999999999999</v>
      </c>
      <c r="Q567" s="22">
        <v>-2.0321057601510857</v>
      </c>
      <c r="R567" s="1">
        <v>3.4278412104990427E-2</v>
      </c>
      <c r="S567" s="1">
        <v>1</v>
      </c>
      <c r="T567" s="1" t="s">
        <v>7454</v>
      </c>
      <c r="U567" s="1" t="s">
        <v>6</v>
      </c>
      <c r="V567" s="1" t="s">
        <v>3391</v>
      </c>
    </row>
    <row r="568" spans="1:22" x14ac:dyDescent="0.35">
      <c r="A568" s="43" t="s">
        <v>5287</v>
      </c>
      <c r="B568" s="43" t="s">
        <v>5288</v>
      </c>
      <c r="C568" s="44">
        <v>2.6920000000000002</v>
      </c>
      <c r="D568" s="44">
        <v>0.70450000000000002</v>
      </c>
      <c r="E568" s="44">
        <v>-1.9875000000000003</v>
      </c>
      <c r="F568" s="44">
        <v>-3.8211497515968773</v>
      </c>
      <c r="G568" s="45">
        <v>4.130835967314948E-4</v>
      </c>
      <c r="H568" s="43">
        <v>0.26091391097053068</v>
      </c>
      <c r="I568" s="43" t="s">
        <v>5289</v>
      </c>
      <c r="J568" s="43" t="s">
        <v>268</v>
      </c>
      <c r="K568" s="43" t="s">
        <v>269</v>
      </c>
      <c r="L568" s="1" t="s">
        <v>4668</v>
      </c>
      <c r="M568" s="1" t="s">
        <v>4669</v>
      </c>
      <c r="N568" s="22">
        <v>27.799500000000002</v>
      </c>
      <c r="O568" s="22">
        <v>13.6905</v>
      </c>
      <c r="P568" s="22">
        <v>-14.109000000000002</v>
      </c>
      <c r="Q568" s="22">
        <v>-2.0305686424893175</v>
      </c>
      <c r="R568" s="1">
        <v>6.337118573624745E-3</v>
      </c>
      <c r="S568" s="1">
        <v>1</v>
      </c>
      <c r="T568" s="1" t="s">
        <v>4670</v>
      </c>
      <c r="U568" s="1" t="s">
        <v>4671</v>
      </c>
      <c r="V568" s="1" t="s">
        <v>27</v>
      </c>
    </row>
    <row r="569" spans="1:22" x14ac:dyDescent="0.35">
      <c r="A569" s="43" t="s">
        <v>8481</v>
      </c>
      <c r="B569" s="43" t="s">
        <v>8482</v>
      </c>
      <c r="C569" s="44">
        <v>2.0887500000000001</v>
      </c>
      <c r="D569" s="44">
        <v>0.55499999999999994</v>
      </c>
      <c r="E569" s="44">
        <v>-1.5337500000000002</v>
      </c>
      <c r="F569" s="44">
        <v>-3.763513513513514</v>
      </c>
      <c r="G569" s="45">
        <v>3.2880370349985324E-2</v>
      </c>
      <c r="H569" s="43">
        <v>1</v>
      </c>
      <c r="I569" s="43" t="s">
        <v>8483</v>
      </c>
      <c r="J569" s="43" t="s">
        <v>6</v>
      </c>
      <c r="K569" s="43" t="s">
        <v>1090</v>
      </c>
      <c r="L569" s="1" t="s">
        <v>8484</v>
      </c>
      <c r="M569" s="1" t="s">
        <v>8485</v>
      </c>
      <c r="N569" s="22">
        <v>1.9047500000000002</v>
      </c>
      <c r="O569" s="22">
        <v>0.93874999999999997</v>
      </c>
      <c r="P569" s="22">
        <v>-0.96600000000000019</v>
      </c>
      <c r="Q569" s="22">
        <v>-2.0290279627163783</v>
      </c>
      <c r="R569" s="1">
        <v>1.0951122694316064E-2</v>
      </c>
      <c r="S569" s="1">
        <v>1</v>
      </c>
      <c r="T569" s="1" t="s">
        <v>8486</v>
      </c>
      <c r="U569" s="1" t="s">
        <v>6</v>
      </c>
      <c r="V569" s="1" t="s">
        <v>5558</v>
      </c>
    </row>
    <row r="570" spans="1:22" x14ac:dyDescent="0.35">
      <c r="A570" s="43" t="s">
        <v>3852</v>
      </c>
      <c r="B570" s="43" t="s">
        <v>3853</v>
      </c>
      <c r="C570" s="44">
        <v>4.5357500000000002</v>
      </c>
      <c r="D570" s="44">
        <v>1.22475</v>
      </c>
      <c r="E570" s="44">
        <v>-3.3109999999999999</v>
      </c>
      <c r="F570" s="44">
        <v>-3.7034088589508065</v>
      </c>
      <c r="G570" s="45">
        <v>1.9884423594051805E-3</v>
      </c>
      <c r="H570" s="43">
        <v>0.49044444400735299</v>
      </c>
      <c r="I570" s="43" t="s">
        <v>3854</v>
      </c>
      <c r="J570" s="43" t="s">
        <v>3855</v>
      </c>
      <c r="K570" s="43" t="s">
        <v>3856</v>
      </c>
      <c r="L570" s="1" t="s">
        <v>4889</v>
      </c>
      <c r="M570" s="1" t="s">
        <v>4890</v>
      </c>
      <c r="N570" s="22">
        <v>1.4890000000000001</v>
      </c>
      <c r="O570" s="22">
        <v>0.73475000000000001</v>
      </c>
      <c r="P570" s="22">
        <v>-0.75425000000000009</v>
      </c>
      <c r="Q570" s="22">
        <v>-2.0265396393331065</v>
      </c>
      <c r="R570" s="1">
        <v>7.4881961824089793E-3</v>
      </c>
      <c r="S570" s="1">
        <v>1</v>
      </c>
      <c r="T570" s="1" t="s">
        <v>4891</v>
      </c>
      <c r="U570" s="1" t="s">
        <v>6</v>
      </c>
      <c r="V570" s="1" t="s">
        <v>1551</v>
      </c>
    </row>
    <row r="571" spans="1:22" x14ac:dyDescent="0.35">
      <c r="A571" s="43" t="s">
        <v>8487</v>
      </c>
      <c r="B571" s="43" t="s">
        <v>8488</v>
      </c>
      <c r="C571" s="44">
        <v>4.6487499999999997</v>
      </c>
      <c r="D571" s="44">
        <v>1.2567499999999998</v>
      </c>
      <c r="E571" s="44">
        <v>-3.3919999999999999</v>
      </c>
      <c r="F571" s="44">
        <v>-3.699025263576686</v>
      </c>
      <c r="G571" s="45">
        <v>4.8301630553147703E-3</v>
      </c>
      <c r="H571" s="43">
        <v>0.72516790311410129</v>
      </c>
      <c r="I571" s="43" t="s">
        <v>8489</v>
      </c>
      <c r="J571" s="43" t="s">
        <v>6</v>
      </c>
      <c r="K571" s="43" t="s">
        <v>4220</v>
      </c>
      <c r="L571" s="1" t="s">
        <v>6156</v>
      </c>
      <c r="M571" s="1" t="s">
        <v>6157</v>
      </c>
      <c r="N571" s="22">
        <v>2.6840000000000002</v>
      </c>
      <c r="O571" s="22">
        <v>1.3262499999999999</v>
      </c>
      <c r="P571" s="22">
        <v>-1.3577500000000002</v>
      </c>
      <c r="Q571" s="22">
        <v>-2.0237511781338364</v>
      </c>
      <c r="R571" s="1">
        <v>4.2286044416736607E-3</v>
      </c>
      <c r="S571" s="1">
        <v>1</v>
      </c>
      <c r="T571" s="1" t="s">
        <v>6158</v>
      </c>
      <c r="U571" s="1" t="s">
        <v>6</v>
      </c>
      <c r="V571" s="1" t="s">
        <v>27</v>
      </c>
    </row>
    <row r="572" spans="1:22" x14ac:dyDescent="0.35">
      <c r="A572" s="43" t="s">
        <v>4016</v>
      </c>
      <c r="B572" s="43" t="s">
        <v>4017</v>
      </c>
      <c r="C572" s="44">
        <v>12.255000000000001</v>
      </c>
      <c r="D572" s="44">
        <v>3.3187499999999996</v>
      </c>
      <c r="E572" s="44">
        <v>-8.9362500000000011</v>
      </c>
      <c r="F572" s="44">
        <v>-3.6926553672316391</v>
      </c>
      <c r="G572" s="45">
        <v>1.0396871653254672E-3</v>
      </c>
      <c r="H572" s="43">
        <v>0.37417806661427183</v>
      </c>
      <c r="I572" s="43" t="s">
        <v>4018</v>
      </c>
      <c r="J572" s="43" t="s">
        <v>6</v>
      </c>
      <c r="K572" s="43" t="s">
        <v>4019</v>
      </c>
      <c r="L572" s="1" t="s">
        <v>4563</v>
      </c>
      <c r="M572" s="1" t="s">
        <v>4564</v>
      </c>
      <c r="N572" s="22">
        <v>1.9830000000000001</v>
      </c>
      <c r="O572" s="22">
        <v>0.98249999999999993</v>
      </c>
      <c r="P572" s="22">
        <v>-1.0005000000000002</v>
      </c>
      <c r="Q572" s="22">
        <v>-2.0183206106870233</v>
      </c>
      <c r="R572" s="1">
        <v>1.9323040317220357E-4</v>
      </c>
      <c r="S572" s="1">
        <v>0.99991600581947304</v>
      </c>
      <c r="T572" s="1" t="s">
        <v>4565</v>
      </c>
      <c r="U572" s="1" t="s">
        <v>6</v>
      </c>
      <c r="V572" s="1" t="s">
        <v>676</v>
      </c>
    </row>
    <row r="573" spans="1:22" x14ac:dyDescent="0.35">
      <c r="A573" s="43" t="s">
        <v>8490</v>
      </c>
      <c r="B573" s="43" t="s">
        <v>8491</v>
      </c>
      <c r="C573" s="44">
        <v>1.452</v>
      </c>
      <c r="D573" s="44">
        <v>0.39574999999999999</v>
      </c>
      <c r="E573" s="44">
        <v>-1.0562499999999999</v>
      </c>
      <c r="F573" s="44">
        <v>-3.6689829437776376</v>
      </c>
      <c r="G573" s="45">
        <v>2.1190211507426993E-2</v>
      </c>
      <c r="H573" s="43">
        <v>1</v>
      </c>
      <c r="I573" s="43" t="s">
        <v>8492</v>
      </c>
      <c r="J573" s="43" t="s">
        <v>6</v>
      </c>
      <c r="K573" s="43" t="s">
        <v>8493</v>
      </c>
      <c r="L573" s="1" t="s">
        <v>4500</v>
      </c>
      <c r="M573" s="1" t="s">
        <v>4501</v>
      </c>
      <c r="N573" s="22">
        <v>26.524999999999999</v>
      </c>
      <c r="O573" s="22">
        <v>13.1645</v>
      </c>
      <c r="P573" s="22">
        <v>-13.360499999999998</v>
      </c>
      <c r="Q573" s="22">
        <v>-2.014888525959968</v>
      </c>
      <c r="R573" s="1">
        <v>1.0171568557833252E-2</v>
      </c>
      <c r="S573" s="1">
        <v>1</v>
      </c>
      <c r="T573" s="1" t="s">
        <v>4502</v>
      </c>
      <c r="U573" s="1" t="s">
        <v>6</v>
      </c>
      <c r="V573" s="1" t="s">
        <v>4503</v>
      </c>
    </row>
    <row r="574" spans="1:22" x14ac:dyDescent="0.35">
      <c r="A574" s="43" t="s">
        <v>4196</v>
      </c>
      <c r="B574" s="43" t="s">
        <v>4197</v>
      </c>
      <c r="C574" s="44">
        <v>69.655500000000004</v>
      </c>
      <c r="D574" s="44">
        <v>19.065749999999998</v>
      </c>
      <c r="E574" s="44">
        <v>-50.589750000000009</v>
      </c>
      <c r="F574" s="44">
        <v>-3.6534361354785418</v>
      </c>
      <c r="G574" s="45">
        <v>1.7564896576822892E-3</v>
      </c>
      <c r="H574" s="43">
        <v>0.46838034104525983</v>
      </c>
      <c r="I574" s="43" t="s">
        <v>4198</v>
      </c>
      <c r="J574" s="43" t="s">
        <v>4199</v>
      </c>
      <c r="K574" s="43" t="s">
        <v>432</v>
      </c>
      <c r="L574" s="1" t="s">
        <v>8494</v>
      </c>
      <c r="M574" s="1" t="s">
        <v>8495</v>
      </c>
      <c r="N574" s="22">
        <v>1.29</v>
      </c>
      <c r="O574" s="22">
        <v>0.64075000000000004</v>
      </c>
      <c r="P574" s="22">
        <v>-0.64924999999999999</v>
      </c>
      <c r="Q574" s="22">
        <v>-2.0132657042528286</v>
      </c>
      <c r="R574" s="1">
        <v>4.0584215465293616E-2</v>
      </c>
      <c r="S574" s="1">
        <v>1</v>
      </c>
      <c r="T574" s="1" t="s">
        <v>8496</v>
      </c>
      <c r="U574" s="1" t="s">
        <v>6</v>
      </c>
      <c r="V574" s="1" t="s">
        <v>104</v>
      </c>
    </row>
    <row r="575" spans="1:22" x14ac:dyDescent="0.35">
      <c r="A575" s="43" t="s">
        <v>3881</v>
      </c>
      <c r="B575" s="43" t="s">
        <v>3882</v>
      </c>
      <c r="C575" s="44">
        <v>35.550000000000004</v>
      </c>
      <c r="D575" s="44">
        <v>9.7672500000000007</v>
      </c>
      <c r="E575" s="44">
        <v>-25.782750000000004</v>
      </c>
      <c r="F575" s="44">
        <v>-3.6397143515319055</v>
      </c>
      <c r="G575" s="45">
        <v>2.4254134709235646E-2</v>
      </c>
      <c r="H575" s="43">
        <v>1</v>
      </c>
      <c r="I575" s="43" t="s">
        <v>3883</v>
      </c>
      <c r="J575" s="43" t="s">
        <v>6</v>
      </c>
      <c r="K575" s="43" t="s">
        <v>3884</v>
      </c>
      <c r="L575" s="1" t="s">
        <v>3067</v>
      </c>
      <c r="M575" s="1" t="s">
        <v>3068</v>
      </c>
      <c r="N575" s="22">
        <v>2.0567500000000001</v>
      </c>
      <c r="O575" s="22">
        <v>1.0225</v>
      </c>
      <c r="P575" s="22">
        <v>-1.0342500000000001</v>
      </c>
      <c r="Q575" s="22">
        <v>-2.0114914425427872</v>
      </c>
      <c r="R575" s="1">
        <v>3.5525032664129999E-2</v>
      </c>
      <c r="S575" s="1">
        <v>1</v>
      </c>
      <c r="T575" s="1" t="s">
        <v>3069</v>
      </c>
      <c r="U575" s="1" t="s">
        <v>268</v>
      </c>
      <c r="V575" s="1" t="s">
        <v>269</v>
      </c>
    </row>
    <row r="576" spans="1:22" x14ac:dyDescent="0.35">
      <c r="A576" s="43" t="s">
        <v>4784</v>
      </c>
      <c r="B576" s="43" t="s">
        <v>4785</v>
      </c>
      <c r="C576" s="44">
        <v>8.4997500000000006</v>
      </c>
      <c r="D576" s="44">
        <v>2.3387500000000001</v>
      </c>
      <c r="E576" s="44">
        <v>-6.1610000000000005</v>
      </c>
      <c r="F576" s="44">
        <v>-3.6343132014965258</v>
      </c>
      <c r="G576" s="45">
        <v>1.6710558212826171E-3</v>
      </c>
      <c r="H576" s="43">
        <v>0.46269709642153373</v>
      </c>
      <c r="I576" s="43" t="s">
        <v>4786</v>
      </c>
      <c r="J576" s="43" t="s">
        <v>6</v>
      </c>
      <c r="K576" s="43" t="s">
        <v>143</v>
      </c>
      <c r="L576" s="51" t="s">
        <v>8805</v>
      </c>
      <c r="M576" s="15">
        <f>COUNT(N507:N575)</f>
        <v>69</v>
      </c>
    </row>
    <row r="577" spans="1:13" x14ac:dyDescent="0.35">
      <c r="A577" s="43" t="s">
        <v>3842</v>
      </c>
      <c r="B577" s="43" t="s">
        <v>3843</v>
      </c>
      <c r="C577" s="44">
        <v>18.78</v>
      </c>
      <c r="D577" s="44">
        <v>5.2092499999999999</v>
      </c>
      <c r="E577" s="44">
        <v>-13.57075</v>
      </c>
      <c r="F577" s="44">
        <v>-3.6051254979123675</v>
      </c>
      <c r="G577" s="45">
        <v>6.8488713657539448E-3</v>
      </c>
      <c r="H577" s="43">
        <v>0.84458482513265465</v>
      </c>
      <c r="I577" s="43" t="s">
        <v>3844</v>
      </c>
      <c r="J577" s="43" t="s">
        <v>6</v>
      </c>
      <c r="K577" s="43" t="s">
        <v>269</v>
      </c>
      <c r="L577" s="51" t="s">
        <v>8806</v>
      </c>
      <c r="M577" s="21">
        <f>M576+M128</f>
        <v>193</v>
      </c>
    </row>
    <row r="578" spans="1:13" x14ac:dyDescent="0.35">
      <c r="A578" s="43" t="s">
        <v>4272</v>
      </c>
      <c r="B578" s="43" t="s">
        <v>4273</v>
      </c>
      <c r="C578" s="44">
        <v>1.1114999999999999</v>
      </c>
      <c r="D578" s="44">
        <v>0.30925000000000002</v>
      </c>
      <c r="E578" s="44">
        <v>-0.80224999999999991</v>
      </c>
      <c r="F578" s="44">
        <v>-3.5941794664510907</v>
      </c>
      <c r="G578" s="45">
        <v>1.5172051839913787E-4</v>
      </c>
      <c r="H578" s="43">
        <v>0.17579262829067943</v>
      </c>
      <c r="I578" s="43" t="s">
        <v>4274</v>
      </c>
      <c r="J578" s="43" t="s">
        <v>6</v>
      </c>
      <c r="K578" s="43" t="s">
        <v>4275</v>
      </c>
    </row>
    <row r="579" spans="1:13" x14ac:dyDescent="0.35">
      <c r="A579" s="43" t="s">
        <v>8450</v>
      </c>
      <c r="B579" s="43" t="s">
        <v>8451</v>
      </c>
      <c r="C579" s="44">
        <v>7.70275</v>
      </c>
      <c r="D579" s="44">
        <v>2.1502499999999998</v>
      </c>
      <c r="E579" s="44">
        <v>-5.5525000000000002</v>
      </c>
      <c r="F579" s="44">
        <v>-3.582257876991048</v>
      </c>
      <c r="G579" s="45">
        <v>1.1744662268632277E-3</v>
      </c>
      <c r="H579" s="43">
        <v>0.39377638721066099</v>
      </c>
      <c r="I579" s="43" t="s">
        <v>8452</v>
      </c>
      <c r="J579" s="43" t="s">
        <v>6</v>
      </c>
      <c r="K579" s="43" t="s">
        <v>4400</v>
      </c>
    </row>
    <row r="580" spans="1:13" x14ac:dyDescent="0.35">
      <c r="A580" s="43" t="s">
        <v>5401</v>
      </c>
      <c r="B580" s="43" t="s">
        <v>5402</v>
      </c>
      <c r="C580" s="44">
        <v>1.16825</v>
      </c>
      <c r="D580" s="44">
        <v>0.32725000000000004</v>
      </c>
      <c r="E580" s="44">
        <v>-0.84099999999999997</v>
      </c>
      <c r="F580" s="44">
        <v>-3.5699006875477459</v>
      </c>
      <c r="G580" s="45">
        <v>4.2577482718751626E-3</v>
      </c>
      <c r="H580" s="43">
        <v>0.68674581681496405</v>
      </c>
      <c r="I580" s="43" t="s">
        <v>5403</v>
      </c>
      <c r="J580" s="43" t="s">
        <v>5404</v>
      </c>
      <c r="K580" s="43" t="s">
        <v>4464</v>
      </c>
    </row>
    <row r="581" spans="1:13" x14ac:dyDescent="0.35">
      <c r="A581" s="43" t="s">
        <v>3878</v>
      </c>
      <c r="B581" s="43" t="s">
        <v>3879</v>
      </c>
      <c r="C581" s="44">
        <v>4.8975</v>
      </c>
      <c r="D581" s="44">
        <v>1.3774999999999999</v>
      </c>
      <c r="E581" s="44">
        <v>-3.52</v>
      </c>
      <c r="F581" s="44">
        <v>-3.5553539019963702</v>
      </c>
      <c r="G581" s="45">
        <v>4.5408281295761618E-4</v>
      </c>
      <c r="H581" s="43">
        <v>0.27084485707394329</v>
      </c>
      <c r="I581" s="43" t="s">
        <v>3880</v>
      </c>
      <c r="J581" s="43" t="s">
        <v>6</v>
      </c>
      <c r="K581" s="43" t="s">
        <v>758</v>
      </c>
    </row>
    <row r="582" spans="1:13" x14ac:dyDescent="0.35">
      <c r="A582" s="43" t="s">
        <v>6267</v>
      </c>
      <c r="B582" s="43" t="s">
        <v>6268</v>
      </c>
      <c r="C582" s="44">
        <v>1.7262499999999998</v>
      </c>
      <c r="D582" s="44">
        <v>0.48574999999999996</v>
      </c>
      <c r="E582" s="44">
        <v>-1.2404999999999999</v>
      </c>
      <c r="F582" s="44">
        <v>-3.5537828100874935</v>
      </c>
      <c r="G582" s="45">
        <v>1.196911400003503E-2</v>
      </c>
      <c r="H582" s="43">
        <v>1</v>
      </c>
      <c r="I582" s="43" t="s">
        <v>6269</v>
      </c>
      <c r="J582" s="43" t="s">
        <v>10</v>
      </c>
      <c r="K582" s="43" t="s">
        <v>11</v>
      </c>
    </row>
    <row r="583" spans="1:13" x14ac:dyDescent="0.35">
      <c r="A583" s="43" t="s">
        <v>7635</v>
      </c>
      <c r="B583" s="43" t="s">
        <v>7636</v>
      </c>
      <c r="C583" s="44">
        <v>2.1645000000000003</v>
      </c>
      <c r="D583" s="44">
        <v>0.61250000000000004</v>
      </c>
      <c r="E583" s="44">
        <v>-1.5520000000000003</v>
      </c>
      <c r="F583" s="44">
        <v>-3.5338775510204083</v>
      </c>
      <c r="G583" s="45">
        <v>1.0015066319356107E-2</v>
      </c>
      <c r="H583" s="43">
        <v>1</v>
      </c>
      <c r="I583" s="43" t="s">
        <v>7637</v>
      </c>
      <c r="J583" s="43" t="s">
        <v>10</v>
      </c>
      <c r="K583" s="43" t="s">
        <v>11</v>
      </c>
    </row>
    <row r="584" spans="1:13" x14ac:dyDescent="0.35">
      <c r="A584" s="43" t="s">
        <v>7443</v>
      </c>
      <c r="B584" s="43" t="s">
        <v>7444</v>
      </c>
      <c r="C584" s="44">
        <v>1.0262500000000001</v>
      </c>
      <c r="D584" s="44">
        <v>0.29050000000000004</v>
      </c>
      <c r="E584" s="44">
        <v>-0.73575000000000013</v>
      </c>
      <c r="F584" s="44">
        <v>-3.5327022375215145</v>
      </c>
      <c r="G584" s="45">
        <v>1.7129060935746582E-2</v>
      </c>
      <c r="H584" s="43">
        <v>1</v>
      </c>
      <c r="I584" s="43" t="s">
        <v>7445</v>
      </c>
      <c r="J584" s="43" t="s">
        <v>6</v>
      </c>
      <c r="K584" s="43" t="s">
        <v>257</v>
      </c>
    </row>
    <row r="585" spans="1:13" x14ac:dyDescent="0.35">
      <c r="A585" s="43" t="s">
        <v>7419</v>
      </c>
      <c r="B585" s="43" t="s">
        <v>7420</v>
      </c>
      <c r="C585" s="44">
        <v>4.6897500000000001</v>
      </c>
      <c r="D585" s="44">
        <v>1.3337500000000002</v>
      </c>
      <c r="E585" s="44">
        <v>-3.3559999999999999</v>
      </c>
      <c r="F585" s="44">
        <v>-3.5162136832239921</v>
      </c>
      <c r="G585" s="45">
        <v>1.4692590768019369E-3</v>
      </c>
      <c r="H585" s="43">
        <v>0.43732815825156784</v>
      </c>
      <c r="I585" s="43" t="s">
        <v>7421</v>
      </c>
      <c r="J585" s="43" t="s">
        <v>6</v>
      </c>
      <c r="K585" s="43" t="s">
        <v>3041</v>
      </c>
    </row>
    <row r="586" spans="1:13" x14ac:dyDescent="0.35">
      <c r="A586" s="43" t="s">
        <v>7547</v>
      </c>
      <c r="B586" s="43" t="s">
        <v>7548</v>
      </c>
      <c r="C586" s="44">
        <v>1.5230000000000001</v>
      </c>
      <c r="D586" s="44">
        <v>0.441</v>
      </c>
      <c r="E586" s="44">
        <v>-1.0820000000000001</v>
      </c>
      <c r="F586" s="44">
        <v>-3.4535147392290253</v>
      </c>
      <c r="G586" s="45">
        <v>3.0812238108662301E-4</v>
      </c>
      <c r="H586" s="43">
        <v>0.23095684170646216</v>
      </c>
      <c r="I586" s="43" t="s">
        <v>7549</v>
      </c>
      <c r="J586" s="43" t="s">
        <v>6127</v>
      </c>
      <c r="K586" s="43" t="s">
        <v>6128</v>
      </c>
    </row>
    <row r="587" spans="1:13" x14ac:dyDescent="0.35">
      <c r="A587" s="43" t="s">
        <v>4682</v>
      </c>
      <c r="B587" s="43" t="s">
        <v>4683</v>
      </c>
      <c r="C587" s="44">
        <v>8.5410000000000004</v>
      </c>
      <c r="D587" s="44">
        <v>2.4794999999999998</v>
      </c>
      <c r="E587" s="44">
        <v>-6.0615000000000006</v>
      </c>
      <c r="F587" s="44">
        <v>-3.4446460980036302</v>
      </c>
      <c r="G587" s="45">
        <v>5.4460238551278446E-5</v>
      </c>
      <c r="H587" s="43">
        <v>0.10754849801597662</v>
      </c>
      <c r="I587" s="43" t="s">
        <v>4684</v>
      </c>
      <c r="J587" s="43" t="s">
        <v>6</v>
      </c>
      <c r="K587" s="43" t="s">
        <v>6</v>
      </c>
    </row>
    <row r="588" spans="1:13" x14ac:dyDescent="0.35">
      <c r="A588" s="43" t="s">
        <v>4214</v>
      </c>
      <c r="B588" s="43" t="s">
        <v>4215</v>
      </c>
      <c r="C588" s="44">
        <v>14.689249999999999</v>
      </c>
      <c r="D588" s="44">
        <v>4.2779999999999996</v>
      </c>
      <c r="E588" s="44">
        <v>-10.411249999999999</v>
      </c>
      <c r="F588" s="44">
        <v>-3.4336722767648435</v>
      </c>
      <c r="G588" s="45">
        <v>4.2674728517696742E-5</v>
      </c>
      <c r="H588" s="43">
        <v>9.5902883867152094E-2</v>
      </c>
      <c r="I588" s="43" t="s">
        <v>4216</v>
      </c>
      <c r="J588" s="43" t="s">
        <v>6</v>
      </c>
      <c r="K588" s="43" t="s">
        <v>3733</v>
      </c>
    </row>
    <row r="589" spans="1:13" x14ac:dyDescent="0.35">
      <c r="A589" s="43" t="s">
        <v>5569</v>
      </c>
      <c r="B589" s="43" t="s">
        <v>5570</v>
      </c>
      <c r="C589" s="44">
        <v>1.44875</v>
      </c>
      <c r="D589" s="44">
        <v>0.42400000000000004</v>
      </c>
      <c r="E589" s="44">
        <v>-1.02475</v>
      </c>
      <c r="F589" s="44">
        <v>-3.4168632075471694</v>
      </c>
      <c r="G589" s="45">
        <v>1.1540870924918005E-2</v>
      </c>
      <c r="H589" s="43">
        <v>1</v>
      </c>
      <c r="I589" s="43" t="s">
        <v>5571</v>
      </c>
      <c r="J589" s="43" t="s">
        <v>6</v>
      </c>
      <c r="K589" s="43" t="s">
        <v>5572</v>
      </c>
    </row>
    <row r="590" spans="1:13" x14ac:dyDescent="0.35">
      <c r="A590" s="43" t="s">
        <v>3915</v>
      </c>
      <c r="B590" s="43" t="s">
        <v>3916</v>
      </c>
      <c r="C590" s="44">
        <v>3.8192500000000003</v>
      </c>
      <c r="D590" s="44">
        <v>1.1194999999999999</v>
      </c>
      <c r="E590" s="44">
        <v>-2.6997500000000003</v>
      </c>
      <c r="F590" s="44">
        <v>-3.4115676641357755</v>
      </c>
      <c r="G590" s="45">
        <v>1.3436657811534839E-3</v>
      </c>
      <c r="H590" s="43">
        <v>0.41854713569257207</v>
      </c>
      <c r="I590" s="43" t="s">
        <v>3917</v>
      </c>
      <c r="J590" s="43" t="s">
        <v>3918</v>
      </c>
      <c r="K590" s="43" t="s">
        <v>3902</v>
      </c>
    </row>
    <row r="591" spans="1:13" x14ac:dyDescent="0.35">
      <c r="A591" s="43" t="s">
        <v>8497</v>
      </c>
      <c r="B591" s="43" t="s">
        <v>8498</v>
      </c>
      <c r="C591" s="44">
        <v>1.1507499999999999</v>
      </c>
      <c r="D591" s="44">
        <v>0.33749999999999997</v>
      </c>
      <c r="E591" s="44">
        <v>-0.81325000000000003</v>
      </c>
      <c r="F591" s="44">
        <v>-3.4096296296296296</v>
      </c>
      <c r="G591" s="45">
        <v>3.0014594918983537E-2</v>
      </c>
      <c r="H591" s="43">
        <v>1</v>
      </c>
      <c r="I591" s="43" t="s">
        <v>8499</v>
      </c>
      <c r="J591" s="43" t="s">
        <v>6</v>
      </c>
      <c r="K591" s="43" t="s">
        <v>6</v>
      </c>
    </row>
    <row r="592" spans="1:13" x14ac:dyDescent="0.35">
      <c r="A592" s="43" t="s">
        <v>7957</v>
      </c>
      <c r="B592" s="43" t="s">
        <v>7958</v>
      </c>
      <c r="C592" s="44">
        <v>10.379999999999999</v>
      </c>
      <c r="D592" s="44">
        <v>3.0682499999999999</v>
      </c>
      <c r="E592" s="44">
        <v>-7.3117499999999991</v>
      </c>
      <c r="F592" s="44">
        <v>-3.3830359325348325</v>
      </c>
      <c r="G592" s="45">
        <v>6.447275904734687E-3</v>
      </c>
      <c r="H592" s="43">
        <v>0.81871899751509281</v>
      </c>
      <c r="I592" s="43" t="s">
        <v>7959</v>
      </c>
      <c r="J592" s="43" t="s">
        <v>6</v>
      </c>
      <c r="K592" s="43" t="s">
        <v>6</v>
      </c>
    </row>
    <row r="593" spans="1:11" x14ac:dyDescent="0.35">
      <c r="A593" s="43" t="s">
        <v>5142</v>
      </c>
      <c r="B593" s="43" t="s">
        <v>5143</v>
      </c>
      <c r="C593" s="44">
        <v>66.167249999999996</v>
      </c>
      <c r="D593" s="44">
        <v>19.577750000000002</v>
      </c>
      <c r="E593" s="44">
        <v>-46.589499999999994</v>
      </c>
      <c r="F593" s="44">
        <v>-3.3797167703132378</v>
      </c>
      <c r="G593" s="45">
        <v>2.2764713532237173E-2</v>
      </c>
      <c r="H593" s="43">
        <v>1</v>
      </c>
      <c r="I593" s="43" t="s">
        <v>5144</v>
      </c>
      <c r="J593" s="43" t="s">
        <v>6</v>
      </c>
      <c r="K593" s="43" t="s">
        <v>5145</v>
      </c>
    </row>
    <row r="594" spans="1:11" x14ac:dyDescent="0.35">
      <c r="A594" s="43" t="s">
        <v>5014</v>
      </c>
      <c r="B594" s="43" t="s">
        <v>5015</v>
      </c>
      <c r="C594" s="44">
        <v>82.329750000000004</v>
      </c>
      <c r="D594" s="44">
        <v>24.477249999999998</v>
      </c>
      <c r="E594" s="44">
        <v>-57.852500000000006</v>
      </c>
      <c r="F594" s="44">
        <v>-3.3635212288962206</v>
      </c>
      <c r="G594" s="45">
        <v>8.4970002742684291E-4</v>
      </c>
      <c r="H594" s="43">
        <v>0.34307644827513284</v>
      </c>
      <c r="I594" s="43" t="s">
        <v>5016</v>
      </c>
      <c r="J594" s="43" t="s">
        <v>2239</v>
      </c>
      <c r="K594" s="43" t="s">
        <v>903</v>
      </c>
    </row>
    <row r="595" spans="1:11" x14ac:dyDescent="0.35">
      <c r="A595" s="43" t="s">
        <v>4200</v>
      </c>
      <c r="B595" s="43" t="s">
        <v>4201</v>
      </c>
      <c r="C595" s="44">
        <v>1.1032500000000001</v>
      </c>
      <c r="D595" s="44">
        <v>0.32824999999999999</v>
      </c>
      <c r="E595" s="44">
        <v>-0.77500000000000013</v>
      </c>
      <c r="F595" s="44">
        <v>-3.3610053313023611</v>
      </c>
      <c r="G595" s="45">
        <v>1.113600692144491E-2</v>
      </c>
      <c r="H595" s="43">
        <v>1</v>
      </c>
      <c r="I595" s="43" t="s">
        <v>4202</v>
      </c>
      <c r="J595" s="43" t="s">
        <v>6</v>
      </c>
      <c r="K595" s="43" t="s">
        <v>6</v>
      </c>
    </row>
    <row r="596" spans="1:11" x14ac:dyDescent="0.35">
      <c r="A596" s="43" t="s">
        <v>7727</v>
      </c>
      <c r="B596" s="43" t="s">
        <v>7728</v>
      </c>
      <c r="C596" s="44">
        <v>3.9210000000000003</v>
      </c>
      <c r="D596" s="44">
        <v>1.1717500000000001</v>
      </c>
      <c r="E596" s="44">
        <v>-2.74925</v>
      </c>
      <c r="F596" s="44">
        <v>-3.3462769362065288</v>
      </c>
      <c r="G596" s="45">
        <v>7.9169865836008115E-4</v>
      </c>
      <c r="H596" s="43">
        <v>0.33183483766121119</v>
      </c>
      <c r="I596" s="43" t="s">
        <v>7729</v>
      </c>
      <c r="J596" s="43" t="s">
        <v>6</v>
      </c>
      <c r="K596" s="43" t="s">
        <v>994</v>
      </c>
    </row>
    <row r="597" spans="1:11" x14ac:dyDescent="0.35">
      <c r="A597" s="43" t="s">
        <v>3871</v>
      </c>
      <c r="B597" s="43" t="s">
        <v>3872</v>
      </c>
      <c r="C597" s="44">
        <v>134.97875000000002</v>
      </c>
      <c r="D597" s="44">
        <v>40.494500000000002</v>
      </c>
      <c r="E597" s="44">
        <v>-94.484250000000017</v>
      </c>
      <c r="F597" s="44">
        <v>-3.3332613070910866</v>
      </c>
      <c r="G597" s="45">
        <v>1.8672741556938026E-3</v>
      </c>
      <c r="H597" s="43">
        <v>0.4796146084788363</v>
      </c>
      <c r="I597" s="43" t="s">
        <v>3873</v>
      </c>
      <c r="J597" s="43" t="s">
        <v>6</v>
      </c>
      <c r="K597" s="43" t="s">
        <v>3874</v>
      </c>
    </row>
    <row r="598" spans="1:11" x14ac:dyDescent="0.35">
      <c r="A598" s="43" t="s">
        <v>3982</v>
      </c>
      <c r="B598" s="43" t="s">
        <v>3983</v>
      </c>
      <c r="C598" s="44">
        <v>64.989750000000001</v>
      </c>
      <c r="D598" s="44">
        <v>19.565750000000001</v>
      </c>
      <c r="E598" s="44">
        <v>-45.423999999999999</v>
      </c>
      <c r="F598" s="44">
        <v>-3.3216079117846236</v>
      </c>
      <c r="G598" s="45">
        <v>1.8751051662630421E-2</v>
      </c>
      <c r="H598" s="43">
        <v>1</v>
      </c>
      <c r="I598" s="43" t="s">
        <v>3984</v>
      </c>
      <c r="J598" s="43" t="s">
        <v>6</v>
      </c>
      <c r="K598" s="43" t="s">
        <v>6</v>
      </c>
    </row>
    <row r="599" spans="1:11" x14ac:dyDescent="0.35">
      <c r="A599" s="43" t="s">
        <v>8500</v>
      </c>
      <c r="B599" s="43" t="s">
        <v>8501</v>
      </c>
      <c r="C599" s="44">
        <v>1.1145</v>
      </c>
      <c r="D599" s="44">
        <v>0.33574999999999999</v>
      </c>
      <c r="E599" s="44">
        <v>-0.77875000000000005</v>
      </c>
      <c r="F599" s="44">
        <v>-3.3194341027550265</v>
      </c>
      <c r="G599" s="45">
        <v>8.4299595006226899E-3</v>
      </c>
      <c r="H599" s="43">
        <v>0.93015141549529723</v>
      </c>
      <c r="I599" s="43" t="s">
        <v>8502</v>
      </c>
      <c r="J599" s="43" t="s">
        <v>536</v>
      </c>
      <c r="K599" s="43" t="s">
        <v>537</v>
      </c>
    </row>
    <row r="600" spans="1:11" x14ac:dyDescent="0.35">
      <c r="A600" s="43" t="s">
        <v>4263</v>
      </c>
      <c r="B600" s="43" t="s">
        <v>4264</v>
      </c>
      <c r="C600" s="44">
        <v>5.7294999999999998</v>
      </c>
      <c r="D600" s="44">
        <v>1.7307499999999998</v>
      </c>
      <c r="E600" s="44">
        <v>-3.9987500000000002</v>
      </c>
      <c r="F600" s="44">
        <v>-3.3104145601617798</v>
      </c>
      <c r="G600" s="45">
        <v>6.8876608416414944E-4</v>
      </c>
      <c r="H600" s="43">
        <v>0.31334127245197291</v>
      </c>
      <c r="I600" s="43" t="s">
        <v>4265</v>
      </c>
      <c r="J600" s="43" t="s">
        <v>6</v>
      </c>
      <c r="K600" s="43" t="s">
        <v>3537</v>
      </c>
    </row>
    <row r="601" spans="1:11" x14ac:dyDescent="0.35">
      <c r="A601" s="43" t="s">
        <v>4563</v>
      </c>
      <c r="B601" s="43" t="s">
        <v>4564</v>
      </c>
      <c r="C601" s="44">
        <v>3.2442500000000001</v>
      </c>
      <c r="D601" s="44">
        <v>0.98249999999999993</v>
      </c>
      <c r="E601" s="44">
        <v>-2.2617500000000001</v>
      </c>
      <c r="F601" s="44">
        <v>-3.3020356234096697</v>
      </c>
      <c r="G601" s="45">
        <v>1.217154429198374E-4</v>
      </c>
      <c r="H601" s="43">
        <v>0.15754990126182483</v>
      </c>
      <c r="I601" s="43" t="s">
        <v>4565</v>
      </c>
      <c r="J601" s="43" t="s">
        <v>6</v>
      </c>
      <c r="K601" s="43" t="s">
        <v>676</v>
      </c>
    </row>
    <row r="602" spans="1:11" x14ac:dyDescent="0.35">
      <c r="A602" s="43" t="s">
        <v>8503</v>
      </c>
      <c r="B602" s="43" t="s">
        <v>8504</v>
      </c>
      <c r="C602" s="44">
        <v>1.10825</v>
      </c>
      <c r="D602" s="44">
        <v>0.33875</v>
      </c>
      <c r="E602" s="44">
        <v>-0.76949999999999996</v>
      </c>
      <c r="F602" s="44">
        <v>-3.2715867158671585</v>
      </c>
      <c r="G602" s="45">
        <v>8.7917352304372131E-4</v>
      </c>
      <c r="H602" s="43">
        <v>0.34864678329116577</v>
      </c>
      <c r="I602" s="43" t="s">
        <v>8505</v>
      </c>
      <c r="J602" s="43" t="s">
        <v>6</v>
      </c>
      <c r="K602" s="43" t="s">
        <v>8506</v>
      </c>
    </row>
    <row r="603" spans="1:11" x14ac:dyDescent="0.35">
      <c r="A603" s="43" t="s">
        <v>5354</v>
      </c>
      <c r="B603" s="43" t="s">
        <v>5355</v>
      </c>
      <c r="C603" s="44">
        <v>1.534</v>
      </c>
      <c r="D603" s="44">
        <v>0.46899999999999997</v>
      </c>
      <c r="E603" s="44">
        <v>-1.0649999999999999</v>
      </c>
      <c r="F603" s="44">
        <v>-3.2707889125799574</v>
      </c>
      <c r="G603" s="45">
        <v>1.1210230454979061E-4</v>
      </c>
      <c r="H603" s="43">
        <v>0.15080941905089079</v>
      </c>
      <c r="I603" s="43" t="s">
        <v>5356</v>
      </c>
      <c r="J603" s="43" t="s">
        <v>6</v>
      </c>
      <c r="K603" s="43" t="s">
        <v>5357</v>
      </c>
    </row>
    <row r="604" spans="1:11" x14ac:dyDescent="0.35">
      <c r="A604" s="43" t="s">
        <v>7644</v>
      </c>
      <c r="B604" s="43" t="s">
        <v>7645</v>
      </c>
      <c r="C604" s="44">
        <v>1.6624999999999999</v>
      </c>
      <c r="D604" s="44">
        <v>0.51924999999999999</v>
      </c>
      <c r="E604" s="44">
        <v>-1.1432499999999999</v>
      </c>
      <c r="F604" s="44">
        <v>-3.2017332691381797</v>
      </c>
      <c r="G604" s="45">
        <v>2.3171147244404298E-3</v>
      </c>
      <c r="H604" s="43">
        <v>0.52482954151427708</v>
      </c>
      <c r="I604" s="43" t="s">
        <v>7646</v>
      </c>
      <c r="J604" s="43" t="s">
        <v>7647</v>
      </c>
      <c r="K604" s="43" t="s">
        <v>733</v>
      </c>
    </row>
    <row r="605" spans="1:11" x14ac:dyDescent="0.35">
      <c r="A605" s="43" t="s">
        <v>3836</v>
      </c>
      <c r="B605" s="43" t="s">
        <v>3837</v>
      </c>
      <c r="C605" s="44">
        <v>1.4004999999999999</v>
      </c>
      <c r="D605" s="44">
        <v>0.43850000000000006</v>
      </c>
      <c r="E605" s="44">
        <v>-0.96199999999999974</v>
      </c>
      <c r="F605" s="44">
        <v>-3.1938426453819835</v>
      </c>
      <c r="G605" s="45">
        <v>7.0460365440807105E-3</v>
      </c>
      <c r="H605" s="43">
        <v>0.85493205125440896</v>
      </c>
      <c r="I605" s="43" t="s">
        <v>3838</v>
      </c>
      <c r="J605" s="43" t="s">
        <v>6</v>
      </c>
      <c r="K605" s="43" t="s">
        <v>6</v>
      </c>
    </row>
    <row r="606" spans="1:11" x14ac:dyDescent="0.35">
      <c r="A606" s="43" t="s">
        <v>3888</v>
      </c>
      <c r="B606" s="43" t="s">
        <v>3889</v>
      </c>
      <c r="C606" s="44">
        <v>3.3992500000000003</v>
      </c>
      <c r="D606" s="44">
        <v>1.0667499999999999</v>
      </c>
      <c r="E606" s="44">
        <v>-2.3325000000000005</v>
      </c>
      <c r="F606" s="44">
        <v>-3.1865479259432865</v>
      </c>
      <c r="G606" s="45">
        <v>1.2684006240771119E-3</v>
      </c>
      <c r="H606" s="43">
        <v>0.40746212748637728</v>
      </c>
      <c r="I606" s="43" t="s">
        <v>3890</v>
      </c>
      <c r="J606" s="43" t="s">
        <v>6</v>
      </c>
      <c r="K606" s="43" t="s">
        <v>765</v>
      </c>
    </row>
    <row r="607" spans="1:11" x14ac:dyDescent="0.35">
      <c r="A607" s="43" t="s">
        <v>7596</v>
      </c>
      <c r="B607" s="43" t="s">
        <v>7597</v>
      </c>
      <c r="C607" s="44">
        <v>15.701499999999999</v>
      </c>
      <c r="D607" s="44">
        <v>4.9435000000000002</v>
      </c>
      <c r="E607" s="44">
        <v>-10.757999999999999</v>
      </c>
      <c r="F607" s="44">
        <v>-3.1761909578234042</v>
      </c>
      <c r="G607" s="45">
        <v>9.3814119702234148E-5</v>
      </c>
      <c r="H607" s="43">
        <v>0.13828380792663766</v>
      </c>
      <c r="I607" s="43" t="s">
        <v>7598</v>
      </c>
      <c r="J607" s="43" t="s">
        <v>6</v>
      </c>
      <c r="K607" s="43" t="s">
        <v>172</v>
      </c>
    </row>
    <row r="608" spans="1:11" x14ac:dyDescent="0.35">
      <c r="A608" s="43" t="s">
        <v>4013</v>
      </c>
      <c r="B608" s="43" t="s">
        <v>4014</v>
      </c>
      <c r="C608" s="44">
        <v>3.1265000000000001</v>
      </c>
      <c r="D608" s="44">
        <v>0.98499999999999999</v>
      </c>
      <c r="E608" s="44">
        <v>-2.1415000000000002</v>
      </c>
      <c r="F608" s="44">
        <v>-3.1741116751269036</v>
      </c>
      <c r="G608" s="45">
        <v>6.2801822511827476E-4</v>
      </c>
      <c r="H608" s="43">
        <v>0.30088877182131951</v>
      </c>
      <c r="I608" s="43" t="s">
        <v>4015</v>
      </c>
      <c r="J608" s="43" t="s">
        <v>6</v>
      </c>
      <c r="K608" s="43" t="s">
        <v>733</v>
      </c>
    </row>
    <row r="609" spans="1:11" x14ac:dyDescent="0.35">
      <c r="A609" s="43" t="s">
        <v>4639</v>
      </c>
      <c r="B609" s="43" t="s">
        <v>4640</v>
      </c>
      <c r="C609" s="44">
        <v>3.0220000000000002</v>
      </c>
      <c r="D609" s="44">
        <v>0.95450000000000002</v>
      </c>
      <c r="E609" s="44">
        <v>-2.0675000000000003</v>
      </c>
      <c r="F609" s="44">
        <v>-3.1660555264536407</v>
      </c>
      <c r="G609" s="45">
        <v>6.713813321116397E-4</v>
      </c>
      <c r="H609" s="43">
        <v>0.30962941165214497</v>
      </c>
      <c r="I609" s="43" t="s">
        <v>4641</v>
      </c>
      <c r="J609" s="43" t="s">
        <v>6</v>
      </c>
      <c r="K609" s="43" t="s">
        <v>972</v>
      </c>
    </row>
    <row r="610" spans="1:11" x14ac:dyDescent="0.35">
      <c r="A610" s="43" t="s">
        <v>4072</v>
      </c>
      <c r="B610" s="43" t="s">
        <v>4073</v>
      </c>
      <c r="C610" s="44">
        <v>15.53425</v>
      </c>
      <c r="D610" s="44">
        <v>4.9922500000000003</v>
      </c>
      <c r="E610" s="44">
        <v>-10.542</v>
      </c>
      <c r="F610" s="44">
        <v>-3.1116730932946064</v>
      </c>
      <c r="G610" s="45">
        <v>1.1554700602524003E-3</v>
      </c>
      <c r="H610" s="43">
        <v>0.38988571901638225</v>
      </c>
      <c r="I610" s="43" t="s">
        <v>4074</v>
      </c>
      <c r="J610" s="43" t="s">
        <v>6</v>
      </c>
      <c r="K610" s="43" t="s">
        <v>4029</v>
      </c>
    </row>
    <row r="611" spans="1:11" x14ac:dyDescent="0.35">
      <c r="A611" s="43" t="s">
        <v>3985</v>
      </c>
      <c r="B611" s="43" t="s">
        <v>3986</v>
      </c>
      <c r="C611" s="44">
        <v>2.2757500000000004</v>
      </c>
      <c r="D611" s="44">
        <v>0.73324999999999996</v>
      </c>
      <c r="E611" s="44">
        <v>-1.5425000000000004</v>
      </c>
      <c r="F611" s="44">
        <v>-3.1036481418343</v>
      </c>
      <c r="G611" s="45">
        <v>1.4301520291039347E-5</v>
      </c>
      <c r="H611" s="43">
        <v>6.0562408434785844E-2</v>
      </c>
      <c r="I611" s="43" t="s">
        <v>3987</v>
      </c>
      <c r="J611" s="43" t="s">
        <v>6</v>
      </c>
      <c r="K611" s="43" t="s">
        <v>6</v>
      </c>
    </row>
    <row r="612" spans="1:11" x14ac:dyDescent="0.35">
      <c r="A612" s="43" t="s">
        <v>8507</v>
      </c>
      <c r="B612" s="43" t="s">
        <v>8508</v>
      </c>
      <c r="C612" s="44">
        <v>1.11825</v>
      </c>
      <c r="D612" s="44">
        <v>0.36124999999999996</v>
      </c>
      <c r="E612" s="44">
        <v>-0.75700000000000001</v>
      </c>
      <c r="F612" s="44">
        <v>-3.0955017301038064</v>
      </c>
      <c r="G612" s="45">
        <v>3.8837013635676741E-3</v>
      </c>
      <c r="H612" s="43">
        <v>0.6643264181423062</v>
      </c>
      <c r="I612" s="43" t="s">
        <v>8509</v>
      </c>
      <c r="J612" s="43" t="s">
        <v>6</v>
      </c>
      <c r="K612" s="43" t="s">
        <v>1138</v>
      </c>
    </row>
    <row r="613" spans="1:11" x14ac:dyDescent="0.35">
      <c r="A613" s="43" t="s">
        <v>6006</v>
      </c>
      <c r="B613" s="43" t="s">
        <v>6007</v>
      </c>
      <c r="C613" s="44">
        <v>3.04975</v>
      </c>
      <c r="D613" s="44">
        <v>0.98775000000000013</v>
      </c>
      <c r="E613" s="44">
        <v>-2.0619999999999998</v>
      </c>
      <c r="F613" s="44">
        <v>-3.0875727663882557</v>
      </c>
      <c r="G613" s="45">
        <v>3.7439478965667122E-4</v>
      </c>
      <c r="H613" s="43">
        <v>0.25332381732573539</v>
      </c>
      <c r="I613" s="43" t="s">
        <v>6008</v>
      </c>
      <c r="J613" s="43" t="s">
        <v>6009</v>
      </c>
      <c r="K613" s="43" t="s">
        <v>1025</v>
      </c>
    </row>
    <row r="614" spans="1:11" x14ac:dyDescent="0.35">
      <c r="A614" s="43" t="s">
        <v>6327</v>
      </c>
      <c r="B614" s="43" t="s">
        <v>6328</v>
      </c>
      <c r="C614" s="44">
        <v>1.0902499999999999</v>
      </c>
      <c r="D614" s="44">
        <v>0.35399999999999998</v>
      </c>
      <c r="E614" s="44">
        <v>-0.73624999999999996</v>
      </c>
      <c r="F614" s="44">
        <v>-3.0798022598870056</v>
      </c>
      <c r="G614" s="45">
        <v>1.1171160690047692E-3</v>
      </c>
      <c r="H614" s="43">
        <v>0.38281417950867547</v>
      </c>
      <c r="I614" s="43" t="s">
        <v>6329</v>
      </c>
      <c r="J614" s="43" t="s">
        <v>6</v>
      </c>
      <c r="K614" s="43" t="s">
        <v>2056</v>
      </c>
    </row>
    <row r="615" spans="1:11" x14ac:dyDescent="0.35">
      <c r="A615" s="43" t="s">
        <v>4569</v>
      </c>
      <c r="B615" s="43" t="s">
        <v>4570</v>
      </c>
      <c r="C615" s="44">
        <v>4.4072499999999994</v>
      </c>
      <c r="D615" s="44">
        <v>1.43825</v>
      </c>
      <c r="E615" s="44">
        <v>-2.9689999999999994</v>
      </c>
      <c r="F615" s="44">
        <v>-3.0643142708152262</v>
      </c>
      <c r="G615" s="45">
        <v>6.2033561896927792E-4</v>
      </c>
      <c r="H615" s="43">
        <v>0.30004478410037805</v>
      </c>
      <c r="I615" s="43" t="s">
        <v>4571</v>
      </c>
      <c r="J615" s="43" t="s">
        <v>4085</v>
      </c>
      <c r="K615" s="43" t="s">
        <v>3769</v>
      </c>
    </row>
    <row r="616" spans="1:11" x14ac:dyDescent="0.35">
      <c r="A616" s="43" t="s">
        <v>4768</v>
      </c>
      <c r="B616" s="43" t="s">
        <v>4769</v>
      </c>
      <c r="C616" s="44">
        <v>9.3932500000000001</v>
      </c>
      <c r="D616" s="44">
        <v>3.1212499999999999</v>
      </c>
      <c r="E616" s="44">
        <v>-6.2720000000000002</v>
      </c>
      <c r="F616" s="44">
        <v>-3.0094513416099322</v>
      </c>
      <c r="G616" s="45">
        <v>5.1906118158040531E-3</v>
      </c>
      <c r="H616" s="43">
        <v>0.74921270955941832</v>
      </c>
      <c r="I616" s="43" t="s">
        <v>4770</v>
      </c>
      <c r="J616" s="43" t="s">
        <v>6</v>
      </c>
      <c r="K616" s="43" t="s">
        <v>758</v>
      </c>
    </row>
    <row r="617" spans="1:11" x14ac:dyDescent="0.35">
      <c r="A617" s="43" t="s">
        <v>3979</v>
      </c>
      <c r="B617" s="43" t="s">
        <v>3980</v>
      </c>
      <c r="C617" s="44">
        <v>3.3717499999999996</v>
      </c>
      <c r="D617" s="44">
        <v>1.12175</v>
      </c>
      <c r="E617" s="44">
        <v>-2.2499999999999996</v>
      </c>
      <c r="F617" s="46">
        <v>-3.0057945174949849</v>
      </c>
      <c r="G617" s="45">
        <v>1.3397114810773097E-3</v>
      </c>
      <c r="H617" s="43">
        <v>0.41841088114823111</v>
      </c>
      <c r="I617" s="43" t="s">
        <v>3981</v>
      </c>
      <c r="J617" s="43" t="s">
        <v>6</v>
      </c>
      <c r="K617" s="43" t="s">
        <v>6</v>
      </c>
    </row>
    <row r="618" spans="1:11" x14ac:dyDescent="0.35">
      <c r="A618" s="43" t="s">
        <v>4063</v>
      </c>
      <c r="B618" s="43" t="s">
        <v>4064</v>
      </c>
      <c r="C618" s="44">
        <v>80.679999999999993</v>
      </c>
      <c r="D618" s="44">
        <v>27.003</v>
      </c>
      <c r="E618" s="44">
        <v>-53.676999999999992</v>
      </c>
      <c r="F618" s="44">
        <v>-2.987816168573862</v>
      </c>
      <c r="G618" s="45">
        <v>2.0614543318508739E-3</v>
      </c>
      <c r="H618" s="43">
        <v>0.49383533127006124</v>
      </c>
      <c r="I618" s="43" t="s">
        <v>4065</v>
      </c>
      <c r="J618" s="43" t="s">
        <v>6</v>
      </c>
      <c r="K618" s="43" t="s">
        <v>2247</v>
      </c>
    </row>
    <row r="619" spans="1:11" x14ac:dyDescent="0.35">
      <c r="A619" s="43" t="s">
        <v>5704</v>
      </c>
      <c r="B619" s="43" t="s">
        <v>5705</v>
      </c>
      <c r="C619" s="44">
        <v>1.4000000000000001</v>
      </c>
      <c r="D619" s="44">
        <v>0.46925</v>
      </c>
      <c r="E619" s="44">
        <v>-0.93075000000000019</v>
      </c>
      <c r="F619" s="46">
        <v>-2.9834842834310074</v>
      </c>
      <c r="G619" s="45">
        <v>2.7551802212861777E-5</v>
      </c>
      <c r="H619" s="43">
        <v>7.7758954538405936E-2</v>
      </c>
      <c r="I619" s="43" t="s">
        <v>5706</v>
      </c>
      <c r="J619" s="43" t="s">
        <v>5707</v>
      </c>
      <c r="K619" s="43" t="s">
        <v>5708</v>
      </c>
    </row>
    <row r="620" spans="1:11" x14ac:dyDescent="0.35">
      <c r="A620" s="43" t="s">
        <v>6465</v>
      </c>
      <c r="B620" s="43" t="s">
        <v>6466</v>
      </c>
      <c r="C620" s="44">
        <v>17.3565</v>
      </c>
      <c r="D620" s="44">
        <v>5.8387500000000001</v>
      </c>
      <c r="E620" s="44">
        <v>-11.517749999999999</v>
      </c>
      <c r="F620" s="44">
        <v>-2.9726396917148361</v>
      </c>
      <c r="G620" s="45">
        <v>6.5383872961239135E-4</v>
      </c>
      <c r="H620" s="43">
        <v>0.30565720399345886</v>
      </c>
      <c r="I620" s="43" t="s">
        <v>6467</v>
      </c>
      <c r="J620" s="43" t="s">
        <v>6468</v>
      </c>
      <c r="K620" s="43" t="s">
        <v>6469</v>
      </c>
    </row>
    <row r="621" spans="1:11" x14ac:dyDescent="0.35">
      <c r="A621" s="43" t="s">
        <v>4471</v>
      </c>
      <c r="B621" s="43" t="s">
        <v>4472</v>
      </c>
      <c r="C621" s="44">
        <v>9.9617500000000003</v>
      </c>
      <c r="D621" s="44">
        <v>3.3540000000000001</v>
      </c>
      <c r="E621" s="44">
        <v>-6.6077500000000002</v>
      </c>
      <c r="F621" s="44">
        <v>-2.9701103160405484</v>
      </c>
      <c r="G621" s="45">
        <v>1.5944594892732678E-3</v>
      </c>
      <c r="H621" s="43">
        <v>0.45397886770833235</v>
      </c>
      <c r="I621" s="43" t="s">
        <v>4473</v>
      </c>
      <c r="J621" s="43" t="s">
        <v>268</v>
      </c>
      <c r="K621" s="43" t="s">
        <v>269</v>
      </c>
    </row>
    <row r="622" spans="1:11" x14ac:dyDescent="0.35">
      <c r="A622" s="43" t="s">
        <v>3808</v>
      </c>
      <c r="B622" s="43" t="s">
        <v>3809</v>
      </c>
      <c r="C622" s="44">
        <v>647.67525000000001</v>
      </c>
      <c r="D622" s="44">
        <v>219.30175</v>
      </c>
      <c r="E622" s="44">
        <v>-428.37350000000004</v>
      </c>
      <c r="F622" s="44">
        <v>-2.9533519454359118</v>
      </c>
      <c r="G622" s="45">
        <v>1.0013565373190873E-3</v>
      </c>
      <c r="H622" s="43">
        <v>0.36830770875355251</v>
      </c>
      <c r="I622" s="43" t="s">
        <v>3810</v>
      </c>
      <c r="J622" s="43" t="s">
        <v>3811</v>
      </c>
      <c r="K622" s="43" t="s">
        <v>2404</v>
      </c>
    </row>
    <row r="623" spans="1:11" x14ac:dyDescent="0.35">
      <c r="A623" s="43" t="s">
        <v>4082</v>
      </c>
      <c r="B623" s="43" t="s">
        <v>4083</v>
      </c>
      <c r="C623" s="44">
        <v>2.6034999999999999</v>
      </c>
      <c r="D623" s="44">
        <v>0.88174999999999992</v>
      </c>
      <c r="E623" s="44">
        <v>-1.7217500000000001</v>
      </c>
      <c r="F623" s="44">
        <v>-2.9526509781684154</v>
      </c>
      <c r="G623" s="45">
        <v>1.5660110438890627E-2</v>
      </c>
      <c r="H623" s="43">
        <v>1</v>
      </c>
      <c r="I623" s="43" t="s">
        <v>4084</v>
      </c>
      <c r="J623" s="43" t="s">
        <v>4085</v>
      </c>
      <c r="K623" s="43" t="s">
        <v>3769</v>
      </c>
    </row>
    <row r="624" spans="1:11" x14ac:dyDescent="0.35">
      <c r="A624" s="43" t="s">
        <v>7857</v>
      </c>
      <c r="B624" s="43" t="s">
        <v>7858</v>
      </c>
      <c r="C624" s="44">
        <v>4.4889999999999999</v>
      </c>
      <c r="D624" s="44">
        <v>1.5244999999999997</v>
      </c>
      <c r="E624" s="44">
        <v>-2.9645000000000001</v>
      </c>
      <c r="F624" s="44">
        <v>-2.9445719908166614</v>
      </c>
      <c r="G624" s="45">
        <v>1.6097261290653239E-4</v>
      </c>
      <c r="H624" s="43">
        <v>0.18012896458452854</v>
      </c>
      <c r="I624" s="43" t="s">
        <v>7859</v>
      </c>
      <c r="J624" s="43" t="s">
        <v>6</v>
      </c>
      <c r="K624" s="43" t="s">
        <v>582</v>
      </c>
    </row>
    <row r="625" spans="1:11" x14ac:dyDescent="0.35">
      <c r="A625" s="43" t="s">
        <v>7602</v>
      </c>
      <c r="B625" s="43" t="s">
        <v>7603</v>
      </c>
      <c r="C625" s="44">
        <v>1.091</v>
      </c>
      <c r="D625" s="44">
        <v>0.37325000000000003</v>
      </c>
      <c r="E625" s="44">
        <v>-0.71774999999999989</v>
      </c>
      <c r="F625" s="46">
        <v>-2.9229738780977894</v>
      </c>
      <c r="G625" s="45">
        <v>4.0203740445976917E-2</v>
      </c>
      <c r="H625" s="43">
        <v>1</v>
      </c>
      <c r="I625" s="43" t="s">
        <v>7604</v>
      </c>
      <c r="J625" s="43" t="s">
        <v>6</v>
      </c>
      <c r="K625" s="43" t="s">
        <v>6</v>
      </c>
    </row>
    <row r="626" spans="1:11" x14ac:dyDescent="0.35">
      <c r="A626" s="43" t="s">
        <v>4037</v>
      </c>
      <c r="B626" s="43" t="s">
        <v>4038</v>
      </c>
      <c r="C626" s="44">
        <v>14.3505</v>
      </c>
      <c r="D626" s="44">
        <v>4.9284999999999997</v>
      </c>
      <c r="E626" s="44">
        <v>-9.4220000000000006</v>
      </c>
      <c r="F626" s="44">
        <v>-2.9117378512732071</v>
      </c>
      <c r="G626" s="45">
        <v>2.832584068209579E-3</v>
      </c>
      <c r="H626" s="43">
        <v>0.57599615438503304</v>
      </c>
      <c r="I626" s="43" t="s">
        <v>4039</v>
      </c>
      <c r="J626" s="43" t="s">
        <v>6</v>
      </c>
      <c r="K626" s="43" t="s">
        <v>4040</v>
      </c>
    </row>
    <row r="627" spans="1:11" x14ac:dyDescent="0.35">
      <c r="A627" s="43" t="s">
        <v>5669</v>
      </c>
      <c r="B627" s="43" t="s">
        <v>5670</v>
      </c>
      <c r="C627" s="44">
        <v>2.00075</v>
      </c>
      <c r="D627" s="44">
        <v>0.6905</v>
      </c>
      <c r="E627" s="44">
        <v>-1.3102499999999999</v>
      </c>
      <c r="F627" s="44">
        <v>-2.8975380159304853</v>
      </c>
      <c r="G627" s="45">
        <v>2.8501430402614849E-2</v>
      </c>
      <c r="H627" s="43">
        <v>1</v>
      </c>
      <c r="I627" s="43" t="s">
        <v>5671</v>
      </c>
      <c r="J627" s="43" t="s">
        <v>3913</v>
      </c>
      <c r="K627" s="43" t="s">
        <v>3914</v>
      </c>
    </row>
    <row r="628" spans="1:11" x14ac:dyDescent="0.35">
      <c r="A628" s="43" t="s">
        <v>5519</v>
      </c>
      <c r="B628" s="43" t="s">
        <v>5520</v>
      </c>
      <c r="C628" s="44">
        <v>13.993499999999999</v>
      </c>
      <c r="D628" s="44">
        <v>4.8542500000000004</v>
      </c>
      <c r="E628" s="44">
        <v>-9.1392499999999988</v>
      </c>
      <c r="F628" s="44">
        <v>-2.8827316269248593</v>
      </c>
      <c r="G628" s="45">
        <v>4.7750095579584585E-4</v>
      </c>
      <c r="H628" s="43">
        <v>0.27291970213733996</v>
      </c>
      <c r="I628" s="43" t="s">
        <v>5521</v>
      </c>
      <c r="J628" s="43" t="s">
        <v>6</v>
      </c>
      <c r="K628" s="43" t="s">
        <v>6</v>
      </c>
    </row>
    <row r="629" spans="1:11" x14ac:dyDescent="0.35">
      <c r="A629" s="43" t="s">
        <v>7533</v>
      </c>
      <c r="B629" s="43" t="s">
        <v>7534</v>
      </c>
      <c r="C629" s="44">
        <v>2.0510000000000002</v>
      </c>
      <c r="D629" s="44">
        <v>0.71150000000000002</v>
      </c>
      <c r="E629" s="44">
        <v>-1.3395000000000001</v>
      </c>
      <c r="F629" s="44">
        <v>-2.8826423049894592</v>
      </c>
      <c r="G629" s="45">
        <v>1.1271203241907207E-2</v>
      </c>
      <c r="H629" s="43">
        <v>1</v>
      </c>
      <c r="I629" s="43" t="s">
        <v>7535</v>
      </c>
      <c r="J629" s="43" t="s">
        <v>5989</v>
      </c>
      <c r="K629" s="43" t="s">
        <v>5990</v>
      </c>
    </row>
    <row r="630" spans="1:11" x14ac:dyDescent="0.35">
      <c r="A630" s="43" t="s">
        <v>7809</v>
      </c>
      <c r="B630" s="43" t="s">
        <v>7810</v>
      </c>
      <c r="C630" s="44">
        <v>5.9627500000000007</v>
      </c>
      <c r="D630" s="44">
        <v>2.07525</v>
      </c>
      <c r="E630" s="44">
        <v>-3.8875000000000006</v>
      </c>
      <c r="F630" s="44">
        <v>-2.8732682809300085</v>
      </c>
      <c r="G630" s="45">
        <v>1.7825340701752097E-4</v>
      </c>
      <c r="H630" s="43">
        <v>0.18570122313495957</v>
      </c>
      <c r="I630" s="43" t="s">
        <v>7811</v>
      </c>
      <c r="J630" s="43" t="s">
        <v>6</v>
      </c>
      <c r="K630" s="43" t="s">
        <v>164</v>
      </c>
    </row>
    <row r="631" spans="1:11" x14ac:dyDescent="0.35">
      <c r="A631" s="43" t="s">
        <v>3907</v>
      </c>
      <c r="B631" s="43" t="s">
        <v>3908</v>
      </c>
      <c r="C631" s="44">
        <v>33.608499999999999</v>
      </c>
      <c r="D631" s="44">
        <v>11.759</v>
      </c>
      <c r="E631" s="44">
        <v>-21.849499999999999</v>
      </c>
      <c r="F631" s="44">
        <v>-2.8581086827111148</v>
      </c>
      <c r="G631" s="45">
        <v>5.1408995124908718E-3</v>
      </c>
      <c r="H631" s="43">
        <v>0.74564826403628193</v>
      </c>
      <c r="I631" s="43" t="s">
        <v>3909</v>
      </c>
      <c r="J631" s="43" t="s">
        <v>6</v>
      </c>
      <c r="K631" s="43" t="s">
        <v>6</v>
      </c>
    </row>
    <row r="632" spans="1:11" x14ac:dyDescent="0.35">
      <c r="A632" s="43" t="s">
        <v>4241</v>
      </c>
      <c r="B632" s="43" t="s">
        <v>4242</v>
      </c>
      <c r="C632" s="44">
        <v>8.8219999999999992</v>
      </c>
      <c r="D632" s="44">
        <v>3.0902500000000002</v>
      </c>
      <c r="E632" s="44">
        <v>-5.731749999999999</v>
      </c>
      <c r="F632" s="44">
        <v>-2.8547852115524628</v>
      </c>
      <c r="G632" s="45">
        <v>1.9253139376615241E-3</v>
      </c>
      <c r="H632" s="43">
        <v>0.48617333178310301</v>
      </c>
      <c r="I632" s="43" t="s">
        <v>4243</v>
      </c>
      <c r="J632" s="43" t="s">
        <v>6</v>
      </c>
      <c r="K632" s="43" t="s">
        <v>4051</v>
      </c>
    </row>
    <row r="633" spans="1:11" x14ac:dyDescent="0.35">
      <c r="A633" s="43" t="s">
        <v>5158</v>
      </c>
      <c r="B633" s="43" t="s">
        <v>5159</v>
      </c>
      <c r="C633" s="44">
        <v>15.691499999999998</v>
      </c>
      <c r="D633" s="44">
        <v>5.50875</v>
      </c>
      <c r="E633" s="44">
        <v>-10.182749999999999</v>
      </c>
      <c r="F633" s="44">
        <v>-2.8484683458134783</v>
      </c>
      <c r="G633" s="45">
        <v>1.0379961115892451E-4</v>
      </c>
      <c r="H633" s="43">
        <v>0.14369173086731668</v>
      </c>
      <c r="I633" s="43" t="s">
        <v>5160</v>
      </c>
      <c r="J633" s="43" t="s">
        <v>3647</v>
      </c>
      <c r="K633" s="43" t="s">
        <v>1845</v>
      </c>
    </row>
    <row r="634" spans="1:11" x14ac:dyDescent="0.35">
      <c r="A634" s="43" t="s">
        <v>8510</v>
      </c>
      <c r="B634" s="43" t="s">
        <v>8511</v>
      </c>
      <c r="C634" s="44">
        <v>1.1092500000000001</v>
      </c>
      <c r="D634" s="44">
        <v>0.39050000000000001</v>
      </c>
      <c r="E634" s="44">
        <v>-0.71875</v>
      </c>
      <c r="F634" s="44">
        <v>-2.8405889884763127</v>
      </c>
      <c r="G634" s="45">
        <v>2.5289592829069465E-3</v>
      </c>
      <c r="H634" s="43">
        <v>0.54330298904124341</v>
      </c>
      <c r="I634" s="43" t="s">
        <v>8512</v>
      </c>
      <c r="J634" s="43" t="s">
        <v>6</v>
      </c>
      <c r="K634" s="43" t="s">
        <v>1138</v>
      </c>
    </row>
    <row r="635" spans="1:11" x14ac:dyDescent="0.35">
      <c r="A635" s="43" t="s">
        <v>4588</v>
      </c>
      <c r="B635" s="43" t="s">
        <v>4589</v>
      </c>
      <c r="C635" s="44">
        <v>1.41</v>
      </c>
      <c r="D635" s="44">
        <v>0.49774999999999997</v>
      </c>
      <c r="E635" s="44">
        <v>-0.91225000000000001</v>
      </c>
      <c r="F635" s="46">
        <v>-2.8327473631341036</v>
      </c>
      <c r="G635" s="45">
        <v>6.5160731614550294E-5</v>
      </c>
      <c r="H635" s="43">
        <v>0.11632597464131501</v>
      </c>
      <c r="I635" s="43" t="s">
        <v>4590</v>
      </c>
      <c r="J635" s="43" t="s">
        <v>6</v>
      </c>
      <c r="K635" s="43" t="s">
        <v>3733</v>
      </c>
    </row>
    <row r="636" spans="1:11" x14ac:dyDescent="0.35">
      <c r="A636" s="43" t="s">
        <v>7790</v>
      </c>
      <c r="B636" s="43" t="s">
        <v>7791</v>
      </c>
      <c r="C636" s="44">
        <v>6.6032500000000001</v>
      </c>
      <c r="D636" s="44">
        <v>2.3334999999999999</v>
      </c>
      <c r="E636" s="44">
        <v>-4.2697500000000002</v>
      </c>
      <c r="F636" s="46">
        <v>-2.8297621598457257</v>
      </c>
      <c r="G636" s="45">
        <v>4.2829001823802785E-3</v>
      </c>
      <c r="H636" s="43">
        <v>0.68826214393876461</v>
      </c>
      <c r="I636" s="43" t="s">
        <v>7792</v>
      </c>
      <c r="J636" s="43" t="s">
        <v>7793</v>
      </c>
      <c r="K636" s="43" t="s">
        <v>7794</v>
      </c>
    </row>
    <row r="637" spans="1:11" x14ac:dyDescent="0.35">
      <c r="A637" s="43" t="s">
        <v>4507</v>
      </c>
      <c r="B637" s="43" t="s">
        <v>4508</v>
      </c>
      <c r="C637" s="44">
        <v>1.7152500000000002</v>
      </c>
      <c r="D637" s="44">
        <v>0.61699999999999999</v>
      </c>
      <c r="E637" s="44">
        <v>-1.0982500000000002</v>
      </c>
      <c r="F637" s="44">
        <v>-2.779983792544571</v>
      </c>
      <c r="G637" s="45">
        <v>1.1899299241804243E-4</v>
      </c>
      <c r="H637" s="43">
        <v>0.15533123378909464</v>
      </c>
      <c r="I637" s="43" t="s">
        <v>4509</v>
      </c>
      <c r="J637" s="43" t="s">
        <v>6</v>
      </c>
      <c r="K637" s="43" t="s">
        <v>3936</v>
      </c>
    </row>
    <row r="638" spans="1:11" x14ac:dyDescent="0.35">
      <c r="A638" s="43" t="s">
        <v>4892</v>
      </c>
      <c r="B638" s="43" t="s">
        <v>4893</v>
      </c>
      <c r="C638" s="44">
        <v>53.283500000000004</v>
      </c>
      <c r="D638" s="44">
        <v>19.192499999999999</v>
      </c>
      <c r="E638" s="44">
        <v>-34.091000000000008</v>
      </c>
      <c r="F638" s="44">
        <v>-2.7762667708740398</v>
      </c>
      <c r="G638" s="45">
        <v>2.3935479561841883E-4</v>
      </c>
      <c r="H638" s="43">
        <v>0.20838067737918989</v>
      </c>
      <c r="I638" s="43" t="s">
        <v>4894</v>
      </c>
      <c r="J638" s="43" t="s">
        <v>4895</v>
      </c>
      <c r="K638" s="43" t="s">
        <v>4896</v>
      </c>
    </row>
    <row r="639" spans="1:11" x14ac:dyDescent="0.35">
      <c r="A639" s="43" t="s">
        <v>8513</v>
      </c>
      <c r="B639" s="43" t="s">
        <v>8514</v>
      </c>
      <c r="C639" s="44">
        <v>3.0252499999999998</v>
      </c>
      <c r="D639" s="44">
        <v>1.0920000000000001</v>
      </c>
      <c r="E639" s="44">
        <v>-1.9332499999999997</v>
      </c>
      <c r="F639" s="44">
        <v>-2.7703754578754576</v>
      </c>
      <c r="G639" s="45">
        <v>1.4924511875011803E-5</v>
      </c>
      <c r="H639" s="43">
        <v>6.0562408434785844E-2</v>
      </c>
      <c r="I639" s="43" t="s">
        <v>8515</v>
      </c>
      <c r="J639" s="43" t="s">
        <v>8516</v>
      </c>
      <c r="K639" s="43" t="s">
        <v>5440</v>
      </c>
    </row>
    <row r="640" spans="1:11" x14ac:dyDescent="0.35">
      <c r="A640" s="43" t="s">
        <v>7416</v>
      </c>
      <c r="B640" s="43" t="s">
        <v>7417</v>
      </c>
      <c r="C640" s="44">
        <v>1.38225</v>
      </c>
      <c r="D640" s="44">
        <v>0.499</v>
      </c>
      <c r="E640" s="44">
        <v>-0.88324999999999998</v>
      </c>
      <c r="F640" s="44">
        <v>-2.7700400801603204</v>
      </c>
      <c r="G640" s="45">
        <v>3.0206723401894415E-2</v>
      </c>
      <c r="H640" s="43">
        <v>1</v>
      </c>
      <c r="I640" s="43" t="s">
        <v>7418</v>
      </c>
      <c r="J640" s="43" t="s">
        <v>6</v>
      </c>
      <c r="K640" s="43" t="s">
        <v>6</v>
      </c>
    </row>
    <row r="641" spans="1:11" x14ac:dyDescent="0.35">
      <c r="A641" s="43" t="s">
        <v>6352</v>
      </c>
      <c r="B641" s="43" t="s">
        <v>6353</v>
      </c>
      <c r="C641" s="44">
        <v>4.5432499999999996</v>
      </c>
      <c r="D641" s="44">
        <v>1.64025</v>
      </c>
      <c r="E641" s="44">
        <v>-2.9029999999999996</v>
      </c>
      <c r="F641" s="44">
        <v>-2.7698521566834322</v>
      </c>
      <c r="G641" s="45">
        <v>1.1972921341297803E-2</v>
      </c>
      <c r="H641" s="43">
        <v>1</v>
      </c>
      <c r="I641" s="43" t="s">
        <v>6354</v>
      </c>
      <c r="J641" s="43" t="s">
        <v>5541</v>
      </c>
      <c r="K641" s="43" t="s">
        <v>27</v>
      </c>
    </row>
    <row r="642" spans="1:11" x14ac:dyDescent="0.35">
      <c r="A642" s="43" t="s">
        <v>4337</v>
      </c>
      <c r="B642" s="43" t="s">
        <v>4338</v>
      </c>
      <c r="C642" s="44">
        <v>2.2527499999999998</v>
      </c>
      <c r="D642" s="44">
        <v>0.81550000000000011</v>
      </c>
      <c r="E642" s="44">
        <v>-1.4372499999999997</v>
      </c>
      <c r="F642" s="44">
        <v>-2.76241569589209</v>
      </c>
      <c r="G642" s="45">
        <v>6.7057005244382656E-3</v>
      </c>
      <c r="H642" s="43">
        <v>0.83489025119560223</v>
      </c>
      <c r="I642" s="43" t="s">
        <v>3927</v>
      </c>
      <c r="J642" s="43" t="s">
        <v>6</v>
      </c>
      <c r="K642" s="43" t="s">
        <v>6</v>
      </c>
    </row>
    <row r="643" spans="1:11" x14ac:dyDescent="0.35">
      <c r="A643" s="43" t="s">
        <v>2293</v>
      </c>
      <c r="B643" s="43" t="s">
        <v>2294</v>
      </c>
      <c r="C643" s="44">
        <v>2.51675</v>
      </c>
      <c r="D643" s="44">
        <v>0.91449999999999998</v>
      </c>
      <c r="E643" s="44">
        <v>-1.6022500000000002</v>
      </c>
      <c r="F643" s="44">
        <v>-2.7520503007107711</v>
      </c>
      <c r="G643" s="45">
        <v>1.7366223028211357E-3</v>
      </c>
      <c r="H643" s="43">
        <v>0.46838034104525983</v>
      </c>
      <c r="I643" s="43" t="s">
        <v>2295</v>
      </c>
      <c r="J643" s="43" t="s">
        <v>6</v>
      </c>
      <c r="K643" s="43" t="s">
        <v>6</v>
      </c>
    </row>
    <row r="644" spans="1:11" x14ac:dyDescent="0.35">
      <c r="A644" s="43" t="s">
        <v>5739</v>
      </c>
      <c r="B644" s="43" t="s">
        <v>5740</v>
      </c>
      <c r="C644" s="44">
        <v>10.250499999999999</v>
      </c>
      <c r="D644" s="44">
        <v>3.7347499999999996</v>
      </c>
      <c r="E644" s="44">
        <v>-6.5157499999999988</v>
      </c>
      <c r="F644" s="44">
        <v>-2.7446281544949462</v>
      </c>
      <c r="G644" s="45">
        <v>1.2709316482582931E-4</v>
      </c>
      <c r="H644" s="43">
        <v>0.1611258900736347</v>
      </c>
      <c r="I644" s="43" t="s">
        <v>5741</v>
      </c>
      <c r="J644" s="43" t="s">
        <v>5742</v>
      </c>
      <c r="K644" s="43" t="s">
        <v>2695</v>
      </c>
    </row>
    <row r="645" spans="1:11" x14ac:dyDescent="0.35">
      <c r="A645" s="43" t="s">
        <v>8517</v>
      </c>
      <c r="B645" s="43" t="s">
        <v>8518</v>
      </c>
      <c r="C645" s="44">
        <v>4.3722500000000002</v>
      </c>
      <c r="D645" s="44">
        <v>1.5942499999999999</v>
      </c>
      <c r="E645" s="44">
        <v>-2.7780000000000005</v>
      </c>
      <c r="F645" s="44">
        <v>-2.7425121530500238</v>
      </c>
      <c r="G645" s="45">
        <v>3.3847002133714824E-3</v>
      </c>
      <c r="H645" s="43">
        <v>0.6180771887169787</v>
      </c>
      <c r="I645" s="43" t="s">
        <v>8519</v>
      </c>
      <c r="J645" s="43" t="s">
        <v>6</v>
      </c>
      <c r="K645" s="43" t="s">
        <v>537</v>
      </c>
    </row>
    <row r="646" spans="1:11" x14ac:dyDescent="0.35">
      <c r="A646" s="43" t="s">
        <v>3925</v>
      </c>
      <c r="B646" s="43" t="s">
        <v>3926</v>
      </c>
      <c r="C646" s="44">
        <v>15.10675</v>
      </c>
      <c r="D646" s="44">
        <v>5.5315000000000003</v>
      </c>
      <c r="E646" s="44">
        <v>-9.5752500000000005</v>
      </c>
      <c r="F646" s="44">
        <v>-2.7310404049534482</v>
      </c>
      <c r="G646" s="45">
        <v>6.1939328007653456E-3</v>
      </c>
      <c r="H646" s="43">
        <v>0.80305464716756603</v>
      </c>
      <c r="I646" s="43" t="s">
        <v>3927</v>
      </c>
      <c r="J646" s="43" t="s">
        <v>6</v>
      </c>
      <c r="K646" s="43" t="s">
        <v>537</v>
      </c>
    </row>
    <row r="647" spans="1:11" x14ac:dyDescent="0.35">
      <c r="A647" s="43" t="s">
        <v>7781</v>
      </c>
      <c r="B647" s="43" t="s">
        <v>7782</v>
      </c>
      <c r="C647" s="44">
        <v>15.0685</v>
      </c>
      <c r="D647" s="44">
        <v>5.5364999999999993</v>
      </c>
      <c r="E647" s="44">
        <v>-9.532</v>
      </c>
      <c r="F647" s="46">
        <v>-2.7216653120202299</v>
      </c>
      <c r="G647" s="45">
        <v>4.0988327681014966E-4</v>
      </c>
      <c r="H647" s="43">
        <v>0.25982045491132266</v>
      </c>
      <c r="I647" s="43" t="s">
        <v>7783</v>
      </c>
      <c r="J647" s="43" t="s">
        <v>7784</v>
      </c>
      <c r="K647" s="43" t="s">
        <v>7785</v>
      </c>
    </row>
    <row r="648" spans="1:11" x14ac:dyDescent="0.35">
      <c r="A648" s="43" t="s">
        <v>7875</v>
      </c>
      <c r="B648" s="43" t="s">
        <v>7876</v>
      </c>
      <c r="C648" s="44">
        <v>11.0105</v>
      </c>
      <c r="D648" s="44">
        <v>4.0469999999999997</v>
      </c>
      <c r="E648" s="44">
        <v>-6.9635000000000007</v>
      </c>
      <c r="F648" s="44">
        <v>-2.7206572769953055</v>
      </c>
      <c r="G648" s="45">
        <v>5.000184991425399E-5</v>
      </c>
      <c r="H648" s="43">
        <v>0.10408155339921775</v>
      </c>
      <c r="I648" s="43" t="s">
        <v>7877</v>
      </c>
      <c r="J648" s="43" t="s">
        <v>6</v>
      </c>
      <c r="K648" s="43" t="s">
        <v>7878</v>
      </c>
    </row>
    <row r="649" spans="1:11" x14ac:dyDescent="0.35">
      <c r="A649" s="43" t="s">
        <v>4434</v>
      </c>
      <c r="B649" s="43" t="s">
        <v>4435</v>
      </c>
      <c r="C649" s="44">
        <v>3.9215</v>
      </c>
      <c r="D649" s="44">
        <v>1.4440000000000002</v>
      </c>
      <c r="E649" s="44">
        <v>-2.4775</v>
      </c>
      <c r="F649" s="44">
        <v>-2.7157202216066478</v>
      </c>
      <c r="G649" s="45">
        <v>3.2866483016126039E-3</v>
      </c>
      <c r="H649" s="43">
        <v>0.60990532263663999</v>
      </c>
      <c r="I649" s="43" t="s">
        <v>4436</v>
      </c>
      <c r="J649" s="43" t="s">
        <v>4437</v>
      </c>
      <c r="K649" s="43" t="s">
        <v>4438</v>
      </c>
    </row>
    <row r="650" spans="1:11" x14ac:dyDescent="0.35">
      <c r="A650" s="43" t="s">
        <v>3945</v>
      </c>
      <c r="B650" s="43" t="s">
        <v>3946</v>
      </c>
      <c r="C650" s="44">
        <v>1.46</v>
      </c>
      <c r="D650" s="44">
        <v>0.53774999999999995</v>
      </c>
      <c r="E650" s="44">
        <v>-0.92225000000000001</v>
      </c>
      <c r="F650" s="44">
        <v>-2.7150162715016273</v>
      </c>
      <c r="G650" s="45">
        <v>2.3156492736331719E-2</v>
      </c>
      <c r="H650" s="43">
        <v>1</v>
      </c>
      <c r="I650" s="43" t="s">
        <v>3947</v>
      </c>
      <c r="J650" s="43" t="s">
        <v>6</v>
      </c>
      <c r="K650" s="43" t="s">
        <v>432</v>
      </c>
    </row>
    <row r="651" spans="1:11" x14ac:dyDescent="0.35">
      <c r="A651" s="43" t="s">
        <v>6283</v>
      </c>
      <c r="B651" s="43" t="s">
        <v>6284</v>
      </c>
      <c r="C651" s="44">
        <v>5.8247499999999999</v>
      </c>
      <c r="D651" s="44">
        <v>2.14575</v>
      </c>
      <c r="E651" s="44">
        <v>-3.6789999999999998</v>
      </c>
      <c r="F651" s="44">
        <v>-2.7145520214377257</v>
      </c>
      <c r="G651" s="45">
        <v>1.0390021207462356E-2</v>
      </c>
      <c r="H651" s="43">
        <v>1</v>
      </c>
      <c r="I651" s="43" t="s">
        <v>6285</v>
      </c>
      <c r="J651" s="43" t="s">
        <v>163</v>
      </c>
      <c r="K651" s="43" t="s">
        <v>164</v>
      </c>
    </row>
    <row r="652" spans="1:11" x14ac:dyDescent="0.35">
      <c r="A652" s="43" t="s">
        <v>3937</v>
      </c>
      <c r="B652" s="43" t="s">
        <v>3938</v>
      </c>
      <c r="C652" s="44">
        <v>1.9272500000000004</v>
      </c>
      <c r="D652" s="44">
        <v>0.71475</v>
      </c>
      <c r="E652" s="44">
        <v>-1.2125000000000004</v>
      </c>
      <c r="F652" s="44">
        <v>-2.6963973417278773</v>
      </c>
      <c r="G652" s="45">
        <v>1.0868216556645067E-2</v>
      </c>
      <c r="H652" s="43">
        <v>1</v>
      </c>
      <c r="I652" s="43" t="s">
        <v>3939</v>
      </c>
      <c r="J652" s="43" t="s">
        <v>6</v>
      </c>
      <c r="K652" s="43" t="s">
        <v>90</v>
      </c>
    </row>
    <row r="653" spans="1:11" x14ac:dyDescent="0.35">
      <c r="A653" s="43" t="s">
        <v>8436</v>
      </c>
      <c r="B653" s="43" t="s">
        <v>8437</v>
      </c>
      <c r="C653" s="44">
        <v>1.2170000000000001</v>
      </c>
      <c r="D653" s="44">
        <v>0.45324999999999999</v>
      </c>
      <c r="E653" s="44">
        <v>-0.76375000000000015</v>
      </c>
      <c r="F653" s="44">
        <v>-2.6850523993381139</v>
      </c>
      <c r="G653" s="45">
        <v>4.9085741402319992E-2</v>
      </c>
      <c r="H653" s="43">
        <v>1</v>
      </c>
      <c r="I653" s="43" t="s">
        <v>8438</v>
      </c>
      <c r="J653" s="43" t="s">
        <v>6</v>
      </c>
      <c r="K653" s="43" t="s">
        <v>5721</v>
      </c>
    </row>
    <row r="654" spans="1:11" x14ac:dyDescent="0.35">
      <c r="A654" s="43" t="s">
        <v>4652</v>
      </c>
      <c r="B654" s="43" t="s">
        <v>4653</v>
      </c>
      <c r="C654" s="44">
        <v>18.855</v>
      </c>
      <c r="D654" s="44">
        <v>7.0389999999999997</v>
      </c>
      <c r="E654" s="44">
        <v>-11.816000000000001</v>
      </c>
      <c r="F654" s="44">
        <v>-2.6786475351612449</v>
      </c>
      <c r="G654" s="45">
        <v>1.1641832683112847E-2</v>
      </c>
      <c r="H654" s="43">
        <v>1</v>
      </c>
      <c r="I654" s="43" t="s">
        <v>4654</v>
      </c>
      <c r="J654" s="43" t="s">
        <v>4655</v>
      </c>
      <c r="K654" s="43" t="s">
        <v>1246</v>
      </c>
    </row>
    <row r="655" spans="1:11" x14ac:dyDescent="0.35">
      <c r="A655" s="43" t="s">
        <v>6805</v>
      </c>
      <c r="B655" s="43" t="s">
        <v>6806</v>
      </c>
      <c r="C655" s="44">
        <v>4.2012499999999999</v>
      </c>
      <c r="D655" s="44">
        <v>1.57975</v>
      </c>
      <c r="E655" s="44">
        <v>-2.6215000000000002</v>
      </c>
      <c r="F655" s="44">
        <v>-2.659439784776072</v>
      </c>
      <c r="G655" s="45">
        <v>5.854325122821867E-6</v>
      </c>
      <c r="H655" s="43">
        <v>3.6806978379341486E-2</v>
      </c>
      <c r="I655" s="43" t="s">
        <v>6807</v>
      </c>
      <c r="J655" s="43" t="s">
        <v>6</v>
      </c>
      <c r="K655" s="43" t="s">
        <v>90</v>
      </c>
    </row>
    <row r="656" spans="1:11" x14ac:dyDescent="0.35">
      <c r="A656" s="43" t="s">
        <v>8520</v>
      </c>
      <c r="B656" s="43" t="s">
        <v>8521</v>
      </c>
      <c r="C656" s="44">
        <v>4.4020000000000001</v>
      </c>
      <c r="D656" s="44">
        <v>1.65825</v>
      </c>
      <c r="E656" s="44">
        <v>-2.7437500000000004</v>
      </c>
      <c r="F656" s="44">
        <v>-2.6546057590833709</v>
      </c>
      <c r="G656" s="45">
        <v>1.1408412839208279E-3</v>
      </c>
      <c r="H656" s="43">
        <v>0.3879238127345358</v>
      </c>
      <c r="I656" s="43" t="s">
        <v>8522</v>
      </c>
      <c r="J656" s="43" t="s">
        <v>8523</v>
      </c>
      <c r="K656" s="43" t="s">
        <v>8524</v>
      </c>
    </row>
    <row r="657" spans="1:11" x14ac:dyDescent="0.35">
      <c r="A657" s="43" t="s">
        <v>8525</v>
      </c>
      <c r="B657" s="43" t="s">
        <v>8526</v>
      </c>
      <c r="C657" s="44">
        <v>2.9417499999999999</v>
      </c>
      <c r="D657" s="44">
        <v>1.1112500000000001</v>
      </c>
      <c r="E657" s="44">
        <v>-1.8304999999999998</v>
      </c>
      <c r="F657" s="44">
        <v>-2.6472440944881885</v>
      </c>
      <c r="G657" s="45">
        <v>2.0660531656190151E-5</v>
      </c>
      <c r="H657" s="43">
        <v>7.1639555471605595E-2</v>
      </c>
      <c r="I657" s="43" t="s">
        <v>8527</v>
      </c>
      <c r="J657" s="43" t="s">
        <v>6</v>
      </c>
      <c r="K657" s="43" t="s">
        <v>8528</v>
      </c>
    </row>
    <row r="658" spans="1:11" x14ac:dyDescent="0.35">
      <c r="A658" s="43" t="s">
        <v>8529</v>
      </c>
      <c r="B658" s="43" t="s">
        <v>8530</v>
      </c>
      <c r="C658" s="44">
        <v>1.1174999999999999</v>
      </c>
      <c r="D658" s="44">
        <v>0.42275000000000007</v>
      </c>
      <c r="E658" s="44">
        <v>-0.69474999999999987</v>
      </c>
      <c r="F658" s="44">
        <v>-2.6434062684801884</v>
      </c>
      <c r="G658" s="45">
        <v>5.4362851618938723E-3</v>
      </c>
      <c r="H658" s="43">
        <v>0.76229238499073515</v>
      </c>
      <c r="I658" s="43" t="s">
        <v>8531</v>
      </c>
      <c r="J658" s="43" t="s">
        <v>6</v>
      </c>
      <c r="K658" s="43" t="s">
        <v>578</v>
      </c>
    </row>
    <row r="659" spans="1:11" x14ac:dyDescent="0.35">
      <c r="A659" s="43" t="s">
        <v>7668</v>
      </c>
      <c r="B659" s="43" t="s">
        <v>7669</v>
      </c>
      <c r="C659" s="44">
        <v>3.2462499999999999</v>
      </c>
      <c r="D659" s="44">
        <v>1.2342499999999998</v>
      </c>
      <c r="E659" s="44">
        <v>-2.012</v>
      </c>
      <c r="F659" s="44">
        <v>-2.6301397609884547</v>
      </c>
      <c r="G659" s="45">
        <v>1.8859602827836709E-2</v>
      </c>
      <c r="H659" s="43">
        <v>1</v>
      </c>
      <c r="I659" s="43" t="s">
        <v>7670</v>
      </c>
      <c r="J659" s="43" t="s">
        <v>6</v>
      </c>
      <c r="K659" s="43" t="s">
        <v>403</v>
      </c>
    </row>
    <row r="660" spans="1:11" x14ac:dyDescent="0.35">
      <c r="A660" s="43" t="s">
        <v>7608</v>
      </c>
      <c r="B660" s="43" t="s">
        <v>7609</v>
      </c>
      <c r="C660" s="44">
        <v>2.0687500000000001</v>
      </c>
      <c r="D660" s="44">
        <v>0.79400000000000004</v>
      </c>
      <c r="E660" s="44">
        <v>-1.27475</v>
      </c>
      <c r="F660" s="44">
        <v>-2.6054785894206547</v>
      </c>
      <c r="G660" s="45">
        <v>2.5917044104907972E-4</v>
      </c>
      <c r="H660" s="43">
        <v>0.21574125282946099</v>
      </c>
      <c r="I660" s="43" t="s">
        <v>7610</v>
      </c>
      <c r="J660" s="43" t="s">
        <v>1443</v>
      </c>
      <c r="K660" s="43" t="s">
        <v>1444</v>
      </c>
    </row>
    <row r="661" spans="1:11" x14ac:dyDescent="0.35">
      <c r="A661" s="43" t="s">
        <v>7493</v>
      </c>
      <c r="B661" s="43" t="s">
        <v>7494</v>
      </c>
      <c r="C661" s="44">
        <v>3.5597500000000002</v>
      </c>
      <c r="D661" s="44">
        <v>1.3685</v>
      </c>
      <c r="E661" s="44">
        <v>-2.1912500000000001</v>
      </c>
      <c r="F661" s="44">
        <v>-2.6012056996711728</v>
      </c>
      <c r="G661" s="45">
        <v>1.1978982333397073E-2</v>
      </c>
      <c r="H661" s="43">
        <v>1</v>
      </c>
      <c r="I661" s="43" t="s">
        <v>7495</v>
      </c>
      <c r="J661" s="43" t="s">
        <v>636</v>
      </c>
      <c r="K661" s="43" t="s">
        <v>637</v>
      </c>
    </row>
    <row r="662" spans="1:11" x14ac:dyDescent="0.35">
      <c r="A662" s="43" t="s">
        <v>5083</v>
      </c>
      <c r="B662" s="43" t="s">
        <v>5084</v>
      </c>
      <c r="C662" s="44">
        <v>4.2910000000000004</v>
      </c>
      <c r="D662" s="44">
        <v>1.6547499999999999</v>
      </c>
      <c r="E662" s="44">
        <v>-2.6362500000000004</v>
      </c>
      <c r="F662" s="44">
        <v>-2.5931409578486178</v>
      </c>
      <c r="G662" s="45">
        <v>5.6576184970150408E-3</v>
      </c>
      <c r="H662" s="43">
        <v>0.77466937825516791</v>
      </c>
      <c r="I662" s="43" t="s">
        <v>5085</v>
      </c>
      <c r="J662" s="43" t="s">
        <v>6</v>
      </c>
      <c r="K662" s="43" t="s">
        <v>1090</v>
      </c>
    </row>
    <row r="663" spans="1:11" x14ac:dyDescent="0.35">
      <c r="A663" s="43" t="s">
        <v>8532</v>
      </c>
      <c r="B663" s="43" t="s">
        <v>8533</v>
      </c>
      <c r="C663" s="44">
        <v>4.008</v>
      </c>
      <c r="D663" s="44">
        <v>1.5487500000000001</v>
      </c>
      <c r="E663" s="44">
        <v>-2.4592499999999999</v>
      </c>
      <c r="F663" s="44">
        <v>-2.5878934624697334</v>
      </c>
      <c r="G663" s="45">
        <v>6.4941769665262134E-4</v>
      </c>
      <c r="H663" s="43">
        <v>0.30451462680026337</v>
      </c>
      <c r="I663" s="43" t="s">
        <v>8534</v>
      </c>
      <c r="J663" s="43" t="s">
        <v>636</v>
      </c>
      <c r="K663" s="43" t="s">
        <v>637</v>
      </c>
    </row>
    <row r="664" spans="1:11" x14ac:dyDescent="0.35">
      <c r="A664" s="43" t="s">
        <v>5185</v>
      </c>
      <c r="B664" s="43" t="s">
        <v>5186</v>
      </c>
      <c r="C664" s="44">
        <v>1.14025</v>
      </c>
      <c r="D664" s="44">
        <v>0.44149999999999995</v>
      </c>
      <c r="E664" s="44">
        <v>-0.69874999999999998</v>
      </c>
      <c r="F664" s="44">
        <v>-2.582672706681767</v>
      </c>
      <c r="G664" s="45">
        <v>8.3368091916141678E-3</v>
      </c>
      <c r="H664" s="43">
        <v>0.92643629686662954</v>
      </c>
      <c r="I664" s="43" t="s">
        <v>5187</v>
      </c>
      <c r="J664" s="43" t="s">
        <v>6</v>
      </c>
      <c r="K664" s="43" t="s">
        <v>1090</v>
      </c>
    </row>
    <row r="665" spans="1:11" x14ac:dyDescent="0.35">
      <c r="A665" s="43" t="s">
        <v>5986</v>
      </c>
      <c r="B665" s="43" t="s">
        <v>5987</v>
      </c>
      <c r="C665" s="44">
        <v>2.7402499999999996</v>
      </c>
      <c r="D665" s="44">
        <v>1.0649999999999999</v>
      </c>
      <c r="E665" s="44">
        <v>-1.6752499999999997</v>
      </c>
      <c r="F665" s="44">
        <v>-2.5730046948356806</v>
      </c>
      <c r="G665" s="45">
        <v>1.118182428714638E-2</v>
      </c>
      <c r="H665" s="43">
        <v>1</v>
      </c>
      <c r="I665" s="43" t="s">
        <v>5988</v>
      </c>
      <c r="J665" s="43" t="s">
        <v>5989</v>
      </c>
      <c r="K665" s="43" t="s">
        <v>5990</v>
      </c>
    </row>
    <row r="666" spans="1:11" x14ac:dyDescent="0.35">
      <c r="A666" s="43" t="s">
        <v>4889</v>
      </c>
      <c r="B666" s="43" t="s">
        <v>4890</v>
      </c>
      <c r="C666" s="44">
        <v>1.89025</v>
      </c>
      <c r="D666" s="44">
        <v>0.73475000000000001</v>
      </c>
      <c r="E666" s="44">
        <v>-1.1555</v>
      </c>
      <c r="F666" s="46">
        <v>-2.5726437563797209</v>
      </c>
      <c r="G666" s="45">
        <v>1.7535233076577841E-4</v>
      </c>
      <c r="H666" s="43">
        <v>0.18374419230956923</v>
      </c>
      <c r="I666" s="43" t="s">
        <v>4891</v>
      </c>
      <c r="J666" s="43" t="s">
        <v>6</v>
      </c>
      <c r="K666" s="43" t="s">
        <v>1551</v>
      </c>
    </row>
    <row r="667" spans="1:11" x14ac:dyDescent="0.35">
      <c r="A667" s="43" t="s">
        <v>8014</v>
      </c>
      <c r="B667" s="43" t="s">
        <v>8015</v>
      </c>
      <c r="C667" s="44">
        <v>1.8322499999999999</v>
      </c>
      <c r="D667" s="44">
        <v>0.71375</v>
      </c>
      <c r="E667" s="44">
        <v>-1.1185</v>
      </c>
      <c r="F667" s="44">
        <v>-2.5670753064798597</v>
      </c>
      <c r="G667" s="45">
        <v>9.7261905057285224E-3</v>
      </c>
      <c r="H667" s="43">
        <v>1</v>
      </c>
      <c r="I667" s="43" t="s">
        <v>8016</v>
      </c>
      <c r="J667" s="43" t="s">
        <v>6</v>
      </c>
      <c r="K667" s="43" t="s">
        <v>1294</v>
      </c>
    </row>
    <row r="668" spans="1:11" x14ac:dyDescent="0.35">
      <c r="A668" s="43" t="s">
        <v>3826</v>
      </c>
      <c r="B668" s="43" t="s">
        <v>3827</v>
      </c>
      <c r="C668" s="44">
        <v>1.1597500000000001</v>
      </c>
      <c r="D668" s="44">
        <v>0.45774999999999999</v>
      </c>
      <c r="E668" s="44">
        <v>-0.70200000000000007</v>
      </c>
      <c r="F668" s="44">
        <v>-2.533588203167668</v>
      </c>
      <c r="G668" s="45">
        <v>1.6731745456899354E-2</v>
      </c>
      <c r="H668" s="43">
        <v>1</v>
      </c>
      <c r="I668" s="43" t="s">
        <v>3828</v>
      </c>
      <c r="J668" s="43" t="s">
        <v>6</v>
      </c>
      <c r="K668" s="43" t="s">
        <v>432</v>
      </c>
    </row>
    <row r="669" spans="1:11" x14ac:dyDescent="0.35">
      <c r="A669" s="43" t="s">
        <v>8535</v>
      </c>
      <c r="B669" s="43" t="s">
        <v>8536</v>
      </c>
      <c r="C669" s="44">
        <v>1.13575</v>
      </c>
      <c r="D669" s="44">
        <v>0.44925000000000004</v>
      </c>
      <c r="E669" s="44">
        <v>-0.6865</v>
      </c>
      <c r="F669" s="44">
        <v>-2.5281023928770172</v>
      </c>
      <c r="G669" s="45">
        <v>1.2746107552064333E-2</v>
      </c>
      <c r="H669" s="43">
        <v>1</v>
      </c>
      <c r="I669" s="43" t="s">
        <v>8537</v>
      </c>
      <c r="J669" s="43" t="s">
        <v>6</v>
      </c>
      <c r="K669" s="43" t="s">
        <v>1936</v>
      </c>
    </row>
    <row r="670" spans="1:11" x14ac:dyDescent="0.35">
      <c r="A670" s="43" t="s">
        <v>4882</v>
      </c>
      <c r="B670" s="43" t="s">
        <v>4883</v>
      </c>
      <c r="C670" s="44">
        <v>4.8980000000000006</v>
      </c>
      <c r="D670" s="44">
        <v>1.9407499999999998</v>
      </c>
      <c r="E670" s="44">
        <v>-2.957250000000001</v>
      </c>
      <c r="F670" s="44">
        <v>-2.523766585083087</v>
      </c>
      <c r="G670" s="45">
        <v>1.4455620041354202E-4</v>
      </c>
      <c r="H670" s="43">
        <v>0.17328182358521357</v>
      </c>
      <c r="I670" s="43" t="s">
        <v>4884</v>
      </c>
      <c r="J670" s="43" t="s">
        <v>6</v>
      </c>
      <c r="K670" s="43" t="s">
        <v>4885</v>
      </c>
    </row>
    <row r="671" spans="1:11" x14ac:dyDescent="0.35">
      <c r="A671" s="43" t="s">
        <v>4306</v>
      </c>
      <c r="B671" s="43" t="s">
        <v>4307</v>
      </c>
      <c r="C671" s="44">
        <v>2.6055000000000001</v>
      </c>
      <c r="D671" s="44">
        <v>1.03325</v>
      </c>
      <c r="E671" s="44">
        <v>-1.5722500000000001</v>
      </c>
      <c r="F671" s="44">
        <v>-2.5216549721751758</v>
      </c>
      <c r="G671" s="45">
        <v>7.2150640461185606E-3</v>
      </c>
      <c r="H671" s="43">
        <v>0.86431429513185387</v>
      </c>
      <c r="I671" s="43" t="s">
        <v>4308</v>
      </c>
      <c r="J671" s="43" t="s">
        <v>268</v>
      </c>
      <c r="K671" s="43" t="s">
        <v>269</v>
      </c>
    </row>
    <row r="672" spans="1:11" x14ac:dyDescent="0.35">
      <c r="A672" s="43" t="s">
        <v>4995</v>
      </c>
      <c r="B672" s="43" t="s">
        <v>4996</v>
      </c>
      <c r="C672" s="44">
        <v>4.5065</v>
      </c>
      <c r="D672" s="44">
        <v>1.78975</v>
      </c>
      <c r="E672" s="44">
        <v>-2.7167500000000002</v>
      </c>
      <c r="F672" s="44">
        <v>-2.5179494342785307</v>
      </c>
      <c r="G672" s="45">
        <v>3.0728218238567462E-3</v>
      </c>
      <c r="H672" s="43">
        <v>0.59459373322205766</v>
      </c>
      <c r="I672" s="43" t="s">
        <v>4997</v>
      </c>
      <c r="J672" s="43" t="s">
        <v>4998</v>
      </c>
      <c r="K672" s="43" t="s">
        <v>4999</v>
      </c>
    </row>
    <row r="673" spans="1:11" x14ac:dyDescent="0.35">
      <c r="A673" s="43" t="s">
        <v>5070</v>
      </c>
      <c r="B673" s="43" t="s">
        <v>5071</v>
      </c>
      <c r="C673" s="44">
        <v>2.2839999999999998</v>
      </c>
      <c r="D673" s="44">
        <v>0.90775000000000006</v>
      </c>
      <c r="E673" s="44">
        <v>-1.3762499999999998</v>
      </c>
      <c r="F673" s="44">
        <v>-2.5161112641145684</v>
      </c>
      <c r="G673" s="45">
        <v>1.2628997093164717E-4</v>
      </c>
      <c r="H673" s="43">
        <v>0.1607692204335229</v>
      </c>
      <c r="I673" s="43" t="s">
        <v>5072</v>
      </c>
      <c r="J673" s="43" t="s">
        <v>6</v>
      </c>
      <c r="K673" s="43" t="s">
        <v>1768</v>
      </c>
    </row>
    <row r="674" spans="1:11" x14ac:dyDescent="0.35">
      <c r="A674" s="43" t="s">
        <v>4358</v>
      </c>
      <c r="B674" s="43" t="s">
        <v>4359</v>
      </c>
      <c r="C674" s="44">
        <v>1.5317499999999999</v>
      </c>
      <c r="D674" s="44">
        <v>0.61175000000000002</v>
      </c>
      <c r="E674" s="44">
        <v>-0.91999999999999993</v>
      </c>
      <c r="F674" s="44">
        <v>-2.5038823048630974</v>
      </c>
      <c r="G674" s="45">
        <v>2.1052246351641439E-4</v>
      </c>
      <c r="H674" s="43">
        <v>0.19955586257077471</v>
      </c>
      <c r="I674" s="43" t="s">
        <v>4360</v>
      </c>
      <c r="J674" s="43" t="s">
        <v>6</v>
      </c>
      <c r="K674" s="43" t="s">
        <v>558</v>
      </c>
    </row>
    <row r="675" spans="1:11" x14ac:dyDescent="0.35">
      <c r="A675" s="43" t="s">
        <v>7516</v>
      </c>
      <c r="B675" s="43" t="s">
        <v>7517</v>
      </c>
      <c r="C675" s="44">
        <v>16.05425</v>
      </c>
      <c r="D675" s="44">
        <v>6.4117499999999996</v>
      </c>
      <c r="E675" s="44">
        <v>-9.6425000000000001</v>
      </c>
      <c r="F675" s="44">
        <v>-2.5038795960541194</v>
      </c>
      <c r="G675" s="45">
        <v>2.2277187295567415E-3</v>
      </c>
      <c r="H675" s="43">
        <v>0.51407738502962197</v>
      </c>
      <c r="I675" s="43" t="s">
        <v>7518</v>
      </c>
      <c r="J675" s="43" t="s">
        <v>6</v>
      </c>
      <c r="K675" s="43" t="s">
        <v>6</v>
      </c>
    </row>
    <row r="676" spans="1:11" x14ac:dyDescent="0.35">
      <c r="A676" s="43" t="s">
        <v>8538</v>
      </c>
      <c r="B676" s="43" t="s">
        <v>8539</v>
      </c>
      <c r="C676" s="44">
        <v>2.3494999999999999</v>
      </c>
      <c r="D676" s="44">
        <v>0.94200000000000006</v>
      </c>
      <c r="E676" s="44">
        <v>-1.4074999999999998</v>
      </c>
      <c r="F676" s="44">
        <v>-2.4941613588110401</v>
      </c>
      <c r="G676" s="45">
        <v>6.6724503731329749E-3</v>
      </c>
      <c r="H676" s="43">
        <v>0.83293453140331486</v>
      </c>
      <c r="I676" s="43" t="s">
        <v>8540</v>
      </c>
      <c r="J676" s="43" t="s">
        <v>6</v>
      </c>
      <c r="K676" s="43" t="s">
        <v>738</v>
      </c>
    </row>
    <row r="677" spans="1:11" x14ac:dyDescent="0.35">
      <c r="A677" s="43" t="s">
        <v>5947</v>
      </c>
      <c r="B677" s="43" t="s">
        <v>5948</v>
      </c>
      <c r="C677" s="44">
        <v>1.37025</v>
      </c>
      <c r="D677" s="44">
        <v>0.54999999999999993</v>
      </c>
      <c r="E677" s="44">
        <v>-0.82025000000000003</v>
      </c>
      <c r="F677" s="44">
        <v>-2.4913636363636367</v>
      </c>
      <c r="G677" s="45">
        <v>5.8379156030251679E-3</v>
      </c>
      <c r="H677" s="43">
        <v>0.78331300514980984</v>
      </c>
      <c r="I677" s="43" t="s">
        <v>5949</v>
      </c>
      <c r="J677" s="43" t="s">
        <v>6</v>
      </c>
      <c r="K677" s="43" t="s">
        <v>5950</v>
      </c>
    </row>
    <row r="678" spans="1:11" x14ac:dyDescent="0.35">
      <c r="A678" s="43" t="s">
        <v>4874</v>
      </c>
      <c r="B678" s="43" t="s">
        <v>4875</v>
      </c>
      <c r="C678" s="44">
        <v>17.407499999999999</v>
      </c>
      <c r="D678" s="44">
        <v>6.9967499999999996</v>
      </c>
      <c r="E678" s="44">
        <v>-10.41075</v>
      </c>
      <c r="F678" s="44">
        <v>-2.4879408296709187</v>
      </c>
      <c r="G678" s="45">
        <v>7.7184896902783676E-6</v>
      </c>
      <c r="H678" s="43">
        <v>4.1716405594457134E-2</v>
      </c>
      <c r="I678" s="43" t="s">
        <v>4876</v>
      </c>
      <c r="J678" s="43" t="s">
        <v>6</v>
      </c>
      <c r="K678" s="43" t="s">
        <v>586</v>
      </c>
    </row>
    <row r="679" spans="1:11" x14ac:dyDescent="0.35">
      <c r="A679" s="43" t="s">
        <v>4659</v>
      </c>
      <c r="B679" s="43" t="s">
        <v>4660</v>
      </c>
      <c r="C679" s="44">
        <v>10.342000000000001</v>
      </c>
      <c r="D679" s="44">
        <v>4.1757500000000007</v>
      </c>
      <c r="E679" s="44">
        <v>-6.1662499999999998</v>
      </c>
      <c r="F679" s="44">
        <v>-2.4766808357780037</v>
      </c>
      <c r="G679" s="45">
        <v>8.2955333566280074E-5</v>
      </c>
      <c r="H679" s="43">
        <v>0.13105666467571234</v>
      </c>
      <c r="I679" s="43" t="s">
        <v>4661</v>
      </c>
      <c r="J679" s="43" t="s">
        <v>3132</v>
      </c>
      <c r="K679" s="43" t="s">
        <v>3133</v>
      </c>
    </row>
    <row r="680" spans="1:11" x14ac:dyDescent="0.35">
      <c r="A680" s="43" t="s">
        <v>4560</v>
      </c>
      <c r="B680" s="43" t="s">
        <v>4561</v>
      </c>
      <c r="C680" s="44">
        <v>4.7024999999999997</v>
      </c>
      <c r="D680" s="44">
        <v>1.90225</v>
      </c>
      <c r="E680" s="44">
        <v>-2.8002499999999997</v>
      </c>
      <c r="F680" s="44">
        <v>-2.4720725456696018</v>
      </c>
      <c r="G680" s="45">
        <v>2.1654424659828613E-3</v>
      </c>
      <c r="H680" s="43">
        <v>0.50653596089243746</v>
      </c>
      <c r="I680" s="43" t="s">
        <v>4562</v>
      </c>
      <c r="J680" s="43" t="s">
        <v>6</v>
      </c>
      <c r="K680" s="43" t="s">
        <v>994</v>
      </c>
    </row>
    <row r="681" spans="1:11" x14ac:dyDescent="0.35">
      <c r="A681" s="43" t="s">
        <v>4089</v>
      </c>
      <c r="B681" s="43" t="s">
        <v>4090</v>
      </c>
      <c r="C681" s="44">
        <v>3.2475000000000001</v>
      </c>
      <c r="D681" s="44">
        <v>1.31925</v>
      </c>
      <c r="E681" s="44">
        <v>-1.92825</v>
      </c>
      <c r="F681" s="44">
        <v>-2.4616259238203524</v>
      </c>
      <c r="G681" s="45">
        <v>6.3375561909589173E-3</v>
      </c>
      <c r="H681" s="43">
        <v>0.81176806787291533</v>
      </c>
      <c r="I681" s="43" t="s">
        <v>4091</v>
      </c>
      <c r="J681" s="43" t="s">
        <v>4092</v>
      </c>
      <c r="K681" s="43" t="s">
        <v>3936</v>
      </c>
    </row>
    <row r="682" spans="1:11" x14ac:dyDescent="0.35">
      <c r="A682" s="43" t="s">
        <v>7721</v>
      </c>
      <c r="B682" s="43" t="s">
        <v>7722</v>
      </c>
      <c r="C682" s="44">
        <v>8.9</v>
      </c>
      <c r="D682" s="44">
        <v>3.6175000000000002</v>
      </c>
      <c r="E682" s="44">
        <v>-5.2825000000000006</v>
      </c>
      <c r="F682" s="44">
        <v>-2.4602626123013129</v>
      </c>
      <c r="G682" s="45">
        <v>1.0072205158230291E-3</v>
      </c>
      <c r="H682" s="43">
        <v>0.36853687382225198</v>
      </c>
      <c r="I682" s="43" t="s">
        <v>7723</v>
      </c>
      <c r="J682" s="43" t="s">
        <v>37</v>
      </c>
      <c r="K682" s="43" t="s">
        <v>38</v>
      </c>
    </row>
    <row r="683" spans="1:11" x14ac:dyDescent="0.35">
      <c r="A683" s="43" t="s">
        <v>3958</v>
      </c>
      <c r="B683" s="43" t="s">
        <v>3959</v>
      </c>
      <c r="C683" s="44">
        <v>19.699749999999998</v>
      </c>
      <c r="D683" s="44">
        <v>8.0165000000000006</v>
      </c>
      <c r="E683" s="44">
        <v>-11.683249999999997</v>
      </c>
      <c r="F683" s="44">
        <v>-2.4574003617538822</v>
      </c>
      <c r="G683" s="45">
        <v>6.1627885819801444E-4</v>
      </c>
      <c r="H683" s="43">
        <v>0.30004478410037805</v>
      </c>
      <c r="I683" s="43" t="s">
        <v>3960</v>
      </c>
      <c r="J683" s="43" t="s">
        <v>6</v>
      </c>
      <c r="K683" s="43" t="s">
        <v>3961</v>
      </c>
    </row>
    <row r="684" spans="1:11" x14ac:dyDescent="0.35">
      <c r="A684" s="43" t="s">
        <v>3898</v>
      </c>
      <c r="B684" s="43" t="s">
        <v>3899</v>
      </c>
      <c r="C684" s="44">
        <v>19.824249999999999</v>
      </c>
      <c r="D684" s="44">
        <v>8.0757499999999993</v>
      </c>
      <c r="E684" s="44">
        <v>-11.7485</v>
      </c>
      <c r="F684" s="44">
        <v>-2.4547874810389128</v>
      </c>
      <c r="G684" s="45">
        <v>7.3489180105297241E-3</v>
      </c>
      <c r="H684" s="43">
        <v>0.87243975780496807</v>
      </c>
      <c r="I684" s="43" t="s">
        <v>3900</v>
      </c>
      <c r="J684" s="43" t="s">
        <v>3901</v>
      </c>
      <c r="K684" s="43" t="s">
        <v>3902</v>
      </c>
    </row>
    <row r="685" spans="1:11" x14ac:dyDescent="0.35">
      <c r="A685" s="43" t="s">
        <v>3891</v>
      </c>
      <c r="B685" s="43" t="s">
        <v>3892</v>
      </c>
      <c r="C685" s="44">
        <v>4.0440000000000005</v>
      </c>
      <c r="D685" s="44">
        <v>1.649</v>
      </c>
      <c r="E685" s="44">
        <v>-2.3950000000000005</v>
      </c>
      <c r="F685" s="44">
        <v>-2.4523953911461494</v>
      </c>
      <c r="G685" s="45">
        <v>3.5014963021855719E-3</v>
      </c>
      <c r="H685" s="43">
        <v>0.63193085284962458</v>
      </c>
      <c r="I685" s="43" t="s">
        <v>3893</v>
      </c>
      <c r="J685" s="43" t="s">
        <v>6</v>
      </c>
      <c r="K685" s="43" t="s">
        <v>733</v>
      </c>
    </row>
    <row r="686" spans="1:11" x14ac:dyDescent="0.35">
      <c r="A686" s="43" t="s">
        <v>5722</v>
      </c>
      <c r="B686" s="43" t="s">
        <v>5723</v>
      </c>
      <c r="C686" s="44">
        <v>8.31325</v>
      </c>
      <c r="D686" s="44">
        <v>3.3994999999999997</v>
      </c>
      <c r="E686" s="44">
        <v>-4.9137500000000003</v>
      </c>
      <c r="F686" s="44">
        <v>-2.4454331519341079</v>
      </c>
      <c r="G686" s="45">
        <v>4.0378761236900696E-3</v>
      </c>
      <c r="H686" s="43">
        <v>0.67073947382046406</v>
      </c>
      <c r="I686" s="43" t="s">
        <v>5724</v>
      </c>
      <c r="J686" s="43" t="s">
        <v>6</v>
      </c>
      <c r="K686" s="43" t="s">
        <v>432</v>
      </c>
    </row>
    <row r="687" spans="1:11" x14ac:dyDescent="0.35">
      <c r="A687" s="43" t="s">
        <v>6606</v>
      </c>
      <c r="B687" s="43" t="s">
        <v>6607</v>
      </c>
      <c r="C687" s="44">
        <v>4.75</v>
      </c>
      <c r="D687" s="44">
        <v>1.9459999999999997</v>
      </c>
      <c r="E687" s="44">
        <v>-2.8040000000000003</v>
      </c>
      <c r="F687" s="44">
        <v>-2.440904419321686</v>
      </c>
      <c r="G687" s="45">
        <v>3.2969586275995188E-4</v>
      </c>
      <c r="H687" s="43">
        <v>0.23948534569240865</v>
      </c>
      <c r="I687" s="43" t="s">
        <v>6608</v>
      </c>
      <c r="J687" s="43" t="s">
        <v>6</v>
      </c>
      <c r="K687" s="43" t="s">
        <v>6</v>
      </c>
    </row>
    <row r="688" spans="1:11" x14ac:dyDescent="0.35">
      <c r="A688" s="43" t="s">
        <v>4566</v>
      </c>
      <c r="B688" s="43" t="s">
        <v>4567</v>
      </c>
      <c r="C688" s="44">
        <v>11.39875</v>
      </c>
      <c r="D688" s="44">
        <v>4.6734999999999998</v>
      </c>
      <c r="E688" s="44">
        <v>-6.72525</v>
      </c>
      <c r="F688" s="44">
        <v>-2.4390178666951963</v>
      </c>
      <c r="G688" s="45">
        <v>3.2475941966235037E-5</v>
      </c>
      <c r="H688" s="43">
        <v>8.6998812535113282E-2</v>
      </c>
      <c r="I688" s="43" t="s">
        <v>4568</v>
      </c>
      <c r="J688" s="43" t="s">
        <v>6</v>
      </c>
      <c r="K688" s="43" t="s">
        <v>751</v>
      </c>
    </row>
    <row r="689" spans="1:11" x14ac:dyDescent="0.35">
      <c r="A689" s="43" t="s">
        <v>4287</v>
      </c>
      <c r="B689" s="43" t="s">
        <v>4288</v>
      </c>
      <c r="C689" s="44">
        <v>46.47025</v>
      </c>
      <c r="D689" s="44">
        <v>19.096499999999999</v>
      </c>
      <c r="E689" s="44">
        <v>-27.373750000000001</v>
      </c>
      <c r="F689" s="44">
        <v>-2.4334433011284791</v>
      </c>
      <c r="G689" s="45">
        <v>3.9363515097199341E-4</v>
      </c>
      <c r="H689" s="43">
        <v>0.2563185311451211</v>
      </c>
      <c r="I689" s="43" t="s">
        <v>4289</v>
      </c>
      <c r="J689" s="43" t="s">
        <v>6</v>
      </c>
      <c r="K689" s="43" t="s">
        <v>4290</v>
      </c>
    </row>
    <row r="690" spans="1:11" x14ac:dyDescent="0.35">
      <c r="A690" s="43" t="s">
        <v>4595</v>
      </c>
      <c r="B690" s="43" t="s">
        <v>4596</v>
      </c>
      <c r="C690" s="44">
        <v>104.0885</v>
      </c>
      <c r="D690" s="44">
        <v>42.813499999999998</v>
      </c>
      <c r="E690" s="44">
        <v>-61.274999999999999</v>
      </c>
      <c r="F690" s="44">
        <v>-2.4312074462494309</v>
      </c>
      <c r="G690" s="45">
        <v>1.0525060425131761E-2</v>
      </c>
      <c r="H690" s="43">
        <v>1</v>
      </c>
      <c r="I690" s="43" t="s">
        <v>4597</v>
      </c>
      <c r="J690" s="43" t="s">
        <v>6</v>
      </c>
      <c r="K690" s="43" t="s">
        <v>4290</v>
      </c>
    </row>
    <row r="691" spans="1:11" x14ac:dyDescent="0.35">
      <c r="A691" s="43" t="s">
        <v>7544</v>
      </c>
      <c r="B691" s="43" t="s">
        <v>7545</v>
      </c>
      <c r="C691" s="44">
        <v>2.5754999999999999</v>
      </c>
      <c r="D691" s="44">
        <v>1.06575</v>
      </c>
      <c r="E691" s="44">
        <v>-1.5097499999999999</v>
      </c>
      <c r="F691" s="44">
        <v>-2.4166080225193527</v>
      </c>
      <c r="G691" s="45">
        <v>5.1331598557788826E-4</v>
      </c>
      <c r="H691" s="43">
        <v>0.28178584632587189</v>
      </c>
      <c r="I691" s="43" t="s">
        <v>7546</v>
      </c>
      <c r="J691" s="43" t="s">
        <v>6</v>
      </c>
      <c r="K691" s="43" t="s">
        <v>53</v>
      </c>
    </row>
    <row r="692" spans="1:11" x14ac:dyDescent="0.35">
      <c r="A692" s="43" t="s">
        <v>5089</v>
      </c>
      <c r="B692" s="43" t="s">
        <v>5090</v>
      </c>
      <c r="C692" s="44">
        <v>8.9397500000000001</v>
      </c>
      <c r="D692" s="44">
        <v>3.7012500000000004</v>
      </c>
      <c r="E692" s="44">
        <v>-5.2385000000000002</v>
      </c>
      <c r="F692" s="44">
        <v>-2.4153326578858492</v>
      </c>
      <c r="G692" s="45">
        <v>2.8627330662732158E-3</v>
      </c>
      <c r="H692" s="43">
        <v>0.57754186549536946</v>
      </c>
      <c r="I692" s="43" t="s">
        <v>5091</v>
      </c>
      <c r="J692" s="43" t="s">
        <v>4794</v>
      </c>
      <c r="K692" s="43" t="s">
        <v>18</v>
      </c>
    </row>
    <row r="693" spans="1:11" x14ac:dyDescent="0.35">
      <c r="A693" s="43" t="s">
        <v>5006</v>
      </c>
      <c r="B693" s="43" t="s">
        <v>5007</v>
      </c>
      <c r="C693" s="44">
        <v>8.4307499999999997</v>
      </c>
      <c r="D693" s="44">
        <v>3.5004999999999997</v>
      </c>
      <c r="E693" s="44">
        <v>-4.93025</v>
      </c>
      <c r="F693" s="44">
        <v>-2.4084416511926867</v>
      </c>
      <c r="G693" s="45">
        <v>7.8934151563312197E-3</v>
      </c>
      <c r="H693" s="43">
        <v>0.90164049210639929</v>
      </c>
      <c r="I693" s="43" t="s">
        <v>5008</v>
      </c>
      <c r="J693" s="43" t="s">
        <v>6</v>
      </c>
      <c r="K693" s="43" t="s">
        <v>1849</v>
      </c>
    </row>
    <row r="694" spans="1:11" x14ac:dyDescent="0.35">
      <c r="A694" s="43" t="s">
        <v>7933</v>
      </c>
      <c r="B694" s="43" t="s">
        <v>7934</v>
      </c>
      <c r="C694" s="44">
        <v>2.1505000000000001</v>
      </c>
      <c r="D694" s="44">
        <v>0.89300000000000002</v>
      </c>
      <c r="E694" s="44">
        <v>-1.2575000000000001</v>
      </c>
      <c r="F694" s="44">
        <v>-2.4081746920492724</v>
      </c>
      <c r="G694" s="45">
        <v>2.7081418627786648E-4</v>
      </c>
      <c r="H694" s="43">
        <v>0.21799745335927659</v>
      </c>
      <c r="I694" s="43" t="s">
        <v>7935</v>
      </c>
      <c r="J694" s="43" t="s">
        <v>6</v>
      </c>
      <c r="K694" s="43" t="s">
        <v>7651</v>
      </c>
    </row>
    <row r="695" spans="1:11" x14ac:dyDescent="0.35">
      <c r="A695" s="43" t="s">
        <v>8541</v>
      </c>
      <c r="B695" s="43" t="s">
        <v>8542</v>
      </c>
      <c r="C695" s="44">
        <v>2.6737500000000001</v>
      </c>
      <c r="D695" s="44">
        <v>1.11175</v>
      </c>
      <c r="E695" s="44">
        <v>-1.5620000000000001</v>
      </c>
      <c r="F695" s="44">
        <v>-2.4049921295255228</v>
      </c>
      <c r="G695" s="45">
        <v>1.0717063305391957E-2</v>
      </c>
      <c r="H695" s="43">
        <v>1</v>
      </c>
      <c r="I695" s="43" t="s">
        <v>8543</v>
      </c>
      <c r="J695" s="43" t="s">
        <v>6</v>
      </c>
      <c r="K695" s="43" t="s">
        <v>4220</v>
      </c>
    </row>
    <row r="696" spans="1:11" x14ac:dyDescent="0.35">
      <c r="A696" s="43" t="s">
        <v>5169</v>
      </c>
      <c r="B696" s="43" t="s">
        <v>5170</v>
      </c>
      <c r="C696" s="44">
        <v>1.6455000000000002</v>
      </c>
      <c r="D696" s="44">
        <v>0.68525000000000003</v>
      </c>
      <c r="E696" s="44">
        <v>-0.96025000000000016</v>
      </c>
      <c r="F696" s="44">
        <v>-2.4013133892739877</v>
      </c>
      <c r="G696" s="45">
        <v>2.7765932474317304E-3</v>
      </c>
      <c r="H696" s="43">
        <v>0.57139952019792462</v>
      </c>
      <c r="I696" s="43" t="s">
        <v>5171</v>
      </c>
      <c r="J696" s="43" t="s">
        <v>6</v>
      </c>
      <c r="K696" s="43" t="s">
        <v>6</v>
      </c>
    </row>
    <row r="697" spans="1:11" x14ac:dyDescent="0.35">
      <c r="A697" s="43" t="s">
        <v>4210</v>
      </c>
      <c r="B697" s="43" t="s">
        <v>4211</v>
      </c>
      <c r="C697" s="44">
        <v>8.0307499999999994</v>
      </c>
      <c r="D697" s="44">
        <v>3.3475000000000001</v>
      </c>
      <c r="E697" s="44">
        <v>-4.6832499999999992</v>
      </c>
      <c r="F697" s="44">
        <v>-2.3990291262135921</v>
      </c>
      <c r="G697" s="45">
        <v>4.4663332567928052E-3</v>
      </c>
      <c r="H697" s="43">
        <v>0.70272895118496392</v>
      </c>
      <c r="I697" s="43" t="s">
        <v>4212</v>
      </c>
      <c r="J697" s="43" t="s">
        <v>6</v>
      </c>
      <c r="K697" s="43" t="s">
        <v>4213</v>
      </c>
    </row>
    <row r="698" spans="1:11" x14ac:dyDescent="0.35">
      <c r="A698" s="43" t="s">
        <v>6394</v>
      </c>
      <c r="B698" s="43" t="s">
        <v>6395</v>
      </c>
      <c r="C698" s="44">
        <v>56.081249999999997</v>
      </c>
      <c r="D698" s="44">
        <v>23.384250000000002</v>
      </c>
      <c r="E698" s="44">
        <v>-32.696999999999996</v>
      </c>
      <c r="F698" s="44">
        <v>-2.3982488213220434</v>
      </c>
      <c r="G698" s="45">
        <v>1.1197049249196405E-2</v>
      </c>
      <c r="H698" s="43">
        <v>1</v>
      </c>
      <c r="I698" s="43" t="s">
        <v>6396</v>
      </c>
      <c r="J698" s="43" t="s">
        <v>6</v>
      </c>
      <c r="K698" s="43" t="s">
        <v>6</v>
      </c>
    </row>
    <row r="699" spans="1:11" x14ac:dyDescent="0.35">
      <c r="A699" s="43" t="s">
        <v>6656</v>
      </c>
      <c r="B699" s="43" t="s">
        <v>6657</v>
      </c>
      <c r="C699" s="44">
        <v>3.79325</v>
      </c>
      <c r="D699" s="44">
        <v>1.5824999999999998</v>
      </c>
      <c r="E699" s="44">
        <v>-2.21075</v>
      </c>
      <c r="F699" s="44">
        <v>-2.3969984202211694</v>
      </c>
      <c r="G699" s="45">
        <v>9.411538004494653E-4</v>
      </c>
      <c r="H699" s="43">
        <v>0.35795216210427999</v>
      </c>
      <c r="I699" s="43" t="s">
        <v>6658</v>
      </c>
      <c r="J699" s="43" t="s">
        <v>6</v>
      </c>
      <c r="K699" s="43" t="s">
        <v>6659</v>
      </c>
    </row>
    <row r="700" spans="1:11" x14ac:dyDescent="0.35">
      <c r="A700" s="43" t="s">
        <v>3962</v>
      </c>
      <c r="B700" s="43" t="s">
        <v>3963</v>
      </c>
      <c r="C700" s="44">
        <v>6.0002499999999994</v>
      </c>
      <c r="D700" s="44">
        <v>2.50325</v>
      </c>
      <c r="E700" s="44">
        <v>-3.4969999999999994</v>
      </c>
      <c r="F700" s="44">
        <v>-2.3969839209028261</v>
      </c>
      <c r="G700" s="45">
        <v>2.6737074167861208E-3</v>
      </c>
      <c r="H700" s="43">
        <v>0.55927421947239997</v>
      </c>
      <c r="I700" s="43" t="s">
        <v>3964</v>
      </c>
      <c r="J700" s="43" t="s">
        <v>6</v>
      </c>
      <c r="K700" s="43" t="s">
        <v>6</v>
      </c>
    </row>
    <row r="701" spans="1:11" x14ac:dyDescent="0.35">
      <c r="A701" s="43" t="s">
        <v>7895</v>
      </c>
      <c r="B701" s="43" t="s">
        <v>7896</v>
      </c>
      <c r="C701" s="44">
        <v>8.5402500000000003</v>
      </c>
      <c r="D701" s="44">
        <v>3.5649999999999999</v>
      </c>
      <c r="E701" s="44">
        <v>-4.9752500000000008</v>
      </c>
      <c r="F701" s="44">
        <v>-2.3955820476858345</v>
      </c>
      <c r="G701" s="45">
        <v>5.7088979130222282E-3</v>
      </c>
      <c r="H701" s="43">
        <v>0.77614306269406785</v>
      </c>
      <c r="I701" s="43" t="s">
        <v>7897</v>
      </c>
      <c r="J701" s="43" t="s">
        <v>6</v>
      </c>
      <c r="K701" s="43" t="s">
        <v>22</v>
      </c>
    </row>
    <row r="702" spans="1:11" x14ac:dyDescent="0.35">
      <c r="A702" s="43" t="s">
        <v>8544</v>
      </c>
      <c r="B702" s="43" t="s">
        <v>8545</v>
      </c>
      <c r="C702" s="44">
        <v>1.5567500000000001</v>
      </c>
      <c r="D702" s="44">
        <v>0.65100000000000002</v>
      </c>
      <c r="E702" s="44">
        <v>-0.90575000000000006</v>
      </c>
      <c r="F702" s="44">
        <v>-2.3913210445468511</v>
      </c>
      <c r="G702" s="45">
        <v>7.92436644788529E-3</v>
      </c>
      <c r="H702" s="43">
        <v>0.90283268180474163</v>
      </c>
      <c r="I702" s="43" t="s">
        <v>8546</v>
      </c>
      <c r="J702" s="43" t="s">
        <v>6</v>
      </c>
      <c r="K702" s="43" t="s">
        <v>2944</v>
      </c>
    </row>
    <row r="703" spans="1:11" x14ac:dyDescent="0.35">
      <c r="A703" s="43" t="s">
        <v>4777</v>
      </c>
      <c r="B703" s="43" t="s">
        <v>4778</v>
      </c>
      <c r="C703" s="44">
        <v>3.5722500000000004</v>
      </c>
      <c r="D703" s="44">
        <v>1.4950000000000001</v>
      </c>
      <c r="E703" s="44">
        <v>-2.0772500000000003</v>
      </c>
      <c r="F703" s="44">
        <v>-2.3894648829431437</v>
      </c>
      <c r="G703" s="45">
        <v>1.8744145293677341E-6</v>
      </c>
      <c r="H703" s="43">
        <v>1.6983849531244641E-2</v>
      </c>
      <c r="I703" s="43" t="s">
        <v>4779</v>
      </c>
      <c r="J703" s="43" t="s">
        <v>4780</v>
      </c>
      <c r="K703" s="43" t="s">
        <v>27</v>
      </c>
    </row>
    <row r="704" spans="1:11" x14ac:dyDescent="0.35">
      <c r="A704" s="43" t="s">
        <v>8547</v>
      </c>
      <c r="B704" s="43" t="s">
        <v>8548</v>
      </c>
      <c r="C704" s="44">
        <v>1.2435</v>
      </c>
      <c r="D704" s="44">
        <v>0.52049999999999996</v>
      </c>
      <c r="E704" s="44">
        <v>-0.72300000000000009</v>
      </c>
      <c r="F704" s="44">
        <v>-2.3890489913544672</v>
      </c>
      <c r="G704" s="45">
        <v>9.7641483521329446E-3</v>
      </c>
      <c r="H704" s="43">
        <v>1</v>
      </c>
      <c r="I704" s="43" t="s">
        <v>8549</v>
      </c>
      <c r="J704" s="43" t="s">
        <v>1544</v>
      </c>
      <c r="K704" s="43" t="s">
        <v>699</v>
      </c>
    </row>
    <row r="705" spans="1:11" x14ac:dyDescent="0.35">
      <c r="A705" s="43" t="s">
        <v>8550</v>
      </c>
      <c r="B705" s="43" t="s">
        <v>8551</v>
      </c>
      <c r="C705" s="44">
        <v>2.5990000000000002</v>
      </c>
      <c r="D705" s="44">
        <v>1.0887500000000001</v>
      </c>
      <c r="E705" s="44">
        <v>-1.5102500000000001</v>
      </c>
      <c r="F705" s="44">
        <v>-2.3871412169919632</v>
      </c>
      <c r="G705" s="45">
        <v>3.7514636528399474E-2</v>
      </c>
      <c r="H705" s="43">
        <v>1</v>
      </c>
      <c r="I705" s="43" t="s">
        <v>8552</v>
      </c>
      <c r="J705" s="43" t="s">
        <v>6</v>
      </c>
      <c r="K705" s="43" t="s">
        <v>1109</v>
      </c>
    </row>
    <row r="706" spans="1:11" x14ac:dyDescent="0.35">
      <c r="A706" s="43" t="s">
        <v>8553</v>
      </c>
      <c r="B706" s="43" t="s">
        <v>8554</v>
      </c>
      <c r="C706" s="44">
        <v>8.2379999999999995</v>
      </c>
      <c r="D706" s="44">
        <v>3.4514999999999998</v>
      </c>
      <c r="E706" s="44">
        <v>-4.7865000000000002</v>
      </c>
      <c r="F706" s="44">
        <v>-2.386788352890048</v>
      </c>
      <c r="G706" s="45">
        <v>8.1082220193081853E-4</v>
      </c>
      <c r="H706" s="43">
        <v>0.33721709088203022</v>
      </c>
      <c r="I706" s="43" t="s">
        <v>8555</v>
      </c>
      <c r="J706" s="43" t="s">
        <v>6</v>
      </c>
      <c r="K706" s="43" t="s">
        <v>6</v>
      </c>
    </row>
    <row r="707" spans="1:11" x14ac:dyDescent="0.35">
      <c r="A707" s="43" t="s">
        <v>8556</v>
      </c>
      <c r="B707" s="43" t="s">
        <v>8557</v>
      </c>
      <c r="C707" s="44">
        <v>3.9917499999999997</v>
      </c>
      <c r="D707" s="44">
        <v>1.6752500000000001</v>
      </c>
      <c r="E707" s="44">
        <v>-2.3164999999999996</v>
      </c>
      <c r="F707" s="44">
        <v>-2.3827786897477985</v>
      </c>
      <c r="G707" s="45">
        <v>1.5568928794449115E-3</v>
      </c>
      <c r="H707" s="43">
        <v>0.44845813045227201</v>
      </c>
      <c r="I707" s="43" t="s">
        <v>8558</v>
      </c>
      <c r="J707" s="43" t="s">
        <v>8559</v>
      </c>
      <c r="K707" s="43" t="s">
        <v>499</v>
      </c>
    </row>
    <row r="708" spans="1:11" x14ac:dyDescent="0.35">
      <c r="A708" s="43" t="s">
        <v>5599</v>
      </c>
      <c r="B708" s="43" t="s">
        <v>5600</v>
      </c>
      <c r="C708" s="44">
        <v>6.3375000000000004</v>
      </c>
      <c r="D708" s="44">
        <v>2.66425</v>
      </c>
      <c r="E708" s="44">
        <v>-3.6732500000000003</v>
      </c>
      <c r="F708" s="44">
        <v>-2.3787182133808766</v>
      </c>
      <c r="G708" s="45">
        <v>4.4576357706918601E-4</v>
      </c>
      <c r="H708" s="43">
        <v>0.27084485707394329</v>
      </c>
      <c r="I708" s="43" t="s">
        <v>5601</v>
      </c>
      <c r="J708" s="43" t="s">
        <v>5602</v>
      </c>
      <c r="K708" s="43" t="s">
        <v>1109</v>
      </c>
    </row>
    <row r="709" spans="1:11" x14ac:dyDescent="0.35">
      <c r="A709" s="43" t="s">
        <v>5204</v>
      </c>
      <c r="B709" s="43" t="s">
        <v>5205</v>
      </c>
      <c r="C709" s="44">
        <v>5.1615000000000002</v>
      </c>
      <c r="D709" s="44">
        <v>2.1717499999999998</v>
      </c>
      <c r="E709" s="44">
        <v>-2.9897500000000004</v>
      </c>
      <c r="F709" s="44">
        <v>-2.3766547714976403</v>
      </c>
      <c r="G709" s="45">
        <v>1.3960753874506951E-2</v>
      </c>
      <c r="H709" s="43">
        <v>1</v>
      </c>
      <c r="I709" s="43" t="s">
        <v>5206</v>
      </c>
      <c r="J709" s="43" t="s">
        <v>3818</v>
      </c>
      <c r="K709" s="43" t="s">
        <v>1341</v>
      </c>
    </row>
    <row r="710" spans="1:11" x14ac:dyDescent="0.35">
      <c r="A710" s="43" t="s">
        <v>8560</v>
      </c>
      <c r="B710" s="43" t="s">
        <v>8561</v>
      </c>
      <c r="C710" s="44">
        <v>2.4074999999999998</v>
      </c>
      <c r="D710" s="44">
        <v>1.0129999999999999</v>
      </c>
      <c r="E710" s="44">
        <v>-1.3944999999999999</v>
      </c>
      <c r="F710" s="44">
        <v>-2.376604146100691</v>
      </c>
      <c r="G710" s="45">
        <v>9.3787881664055169E-4</v>
      </c>
      <c r="H710" s="43">
        <v>0.35770356281150079</v>
      </c>
      <c r="I710" s="43" t="s">
        <v>8562</v>
      </c>
      <c r="J710" s="43" t="s">
        <v>6</v>
      </c>
      <c r="K710" s="43" t="s">
        <v>8563</v>
      </c>
    </row>
    <row r="711" spans="1:11" x14ac:dyDescent="0.35">
      <c r="A711" s="43" t="s">
        <v>4442</v>
      </c>
      <c r="B711" s="43" t="s">
        <v>4443</v>
      </c>
      <c r="C711" s="44">
        <v>4.1254999999999997</v>
      </c>
      <c r="D711" s="44">
        <v>1.738</v>
      </c>
      <c r="E711" s="44">
        <v>-2.3874999999999997</v>
      </c>
      <c r="F711" s="44">
        <v>-2.3737054085155349</v>
      </c>
      <c r="G711" s="45">
        <v>4.0379012702250826E-2</v>
      </c>
      <c r="H711" s="43">
        <v>1</v>
      </c>
      <c r="I711" s="43" t="s">
        <v>4444</v>
      </c>
      <c r="J711" s="43" t="s">
        <v>6</v>
      </c>
      <c r="K711" s="43" t="s">
        <v>4445</v>
      </c>
    </row>
    <row r="712" spans="1:11" x14ac:dyDescent="0.35">
      <c r="A712" s="43" t="s">
        <v>8564</v>
      </c>
      <c r="B712" s="43" t="s">
        <v>8565</v>
      </c>
      <c r="C712" s="44">
        <v>1.02</v>
      </c>
      <c r="D712" s="44">
        <v>0.42974999999999997</v>
      </c>
      <c r="E712" s="44">
        <v>-0.59025000000000005</v>
      </c>
      <c r="F712" s="44">
        <v>-2.3734729493891802</v>
      </c>
      <c r="G712" s="45">
        <v>6.9635057496929024E-3</v>
      </c>
      <c r="H712" s="43">
        <v>0.85088932098091696</v>
      </c>
      <c r="I712" s="43" t="s">
        <v>8566</v>
      </c>
      <c r="J712" s="43" t="s">
        <v>6</v>
      </c>
      <c r="K712" s="43" t="s">
        <v>1845</v>
      </c>
    </row>
    <row r="713" spans="1:11" x14ac:dyDescent="0.35">
      <c r="A713" s="43" t="s">
        <v>4111</v>
      </c>
      <c r="B713" s="43" t="s">
        <v>4112</v>
      </c>
      <c r="C713" s="44">
        <v>7.6539999999999999</v>
      </c>
      <c r="D713" s="44">
        <v>3.2262500000000003</v>
      </c>
      <c r="E713" s="44">
        <v>-4.4277499999999996</v>
      </c>
      <c r="F713" s="44">
        <v>-2.3724137931034481</v>
      </c>
      <c r="G713" s="45">
        <v>3.574271533534892E-3</v>
      </c>
      <c r="H713" s="43">
        <v>0.63930532690452413</v>
      </c>
      <c r="I713" s="43" t="s">
        <v>4113</v>
      </c>
      <c r="J713" s="43" t="s">
        <v>6</v>
      </c>
      <c r="K713" s="43" t="s">
        <v>676</v>
      </c>
    </row>
    <row r="714" spans="1:11" x14ac:dyDescent="0.35">
      <c r="A714" s="43" t="s">
        <v>5046</v>
      </c>
      <c r="B714" s="43" t="s">
        <v>5047</v>
      </c>
      <c r="C714" s="44">
        <v>3.22925</v>
      </c>
      <c r="D714" s="44">
        <v>1.3612500000000001</v>
      </c>
      <c r="E714" s="44">
        <v>-1.8679999999999999</v>
      </c>
      <c r="F714" s="44">
        <v>-2.3722681359044993</v>
      </c>
      <c r="G714" s="45">
        <v>5.9858126564040545E-3</v>
      </c>
      <c r="H714" s="43">
        <v>0.79104566954491118</v>
      </c>
      <c r="I714" s="43" t="s">
        <v>5048</v>
      </c>
      <c r="J714" s="43" t="s">
        <v>5049</v>
      </c>
      <c r="K714" s="43" t="s">
        <v>5050</v>
      </c>
    </row>
    <row r="715" spans="1:11" x14ac:dyDescent="0.35">
      <c r="A715" s="43" t="s">
        <v>5129</v>
      </c>
      <c r="B715" s="43" t="s">
        <v>5130</v>
      </c>
      <c r="C715" s="44">
        <v>57.774249999999995</v>
      </c>
      <c r="D715" s="44">
        <v>24.358500000000003</v>
      </c>
      <c r="E715" s="44">
        <v>-33.415749999999989</v>
      </c>
      <c r="F715" s="44">
        <v>-2.3718311882915608</v>
      </c>
      <c r="G715" s="45">
        <v>3.0647210050737297E-2</v>
      </c>
      <c r="H715" s="43">
        <v>1</v>
      </c>
      <c r="I715" s="43" t="s">
        <v>5131</v>
      </c>
      <c r="J715" s="43" t="s">
        <v>6</v>
      </c>
      <c r="K715" s="43" t="s">
        <v>5132</v>
      </c>
    </row>
    <row r="716" spans="1:11" x14ac:dyDescent="0.35">
      <c r="A716" s="43" t="s">
        <v>4474</v>
      </c>
      <c r="B716" s="43" t="s">
        <v>4475</v>
      </c>
      <c r="C716" s="44">
        <v>1.8755000000000002</v>
      </c>
      <c r="D716" s="44">
        <v>0.79100000000000004</v>
      </c>
      <c r="E716" s="44">
        <v>-1.0845000000000002</v>
      </c>
      <c r="F716" s="44">
        <v>-2.3710493046776233</v>
      </c>
      <c r="G716" s="45">
        <v>3.6322100248549428E-4</v>
      </c>
      <c r="H716" s="43">
        <v>0.2507371418740249</v>
      </c>
      <c r="I716" s="43" t="s">
        <v>4476</v>
      </c>
      <c r="J716" s="43" t="s">
        <v>6</v>
      </c>
      <c r="K716" s="43" t="s">
        <v>6</v>
      </c>
    </row>
    <row r="717" spans="1:11" x14ac:dyDescent="0.35">
      <c r="A717" s="43" t="s">
        <v>4457</v>
      </c>
      <c r="B717" s="43" t="s">
        <v>4458</v>
      </c>
      <c r="C717" s="44">
        <v>520.02700000000004</v>
      </c>
      <c r="D717" s="44">
        <v>219.89175</v>
      </c>
      <c r="E717" s="44">
        <v>-300.13525000000004</v>
      </c>
      <c r="F717" s="44">
        <v>-2.3649227403938529</v>
      </c>
      <c r="G717" s="45">
        <v>1.8879165577360968E-2</v>
      </c>
      <c r="H717" s="43">
        <v>1</v>
      </c>
      <c r="I717" s="43" t="s">
        <v>4459</v>
      </c>
      <c r="J717" s="43" t="s">
        <v>6</v>
      </c>
      <c r="K717" s="43" t="s">
        <v>4290</v>
      </c>
    </row>
    <row r="718" spans="1:11" x14ac:dyDescent="0.35">
      <c r="A718" s="43" t="s">
        <v>8567</v>
      </c>
      <c r="B718" s="43" t="s">
        <v>8568</v>
      </c>
      <c r="C718" s="44">
        <v>2.5920000000000001</v>
      </c>
      <c r="D718" s="44">
        <v>1.0967500000000001</v>
      </c>
      <c r="E718" s="44">
        <v>-1.49525</v>
      </c>
      <c r="F718" s="44">
        <v>-2.3633462502849327</v>
      </c>
      <c r="G718" s="45">
        <v>1.0842885095809721E-3</v>
      </c>
      <c r="H718" s="43">
        <v>0.38027701107604023</v>
      </c>
      <c r="I718" s="43" t="s">
        <v>8569</v>
      </c>
      <c r="J718" s="43" t="s">
        <v>8570</v>
      </c>
      <c r="K718" s="43" t="s">
        <v>8571</v>
      </c>
    </row>
    <row r="719" spans="1:11" x14ac:dyDescent="0.35">
      <c r="A719" s="43" t="s">
        <v>6789</v>
      </c>
      <c r="B719" s="43" t="s">
        <v>6790</v>
      </c>
      <c r="C719" s="44">
        <v>9.1325000000000003</v>
      </c>
      <c r="D719" s="44">
        <v>3.8654999999999999</v>
      </c>
      <c r="E719" s="44">
        <v>-5.2670000000000003</v>
      </c>
      <c r="F719" s="44">
        <v>-2.362566291553486</v>
      </c>
      <c r="G719" s="45">
        <v>3.3010853478722883E-3</v>
      </c>
      <c r="H719" s="43">
        <v>0.61027655295573702</v>
      </c>
      <c r="I719" s="43" t="s">
        <v>6791</v>
      </c>
      <c r="J719" s="43" t="s">
        <v>6792</v>
      </c>
      <c r="K719" s="43" t="s">
        <v>6793</v>
      </c>
    </row>
    <row r="720" spans="1:11" x14ac:dyDescent="0.35">
      <c r="A720" s="43" t="s">
        <v>4044</v>
      </c>
      <c r="B720" s="43" t="s">
        <v>4045</v>
      </c>
      <c r="C720" s="44">
        <v>33.737499999999997</v>
      </c>
      <c r="D720" s="44">
        <v>14.287750000000001</v>
      </c>
      <c r="E720" s="44">
        <v>-19.449749999999995</v>
      </c>
      <c r="F720" s="44">
        <v>-2.3612885163864146</v>
      </c>
      <c r="G720" s="45">
        <v>1.7178026882005083E-3</v>
      </c>
      <c r="H720" s="43">
        <v>0.46832868251486653</v>
      </c>
      <c r="I720" s="43" t="s">
        <v>4046</v>
      </c>
      <c r="J720" s="43" t="s">
        <v>4047</v>
      </c>
      <c r="K720" s="43" t="s">
        <v>1701</v>
      </c>
    </row>
    <row r="721" spans="1:11" x14ac:dyDescent="0.35">
      <c r="A721" s="43" t="s">
        <v>4162</v>
      </c>
      <c r="B721" s="43" t="s">
        <v>4163</v>
      </c>
      <c r="C721" s="44">
        <v>2.6595</v>
      </c>
      <c r="D721" s="44">
        <v>1.1274999999999999</v>
      </c>
      <c r="E721" s="44">
        <v>-1.532</v>
      </c>
      <c r="F721" s="44">
        <v>-2.3587583148558759</v>
      </c>
      <c r="G721" s="45">
        <v>9.461053822809476E-4</v>
      </c>
      <c r="H721" s="43">
        <v>0.35939172024573557</v>
      </c>
      <c r="I721" s="43" t="s">
        <v>4164</v>
      </c>
      <c r="J721" s="43" t="s">
        <v>6</v>
      </c>
      <c r="K721" s="43" t="s">
        <v>6</v>
      </c>
    </row>
    <row r="722" spans="1:11" x14ac:dyDescent="0.35">
      <c r="A722" s="43" t="s">
        <v>8572</v>
      </c>
      <c r="B722" s="43" t="s">
        <v>8573</v>
      </c>
      <c r="C722" s="44">
        <v>12.127750000000001</v>
      </c>
      <c r="D722" s="44">
        <v>5.1505000000000001</v>
      </c>
      <c r="E722" s="44">
        <v>-6.9772500000000006</v>
      </c>
      <c r="F722" s="44">
        <v>-2.354674303465683</v>
      </c>
      <c r="G722" s="45">
        <v>2.8534827807228203E-2</v>
      </c>
      <c r="H722" s="43">
        <v>1</v>
      </c>
      <c r="I722" s="43" t="s">
        <v>8574</v>
      </c>
      <c r="J722" s="43" t="s">
        <v>6</v>
      </c>
      <c r="K722" s="43" t="s">
        <v>458</v>
      </c>
    </row>
    <row r="723" spans="1:11" x14ac:dyDescent="0.35">
      <c r="A723" s="43" t="s">
        <v>5857</v>
      </c>
      <c r="B723" s="43" t="s">
        <v>5858</v>
      </c>
      <c r="C723" s="44">
        <v>32.743749999999999</v>
      </c>
      <c r="D723" s="44">
        <v>13.92075</v>
      </c>
      <c r="E723" s="44">
        <v>-18.823</v>
      </c>
      <c r="F723" s="44">
        <v>-2.3521541583607206</v>
      </c>
      <c r="G723" s="45">
        <v>2.1635097284350359E-4</v>
      </c>
      <c r="H723" s="43">
        <v>0.20258736840090621</v>
      </c>
      <c r="I723" s="43" t="s">
        <v>5859</v>
      </c>
      <c r="J723" s="43" t="s">
        <v>6</v>
      </c>
      <c r="K723" s="43" t="s">
        <v>4108</v>
      </c>
    </row>
    <row r="724" spans="1:11" x14ac:dyDescent="0.35">
      <c r="A724" s="43" t="s">
        <v>5812</v>
      </c>
      <c r="B724" s="43" t="s">
        <v>5813</v>
      </c>
      <c r="C724" s="44">
        <v>4.8382500000000004</v>
      </c>
      <c r="D724" s="44">
        <v>2.0757500000000002</v>
      </c>
      <c r="E724" s="44">
        <v>-2.7625000000000002</v>
      </c>
      <c r="F724" s="44">
        <v>-2.3308442731542813</v>
      </c>
      <c r="G724" s="45">
        <v>1.2293835871105465E-3</v>
      </c>
      <c r="H724" s="43">
        <v>0.40075949935711086</v>
      </c>
      <c r="I724" s="43" t="s">
        <v>5814</v>
      </c>
      <c r="J724" s="43" t="s">
        <v>6</v>
      </c>
      <c r="K724" s="43" t="s">
        <v>432</v>
      </c>
    </row>
    <row r="725" spans="1:11" x14ac:dyDescent="0.35">
      <c r="A725" s="43" t="s">
        <v>4075</v>
      </c>
      <c r="B725" s="43" t="s">
        <v>4076</v>
      </c>
      <c r="C725" s="44">
        <v>684.49350000000004</v>
      </c>
      <c r="D725" s="44">
        <v>294.95824999999996</v>
      </c>
      <c r="E725" s="44">
        <v>-389.53525000000008</v>
      </c>
      <c r="F725" s="44">
        <v>-2.3206453794731972</v>
      </c>
      <c r="G725" s="45">
        <v>1.1600481716063158E-2</v>
      </c>
      <c r="H725" s="43">
        <v>1</v>
      </c>
      <c r="I725" s="43" t="s">
        <v>4077</v>
      </c>
      <c r="J725" s="43" t="s">
        <v>6</v>
      </c>
      <c r="K725" s="43" t="s">
        <v>261</v>
      </c>
    </row>
    <row r="726" spans="1:11" x14ac:dyDescent="0.35">
      <c r="A726" s="43" t="s">
        <v>7496</v>
      </c>
      <c r="B726" s="43" t="s">
        <v>7497</v>
      </c>
      <c r="C726" s="44">
        <v>4.4412500000000001</v>
      </c>
      <c r="D726" s="44">
        <v>1.91825</v>
      </c>
      <c r="E726" s="44">
        <v>-2.5230000000000001</v>
      </c>
      <c r="F726" s="44">
        <v>-2.3152613058777534</v>
      </c>
      <c r="G726" s="45">
        <v>3.6312358832414843E-3</v>
      </c>
      <c r="H726" s="43">
        <v>0.64476935939493019</v>
      </c>
      <c r="I726" s="43" t="s">
        <v>7498</v>
      </c>
      <c r="J726" s="43" t="s">
        <v>7499</v>
      </c>
      <c r="K726" s="43" t="s">
        <v>7500</v>
      </c>
    </row>
    <row r="727" spans="1:11" x14ac:dyDescent="0.35">
      <c r="A727" s="43" t="s">
        <v>3995</v>
      </c>
      <c r="B727" s="43" t="s">
        <v>3996</v>
      </c>
      <c r="C727" s="44">
        <v>5.1905000000000001</v>
      </c>
      <c r="D727" s="44">
        <v>2.2447499999999998</v>
      </c>
      <c r="E727" s="44">
        <v>-2.9457500000000003</v>
      </c>
      <c r="F727" s="44">
        <v>-2.3122842187325987</v>
      </c>
      <c r="G727" s="45">
        <v>4.4731561089276749E-3</v>
      </c>
      <c r="H727" s="43">
        <v>0.70317556196129638</v>
      </c>
      <c r="I727" s="43" t="s">
        <v>3997</v>
      </c>
      <c r="J727" s="43" t="s">
        <v>3998</v>
      </c>
      <c r="K727" s="43" t="s">
        <v>27</v>
      </c>
    </row>
    <row r="728" spans="1:11" x14ac:dyDescent="0.35">
      <c r="A728" s="43" t="s">
        <v>7930</v>
      </c>
      <c r="B728" s="43" t="s">
        <v>7931</v>
      </c>
      <c r="C728" s="44">
        <v>2.1254999999999997</v>
      </c>
      <c r="D728" s="44">
        <v>0.91975000000000007</v>
      </c>
      <c r="E728" s="44">
        <v>-1.2057499999999997</v>
      </c>
      <c r="F728" s="44">
        <v>-2.3109540636042398</v>
      </c>
      <c r="G728" s="45">
        <v>2.8653993105012159E-4</v>
      </c>
      <c r="H728" s="43">
        <v>0.22151085234796636</v>
      </c>
      <c r="I728" s="43" t="s">
        <v>7932</v>
      </c>
      <c r="J728" s="43" t="s">
        <v>6</v>
      </c>
      <c r="K728" s="43" t="s">
        <v>1294</v>
      </c>
    </row>
    <row r="729" spans="1:11" x14ac:dyDescent="0.35">
      <c r="A729" s="43" t="s">
        <v>8575</v>
      </c>
      <c r="B729" s="43" t="s">
        <v>8576</v>
      </c>
      <c r="C729" s="44">
        <v>1.0525</v>
      </c>
      <c r="D729" s="44">
        <v>0.45599999999999996</v>
      </c>
      <c r="E729" s="44">
        <v>-0.59650000000000003</v>
      </c>
      <c r="F729" s="44">
        <v>-2.3081140350877196</v>
      </c>
      <c r="G729" s="45">
        <v>1.2418617149998388E-3</v>
      </c>
      <c r="H729" s="43">
        <v>0.40229267985278694</v>
      </c>
      <c r="I729" s="43" t="s">
        <v>8577</v>
      </c>
      <c r="J729" s="43" t="s">
        <v>6</v>
      </c>
      <c r="K729" s="43" t="s">
        <v>1936</v>
      </c>
    </row>
    <row r="730" spans="1:11" x14ac:dyDescent="0.35">
      <c r="A730" s="43" t="s">
        <v>7832</v>
      </c>
      <c r="B730" s="43" t="s">
        <v>7833</v>
      </c>
      <c r="C730" s="44">
        <v>1.17275</v>
      </c>
      <c r="D730" s="44">
        <v>0.50849999999999995</v>
      </c>
      <c r="E730" s="44">
        <v>-0.66425000000000001</v>
      </c>
      <c r="F730" s="44">
        <v>-2.3062930186823993</v>
      </c>
      <c r="G730" s="45">
        <v>7.3713675371971802E-3</v>
      </c>
      <c r="H730" s="43">
        <v>0.87258023089842418</v>
      </c>
      <c r="I730" s="43" t="s">
        <v>7834</v>
      </c>
      <c r="J730" s="43" t="s">
        <v>6</v>
      </c>
      <c r="K730" s="43" t="s">
        <v>7835</v>
      </c>
    </row>
    <row r="731" spans="1:11" x14ac:dyDescent="0.35">
      <c r="A731" s="43" t="s">
        <v>4309</v>
      </c>
      <c r="B731" s="43" t="s">
        <v>4310</v>
      </c>
      <c r="C731" s="44">
        <v>3.5529999999999999</v>
      </c>
      <c r="D731" s="44">
        <v>1.5419999999999998</v>
      </c>
      <c r="E731" s="44">
        <v>-2.0110000000000001</v>
      </c>
      <c r="F731" s="44">
        <v>-2.3041504539559017</v>
      </c>
      <c r="G731" s="45">
        <v>1.3825197200658368E-3</v>
      </c>
      <c r="H731" s="43">
        <v>0.42577372439351469</v>
      </c>
      <c r="I731" s="43" t="s">
        <v>4311</v>
      </c>
      <c r="J731" s="43" t="s">
        <v>6</v>
      </c>
      <c r="K731" s="43" t="s">
        <v>1936</v>
      </c>
    </row>
    <row r="732" spans="1:11" x14ac:dyDescent="0.35">
      <c r="A732" s="43" t="s">
        <v>7745</v>
      </c>
      <c r="B732" s="43" t="s">
        <v>7746</v>
      </c>
      <c r="C732" s="44">
        <v>1.327</v>
      </c>
      <c r="D732" s="44">
        <v>0.57599999999999996</v>
      </c>
      <c r="E732" s="44">
        <v>-0.751</v>
      </c>
      <c r="F732" s="44">
        <v>-2.3038194444444446</v>
      </c>
      <c r="G732" s="45">
        <v>3.9063567889473819E-4</v>
      </c>
      <c r="H732" s="43">
        <v>0.25604922041936595</v>
      </c>
      <c r="I732" s="43" t="s">
        <v>7747</v>
      </c>
      <c r="J732" s="43" t="s">
        <v>7748</v>
      </c>
      <c r="K732" s="43" t="s">
        <v>7749</v>
      </c>
    </row>
    <row r="733" spans="1:11" x14ac:dyDescent="0.35">
      <c r="A733" s="43" t="s">
        <v>8578</v>
      </c>
      <c r="B733" s="43" t="s">
        <v>8579</v>
      </c>
      <c r="C733" s="44">
        <v>2.1352500000000001</v>
      </c>
      <c r="D733" s="44">
        <v>0.92874999999999996</v>
      </c>
      <c r="E733" s="44">
        <v>-1.2065000000000001</v>
      </c>
      <c r="F733" s="44">
        <v>-2.2990578734858684</v>
      </c>
      <c r="G733" s="45">
        <v>1.4808023556735212E-2</v>
      </c>
      <c r="H733" s="43">
        <v>1</v>
      </c>
      <c r="I733" s="43" t="s">
        <v>8580</v>
      </c>
      <c r="J733" s="43" t="s">
        <v>4671</v>
      </c>
      <c r="K733" s="43" t="s">
        <v>27</v>
      </c>
    </row>
    <row r="734" spans="1:11" x14ac:dyDescent="0.35">
      <c r="A734" s="43" t="s">
        <v>7479</v>
      </c>
      <c r="B734" s="43" t="s">
        <v>7480</v>
      </c>
      <c r="C734" s="44">
        <v>2.8262499999999999</v>
      </c>
      <c r="D734" s="44">
        <v>1.23</v>
      </c>
      <c r="E734" s="44">
        <v>-1.5962499999999999</v>
      </c>
      <c r="F734" s="44">
        <v>-2.2977642276422765</v>
      </c>
      <c r="G734" s="45">
        <v>4.9712573031572579E-5</v>
      </c>
      <c r="H734" s="43">
        <v>0.10408155339921775</v>
      </c>
      <c r="I734" s="43" t="s">
        <v>7481</v>
      </c>
      <c r="J734" s="43" t="s">
        <v>6</v>
      </c>
      <c r="K734" s="43" t="s">
        <v>132</v>
      </c>
    </row>
    <row r="735" spans="1:11" x14ac:dyDescent="0.35">
      <c r="A735" s="43" t="s">
        <v>6105</v>
      </c>
      <c r="B735" s="43" t="s">
        <v>6106</v>
      </c>
      <c r="C735" s="44">
        <v>34.839500000000001</v>
      </c>
      <c r="D735" s="44">
        <v>15.174249999999999</v>
      </c>
      <c r="E735" s="44">
        <v>-19.66525</v>
      </c>
      <c r="F735" s="44">
        <v>-2.2959619091553125</v>
      </c>
      <c r="G735" s="45">
        <v>2.1123499771334375E-2</v>
      </c>
      <c r="H735" s="43">
        <v>1</v>
      </c>
      <c r="I735" s="43" t="s">
        <v>6107</v>
      </c>
      <c r="J735" s="43" t="s">
        <v>6108</v>
      </c>
      <c r="K735" s="43" t="s">
        <v>6109</v>
      </c>
    </row>
    <row r="736" spans="1:11" x14ac:dyDescent="0.35">
      <c r="A736" s="43" t="s">
        <v>4367</v>
      </c>
      <c r="B736" s="43" t="s">
        <v>4368</v>
      </c>
      <c r="C736" s="44">
        <v>85.96875</v>
      </c>
      <c r="D736" s="44">
        <v>37.45975</v>
      </c>
      <c r="E736" s="44">
        <v>-48.509</v>
      </c>
      <c r="F736" s="44">
        <v>-2.294963260566341</v>
      </c>
      <c r="G736" s="45">
        <v>2.66944240194113E-4</v>
      </c>
      <c r="H736" s="43">
        <v>0.21799745335927659</v>
      </c>
      <c r="I736" s="43" t="s">
        <v>4369</v>
      </c>
      <c r="J736" s="43" t="s">
        <v>6</v>
      </c>
      <c r="K736" s="43" t="s">
        <v>4370</v>
      </c>
    </row>
    <row r="737" spans="1:11" x14ac:dyDescent="0.35">
      <c r="A737" s="43" t="s">
        <v>8581</v>
      </c>
      <c r="B737" s="43" t="s">
        <v>8582</v>
      </c>
      <c r="C737" s="44">
        <v>1.0449999999999999</v>
      </c>
      <c r="D737" s="44">
        <v>0.45574999999999999</v>
      </c>
      <c r="E737" s="44">
        <v>-0.58924999999999994</v>
      </c>
      <c r="F737" s="44">
        <v>-2.2929237520570487</v>
      </c>
      <c r="G737" s="45">
        <v>1.1080948354290597E-2</v>
      </c>
      <c r="H737" s="43">
        <v>1</v>
      </c>
      <c r="I737" s="43" t="s">
        <v>8583</v>
      </c>
      <c r="J737" s="43" t="s">
        <v>6</v>
      </c>
      <c r="K737" s="43" t="s">
        <v>6</v>
      </c>
    </row>
    <row r="738" spans="1:11" x14ac:dyDescent="0.35">
      <c r="A738" s="43" t="s">
        <v>7742</v>
      </c>
      <c r="B738" s="43" t="s">
        <v>7743</v>
      </c>
      <c r="C738" s="44">
        <v>1.2389999999999999</v>
      </c>
      <c r="D738" s="44">
        <v>0.54049999999999998</v>
      </c>
      <c r="E738" s="44">
        <v>-0.6984999999999999</v>
      </c>
      <c r="F738" s="44">
        <v>-2.2923219241443107</v>
      </c>
      <c r="G738" s="45">
        <v>4.9880846742787401E-2</v>
      </c>
      <c r="H738" s="43">
        <v>1</v>
      </c>
      <c r="I738" s="43" t="s">
        <v>7744</v>
      </c>
      <c r="J738" s="43" t="s">
        <v>6</v>
      </c>
      <c r="K738" s="43" t="s">
        <v>1648</v>
      </c>
    </row>
    <row r="739" spans="1:11" x14ac:dyDescent="0.35">
      <c r="A739" s="43" t="s">
        <v>4291</v>
      </c>
      <c r="B739" s="43" t="s">
        <v>4292</v>
      </c>
      <c r="C739" s="44">
        <v>1.7527499999999998</v>
      </c>
      <c r="D739" s="44">
        <v>0.76475000000000004</v>
      </c>
      <c r="E739" s="44">
        <v>-0.98799999999999977</v>
      </c>
      <c r="F739" s="44">
        <v>-2.2919254658385091</v>
      </c>
      <c r="G739" s="45">
        <v>1.944363166484793E-2</v>
      </c>
      <c r="H739" s="43">
        <v>1</v>
      </c>
      <c r="I739" s="43" t="s">
        <v>4293</v>
      </c>
      <c r="J739" s="43" t="s">
        <v>6</v>
      </c>
      <c r="K739" s="43" t="s">
        <v>247</v>
      </c>
    </row>
    <row r="740" spans="1:11" x14ac:dyDescent="0.35">
      <c r="A740" s="43" t="s">
        <v>5730</v>
      </c>
      <c r="B740" s="43" t="s">
        <v>5731</v>
      </c>
      <c r="C740" s="44">
        <v>7.0112500000000004</v>
      </c>
      <c r="D740" s="44">
        <v>3.0594999999999999</v>
      </c>
      <c r="E740" s="44">
        <v>-3.9517500000000005</v>
      </c>
      <c r="F740" s="44">
        <v>-2.291632619709103</v>
      </c>
      <c r="G740" s="45">
        <v>3.2558682643897344E-2</v>
      </c>
      <c r="H740" s="43">
        <v>1</v>
      </c>
      <c r="I740" s="43" t="s">
        <v>5732</v>
      </c>
      <c r="J740" s="43" t="s">
        <v>6</v>
      </c>
      <c r="K740" s="43" t="s">
        <v>733</v>
      </c>
    </row>
    <row r="741" spans="1:11" x14ac:dyDescent="0.35">
      <c r="A741" s="43" t="s">
        <v>7524</v>
      </c>
      <c r="B741" s="43" t="s">
        <v>7525</v>
      </c>
      <c r="C741" s="44">
        <v>16.658999999999999</v>
      </c>
      <c r="D741" s="44">
        <v>7.2744999999999997</v>
      </c>
      <c r="E741" s="44">
        <v>-9.3844999999999992</v>
      </c>
      <c r="F741" s="44">
        <v>-2.2900542992645541</v>
      </c>
      <c r="G741" s="45">
        <v>3.567085664521465E-3</v>
      </c>
      <c r="H741" s="43">
        <v>0.63890237248205106</v>
      </c>
      <c r="I741" s="43" t="s">
        <v>7526</v>
      </c>
      <c r="J741" s="43" t="s">
        <v>6</v>
      </c>
      <c r="K741" s="43" t="s">
        <v>972</v>
      </c>
    </row>
    <row r="742" spans="1:11" x14ac:dyDescent="0.35">
      <c r="A742" s="43" t="s">
        <v>8584</v>
      </c>
      <c r="B742" s="43" t="s">
        <v>8585</v>
      </c>
      <c r="C742" s="44">
        <v>3.1995</v>
      </c>
      <c r="D742" s="44">
        <v>1.4</v>
      </c>
      <c r="E742" s="44">
        <v>-1.7995000000000001</v>
      </c>
      <c r="F742" s="44">
        <v>-2.2853571428571429</v>
      </c>
      <c r="G742" s="45">
        <v>3.2074092074319514E-4</v>
      </c>
      <c r="H742" s="43">
        <v>0.23582495334929865</v>
      </c>
      <c r="I742" s="43" t="s">
        <v>8586</v>
      </c>
      <c r="J742" s="43" t="s">
        <v>6</v>
      </c>
      <c r="K742" s="43" t="s">
        <v>6</v>
      </c>
    </row>
    <row r="743" spans="1:11" x14ac:dyDescent="0.35">
      <c r="A743" s="43" t="s">
        <v>6118</v>
      </c>
      <c r="B743" s="43" t="s">
        <v>6119</v>
      </c>
      <c r="C743" s="44">
        <v>3.0587499999999999</v>
      </c>
      <c r="D743" s="44">
        <v>1.3387499999999999</v>
      </c>
      <c r="E743" s="44">
        <v>-1.72</v>
      </c>
      <c r="F743" s="44">
        <v>-2.2847805788982258</v>
      </c>
      <c r="G743" s="45">
        <v>4.0338209287645458E-3</v>
      </c>
      <c r="H743" s="43">
        <v>0.67073947382046406</v>
      </c>
      <c r="I743" s="43" t="s">
        <v>6120</v>
      </c>
      <c r="J743" s="43" t="s">
        <v>6</v>
      </c>
      <c r="K743" s="43" t="s">
        <v>6</v>
      </c>
    </row>
    <row r="744" spans="1:11" x14ac:dyDescent="0.35">
      <c r="A744" s="43" t="s">
        <v>5333</v>
      </c>
      <c r="B744" s="43" t="s">
        <v>5334</v>
      </c>
      <c r="C744" s="44">
        <v>16.978749999999998</v>
      </c>
      <c r="D744" s="44">
        <v>7.4422500000000005</v>
      </c>
      <c r="E744" s="44">
        <v>-9.5364999999999966</v>
      </c>
      <c r="F744" s="44">
        <v>-2.2814001142127713</v>
      </c>
      <c r="G744" s="45">
        <v>4.7713897976786141E-3</v>
      </c>
      <c r="H744" s="43">
        <v>0.72270057974919011</v>
      </c>
      <c r="I744" s="43" t="s">
        <v>5335</v>
      </c>
      <c r="J744" s="43" t="s">
        <v>6</v>
      </c>
      <c r="K744" s="43" t="s">
        <v>5336</v>
      </c>
    </row>
    <row r="745" spans="1:11" x14ac:dyDescent="0.35">
      <c r="A745" s="43" t="s">
        <v>8587</v>
      </c>
      <c r="B745" s="43" t="s">
        <v>8588</v>
      </c>
      <c r="C745" s="44">
        <v>6.6002500000000008</v>
      </c>
      <c r="D745" s="44">
        <v>2.8937500000000003</v>
      </c>
      <c r="E745" s="44">
        <v>-3.7065000000000006</v>
      </c>
      <c r="F745" s="44">
        <v>-2.2808639308855292</v>
      </c>
      <c r="G745" s="45">
        <v>1.6043169485236816E-3</v>
      </c>
      <c r="H745" s="43">
        <v>0.45552250906146602</v>
      </c>
      <c r="I745" s="43" t="s">
        <v>8589</v>
      </c>
      <c r="J745" s="43" t="s">
        <v>10</v>
      </c>
      <c r="K745" s="43" t="s">
        <v>11</v>
      </c>
    </row>
    <row r="746" spans="1:11" x14ac:dyDescent="0.35">
      <c r="A746" s="43" t="s">
        <v>8590</v>
      </c>
      <c r="B746" s="43" t="s">
        <v>8591</v>
      </c>
      <c r="C746" s="44">
        <v>5.6724999999999994</v>
      </c>
      <c r="D746" s="44">
        <v>2.48875</v>
      </c>
      <c r="E746" s="44">
        <v>-3.1837499999999994</v>
      </c>
      <c r="F746" s="44">
        <v>-2.2792566549472624</v>
      </c>
      <c r="G746" s="45">
        <v>9.7899659577124071E-4</v>
      </c>
      <c r="H746" s="43">
        <v>0.36410954864475004</v>
      </c>
      <c r="I746" s="43" t="s">
        <v>8592</v>
      </c>
      <c r="J746" s="43" t="s">
        <v>6</v>
      </c>
      <c r="K746" s="43" t="s">
        <v>1768</v>
      </c>
    </row>
    <row r="747" spans="1:11" x14ac:dyDescent="0.35">
      <c r="A747" s="43" t="s">
        <v>8593</v>
      </c>
      <c r="B747" s="43" t="s">
        <v>8594</v>
      </c>
      <c r="C747" s="44">
        <v>146.76775000000001</v>
      </c>
      <c r="D747" s="44">
        <v>64.580750000000009</v>
      </c>
      <c r="E747" s="44">
        <v>-82.186999999999998</v>
      </c>
      <c r="F747" s="46">
        <v>-2.2726238081781331</v>
      </c>
      <c r="G747" s="45">
        <v>3.2841183862420888E-2</v>
      </c>
      <c r="H747" s="43">
        <v>1</v>
      </c>
      <c r="I747" s="43" t="s">
        <v>8595</v>
      </c>
      <c r="J747" s="43" t="s">
        <v>6</v>
      </c>
      <c r="K747" s="43" t="s">
        <v>8477</v>
      </c>
    </row>
    <row r="748" spans="1:11" x14ac:dyDescent="0.35">
      <c r="A748" s="43" t="s">
        <v>7699</v>
      </c>
      <c r="B748" s="43" t="s">
        <v>7700</v>
      </c>
      <c r="C748" s="44">
        <v>1.5382500000000001</v>
      </c>
      <c r="D748" s="44">
        <v>0.67774999999999996</v>
      </c>
      <c r="E748" s="44">
        <v>-0.86050000000000015</v>
      </c>
      <c r="F748" s="44">
        <v>-2.2696421984507564</v>
      </c>
      <c r="G748" s="45">
        <v>2.3706155681371011E-2</v>
      </c>
      <c r="H748" s="43">
        <v>1</v>
      </c>
      <c r="I748" s="43" t="s">
        <v>7701</v>
      </c>
      <c r="J748" s="43" t="s">
        <v>6</v>
      </c>
      <c r="K748" s="43" t="s">
        <v>7702</v>
      </c>
    </row>
    <row r="749" spans="1:11" x14ac:dyDescent="0.35">
      <c r="A749" s="43" t="s">
        <v>8596</v>
      </c>
      <c r="B749" s="43" t="s">
        <v>8597</v>
      </c>
      <c r="C749" s="44">
        <v>1.2437499999999999</v>
      </c>
      <c r="D749" s="44">
        <v>0.54900000000000004</v>
      </c>
      <c r="E749" s="44">
        <v>-0.69474999999999987</v>
      </c>
      <c r="F749" s="44">
        <v>-2.2654826958105643</v>
      </c>
      <c r="G749" s="45">
        <v>9.6226990734311797E-3</v>
      </c>
      <c r="H749" s="43">
        <v>1</v>
      </c>
      <c r="I749" s="43" t="s">
        <v>8598</v>
      </c>
      <c r="J749" s="43" t="s">
        <v>6</v>
      </c>
      <c r="K749" s="43" t="s">
        <v>8599</v>
      </c>
    </row>
    <row r="750" spans="1:11" x14ac:dyDescent="0.35">
      <c r="A750" s="43" t="s">
        <v>4718</v>
      </c>
      <c r="B750" s="43" t="s">
        <v>4719</v>
      </c>
      <c r="C750" s="44">
        <v>25.248000000000001</v>
      </c>
      <c r="D750" s="44">
        <v>11.145</v>
      </c>
      <c r="E750" s="44">
        <v>-14.103000000000002</v>
      </c>
      <c r="F750" s="44">
        <v>-2.2654104979811578</v>
      </c>
      <c r="G750" s="45">
        <v>3.5287992660356774E-3</v>
      </c>
      <c r="H750" s="43">
        <v>0.63499835857921216</v>
      </c>
      <c r="I750" s="43" t="s">
        <v>4720</v>
      </c>
      <c r="J750" s="43" t="s">
        <v>4721</v>
      </c>
      <c r="K750" s="43" t="s">
        <v>4722</v>
      </c>
    </row>
    <row r="751" spans="1:11" x14ac:dyDescent="0.35">
      <c r="A751" s="43" t="s">
        <v>6343</v>
      </c>
      <c r="B751" s="43" t="s">
        <v>6344</v>
      </c>
      <c r="C751" s="44">
        <v>2.9082499999999998</v>
      </c>
      <c r="D751" s="44">
        <v>1.28975</v>
      </c>
      <c r="E751" s="44">
        <v>-1.6184999999999998</v>
      </c>
      <c r="F751" s="44">
        <v>-2.254894359371971</v>
      </c>
      <c r="G751" s="45">
        <v>3.5620399211468302E-3</v>
      </c>
      <c r="H751" s="43">
        <v>0.63858516577884494</v>
      </c>
      <c r="I751" s="43" t="s">
        <v>6345</v>
      </c>
      <c r="J751" s="43" t="s">
        <v>6</v>
      </c>
      <c r="K751" s="43" t="s">
        <v>432</v>
      </c>
    </row>
    <row r="752" spans="1:11" x14ac:dyDescent="0.35">
      <c r="A752" s="43" t="s">
        <v>7846</v>
      </c>
      <c r="B752" s="43" t="s">
        <v>7847</v>
      </c>
      <c r="C752" s="44">
        <v>3.5727500000000001</v>
      </c>
      <c r="D752" s="44">
        <v>1.5845</v>
      </c>
      <c r="E752" s="44">
        <v>-1.9882500000000001</v>
      </c>
      <c r="F752" s="44">
        <v>-2.2548122436099716</v>
      </c>
      <c r="G752" s="45">
        <v>2.8264248669516299E-2</v>
      </c>
      <c r="H752" s="43">
        <v>1</v>
      </c>
      <c r="I752" s="43" t="s">
        <v>7848</v>
      </c>
      <c r="J752" s="43" t="s">
        <v>6</v>
      </c>
      <c r="K752" s="43" t="s">
        <v>3936</v>
      </c>
    </row>
    <row r="753" spans="1:11" x14ac:dyDescent="0.35">
      <c r="A753" s="43" t="s">
        <v>4150</v>
      </c>
      <c r="B753" s="43" t="s">
        <v>4151</v>
      </c>
      <c r="C753" s="44">
        <v>34.859749999999998</v>
      </c>
      <c r="D753" s="44">
        <v>15.46725</v>
      </c>
      <c r="E753" s="44">
        <v>-19.392499999999998</v>
      </c>
      <c r="F753" s="44">
        <v>-2.2537781441432703</v>
      </c>
      <c r="G753" s="45">
        <v>1.0534956547093943E-2</v>
      </c>
      <c r="H753" s="43">
        <v>1</v>
      </c>
      <c r="I753" s="43" t="s">
        <v>4152</v>
      </c>
      <c r="J753" s="43" t="s">
        <v>6</v>
      </c>
      <c r="K753" s="43" t="s">
        <v>261</v>
      </c>
    </row>
    <row r="754" spans="1:11" x14ac:dyDescent="0.35">
      <c r="A754" s="43" t="s">
        <v>8134</v>
      </c>
      <c r="B754" s="43" t="s">
        <v>8135</v>
      </c>
      <c r="C754" s="44">
        <v>7.2797499999999999</v>
      </c>
      <c r="D754" s="44">
        <v>3.2305000000000001</v>
      </c>
      <c r="E754" s="44">
        <v>-4.0492499999999998</v>
      </c>
      <c r="F754" s="44">
        <v>-2.2534437393592324</v>
      </c>
      <c r="G754" s="45">
        <v>5.3581151762091073E-4</v>
      </c>
      <c r="H754" s="43">
        <v>0.28682193510276272</v>
      </c>
      <c r="I754" s="43" t="s">
        <v>8136</v>
      </c>
      <c r="J754" s="43" t="s">
        <v>6</v>
      </c>
      <c r="K754" s="43" t="s">
        <v>1294</v>
      </c>
    </row>
    <row r="755" spans="1:11" x14ac:dyDescent="0.35">
      <c r="A755" s="43" t="s">
        <v>4524</v>
      </c>
      <c r="B755" s="43" t="s">
        <v>4525</v>
      </c>
      <c r="C755" s="44">
        <v>14.324749999999998</v>
      </c>
      <c r="D755" s="44">
        <v>6.3609999999999998</v>
      </c>
      <c r="E755" s="44">
        <v>-7.9637499999999983</v>
      </c>
      <c r="F755" s="44">
        <v>-2.2519650998270708</v>
      </c>
      <c r="G755" s="45">
        <v>2.3768365209075361E-4</v>
      </c>
      <c r="H755" s="43">
        <v>0.20838067737918989</v>
      </c>
      <c r="I755" s="43" t="s">
        <v>4526</v>
      </c>
      <c r="J755" s="43" t="s">
        <v>6</v>
      </c>
      <c r="K755" s="43" t="s">
        <v>1435</v>
      </c>
    </row>
    <row r="756" spans="1:11" x14ac:dyDescent="0.35">
      <c r="A756" s="43" t="s">
        <v>4179</v>
      </c>
      <c r="B756" s="43" t="s">
        <v>4180</v>
      </c>
      <c r="C756" s="44">
        <v>5.9777500000000003</v>
      </c>
      <c r="D756" s="44">
        <v>2.6557499999999998</v>
      </c>
      <c r="E756" s="44">
        <v>-3.3220000000000005</v>
      </c>
      <c r="F756" s="44">
        <v>-2.2508707521415801</v>
      </c>
      <c r="G756" s="45">
        <v>3.0137891195406386E-2</v>
      </c>
      <c r="H756" s="43">
        <v>1</v>
      </c>
      <c r="I756" s="43" t="s">
        <v>4181</v>
      </c>
      <c r="J756" s="43" t="s">
        <v>2719</v>
      </c>
      <c r="K756" s="43" t="s">
        <v>4182</v>
      </c>
    </row>
    <row r="757" spans="1:11" x14ac:dyDescent="0.35">
      <c r="A757" s="43" t="s">
        <v>7599</v>
      </c>
      <c r="B757" s="43" t="s">
        <v>7600</v>
      </c>
      <c r="C757" s="44">
        <v>4.4675000000000002</v>
      </c>
      <c r="D757" s="44">
        <v>1.9849999999999999</v>
      </c>
      <c r="E757" s="44">
        <v>-2.4825000000000004</v>
      </c>
      <c r="F757" s="44">
        <v>-2.2506297229219148</v>
      </c>
      <c r="G757" s="45">
        <v>3.4971543927918958E-2</v>
      </c>
      <c r="H757" s="43">
        <v>1</v>
      </c>
      <c r="I757" s="43" t="s">
        <v>7601</v>
      </c>
      <c r="J757" s="43" t="s">
        <v>6</v>
      </c>
      <c r="K757" s="43" t="s">
        <v>6</v>
      </c>
    </row>
    <row r="758" spans="1:11" x14ac:dyDescent="0.35">
      <c r="A758" s="43" t="s">
        <v>5485</v>
      </c>
      <c r="B758" s="43" t="s">
        <v>5486</v>
      </c>
      <c r="C758" s="44">
        <v>2.6260000000000003</v>
      </c>
      <c r="D758" s="44">
        <v>1.1672500000000001</v>
      </c>
      <c r="E758" s="44">
        <v>-1.4587500000000002</v>
      </c>
      <c r="F758" s="44">
        <v>-2.2497322767187837</v>
      </c>
      <c r="G758" s="45">
        <v>1.2405729325780479E-3</v>
      </c>
      <c r="H758" s="43">
        <v>0.40229267985278694</v>
      </c>
      <c r="I758" s="43" t="s">
        <v>5487</v>
      </c>
      <c r="J758" s="43" t="s">
        <v>6</v>
      </c>
      <c r="K758" s="43" t="s">
        <v>432</v>
      </c>
    </row>
    <row r="759" spans="1:11" x14ac:dyDescent="0.35">
      <c r="A759" s="43" t="s">
        <v>6498</v>
      </c>
      <c r="B759" s="43" t="s">
        <v>6499</v>
      </c>
      <c r="C759" s="44">
        <v>12.240499999999999</v>
      </c>
      <c r="D759" s="44">
        <v>5.4474999999999998</v>
      </c>
      <c r="E759" s="44">
        <v>-6.7929999999999993</v>
      </c>
      <c r="F759" s="44">
        <v>-2.2469940339605321</v>
      </c>
      <c r="G759" s="45">
        <v>1.2627497980687891E-3</v>
      </c>
      <c r="H759" s="43">
        <v>0.40649459800527882</v>
      </c>
      <c r="I759" s="43" t="s">
        <v>6500</v>
      </c>
      <c r="J759" s="43" t="s">
        <v>6</v>
      </c>
      <c r="K759" s="43" t="s">
        <v>6</v>
      </c>
    </row>
    <row r="760" spans="1:11" x14ac:dyDescent="0.35">
      <c r="A760" s="43" t="s">
        <v>8600</v>
      </c>
      <c r="B760" s="43" t="s">
        <v>8601</v>
      </c>
      <c r="C760" s="44">
        <v>2.5762499999999999</v>
      </c>
      <c r="D760" s="44">
        <v>1.1512500000000001</v>
      </c>
      <c r="E760" s="44">
        <v>-1.4249999999999998</v>
      </c>
      <c r="F760" s="44">
        <v>-2.2377850162866446</v>
      </c>
      <c r="G760" s="45">
        <v>2.0808369219067709E-2</v>
      </c>
      <c r="H760" s="43">
        <v>1</v>
      </c>
      <c r="I760" s="43" t="s">
        <v>8602</v>
      </c>
      <c r="J760" s="43" t="s">
        <v>6</v>
      </c>
      <c r="K760" s="43" t="s">
        <v>6</v>
      </c>
    </row>
    <row r="761" spans="1:11" x14ac:dyDescent="0.35">
      <c r="A761" s="43" t="s">
        <v>4864</v>
      </c>
      <c r="B761" s="43" t="s">
        <v>4865</v>
      </c>
      <c r="C761" s="44">
        <v>20.251999999999999</v>
      </c>
      <c r="D761" s="44">
        <v>9.07</v>
      </c>
      <c r="E761" s="44">
        <v>-11.181999999999999</v>
      </c>
      <c r="F761" s="44">
        <v>-2.2328555678059536</v>
      </c>
      <c r="G761" s="45">
        <v>3.8853005927288445E-4</v>
      </c>
      <c r="H761" s="43">
        <v>0.25546722504260644</v>
      </c>
      <c r="I761" s="43" t="s">
        <v>4866</v>
      </c>
      <c r="J761" s="43" t="s">
        <v>6</v>
      </c>
      <c r="K761" s="43" t="s">
        <v>4867</v>
      </c>
    </row>
    <row r="762" spans="1:11" x14ac:dyDescent="0.35">
      <c r="A762" s="43" t="s">
        <v>4557</v>
      </c>
      <c r="B762" s="43" t="s">
        <v>4558</v>
      </c>
      <c r="C762" s="44">
        <v>2.8057500000000002</v>
      </c>
      <c r="D762" s="44">
        <v>1.2615000000000001</v>
      </c>
      <c r="E762" s="44">
        <v>-1.5442500000000001</v>
      </c>
      <c r="F762" s="44">
        <v>-2.2241379310344827</v>
      </c>
      <c r="G762" s="45">
        <v>4.5834507629139321E-4</v>
      </c>
      <c r="H762" s="43">
        <v>0.27084485707394329</v>
      </c>
      <c r="I762" s="43" t="s">
        <v>4559</v>
      </c>
      <c r="J762" s="43" t="s">
        <v>6</v>
      </c>
      <c r="K762" s="43" t="s">
        <v>6</v>
      </c>
    </row>
    <row r="763" spans="1:11" x14ac:dyDescent="0.35">
      <c r="A763" s="43" t="s">
        <v>4026</v>
      </c>
      <c r="B763" s="43" t="s">
        <v>4027</v>
      </c>
      <c r="C763" s="44">
        <v>1.5554999999999999</v>
      </c>
      <c r="D763" s="44">
        <v>0.6994999999999999</v>
      </c>
      <c r="E763" s="44">
        <v>-0.85599999999999998</v>
      </c>
      <c r="F763" s="44">
        <v>-2.2237312365975699</v>
      </c>
      <c r="G763" s="45">
        <v>3.2348781644514345E-2</v>
      </c>
      <c r="H763" s="43">
        <v>1</v>
      </c>
      <c r="I763" s="43" t="s">
        <v>4028</v>
      </c>
      <c r="J763" s="43" t="s">
        <v>6</v>
      </c>
      <c r="K763" s="43" t="s">
        <v>4029</v>
      </c>
    </row>
    <row r="764" spans="1:11" x14ac:dyDescent="0.35">
      <c r="A764" s="43" t="s">
        <v>4153</v>
      </c>
      <c r="B764" s="43" t="s">
        <v>4154</v>
      </c>
      <c r="C764" s="44">
        <v>3.9467500000000002</v>
      </c>
      <c r="D764" s="44">
        <v>1.7792499999999998</v>
      </c>
      <c r="E764" s="44">
        <v>-2.1675000000000004</v>
      </c>
      <c r="F764" s="44">
        <v>-2.2182099199100747</v>
      </c>
      <c r="G764" s="45">
        <v>3.8148876092604665E-2</v>
      </c>
      <c r="H764" s="43">
        <v>1</v>
      </c>
      <c r="I764" s="43" t="s">
        <v>4155</v>
      </c>
      <c r="J764" s="43" t="s">
        <v>6</v>
      </c>
      <c r="K764" s="43" t="s">
        <v>6</v>
      </c>
    </row>
    <row r="765" spans="1:11" x14ac:dyDescent="0.35">
      <c r="A765" s="43" t="s">
        <v>4134</v>
      </c>
      <c r="B765" s="43" t="s">
        <v>4135</v>
      </c>
      <c r="C765" s="44">
        <v>12.000249999999999</v>
      </c>
      <c r="D765" s="44">
        <v>5.4115000000000002</v>
      </c>
      <c r="E765" s="44">
        <v>-6.5887499999999992</v>
      </c>
      <c r="F765" s="44">
        <v>-2.217545966922295</v>
      </c>
      <c r="G765" s="45">
        <v>8.975009763059963E-4</v>
      </c>
      <c r="H765" s="43">
        <v>0.35043488690822344</v>
      </c>
      <c r="I765" s="43" t="s">
        <v>4136</v>
      </c>
      <c r="J765" s="43" t="s">
        <v>6</v>
      </c>
      <c r="K765" s="43" t="s">
        <v>38</v>
      </c>
    </row>
    <row r="766" spans="1:11" x14ac:dyDescent="0.35">
      <c r="A766" s="43" t="s">
        <v>8174</v>
      </c>
      <c r="B766" s="43" t="s">
        <v>8175</v>
      </c>
      <c r="C766" s="44">
        <v>1.8712499999999999</v>
      </c>
      <c r="D766" s="44">
        <v>0.84424999999999994</v>
      </c>
      <c r="E766" s="44">
        <v>-1.0269999999999999</v>
      </c>
      <c r="F766" s="44">
        <v>-2.216464317441516</v>
      </c>
      <c r="G766" s="45">
        <v>2.4741875924433666E-3</v>
      </c>
      <c r="H766" s="43">
        <v>0.53839737144362076</v>
      </c>
      <c r="I766" s="43" t="s">
        <v>8176</v>
      </c>
      <c r="J766" s="43" t="s">
        <v>6</v>
      </c>
      <c r="K766" s="43" t="s">
        <v>1727</v>
      </c>
    </row>
    <row r="767" spans="1:11" x14ac:dyDescent="0.35">
      <c r="A767" s="43" t="s">
        <v>8603</v>
      </c>
      <c r="B767" s="43" t="s">
        <v>8604</v>
      </c>
      <c r="C767" s="44">
        <v>1.2044999999999999</v>
      </c>
      <c r="D767" s="44">
        <v>0.54349999999999998</v>
      </c>
      <c r="E767" s="44">
        <v>-0.66099999999999992</v>
      </c>
      <c r="F767" s="44">
        <v>-2.216191352345906</v>
      </c>
      <c r="G767" s="45">
        <v>2.4226888227102091E-3</v>
      </c>
      <c r="H767" s="43">
        <v>0.53317892195657013</v>
      </c>
      <c r="I767" s="43" t="s">
        <v>8605</v>
      </c>
      <c r="J767" s="43" t="s">
        <v>6</v>
      </c>
      <c r="K767" s="43" t="s">
        <v>2056</v>
      </c>
    </row>
    <row r="768" spans="1:11" x14ac:dyDescent="0.35">
      <c r="A768" s="43" t="s">
        <v>8606</v>
      </c>
      <c r="B768" s="43" t="s">
        <v>8607</v>
      </c>
      <c r="C768" s="44">
        <v>4.5812499999999998</v>
      </c>
      <c r="D768" s="44">
        <v>2.0717499999999998</v>
      </c>
      <c r="E768" s="44">
        <v>-2.5095000000000001</v>
      </c>
      <c r="F768" s="44">
        <v>-2.2112947990829013</v>
      </c>
      <c r="G768" s="45">
        <v>4.5545168125101936E-4</v>
      </c>
      <c r="H768" s="43">
        <v>0.27084485707394329</v>
      </c>
      <c r="I768" s="43" t="s">
        <v>8608</v>
      </c>
      <c r="J768" s="43" t="s">
        <v>8609</v>
      </c>
      <c r="K768" s="43" t="s">
        <v>6224</v>
      </c>
    </row>
    <row r="769" spans="1:11" x14ac:dyDescent="0.35">
      <c r="A769" s="43" t="s">
        <v>5709</v>
      </c>
      <c r="B769" s="43" t="s">
        <v>5710</v>
      </c>
      <c r="C769" s="44">
        <v>4.3820000000000006</v>
      </c>
      <c r="D769" s="44">
        <v>1.9829999999999999</v>
      </c>
      <c r="E769" s="44">
        <v>-2.3990000000000009</v>
      </c>
      <c r="F769" s="44">
        <v>-2.2097831568330815</v>
      </c>
      <c r="G769" s="45">
        <v>2.8608688394477838E-3</v>
      </c>
      <c r="H769" s="43">
        <v>0.57754186549536946</v>
      </c>
      <c r="I769" s="43" t="s">
        <v>5711</v>
      </c>
      <c r="J769" s="43" t="s">
        <v>6</v>
      </c>
      <c r="K769" s="43" t="s">
        <v>2475</v>
      </c>
    </row>
    <row r="770" spans="1:11" x14ac:dyDescent="0.35">
      <c r="A770" s="43" t="s">
        <v>5098</v>
      </c>
      <c r="B770" s="43" t="s">
        <v>5099</v>
      </c>
      <c r="C770" s="44">
        <v>1.4460000000000002</v>
      </c>
      <c r="D770" s="44">
        <v>0.65874999999999995</v>
      </c>
      <c r="E770" s="44">
        <v>-0.78725000000000023</v>
      </c>
      <c r="F770" s="44">
        <v>-2.1950664136622393</v>
      </c>
      <c r="G770" s="45">
        <v>1.0596956640890803E-2</v>
      </c>
      <c r="H770" s="43">
        <v>1</v>
      </c>
      <c r="I770" s="43" t="s">
        <v>5100</v>
      </c>
      <c r="J770" s="43" t="s">
        <v>6</v>
      </c>
      <c r="K770" s="43" t="s">
        <v>139</v>
      </c>
    </row>
    <row r="771" spans="1:11" x14ac:dyDescent="0.35">
      <c r="A771" s="43" t="s">
        <v>5513</v>
      </c>
      <c r="B771" s="43" t="s">
        <v>5514</v>
      </c>
      <c r="C771" s="44">
        <v>1.8909999999999998</v>
      </c>
      <c r="D771" s="44">
        <v>0.86175000000000002</v>
      </c>
      <c r="E771" s="44">
        <v>-1.0292499999999998</v>
      </c>
      <c r="F771" s="44">
        <v>-2.1943719176095153</v>
      </c>
      <c r="G771" s="45">
        <v>2.9216192100564951E-3</v>
      </c>
      <c r="H771" s="43">
        <v>0.5844566428844834</v>
      </c>
      <c r="I771" s="43" t="s">
        <v>5515</v>
      </c>
      <c r="J771" s="43" t="s">
        <v>1501</v>
      </c>
      <c r="K771" s="43" t="s">
        <v>870</v>
      </c>
    </row>
    <row r="772" spans="1:11" x14ac:dyDescent="0.35">
      <c r="A772" s="43" t="s">
        <v>3794</v>
      </c>
      <c r="B772" s="43" t="s">
        <v>3795</v>
      </c>
      <c r="C772" s="44">
        <v>4.4967499999999996</v>
      </c>
      <c r="D772" s="44">
        <v>2.0517500000000002</v>
      </c>
      <c r="E772" s="44">
        <v>-2.4449999999999994</v>
      </c>
      <c r="F772" s="44">
        <v>-2.1916656512733028</v>
      </c>
      <c r="G772" s="45">
        <v>2.190834564754596E-3</v>
      </c>
      <c r="H772" s="43">
        <v>0.51016337418751956</v>
      </c>
      <c r="I772" s="43" t="s">
        <v>3796</v>
      </c>
      <c r="J772" s="43" t="s">
        <v>6</v>
      </c>
      <c r="K772" s="43" t="s">
        <v>90</v>
      </c>
    </row>
    <row r="773" spans="1:11" x14ac:dyDescent="0.35">
      <c r="A773" s="43" t="s">
        <v>8610</v>
      </c>
      <c r="B773" s="43" t="s">
        <v>8611</v>
      </c>
      <c r="C773" s="44">
        <v>59.347500000000004</v>
      </c>
      <c r="D773" s="44">
        <v>27.110500000000002</v>
      </c>
      <c r="E773" s="44">
        <v>-32.237000000000002</v>
      </c>
      <c r="F773" s="44">
        <v>-2.1890964755353091</v>
      </c>
      <c r="G773" s="45">
        <v>2.4988511208633548E-3</v>
      </c>
      <c r="H773" s="43">
        <v>0.53953374939312315</v>
      </c>
      <c r="I773" s="43" t="s">
        <v>8612</v>
      </c>
      <c r="J773" s="43" t="s">
        <v>10</v>
      </c>
      <c r="K773" s="43" t="s">
        <v>11</v>
      </c>
    </row>
    <row r="774" spans="1:11" x14ac:dyDescent="0.35">
      <c r="A774" s="43" t="s">
        <v>5619</v>
      </c>
      <c r="B774" s="43" t="s">
        <v>5620</v>
      </c>
      <c r="C774" s="44">
        <v>1.8759999999999999</v>
      </c>
      <c r="D774" s="44">
        <v>0.85950000000000004</v>
      </c>
      <c r="E774" s="44">
        <v>-1.0164999999999997</v>
      </c>
      <c r="F774" s="44">
        <v>-2.1826643397324021</v>
      </c>
      <c r="G774" s="45">
        <v>4.8830736826403062E-3</v>
      </c>
      <c r="H774" s="43">
        <v>0.7260768580057515</v>
      </c>
      <c r="I774" s="43" t="s">
        <v>5621</v>
      </c>
      <c r="J774" s="43" t="s">
        <v>3132</v>
      </c>
      <c r="K774" s="43" t="s">
        <v>3133</v>
      </c>
    </row>
    <row r="775" spans="1:11" x14ac:dyDescent="0.35">
      <c r="A775" s="43" t="s">
        <v>1926</v>
      </c>
      <c r="B775" s="43" t="s">
        <v>1927</v>
      </c>
      <c r="C775" s="44">
        <v>2.1895000000000002</v>
      </c>
      <c r="D775" s="44">
        <v>1.00325</v>
      </c>
      <c r="E775" s="44">
        <v>-1.1862500000000002</v>
      </c>
      <c r="F775" s="44">
        <v>-2.1824071766758038</v>
      </c>
      <c r="G775" s="45">
        <v>3.0700647512283623E-2</v>
      </c>
      <c r="H775" s="43">
        <v>1</v>
      </c>
      <c r="I775" s="43" t="s">
        <v>1928</v>
      </c>
      <c r="J775" s="43" t="s">
        <v>6</v>
      </c>
      <c r="K775" s="43" t="s">
        <v>6</v>
      </c>
    </row>
    <row r="776" spans="1:11" x14ac:dyDescent="0.35">
      <c r="A776" s="43" t="s">
        <v>7798</v>
      </c>
      <c r="B776" s="43" t="s">
        <v>7799</v>
      </c>
      <c r="C776" s="44">
        <v>2.15225</v>
      </c>
      <c r="D776" s="44">
        <v>0.99075000000000002</v>
      </c>
      <c r="E776" s="44">
        <v>-1.1615</v>
      </c>
      <c r="F776" s="44">
        <v>-2.1723441836992179</v>
      </c>
      <c r="G776" s="45">
        <v>1.6158260443347908E-4</v>
      </c>
      <c r="H776" s="43">
        <v>0.18012896458452854</v>
      </c>
      <c r="I776" s="43" t="s">
        <v>7800</v>
      </c>
      <c r="J776" s="43" t="s">
        <v>7801</v>
      </c>
      <c r="K776" s="43" t="s">
        <v>6322</v>
      </c>
    </row>
    <row r="777" spans="1:11" x14ac:dyDescent="0.35">
      <c r="A777" s="43" t="s">
        <v>8613</v>
      </c>
      <c r="B777" s="43" t="s">
        <v>8614</v>
      </c>
      <c r="C777" s="44">
        <v>13.81325</v>
      </c>
      <c r="D777" s="44">
        <v>6.3622499999999995</v>
      </c>
      <c r="E777" s="44">
        <v>-7.4510000000000005</v>
      </c>
      <c r="F777" s="44">
        <v>-2.1711265668592086</v>
      </c>
      <c r="G777" s="45">
        <v>1.7351204834248666E-4</v>
      </c>
      <c r="H777" s="43">
        <v>0.18302067445279144</v>
      </c>
      <c r="I777" s="43" t="s">
        <v>8615</v>
      </c>
      <c r="J777" s="43" t="s">
        <v>6</v>
      </c>
      <c r="K777" s="43" t="s">
        <v>8616</v>
      </c>
    </row>
    <row r="778" spans="1:11" x14ac:dyDescent="0.35">
      <c r="A778" s="43" t="s">
        <v>8617</v>
      </c>
      <c r="B778" s="43" t="s">
        <v>8618</v>
      </c>
      <c r="C778" s="44">
        <v>1.4555</v>
      </c>
      <c r="D778" s="44">
        <v>0.67049999999999998</v>
      </c>
      <c r="E778" s="44">
        <v>-0.78500000000000003</v>
      </c>
      <c r="F778" s="44">
        <v>-2.1707680835197616</v>
      </c>
      <c r="G778" s="45">
        <v>6.3182359799519375E-3</v>
      </c>
      <c r="H778" s="43">
        <v>0.81176806787291533</v>
      </c>
      <c r="I778" s="43" t="s">
        <v>8619</v>
      </c>
      <c r="J778" s="43" t="s">
        <v>6</v>
      </c>
      <c r="K778" s="43" t="s">
        <v>8620</v>
      </c>
    </row>
    <row r="779" spans="1:11" x14ac:dyDescent="0.35">
      <c r="A779" s="43" t="s">
        <v>4829</v>
      </c>
      <c r="B779" s="43" t="s">
        <v>4830</v>
      </c>
      <c r="C779" s="44">
        <v>5.8677499999999991</v>
      </c>
      <c r="D779" s="44">
        <v>2.7032499999999997</v>
      </c>
      <c r="E779" s="44">
        <v>-3.1644999999999994</v>
      </c>
      <c r="F779" s="44">
        <v>-2.1706279478405621</v>
      </c>
      <c r="G779" s="45">
        <v>1.8265795654701822E-3</v>
      </c>
      <c r="H779" s="43">
        <v>0.47721258085970547</v>
      </c>
      <c r="I779" s="43" t="s">
        <v>4831</v>
      </c>
      <c r="J779" s="43" t="s">
        <v>6</v>
      </c>
      <c r="K779" s="43" t="s">
        <v>168</v>
      </c>
    </row>
    <row r="780" spans="1:11" x14ac:dyDescent="0.35">
      <c r="A780" s="43" t="s">
        <v>8621</v>
      </c>
      <c r="B780" s="43" t="s">
        <v>8622</v>
      </c>
      <c r="C780" s="44">
        <v>6.08</v>
      </c>
      <c r="D780" s="44">
        <v>2.8039999999999998</v>
      </c>
      <c r="E780" s="44">
        <v>-3.2760000000000002</v>
      </c>
      <c r="F780" s="44">
        <v>-2.1683309557774608</v>
      </c>
      <c r="G780" s="45">
        <v>3.2058882067660965E-3</v>
      </c>
      <c r="H780" s="43">
        <v>0.60214673010688102</v>
      </c>
      <c r="I780" s="43" t="s">
        <v>8623</v>
      </c>
      <c r="J780" s="43" t="s">
        <v>8624</v>
      </c>
      <c r="K780" s="43" t="s">
        <v>1197</v>
      </c>
    </row>
    <row r="781" spans="1:11" x14ac:dyDescent="0.35">
      <c r="A781" s="43" t="s">
        <v>6381</v>
      </c>
      <c r="B781" s="43" t="s">
        <v>6382</v>
      </c>
      <c r="C781" s="44">
        <v>24.294249999999998</v>
      </c>
      <c r="D781" s="44">
        <v>11.22625</v>
      </c>
      <c r="E781" s="44">
        <v>-13.067999999999998</v>
      </c>
      <c r="F781" s="44">
        <v>-2.1640574546264335</v>
      </c>
      <c r="G781" s="45">
        <v>8.3548638582274851E-4</v>
      </c>
      <c r="H781" s="43">
        <v>0.34155121566838953</v>
      </c>
      <c r="I781" s="43" t="s">
        <v>6383</v>
      </c>
      <c r="J781" s="43" t="s">
        <v>6</v>
      </c>
      <c r="K781" s="43" t="s">
        <v>6384</v>
      </c>
    </row>
    <row r="782" spans="1:11" x14ac:dyDescent="0.35">
      <c r="A782" s="43" t="s">
        <v>8461</v>
      </c>
      <c r="B782" s="43" t="s">
        <v>8462</v>
      </c>
      <c r="C782" s="44">
        <v>5.3002500000000001</v>
      </c>
      <c r="D782" s="44">
        <v>2.4502499999999996</v>
      </c>
      <c r="E782" s="44">
        <v>-2.8500000000000005</v>
      </c>
      <c r="F782" s="44">
        <v>-2.1631466176920728</v>
      </c>
      <c r="G782" s="45">
        <v>1.047343002322312E-2</v>
      </c>
      <c r="H782" s="43">
        <v>1</v>
      </c>
      <c r="I782" s="43" t="s">
        <v>8463</v>
      </c>
      <c r="J782" s="43" t="s">
        <v>6</v>
      </c>
      <c r="K782" s="43" t="s">
        <v>3240</v>
      </c>
    </row>
    <row r="783" spans="1:11" x14ac:dyDescent="0.35">
      <c r="A783" s="43" t="s">
        <v>5309</v>
      </c>
      <c r="B783" s="43" t="s">
        <v>5310</v>
      </c>
      <c r="C783" s="44">
        <v>12.184500000000002</v>
      </c>
      <c r="D783" s="44">
        <v>5.6444999999999999</v>
      </c>
      <c r="E783" s="44">
        <v>-6.5400000000000018</v>
      </c>
      <c r="F783" s="44">
        <v>-2.158650013287271</v>
      </c>
      <c r="G783" s="45">
        <v>1.6273488895819116E-2</v>
      </c>
      <c r="H783" s="43">
        <v>1</v>
      </c>
      <c r="I783" s="43" t="s">
        <v>5311</v>
      </c>
      <c r="J783" s="43" t="s">
        <v>2433</v>
      </c>
      <c r="K783" s="43" t="s">
        <v>132</v>
      </c>
    </row>
    <row r="784" spans="1:11" x14ac:dyDescent="0.35">
      <c r="A784" s="43" t="s">
        <v>7586</v>
      </c>
      <c r="B784" s="43" t="s">
        <v>7587</v>
      </c>
      <c r="C784" s="44">
        <v>8.1784999999999997</v>
      </c>
      <c r="D784" s="44">
        <v>3.7897500000000002</v>
      </c>
      <c r="E784" s="44">
        <v>-4.3887499999999999</v>
      </c>
      <c r="F784" s="44">
        <v>-2.1580579193878222</v>
      </c>
      <c r="G784" s="45">
        <v>2.2376893989071205E-2</v>
      </c>
      <c r="H784" s="43">
        <v>1</v>
      </c>
      <c r="I784" s="43" t="s">
        <v>7588</v>
      </c>
      <c r="J784" s="43" t="s">
        <v>7589</v>
      </c>
      <c r="K784" s="43" t="s">
        <v>1197</v>
      </c>
    </row>
    <row r="785" spans="1:11" x14ac:dyDescent="0.35">
      <c r="A785" s="43" t="s">
        <v>8625</v>
      </c>
      <c r="B785" s="43" t="s">
        <v>8626</v>
      </c>
      <c r="C785" s="44">
        <v>23.924000000000003</v>
      </c>
      <c r="D785" s="44">
        <v>11.089500000000001</v>
      </c>
      <c r="E785" s="44">
        <v>-12.834500000000002</v>
      </c>
      <c r="F785" s="44">
        <v>-2.1573560575318997</v>
      </c>
      <c r="G785" s="45">
        <v>3.3067755734352028E-2</v>
      </c>
      <c r="H785" s="43">
        <v>1</v>
      </c>
      <c r="I785" s="43" t="s">
        <v>8627</v>
      </c>
      <c r="J785" s="43" t="s">
        <v>6</v>
      </c>
      <c r="K785" s="43" t="s">
        <v>6</v>
      </c>
    </row>
    <row r="786" spans="1:11" x14ac:dyDescent="0.35">
      <c r="A786" s="43" t="s">
        <v>6501</v>
      </c>
      <c r="B786" s="43" t="s">
        <v>6502</v>
      </c>
      <c r="C786" s="44">
        <v>39.728499999999997</v>
      </c>
      <c r="D786" s="44">
        <v>18.416250000000002</v>
      </c>
      <c r="E786" s="44">
        <v>-21.312249999999995</v>
      </c>
      <c r="F786" s="44">
        <v>-2.1572524265254867</v>
      </c>
      <c r="G786" s="45">
        <v>8.7812863665038269E-5</v>
      </c>
      <c r="H786" s="43">
        <v>0.1339233114321205</v>
      </c>
      <c r="I786" s="43" t="s">
        <v>6503</v>
      </c>
      <c r="J786" s="43" t="s">
        <v>6</v>
      </c>
      <c r="K786" s="43" t="s">
        <v>5457</v>
      </c>
    </row>
    <row r="787" spans="1:11" x14ac:dyDescent="0.35">
      <c r="A787" s="43" t="s">
        <v>6306</v>
      </c>
      <c r="B787" s="43" t="s">
        <v>6307</v>
      </c>
      <c r="C787" s="44">
        <v>1.9724999999999999</v>
      </c>
      <c r="D787" s="44">
        <v>0.91449999999999987</v>
      </c>
      <c r="E787" s="44">
        <v>-1.0580000000000001</v>
      </c>
      <c r="F787" s="44">
        <v>-2.1569163477310007</v>
      </c>
      <c r="G787" s="45">
        <v>2.052921058530132E-2</v>
      </c>
      <c r="H787" s="43">
        <v>1</v>
      </c>
      <c r="I787" s="43" t="s">
        <v>6308</v>
      </c>
      <c r="J787" s="43" t="s">
        <v>6</v>
      </c>
      <c r="K787" s="43" t="s">
        <v>6</v>
      </c>
    </row>
    <row r="788" spans="1:11" x14ac:dyDescent="0.35">
      <c r="A788" s="43" t="s">
        <v>5982</v>
      </c>
      <c r="B788" s="43" t="s">
        <v>5983</v>
      </c>
      <c r="C788" s="44">
        <v>2.7469999999999999</v>
      </c>
      <c r="D788" s="44">
        <v>1.2765</v>
      </c>
      <c r="E788" s="44">
        <v>-1.4704999999999999</v>
      </c>
      <c r="F788" s="44">
        <v>-2.1519780650215434</v>
      </c>
      <c r="G788" s="45">
        <v>1.8987057053486189E-2</v>
      </c>
      <c r="H788" s="43">
        <v>1</v>
      </c>
      <c r="I788" s="43" t="s">
        <v>5984</v>
      </c>
      <c r="J788" s="43" t="s">
        <v>6</v>
      </c>
      <c r="K788" s="43" t="s">
        <v>5985</v>
      </c>
    </row>
    <row r="789" spans="1:11" x14ac:dyDescent="0.35">
      <c r="A789" s="43" t="s">
        <v>8628</v>
      </c>
      <c r="B789" s="43" t="s">
        <v>8629</v>
      </c>
      <c r="C789" s="44">
        <v>6.6912500000000001</v>
      </c>
      <c r="D789" s="44">
        <v>3.10975</v>
      </c>
      <c r="E789" s="44">
        <v>-3.5815000000000001</v>
      </c>
      <c r="F789" s="44">
        <v>-2.1517002974515638</v>
      </c>
      <c r="G789" s="45">
        <v>4.7022472418719935E-3</v>
      </c>
      <c r="H789" s="43">
        <v>0.71785000386694997</v>
      </c>
      <c r="I789" s="43" t="s">
        <v>8630</v>
      </c>
      <c r="J789" s="43" t="s">
        <v>6</v>
      </c>
      <c r="K789" s="43" t="s">
        <v>922</v>
      </c>
    </row>
    <row r="790" spans="1:11" x14ac:dyDescent="0.35">
      <c r="A790" s="43" t="s">
        <v>3933</v>
      </c>
      <c r="B790" s="43" t="s">
        <v>3934</v>
      </c>
      <c r="C790" s="44">
        <v>56.59375</v>
      </c>
      <c r="D790" s="44">
        <v>26.315999999999999</v>
      </c>
      <c r="E790" s="44">
        <v>-30.277750000000001</v>
      </c>
      <c r="F790" s="44">
        <v>-2.150545295637635</v>
      </c>
      <c r="G790" s="45">
        <v>9.7781729081429999E-3</v>
      </c>
      <c r="H790" s="43">
        <v>1</v>
      </c>
      <c r="I790" s="43" t="s">
        <v>3935</v>
      </c>
      <c r="J790" s="43" t="s">
        <v>6</v>
      </c>
      <c r="K790" s="43" t="s">
        <v>3936</v>
      </c>
    </row>
    <row r="791" spans="1:11" x14ac:dyDescent="0.35">
      <c r="A791" s="43" t="s">
        <v>4709</v>
      </c>
      <c r="B791" s="43" t="s">
        <v>4710</v>
      </c>
      <c r="C791" s="44">
        <v>30.262</v>
      </c>
      <c r="D791" s="44">
        <v>14.108999999999998</v>
      </c>
      <c r="E791" s="44">
        <v>-16.153000000000002</v>
      </c>
      <c r="F791" s="44">
        <v>-2.1448720674746617</v>
      </c>
      <c r="G791" s="45">
        <v>3.0796671799406461E-4</v>
      </c>
      <c r="H791" s="43">
        <v>0.23095684170646216</v>
      </c>
      <c r="I791" s="43" t="s">
        <v>4711</v>
      </c>
      <c r="J791" s="43" t="s">
        <v>6</v>
      </c>
      <c r="K791" s="43" t="s">
        <v>3537</v>
      </c>
    </row>
    <row r="792" spans="1:11" x14ac:dyDescent="0.35">
      <c r="A792" s="43" t="s">
        <v>5976</v>
      </c>
      <c r="B792" s="43" t="s">
        <v>5977</v>
      </c>
      <c r="C792" s="44">
        <v>1.8632500000000001</v>
      </c>
      <c r="D792" s="44">
        <v>0.86975000000000002</v>
      </c>
      <c r="E792" s="44">
        <v>-0.99350000000000005</v>
      </c>
      <c r="F792" s="44">
        <v>-2.1422822650186837</v>
      </c>
      <c r="G792" s="45">
        <v>4.2365438393085738E-3</v>
      </c>
      <c r="H792" s="43">
        <v>0.68582785828133641</v>
      </c>
      <c r="I792" s="43" t="s">
        <v>5978</v>
      </c>
      <c r="J792" s="43" t="s">
        <v>6</v>
      </c>
      <c r="K792" s="43" t="s">
        <v>1294</v>
      </c>
    </row>
    <row r="793" spans="1:11" x14ac:dyDescent="0.35">
      <c r="A793" s="43" t="s">
        <v>8631</v>
      </c>
      <c r="B793" s="43" t="s">
        <v>8632</v>
      </c>
      <c r="C793" s="44">
        <v>5.7037499999999994</v>
      </c>
      <c r="D793" s="44">
        <v>2.6665000000000001</v>
      </c>
      <c r="E793" s="44">
        <v>-3.0372499999999993</v>
      </c>
      <c r="F793" s="44">
        <v>-2.1390399399962496</v>
      </c>
      <c r="G793" s="45">
        <v>2.9733085617204694E-4</v>
      </c>
      <c r="H793" s="43">
        <v>0.22636304331202783</v>
      </c>
      <c r="I793" s="43" t="s">
        <v>8633</v>
      </c>
      <c r="J793" s="43" t="s">
        <v>8634</v>
      </c>
      <c r="K793" s="43" t="s">
        <v>3856</v>
      </c>
    </row>
    <row r="794" spans="1:11" x14ac:dyDescent="0.35">
      <c r="A794" s="43" t="s">
        <v>6525</v>
      </c>
      <c r="B794" s="43" t="s">
        <v>6526</v>
      </c>
      <c r="C794" s="44">
        <v>19.075500000000002</v>
      </c>
      <c r="D794" s="44">
        <v>8.9239999999999995</v>
      </c>
      <c r="E794" s="44">
        <v>-10.151500000000002</v>
      </c>
      <c r="F794" s="44">
        <v>-2.1375504258180191</v>
      </c>
      <c r="G794" s="45">
        <v>1.2770794839533225E-3</v>
      </c>
      <c r="H794" s="43">
        <v>0.40939633363319466</v>
      </c>
      <c r="I794" s="43" t="s">
        <v>6527</v>
      </c>
      <c r="J794" s="43" t="s">
        <v>6</v>
      </c>
      <c r="K794" s="43" t="s">
        <v>6</v>
      </c>
    </row>
    <row r="795" spans="1:11" x14ac:dyDescent="0.35">
      <c r="A795" s="43" t="s">
        <v>4972</v>
      </c>
      <c r="B795" s="43" t="s">
        <v>4973</v>
      </c>
      <c r="C795" s="44">
        <v>10.02825</v>
      </c>
      <c r="D795" s="44">
        <v>4.6920000000000002</v>
      </c>
      <c r="E795" s="44">
        <v>-5.3362499999999997</v>
      </c>
      <c r="F795" s="44">
        <v>-2.1373081841432224</v>
      </c>
      <c r="G795" s="45">
        <v>1.621172228230086E-3</v>
      </c>
      <c r="H795" s="43">
        <v>0.45735762669491081</v>
      </c>
      <c r="I795" s="43" t="s">
        <v>4974</v>
      </c>
      <c r="J795" s="43" t="s">
        <v>6</v>
      </c>
      <c r="K795" s="43" t="s">
        <v>63</v>
      </c>
    </row>
    <row r="796" spans="1:11" x14ac:dyDescent="0.35">
      <c r="A796" s="43" t="s">
        <v>7988</v>
      </c>
      <c r="B796" s="43" t="s">
        <v>7989</v>
      </c>
      <c r="C796" s="44">
        <v>1.7807500000000001</v>
      </c>
      <c r="D796" s="44">
        <v>0.83399999999999996</v>
      </c>
      <c r="E796" s="44">
        <v>-0.94675000000000009</v>
      </c>
      <c r="F796" s="44">
        <v>-2.1351918465227819</v>
      </c>
      <c r="G796" s="45">
        <v>3.211527047491225E-3</v>
      </c>
      <c r="H796" s="43">
        <v>0.60214673010688102</v>
      </c>
      <c r="I796" s="43" t="s">
        <v>7990</v>
      </c>
      <c r="J796" s="43" t="s">
        <v>6</v>
      </c>
      <c r="K796" s="43" t="s">
        <v>6</v>
      </c>
    </row>
    <row r="797" spans="1:11" x14ac:dyDescent="0.35">
      <c r="A797" s="43" t="s">
        <v>8635</v>
      </c>
      <c r="B797" s="43" t="s">
        <v>8636</v>
      </c>
      <c r="C797" s="44">
        <v>3.3210000000000002</v>
      </c>
      <c r="D797" s="44">
        <v>1.5554999999999999</v>
      </c>
      <c r="E797" s="44">
        <v>-1.7655000000000003</v>
      </c>
      <c r="F797" s="44">
        <v>-2.1350048216007718</v>
      </c>
      <c r="G797" s="45">
        <v>2.8497740324436682E-3</v>
      </c>
      <c r="H797" s="43">
        <v>0.57682646923450775</v>
      </c>
      <c r="I797" s="43" t="s">
        <v>8637</v>
      </c>
      <c r="J797" s="43" t="s">
        <v>6</v>
      </c>
      <c r="K797" s="43" t="s">
        <v>8638</v>
      </c>
    </row>
    <row r="798" spans="1:11" x14ac:dyDescent="0.35">
      <c r="A798" s="43" t="s">
        <v>8639</v>
      </c>
      <c r="B798" s="43" t="s">
        <v>8640</v>
      </c>
      <c r="C798" s="44">
        <v>2.2875000000000001</v>
      </c>
      <c r="D798" s="44">
        <v>1.07175</v>
      </c>
      <c r="E798" s="44">
        <v>-1.2157500000000001</v>
      </c>
      <c r="F798" s="44">
        <v>-2.1343596920923722</v>
      </c>
      <c r="G798" s="45">
        <v>6.9343409251284953E-3</v>
      </c>
      <c r="H798" s="43">
        <v>0.84907090969965637</v>
      </c>
      <c r="I798" s="43" t="s">
        <v>8641</v>
      </c>
      <c r="J798" s="43" t="s">
        <v>6</v>
      </c>
      <c r="K798" s="43" t="s">
        <v>8642</v>
      </c>
    </row>
    <row r="799" spans="1:11" x14ac:dyDescent="0.35">
      <c r="A799" s="43" t="s">
        <v>8643</v>
      </c>
      <c r="B799" s="43" t="s">
        <v>8644</v>
      </c>
      <c r="C799" s="44">
        <v>10.228250000000001</v>
      </c>
      <c r="D799" s="44">
        <v>4.7925000000000004</v>
      </c>
      <c r="E799" s="44">
        <v>-5.4357500000000005</v>
      </c>
      <c r="F799" s="44">
        <v>-2.1342201356285861</v>
      </c>
      <c r="G799" s="45">
        <v>1.276984751047308E-2</v>
      </c>
      <c r="H799" s="43">
        <v>1</v>
      </c>
      <c r="I799" s="43" t="s">
        <v>8645</v>
      </c>
      <c r="J799" s="43" t="s">
        <v>6</v>
      </c>
      <c r="K799" s="43" t="s">
        <v>6</v>
      </c>
    </row>
    <row r="800" spans="1:11" x14ac:dyDescent="0.35">
      <c r="A800" s="43" t="s">
        <v>7652</v>
      </c>
      <c r="B800" s="43" t="s">
        <v>7653</v>
      </c>
      <c r="C800" s="44">
        <v>1.9897499999999999</v>
      </c>
      <c r="D800" s="44">
        <v>0.93274999999999997</v>
      </c>
      <c r="E800" s="44">
        <v>-1.0569999999999999</v>
      </c>
      <c r="F800" s="44">
        <v>-2.1332082551594747</v>
      </c>
      <c r="G800" s="45">
        <v>2.7686588668973375E-2</v>
      </c>
      <c r="H800" s="43">
        <v>1</v>
      </c>
      <c r="I800" s="43" t="s">
        <v>7654</v>
      </c>
      <c r="J800" s="43" t="s">
        <v>6</v>
      </c>
      <c r="K800" s="43" t="s">
        <v>3856</v>
      </c>
    </row>
    <row r="801" spans="1:11" x14ac:dyDescent="0.35">
      <c r="A801" s="43" t="s">
        <v>5192</v>
      </c>
      <c r="B801" s="43" t="s">
        <v>5193</v>
      </c>
      <c r="C801" s="44">
        <v>3.4682499999999998</v>
      </c>
      <c r="D801" s="44">
        <v>1.6287500000000001</v>
      </c>
      <c r="E801" s="44">
        <v>-1.8394999999999997</v>
      </c>
      <c r="F801" s="44">
        <v>-2.129393706830391</v>
      </c>
      <c r="G801" s="45">
        <v>8.1955216052315358E-3</v>
      </c>
      <c r="H801" s="43">
        <v>0.91800913710966348</v>
      </c>
      <c r="I801" s="43" t="s">
        <v>5194</v>
      </c>
      <c r="J801" s="43" t="s">
        <v>6</v>
      </c>
      <c r="K801" s="43" t="s">
        <v>5195</v>
      </c>
    </row>
    <row r="802" spans="1:11" x14ac:dyDescent="0.35">
      <c r="A802" s="43" t="s">
        <v>8646</v>
      </c>
      <c r="B802" s="43" t="s">
        <v>8647</v>
      </c>
      <c r="C802" s="44">
        <v>5.0622500000000006</v>
      </c>
      <c r="D802" s="44">
        <v>2.3892500000000001</v>
      </c>
      <c r="E802" s="44">
        <v>-2.6730000000000005</v>
      </c>
      <c r="F802" s="44">
        <v>-2.1187611175054935</v>
      </c>
      <c r="G802" s="45">
        <v>9.6306162602025828E-4</v>
      </c>
      <c r="H802" s="43">
        <v>0.36210385814881646</v>
      </c>
      <c r="I802" s="43" t="s">
        <v>8648</v>
      </c>
      <c r="J802" s="43" t="s">
        <v>8649</v>
      </c>
      <c r="K802" s="43" t="s">
        <v>257</v>
      </c>
    </row>
    <row r="803" spans="1:11" x14ac:dyDescent="0.35">
      <c r="A803" s="43" t="s">
        <v>4591</v>
      </c>
      <c r="B803" s="43" t="s">
        <v>4592</v>
      </c>
      <c r="C803" s="44">
        <v>1.7784999999999997</v>
      </c>
      <c r="D803" s="44">
        <v>0.84099999999999997</v>
      </c>
      <c r="E803" s="44">
        <v>-0.93749999999999978</v>
      </c>
      <c r="F803" s="44">
        <v>-2.1147443519619498</v>
      </c>
      <c r="G803" s="45">
        <v>2.0995851161893027E-3</v>
      </c>
      <c r="H803" s="43">
        <v>0.49685684812159248</v>
      </c>
      <c r="I803" s="43" t="s">
        <v>4593</v>
      </c>
      <c r="J803" s="43" t="s">
        <v>4594</v>
      </c>
      <c r="K803" s="43" t="s">
        <v>2695</v>
      </c>
    </row>
    <row r="804" spans="1:11" x14ac:dyDescent="0.35">
      <c r="A804" s="43" t="s">
        <v>3894</v>
      </c>
      <c r="B804" s="43" t="s">
        <v>3895</v>
      </c>
      <c r="C804" s="44">
        <v>1.2782499999999999</v>
      </c>
      <c r="D804" s="44">
        <v>0.60449999999999993</v>
      </c>
      <c r="E804" s="44">
        <v>-0.67374999999999996</v>
      </c>
      <c r="F804" s="46">
        <v>-2.1145574855252276</v>
      </c>
      <c r="G804" s="45">
        <v>2.2061864929252079E-2</v>
      </c>
      <c r="H804" s="43">
        <v>1</v>
      </c>
      <c r="I804" s="43" t="s">
        <v>3896</v>
      </c>
      <c r="J804" s="43" t="s">
        <v>6</v>
      </c>
      <c r="K804" s="43" t="s">
        <v>3897</v>
      </c>
    </row>
    <row r="805" spans="1:11" x14ac:dyDescent="0.35">
      <c r="A805" s="43" t="s">
        <v>4109</v>
      </c>
      <c r="B805" s="43" t="s">
        <v>4110</v>
      </c>
      <c r="C805" s="44">
        <v>3.7547499999999996</v>
      </c>
      <c r="D805" s="44">
        <v>1.7769999999999999</v>
      </c>
      <c r="E805" s="44">
        <v>-1.9777499999999997</v>
      </c>
      <c r="F805" s="44">
        <v>-2.1129712999437253</v>
      </c>
      <c r="G805" s="45">
        <v>1.1539506478127634E-2</v>
      </c>
      <c r="H805" s="43">
        <v>1</v>
      </c>
      <c r="I805" s="43" t="s">
        <v>41</v>
      </c>
      <c r="J805" s="43" t="s">
        <v>6</v>
      </c>
      <c r="K805" s="43" t="s">
        <v>6</v>
      </c>
    </row>
    <row r="806" spans="1:11" x14ac:dyDescent="0.35">
      <c r="A806" s="43" t="s">
        <v>5447</v>
      </c>
      <c r="B806" s="43" t="s">
        <v>5448</v>
      </c>
      <c r="C806" s="44">
        <v>4.1532499999999999</v>
      </c>
      <c r="D806" s="44">
        <v>1.966</v>
      </c>
      <c r="E806" s="44">
        <v>-2.1872499999999997</v>
      </c>
      <c r="F806" s="44">
        <v>-2.1125381485249237</v>
      </c>
      <c r="G806" s="45">
        <v>1.7792481622619202E-2</v>
      </c>
      <c r="H806" s="43">
        <v>1</v>
      </c>
      <c r="I806" s="43" t="s">
        <v>5449</v>
      </c>
      <c r="J806" s="43" t="s">
        <v>6</v>
      </c>
      <c r="K806" s="43" t="s">
        <v>6</v>
      </c>
    </row>
    <row r="807" spans="1:11" x14ac:dyDescent="0.35">
      <c r="A807" s="43" t="s">
        <v>8650</v>
      </c>
      <c r="B807" s="43" t="s">
        <v>8651</v>
      </c>
      <c r="C807" s="44">
        <v>1.6139999999999999</v>
      </c>
      <c r="D807" s="44">
        <v>0.76424999999999998</v>
      </c>
      <c r="E807" s="44">
        <v>-0.84974999999999989</v>
      </c>
      <c r="F807" s="44">
        <v>-2.1118743866535818</v>
      </c>
      <c r="G807" s="45">
        <v>5.7072640904004372E-3</v>
      </c>
      <c r="H807" s="43">
        <v>0.77614306269406785</v>
      </c>
      <c r="I807" s="43" t="s">
        <v>8652</v>
      </c>
      <c r="J807" s="43" t="s">
        <v>6</v>
      </c>
      <c r="K807" s="43" t="s">
        <v>2339</v>
      </c>
    </row>
    <row r="808" spans="1:11" x14ac:dyDescent="0.35">
      <c r="A808" s="43" t="s">
        <v>6261</v>
      </c>
      <c r="B808" s="43" t="s">
        <v>6262</v>
      </c>
      <c r="C808" s="44">
        <v>5.6862500000000002</v>
      </c>
      <c r="D808" s="44">
        <v>2.6982499999999998</v>
      </c>
      <c r="E808" s="44">
        <v>-2.9880000000000004</v>
      </c>
      <c r="F808" s="44">
        <v>-2.1073844158250719</v>
      </c>
      <c r="G808" s="45">
        <v>1.9409315425162908E-2</v>
      </c>
      <c r="H808" s="43">
        <v>1</v>
      </c>
      <c r="I808" s="43" t="s">
        <v>6263</v>
      </c>
      <c r="J808" s="43" t="s">
        <v>6</v>
      </c>
      <c r="K808" s="43" t="s">
        <v>403</v>
      </c>
    </row>
    <row r="809" spans="1:11" x14ac:dyDescent="0.35">
      <c r="A809" s="43" t="s">
        <v>8653</v>
      </c>
      <c r="B809" s="43" t="s">
        <v>8654</v>
      </c>
      <c r="C809" s="44">
        <v>8.7797499999999999</v>
      </c>
      <c r="D809" s="44">
        <v>4.17075</v>
      </c>
      <c r="E809" s="44">
        <v>-4.609</v>
      </c>
      <c r="F809" s="44">
        <v>-2.1050770245159742</v>
      </c>
      <c r="G809" s="45">
        <v>4.9539040097597231E-6</v>
      </c>
      <c r="H809" s="43">
        <v>3.4685209279242679E-2</v>
      </c>
      <c r="I809" s="43" t="s">
        <v>8655</v>
      </c>
      <c r="J809" s="43" t="s">
        <v>8656</v>
      </c>
      <c r="K809" s="43" t="s">
        <v>8657</v>
      </c>
    </row>
    <row r="810" spans="1:11" x14ac:dyDescent="0.35">
      <c r="A810" s="43" t="s">
        <v>7860</v>
      </c>
      <c r="B810" s="43" t="s">
        <v>7861</v>
      </c>
      <c r="C810" s="44">
        <v>75.833249999999992</v>
      </c>
      <c r="D810" s="44">
        <v>36.031500000000001</v>
      </c>
      <c r="E810" s="44">
        <v>-39.801749999999991</v>
      </c>
      <c r="F810" s="44">
        <v>-2.1046376087590022</v>
      </c>
      <c r="G810" s="45">
        <v>2.4291310861097684E-3</v>
      </c>
      <c r="H810" s="43">
        <v>0.53317892195657013</v>
      </c>
      <c r="I810" s="43" t="s">
        <v>7862</v>
      </c>
      <c r="J810" s="43" t="s">
        <v>7863</v>
      </c>
      <c r="K810" s="43" t="s">
        <v>7864</v>
      </c>
    </row>
    <row r="811" spans="1:11" x14ac:dyDescent="0.35">
      <c r="A811" s="43" t="s">
        <v>7882</v>
      </c>
      <c r="B811" s="43" t="s">
        <v>7883</v>
      </c>
      <c r="C811" s="44">
        <v>2.6632500000000001</v>
      </c>
      <c r="D811" s="44">
        <v>1.2665</v>
      </c>
      <c r="E811" s="44">
        <v>-1.3967500000000002</v>
      </c>
      <c r="F811" s="44">
        <v>-2.1028424792735887</v>
      </c>
      <c r="G811" s="45">
        <v>1.641761402050782E-3</v>
      </c>
      <c r="H811" s="43">
        <v>0.46108915216572866</v>
      </c>
      <c r="I811" s="43" t="s">
        <v>7884</v>
      </c>
      <c r="J811" s="43" t="s">
        <v>6</v>
      </c>
      <c r="K811" s="43" t="s">
        <v>6322</v>
      </c>
    </row>
    <row r="812" spans="1:11" x14ac:dyDescent="0.35">
      <c r="A812" s="43" t="s">
        <v>5680</v>
      </c>
      <c r="B812" s="43" t="s">
        <v>5681</v>
      </c>
      <c r="C812" s="44">
        <v>10.434999999999999</v>
      </c>
      <c r="D812" s="44">
        <v>4.9672499999999999</v>
      </c>
      <c r="E812" s="44">
        <v>-5.4677499999999988</v>
      </c>
      <c r="F812" s="44">
        <v>-2.1007599778549495</v>
      </c>
      <c r="G812" s="45">
        <v>2.9618545647809324E-3</v>
      </c>
      <c r="H812" s="43">
        <v>0.58580755227130887</v>
      </c>
      <c r="I812" s="43" t="s">
        <v>5682</v>
      </c>
      <c r="J812" s="43" t="s">
        <v>6</v>
      </c>
      <c r="K812" s="43" t="s">
        <v>1615</v>
      </c>
    </row>
    <row r="813" spans="1:11" x14ac:dyDescent="0.35">
      <c r="A813" s="43" t="s">
        <v>7994</v>
      </c>
      <c r="B813" s="43" t="s">
        <v>7995</v>
      </c>
      <c r="C813" s="44">
        <v>4.49125</v>
      </c>
      <c r="D813" s="44">
        <v>2.14425</v>
      </c>
      <c r="E813" s="44">
        <v>-2.347</v>
      </c>
      <c r="F813" s="44">
        <v>-2.0945552057829078</v>
      </c>
      <c r="G813" s="45">
        <v>3.0844131590704614E-2</v>
      </c>
      <c r="H813" s="43">
        <v>1</v>
      </c>
      <c r="I813" s="43" t="s">
        <v>7996</v>
      </c>
      <c r="J813" s="43" t="s">
        <v>6</v>
      </c>
      <c r="K813" s="43" t="s">
        <v>6</v>
      </c>
    </row>
    <row r="814" spans="1:11" x14ac:dyDescent="0.35">
      <c r="A814" s="43" t="s">
        <v>4871</v>
      </c>
      <c r="B814" s="43" t="s">
        <v>4872</v>
      </c>
      <c r="C814" s="44">
        <v>2.6192500000000001</v>
      </c>
      <c r="D814" s="44">
        <v>1.2530000000000001</v>
      </c>
      <c r="E814" s="44">
        <v>-1.36625</v>
      </c>
      <c r="F814" s="44">
        <v>-2.0903830806065442</v>
      </c>
      <c r="G814" s="45">
        <v>1.0571351941843889E-2</v>
      </c>
      <c r="H814" s="43">
        <v>1</v>
      </c>
      <c r="I814" s="43" t="s">
        <v>4873</v>
      </c>
      <c r="J814" s="43" t="s">
        <v>4780</v>
      </c>
      <c r="K814" s="43" t="s">
        <v>27</v>
      </c>
    </row>
    <row r="815" spans="1:11" x14ac:dyDescent="0.35">
      <c r="A815" s="43" t="s">
        <v>5118</v>
      </c>
      <c r="B815" s="43" t="s">
        <v>5119</v>
      </c>
      <c r="C815" s="44">
        <v>53.880250000000004</v>
      </c>
      <c r="D815" s="44">
        <v>25.863250000000001</v>
      </c>
      <c r="E815" s="44">
        <v>-28.017000000000003</v>
      </c>
      <c r="F815" s="44">
        <v>-2.0832745304631088</v>
      </c>
      <c r="G815" s="45">
        <v>7.0209854139519979E-4</v>
      </c>
      <c r="H815" s="43">
        <v>0.31392670195590594</v>
      </c>
      <c r="I815" s="43" t="s">
        <v>5120</v>
      </c>
      <c r="J815" s="43" t="s">
        <v>6</v>
      </c>
      <c r="K815" s="43" t="s">
        <v>5121</v>
      </c>
    </row>
    <row r="816" spans="1:11" x14ac:dyDescent="0.35">
      <c r="A816" s="43" t="s">
        <v>4325</v>
      </c>
      <c r="B816" s="43" t="s">
        <v>4326</v>
      </c>
      <c r="C816" s="44">
        <v>41.949249999999999</v>
      </c>
      <c r="D816" s="44">
        <v>20.143000000000001</v>
      </c>
      <c r="E816" s="44">
        <v>-21.806249999999999</v>
      </c>
      <c r="F816" s="44">
        <v>-2.0825721094176637</v>
      </c>
      <c r="G816" s="45">
        <v>3.0801620602208088E-3</v>
      </c>
      <c r="H816" s="43">
        <v>0.59459373322205766</v>
      </c>
      <c r="I816" s="43" t="s">
        <v>4327</v>
      </c>
      <c r="J816" s="43" t="s">
        <v>6</v>
      </c>
      <c r="K816" s="43" t="s">
        <v>586</v>
      </c>
    </row>
    <row r="817" spans="1:11" x14ac:dyDescent="0.35">
      <c r="A817" s="43" t="s">
        <v>3067</v>
      </c>
      <c r="B817" s="43" t="s">
        <v>3068</v>
      </c>
      <c r="C817" s="44">
        <v>2.1267499999999999</v>
      </c>
      <c r="D817" s="44">
        <v>1.0225</v>
      </c>
      <c r="E817" s="44">
        <v>-1.10425</v>
      </c>
      <c r="F817" s="44">
        <v>-2.0799511002444988</v>
      </c>
      <c r="G817" s="45">
        <v>9.2272914584737113E-4</v>
      </c>
      <c r="H817" s="43">
        <v>0.3544453465850369</v>
      </c>
      <c r="I817" s="43" t="s">
        <v>3069</v>
      </c>
      <c r="J817" s="43" t="s">
        <v>268</v>
      </c>
      <c r="K817" s="43" t="s">
        <v>269</v>
      </c>
    </row>
    <row r="818" spans="1:11" x14ac:dyDescent="0.35">
      <c r="A818" s="43" t="s">
        <v>4649</v>
      </c>
      <c r="B818" s="43" t="s">
        <v>4650</v>
      </c>
      <c r="C818" s="44">
        <v>5.7902500000000003</v>
      </c>
      <c r="D818" s="44">
        <v>2.7859999999999996</v>
      </c>
      <c r="E818" s="44">
        <v>-3.0042500000000008</v>
      </c>
      <c r="F818" s="44">
        <v>-2.0783381191672654</v>
      </c>
      <c r="G818" s="45">
        <v>1.2966835765828631E-3</v>
      </c>
      <c r="H818" s="43">
        <v>0.41182403034833265</v>
      </c>
      <c r="I818" s="43" t="s">
        <v>4651</v>
      </c>
      <c r="J818" s="43" t="s">
        <v>6</v>
      </c>
      <c r="K818" s="43" t="s">
        <v>230</v>
      </c>
    </row>
    <row r="819" spans="1:11" x14ac:dyDescent="0.35">
      <c r="A819" s="43" t="s">
        <v>8658</v>
      </c>
      <c r="B819" s="43" t="s">
        <v>8659</v>
      </c>
      <c r="C819" s="44">
        <v>4.0557499999999997</v>
      </c>
      <c r="D819" s="44">
        <v>1.9530000000000003</v>
      </c>
      <c r="E819" s="44">
        <v>-2.1027499999999995</v>
      </c>
      <c r="F819" s="44">
        <v>-2.0766769073220681</v>
      </c>
      <c r="G819" s="45">
        <v>1.4056821165180323E-3</v>
      </c>
      <c r="H819" s="43">
        <v>0.4298954875195406</v>
      </c>
      <c r="I819" s="43" t="s">
        <v>8660</v>
      </c>
      <c r="J819" s="43" t="s">
        <v>6</v>
      </c>
      <c r="K819" s="43" t="s">
        <v>2475</v>
      </c>
    </row>
    <row r="820" spans="1:11" x14ac:dyDescent="0.35">
      <c r="A820" s="43" t="s">
        <v>4672</v>
      </c>
      <c r="B820" s="43" t="s">
        <v>4673</v>
      </c>
      <c r="C820" s="44">
        <v>2.0745</v>
      </c>
      <c r="D820" s="44">
        <v>0.99974999999999992</v>
      </c>
      <c r="E820" s="44">
        <v>-1.0747500000000001</v>
      </c>
      <c r="F820" s="44">
        <v>-2.0750187546886725</v>
      </c>
      <c r="G820" s="45">
        <v>3.2477892521375648E-3</v>
      </c>
      <c r="H820" s="43">
        <v>0.6056563587807402</v>
      </c>
      <c r="I820" s="43" t="s">
        <v>4674</v>
      </c>
      <c r="J820" s="43" t="s">
        <v>6</v>
      </c>
      <c r="K820" s="43" t="s">
        <v>4675</v>
      </c>
    </row>
    <row r="821" spans="1:11" x14ac:dyDescent="0.35">
      <c r="A821" s="43" t="s">
        <v>8478</v>
      </c>
      <c r="B821" s="43" t="s">
        <v>8479</v>
      </c>
      <c r="C821" s="44">
        <v>2.1147499999999999</v>
      </c>
      <c r="D821" s="44">
        <v>1.0202499999999999</v>
      </c>
      <c r="E821" s="44">
        <v>-1.0945</v>
      </c>
      <c r="F821" s="44">
        <v>-2.0727762803234504</v>
      </c>
      <c r="G821" s="45">
        <v>1.200119601298976E-3</v>
      </c>
      <c r="H821" s="43">
        <v>0.39797722881827297</v>
      </c>
      <c r="I821" s="43" t="s">
        <v>8480</v>
      </c>
      <c r="J821" s="43" t="s">
        <v>6</v>
      </c>
      <c r="K821" s="43" t="s">
        <v>432</v>
      </c>
    </row>
    <row r="822" spans="1:11" x14ac:dyDescent="0.35">
      <c r="A822" s="43" t="s">
        <v>5973</v>
      </c>
      <c r="B822" s="43" t="s">
        <v>5974</v>
      </c>
      <c r="C822" s="44">
        <v>1.1864999999999999</v>
      </c>
      <c r="D822" s="44">
        <v>0.57250000000000001</v>
      </c>
      <c r="E822" s="44">
        <v>-0.61399999999999988</v>
      </c>
      <c r="F822" s="44">
        <v>-2.0724890829694322</v>
      </c>
      <c r="G822" s="45">
        <v>2.5703432106764228E-2</v>
      </c>
      <c r="H822" s="43">
        <v>1</v>
      </c>
      <c r="I822" s="43" t="s">
        <v>5975</v>
      </c>
      <c r="J822" s="43" t="s">
        <v>6</v>
      </c>
      <c r="K822" s="43" t="s">
        <v>2157</v>
      </c>
    </row>
    <row r="823" spans="1:11" x14ac:dyDescent="0.35">
      <c r="A823" s="43" t="s">
        <v>3885</v>
      </c>
      <c r="B823" s="43" t="s">
        <v>3886</v>
      </c>
      <c r="C823" s="44">
        <v>4.0190000000000001</v>
      </c>
      <c r="D823" s="44">
        <v>1.9392499999999999</v>
      </c>
      <c r="E823" s="44">
        <v>-2.0797500000000002</v>
      </c>
      <c r="F823" s="44">
        <v>-2.0724506896996262</v>
      </c>
      <c r="G823" s="45">
        <v>1.9073545028055667E-4</v>
      </c>
      <c r="H823" s="43">
        <v>0.18977229318439154</v>
      </c>
      <c r="I823" s="43" t="s">
        <v>3887</v>
      </c>
      <c r="J823" s="43" t="s">
        <v>6</v>
      </c>
      <c r="K823" s="43" t="s">
        <v>6</v>
      </c>
    </row>
    <row r="824" spans="1:11" x14ac:dyDescent="0.35">
      <c r="A824" s="43" t="s">
        <v>5765</v>
      </c>
      <c r="B824" s="43" t="s">
        <v>5766</v>
      </c>
      <c r="C824" s="44">
        <v>2.3652500000000001</v>
      </c>
      <c r="D824" s="44">
        <v>1.1417499999999998</v>
      </c>
      <c r="E824" s="44">
        <v>-1.2235000000000003</v>
      </c>
      <c r="F824" s="44">
        <v>-2.0716006130939353</v>
      </c>
      <c r="G824" s="45">
        <v>1.5537883889877962E-2</v>
      </c>
      <c r="H824" s="43">
        <v>1</v>
      </c>
      <c r="I824" s="43" t="s">
        <v>5767</v>
      </c>
      <c r="J824" s="43" t="s">
        <v>6</v>
      </c>
      <c r="K824" s="43" t="s">
        <v>6</v>
      </c>
    </row>
    <row r="825" spans="1:11" x14ac:dyDescent="0.35">
      <c r="A825" s="43" t="s">
        <v>8458</v>
      </c>
      <c r="B825" s="43" t="s">
        <v>8459</v>
      </c>
      <c r="C825" s="44">
        <v>7.3182499999999999</v>
      </c>
      <c r="D825" s="44">
        <v>3.5340000000000003</v>
      </c>
      <c r="E825" s="44">
        <v>-3.7842499999999997</v>
      </c>
      <c r="F825" s="44">
        <v>-2.0708121109224673</v>
      </c>
      <c r="G825" s="45">
        <v>2.5142258051617027E-2</v>
      </c>
      <c r="H825" s="43">
        <v>1</v>
      </c>
      <c r="I825" s="43" t="s">
        <v>8460</v>
      </c>
      <c r="J825" s="43" t="s">
        <v>6</v>
      </c>
      <c r="K825" s="43" t="s">
        <v>6</v>
      </c>
    </row>
    <row r="826" spans="1:11" x14ac:dyDescent="0.35">
      <c r="A826" s="43" t="s">
        <v>8661</v>
      </c>
      <c r="B826" s="43" t="s">
        <v>8662</v>
      </c>
      <c r="C826" s="44">
        <v>1.9322500000000002</v>
      </c>
      <c r="D826" s="44">
        <v>0.93375000000000008</v>
      </c>
      <c r="E826" s="44">
        <v>-0.99850000000000017</v>
      </c>
      <c r="F826" s="44">
        <v>-2.069344042838019</v>
      </c>
      <c r="G826" s="45">
        <v>1.2141188187398063E-2</v>
      </c>
      <c r="H826" s="43">
        <v>1</v>
      </c>
      <c r="I826" s="43" t="s">
        <v>8663</v>
      </c>
      <c r="J826" s="43" t="s">
        <v>6</v>
      </c>
      <c r="K826" s="43" t="s">
        <v>665</v>
      </c>
    </row>
    <row r="827" spans="1:11" x14ac:dyDescent="0.35">
      <c r="A827" s="43" t="s">
        <v>1681</v>
      </c>
      <c r="B827" s="43" t="s">
        <v>1682</v>
      </c>
      <c r="C827" s="44">
        <v>9.8852499999999992</v>
      </c>
      <c r="D827" s="44">
        <v>4.7872500000000002</v>
      </c>
      <c r="E827" s="44">
        <v>-5.097999999999999</v>
      </c>
      <c r="F827" s="44">
        <v>-2.064912005848869</v>
      </c>
      <c r="G827" s="45">
        <v>1.81273526917082E-2</v>
      </c>
      <c r="H827" s="43">
        <v>1</v>
      </c>
      <c r="I827" s="43" t="s">
        <v>1683</v>
      </c>
      <c r="J827" s="43" t="s">
        <v>6</v>
      </c>
      <c r="K827" s="43" t="s">
        <v>6</v>
      </c>
    </row>
    <row r="828" spans="1:11" x14ac:dyDescent="0.35">
      <c r="A828" s="43" t="s">
        <v>4553</v>
      </c>
      <c r="B828" s="43" t="s">
        <v>4554</v>
      </c>
      <c r="C828" s="44">
        <v>1.5647500000000001</v>
      </c>
      <c r="D828" s="44">
        <v>0.75950000000000006</v>
      </c>
      <c r="E828" s="44">
        <v>-0.80525000000000002</v>
      </c>
      <c r="F828" s="44">
        <v>-2.0602369980250166</v>
      </c>
      <c r="G828" s="45">
        <v>3.8230557843463922E-3</v>
      </c>
      <c r="H828" s="43">
        <v>0.6590759907574667</v>
      </c>
      <c r="I828" s="43" t="s">
        <v>4555</v>
      </c>
      <c r="J828" s="43" t="s">
        <v>6</v>
      </c>
      <c r="K828" s="43" t="s">
        <v>4556</v>
      </c>
    </row>
    <row r="829" spans="1:11" x14ac:dyDescent="0.35">
      <c r="A829" s="43" t="s">
        <v>4003</v>
      </c>
      <c r="B829" s="43" t="s">
        <v>4004</v>
      </c>
      <c r="C829" s="44">
        <v>6.3272499999999994</v>
      </c>
      <c r="D829" s="44">
        <v>3.0714999999999999</v>
      </c>
      <c r="E829" s="44">
        <v>-3.2557499999999995</v>
      </c>
      <c r="F829" s="44">
        <v>-2.0599869770470454</v>
      </c>
      <c r="G829" s="45">
        <v>1.2599053039163846E-3</v>
      </c>
      <c r="H829" s="43">
        <v>0.40601008206202643</v>
      </c>
      <c r="I829" s="43" t="s">
        <v>4005</v>
      </c>
      <c r="J829" s="43" t="s">
        <v>6</v>
      </c>
      <c r="K829" s="43" t="s">
        <v>4006</v>
      </c>
    </row>
    <row r="830" spans="1:11" x14ac:dyDescent="0.35">
      <c r="A830" s="43" t="s">
        <v>6124</v>
      </c>
      <c r="B830" s="43" t="s">
        <v>6125</v>
      </c>
      <c r="C830" s="44">
        <v>20.360750000000003</v>
      </c>
      <c r="D830" s="44">
        <v>9.89</v>
      </c>
      <c r="E830" s="44">
        <v>-10.470750000000002</v>
      </c>
      <c r="F830" s="44">
        <v>-2.0587209302325582</v>
      </c>
      <c r="G830" s="45">
        <v>2.4852287042438528E-3</v>
      </c>
      <c r="H830" s="43">
        <v>0.53874345150705416</v>
      </c>
      <c r="I830" s="43" t="s">
        <v>6126</v>
      </c>
      <c r="J830" s="43" t="s">
        <v>6127</v>
      </c>
      <c r="K830" s="43" t="s">
        <v>6128</v>
      </c>
    </row>
    <row r="831" spans="1:11" x14ac:dyDescent="0.35">
      <c r="A831" s="43" t="s">
        <v>7977</v>
      </c>
      <c r="B831" s="43" t="s">
        <v>7978</v>
      </c>
      <c r="C831" s="44">
        <v>1.9177499999999998</v>
      </c>
      <c r="D831" s="44">
        <v>0.93250000000000011</v>
      </c>
      <c r="E831" s="44">
        <v>-0.98524999999999974</v>
      </c>
      <c r="F831" s="44">
        <v>-2.0565683646112598</v>
      </c>
      <c r="G831" s="45">
        <v>1.21591091999749E-3</v>
      </c>
      <c r="H831" s="43">
        <v>0.40019837299532773</v>
      </c>
      <c r="I831" s="43" t="s">
        <v>7979</v>
      </c>
      <c r="J831" s="43" t="s">
        <v>6</v>
      </c>
      <c r="K831" s="43" t="s">
        <v>7980</v>
      </c>
    </row>
    <row r="832" spans="1:11" x14ac:dyDescent="0.35">
      <c r="A832" s="43" t="s">
        <v>8664</v>
      </c>
      <c r="B832" s="43" t="s">
        <v>8665</v>
      </c>
      <c r="C832" s="44">
        <v>1.095</v>
      </c>
      <c r="D832" s="44">
        <v>0.53300000000000003</v>
      </c>
      <c r="E832" s="44">
        <v>-0.56199999999999994</v>
      </c>
      <c r="F832" s="44">
        <v>-2.0544090056285178</v>
      </c>
      <c r="G832" s="45">
        <v>3.5123479342170513E-2</v>
      </c>
      <c r="H832" s="43">
        <v>1</v>
      </c>
      <c r="I832" s="43" t="s">
        <v>8666</v>
      </c>
      <c r="J832" s="43" t="s">
        <v>6</v>
      </c>
      <c r="K832" s="43" t="s">
        <v>3856</v>
      </c>
    </row>
    <row r="833" spans="1:11" x14ac:dyDescent="0.35">
      <c r="A833" s="43" t="s">
        <v>6673</v>
      </c>
      <c r="B833" s="43" t="s">
        <v>6674</v>
      </c>
      <c r="C833" s="44">
        <v>3.7524999999999999</v>
      </c>
      <c r="D833" s="44">
        <v>1.827</v>
      </c>
      <c r="E833" s="44">
        <v>-1.9255</v>
      </c>
      <c r="F833" s="44">
        <v>-2.0539135194307607</v>
      </c>
      <c r="G833" s="45">
        <v>2.7927349478766603E-2</v>
      </c>
      <c r="H833" s="43">
        <v>1</v>
      </c>
      <c r="I833" s="43" t="s">
        <v>6675</v>
      </c>
      <c r="J833" s="43" t="s">
        <v>6</v>
      </c>
      <c r="K833" s="43" t="s">
        <v>6</v>
      </c>
    </row>
    <row r="834" spans="1:11" x14ac:dyDescent="0.35">
      <c r="A834" s="43" t="s">
        <v>6457</v>
      </c>
      <c r="B834" s="43" t="s">
        <v>6458</v>
      </c>
      <c r="C834" s="44">
        <v>4.6900000000000004</v>
      </c>
      <c r="D834" s="44">
        <v>2.28525</v>
      </c>
      <c r="E834" s="44">
        <v>-2.4047500000000004</v>
      </c>
      <c r="F834" s="44">
        <v>-2.0522918717864567</v>
      </c>
      <c r="G834" s="45">
        <v>7.8468088620107148E-3</v>
      </c>
      <c r="H834" s="43">
        <v>0.89898341618432165</v>
      </c>
      <c r="I834" s="43" t="s">
        <v>6459</v>
      </c>
      <c r="J834" s="43" t="s">
        <v>6460</v>
      </c>
      <c r="K834" s="43" t="s">
        <v>6461</v>
      </c>
    </row>
    <row r="835" spans="1:11" x14ac:dyDescent="0.35">
      <c r="A835" s="43" t="s">
        <v>7703</v>
      </c>
      <c r="B835" s="43" t="s">
        <v>7704</v>
      </c>
      <c r="C835" s="44">
        <v>1.6117499999999998</v>
      </c>
      <c r="D835" s="44">
        <v>0.78549999999999998</v>
      </c>
      <c r="E835" s="44">
        <v>-0.82624999999999982</v>
      </c>
      <c r="F835" s="44">
        <v>-2.0518777848504137</v>
      </c>
      <c r="G835" s="45">
        <v>3.6512901770877132E-3</v>
      </c>
      <c r="H835" s="43">
        <v>0.64652191682414939</v>
      </c>
      <c r="I835" s="43" t="s">
        <v>7705</v>
      </c>
      <c r="J835" s="43" t="s">
        <v>6</v>
      </c>
      <c r="K835" s="43" t="s">
        <v>6</v>
      </c>
    </row>
    <row r="836" spans="1:11" x14ac:dyDescent="0.35">
      <c r="A836" s="43" t="s">
        <v>8667</v>
      </c>
      <c r="B836" s="43" t="s">
        <v>8668</v>
      </c>
      <c r="C836" s="44">
        <v>13.537999999999998</v>
      </c>
      <c r="D836" s="44">
        <v>6.5994999999999999</v>
      </c>
      <c r="E836" s="44">
        <v>-6.9384999999999986</v>
      </c>
      <c r="F836" s="44">
        <v>-2.0513675278430181</v>
      </c>
      <c r="G836" s="45">
        <v>8.0328924186885014E-6</v>
      </c>
      <c r="H836" s="43">
        <v>4.2667123576299426E-2</v>
      </c>
      <c r="I836" s="43" t="s">
        <v>8669</v>
      </c>
      <c r="J836" s="43" t="s">
        <v>6</v>
      </c>
      <c r="K836" s="43" t="s">
        <v>5041</v>
      </c>
    </row>
    <row r="837" spans="1:11" x14ac:dyDescent="0.35">
      <c r="A837" s="43" t="s">
        <v>4849</v>
      </c>
      <c r="B837" s="43" t="s">
        <v>4850</v>
      </c>
      <c r="C837" s="44">
        <v>1.3987499999999999</v>
      </c>
      <c r="D837" s="44">
        <v>0.68200000000000005</v>
      </c>
      <c r="E837" s="44">
        <v>-0.71674999999999989</v>
      </c>
      <c r="F837" s="44">
        <v>-2.0509530791788855</v>
      </c>
      <c r="G837" s="45">
        <v>1.6949306880327132E-4</v>
      </c>
      <c r="H837" s="43">
        <v>0.18289843685483412</v>
      </c>
      <c r="I837" s="43" t="s">
        <v>4851</v>
      </c>
      <c r="J837" s="43" t="s">
        <v>4852</v>
      </c>
      <c r="K837" s="43" t="s">
        <v>132</v>
      </c>
    </row>
    <row r="838" spans="1:11" x14ac:dyDescent="0.35">
      <c r="A838" s="43" t="s">
        <v>4585</v>
      </c>
      <c r="B838" s="43" t="s">
        <v>4586</v>
      </c>
      <c r="C838" s="44">
        <v>30.415999999999997</v>
      </c>
      <c r="D838" s="44">
        <v>14.8545</v>
      </c>
      <c r="E838" s="44">
        <v>-15.561499999999997</v>
      </c>
      <c r="F838" s="44">
        <v>-2.0475950048806757</v>
      </c>
      <c r="G838" s="45">
        <v>6.8551808052406543E-3</v>
      </c>
      <c r="H838" s="43">
        <v>0.84466520581833027</v>
      </c>
      <c r="I838" s="43" t="s">
        <v>4587</v>
      </c>
      <c r="J838" s="43" t="s">
        <v>2239</v>
      </c>
      <c r="K838" s="43" t="s">
        <v>903</v>
      </c>
    </row>
    <row r="839" spans="1:11" x14ac:dyDescent="0.35">
      <c r="A839" s="43" t="s">
        <v>4099</v>
      </c>
      <c r="B839" s="43" t="s">
        <v>4100</v>
      </c>
      <c r="C839" s="44">
        <v>14.691749999999999</v>
      </c>
      <c r="D839" s="44">
        <v>7.1782499999999994</v>
      </c>
      <c r="E839" s="44">
        <v>-7.5134999999999996</v>
      </c>
      <c r="F839" s="44">
        <v>-2.0467035837425556</v>
      </c>
      <c r="G839" s="45">
        <v>2.7275032598283412E-3</v>
      </c>
      <c r="H839" s="43">
        <v>0.56583294899347958</v>
      </c>
      <c r="I839" s="43" t="s">
        <v>4101</v>
      </c>
      <c r="J839" s="43" t="s">
        <v>6</v>
      </c>
      <c r="K839" s="43" t="s">
        <v>1435</v>
      </c>
    </row>
    <row r="840" spans="1:11" x14ac:dyDescent="0.35">
      <c r="A840" s="43" t="s">
        <v>7762</v>
      </c>
      <c r="B840" s="43" t="s">
        <v>7763</v>
      </c>
      <c r="C840" s="44">
        <v>3.4082499999999998</v>
      </c>
      <c r="D840" s="44">
        <v>1.6657500000000001</v>
      </c>
      <c r="E840" s="44">
        <v>-1.7424999999999997</v>
      </c>
      <c r="F840" s="44">
        <v>-2.0460753414377906</v>
      </c>
      <c r="G840" s="45">
        <v>2.0323752093187107E-3</v>
      </c>
      <c r="H840" s="43">
        <v>0.49217938592430172</v>
      </c>
      <c r="I840" s="43" t="s">
        <v>7764</v>
      </c>
      <c r="J840" s="43" t="s">
        <v>6</v>
      </c>
      <c r="K840" s="43" t="s">
        <v>3936</v>
      </c>
    </row>
    <row r="841" spans="1:11" x14ac:dyDescent="0.35">
      <c r="A841" s="43" t="s">
        <v>8670</v>
      </c>
      <c r="B841" s="43" t="s">
        <v>8671</v>
      </c>
      <c r="C841" s="44">
        <v>2.3007499999999999</v>
      </c>
      <c r="D841" s="44">
        <v>1.1245000000000001</v>
      </c>
      <c r="E841" s="44">
        <v>-1.1762499999999998</v>
      </c>
      <c r="F841" s="44">
        <v>-2.0460204535349042</v>
      </c>
      <c r="G841" s="45">
        <v>1.7774175761670038E-3</v>
      </c>
      <c r="H841" s="43">
        <v>0.47082461968165851</v>
      </c>
      <c r="I841" s="43" t="s">
        <v>8672</v>
      </c>
      <c r="J841" s="43" t="s">
        <v>6</v>
      </c>
      <c r="K841" s="43" t="s">
        <v>1919</v>
      </c>
    </row>
    <row r="842" spans="1:11" x14ac:dyDescent="0.35">
      <c r="A842" s="43" t="s">
        <v>7536</v>
      </c>
      <c r="B842" s="43" t="s">
        <v>7537</v>
      </c>
      <c r="C842" s="44">
        <v>2.5387499999999998</v>
      </c>
      <c r="D842" s="44">
        <v>1.2410000000000001</v>
      </c>
      <c r="E842" s="44">
        <v>-1.2977499999999997</v>
      </c>
      <c r="F842" s="44">
        <v>-2.0457292506043512</v>
      </c>
      <c r="G842" s="45">
        <v>1.0409848278524023E-3</v>
      </c>
      <c r="H842" s="43">
        <v>0.3742079298908863</v>
      </c>
      <c r="I842" s="43" t="s">
        <v>7538</v>
      </c>
      <c r="J842" s="43" t="s">
        <v>4058</v>
      </c>
      <c r="K842" s="43" t="s">
        <v>7539</v>
      </c>
    </row>
    <row r="843" spans="1:11" x14ac:dyDescent="0.35">
      <c r="A843" s="43" t="s">
        <v>5315</v>
      </c>
      <c r="B843" s="43" t="s">
        <v>5316</v>
      </c>
      <c r="C843" s="44">
        <v>6.7917499999999995</v>
      </c>
      <c r="D843" s="44">
        <v>3.3222499999999999</v>
      </c>
      <c r="E843" s="44">
        <v>-3.4694999999999996</v>
      </c>
      <c r="F843" s="44">
        <v>-2.0443223718865227</v>
      </c>
      <c r="G843" s="45">
        <v>9.1242791751881911E-3</v>
      </c>
      <c r="H843" s="43">
        <v>0.97196289263493285</v>
      </c>
      <c r="I843" s="43" t="s">
        <v>5317</v>
      </c>
      <c r="J843" s="43" t="s">
        <v>6</v>
      </c>
      <c r="K843" s="43" t="s">
        <v>4062</v>
      </c>
    </row>
    <row r="844" spans="1:11" x14ac:dyDescent="0.35">
      <c r="A844" s="43" t="s">
        <v>7939</v>
      </c>
      <c r="B844" s="43" t="s">
        <v>7940</v>
      </c>
      <c r="C844" s="44">
        <v>3.0947499999999999</v>
      </c>
      <c r="D844" s="44">
        <v>1.516</v>
      </c>
      <c r="E844" s="44">
        <v>-1.5787499999999999</v>
      </c>
      <c r="F844" s="44">
        <v>-2.0413918205804746</v>
      </c>
      <c r="G844" s="45">
        <v>1.5635344871853731E-2</v>
      </c>
      <c r="H844" s="43">
        <v>1</v>
      </c>
      <c r="I844" s="43" t="s">
        <v>7941</v>
      </c>
      <c r="J844" s="43" t="s">
        <v>7942</v>
      </c>
      <c r="K844" s="43" t="s">
        <v>3856</v>
      </c>
    </row>
    <row r="845" spans="1:11" x14ac:dyDescent="0.35">
      <c r="A845" s="43" t="s">
        <v>4352</v>
      </c>
      <c r="B845" s="43" t="s">
        <v>4353</v>
      </c>
      <c r="C845" s="44">
        <v>73.812250000000006</v>
      </c>
      <c r="D845" s="44">
        <v>36.208750000000002</v>
      </c>
      <c r="E845" s="44">
        <v>-37.603500000000004</v>
      </c>
      <c r="F845" s="44">
        <v>-2.0385196948251458</v>
      </c>
      <c r="G845" s="45">
        <v>1.2188054600287651E-2</v>
      </c>
      <c r="H845" s="43">
        <v>1</v>
      </c>
      <c r="I845" s="43" t="s">
        <v>4354</v>
      </c>
      <c r="J845" s="43" t="s">
        <v>6</v>
      </c>
      <c r="K845" s="43" t="s">
        <v>3208</v>
      </c>
    </row>
    <row r="846" spans="1:11" x14ac:dyDescent="0.35">
      <c r="A846" s="43" t="s">
        <v>8673</v>
      </c>
      <c r="B846" s="43" t="s">
        <v>8674</v>
      </c>
      <c r="C846" s="44">
        <v>1.09575</v>
      </c>
      <c r="D846" s="44">
        <v>0.53825000000000001</v>
      </c>
      <c r="E846" s="44">
        <v>-0.5575</v>
      </c>
      <c r="F846" s="44">
        <v>-2.0357640501625638</v>
      </c>
      <c r="G846" s="45">
        <v>2.239102691320078E-2</v>
      </c>
      <c r="H846" s="43">
        <v>1</v>
      </c>
      <c r="I846" s="43" t="s">
        <v>8675</v>
      </c>
      <c r="J846" s="43" t="s">
        <v>6</v>
      </c>
      <c r="K846" s="43" t="s">
        <v>1138</v>
      </c>
    </row>
    <row r="847" spans="1:11" x14ac:dyDescent="0.35">
      <c r="A847" s="43" t="s">
        <v>4048</v>
      </c>
      <c r="B847" s="43" t="s">
        <v>4049</v>
      </c>
      <c r="C847" s="44">
        <v>1.7509999999999999</v>
      </c>
      <c r="D847" s="44">
        <v>0.86050000000000004</v>
      </c>
      <c r="E847" s="44">
        <v>-0.89049999999999985</v>
      </c>
      <c r="F847" s="44">
        <v>-2.0348634514816966</v>
      </c>
      <c r="G847" s="45">
        <v>4.0651654888804603E-3</v>
      </c>
      <c r="H847" s="43">
        <v>0.6727825516383138</v>
      </c>
      <c r="I847" s="43" t="s">
        <v>4050</v>
      </c>
      <c r="J847" s="43" t="s">
        <v>6</v>
      </c>
      <c r="K847" s="43" t="s">
        <v>4051</v>
      </c>
    </row>
    <row r="848" spans="1:11" x14ac:dyDescent="0.35">
      <c r="A848" s="43" t="s">
        <v>8676</v>
      </c>
      <c r="B848" s="43" t="s">
        <v>8677</v>
      </c>
      <c r="C848" s="44">
        <v>4.9509999999999996</v>
      </c>
      <c r="D848" s="44">
        <v>2.43425</v>
      </c>
      <c r="E848" s="44">
        <v>-2.5167499999999996</v>
      </c>
      <c r="F848" s="44">
        <v>-2.0338913423025571</v>
      </c>
      <c r="G848" s="45">
        <v>2.1753962363887116E-3</v>
      </c>
      <c r="H848" s="43">
        <v>0.50809273581824899</v>
      </c>
      <c r="I848" s="43" t="s">
        <v>8678</v>
      </c>
      <c r="J848" s="43" t="s">
        <v>6</v>
      </c>
      <c r="K848" s="43" t="s">
        <v>5801</v>
      </c>
    </row>
    <row r="849" spans="1:11" x14ac:dyDescent="0.35">
      <c r="A849" s="43" t="s">
        <v>5386</v>
      </c>
      <c r="B849" s="43" t="s">
        <v>5387</v>
      </c>
      <c r="C849" s="44">
        <v>9.6347500000000004</v>
      </c>
      <c r="D849" s="44">
        <v>4.74275</v>
      </c>
      <c r="E849" s="44">
        <v>-4.8920000000000003</v>
      </c>
      <c r="F849" s="44">
        <v>-2.0314690843919667</v>
      </c>
      <c r="G849" s="45">
        <v>6.5153033964464356E-4</v>
      </c>
      <c r="H849" s="43">
        <v>0.30504096008256132</v>
      </c>
      <c r="I849" s="43" t="s">
        <v>5388</v>
      </c>
      <c r="J849" s="43" t="s">
        <v>6</v>
      </c>
      <c r="K849" s="43" t="s">
        <v>432</v>
      </c>
    </row>
    <row r="850" spans="1:11" x14ac:dyDescent="0.35">
      <c r="A850" s="43" t="s">
        <v>8679</v>
      </c>
      <c r="B850" s="43" t="s">
        <v>8680</v>
      </c>
      <c r="C850" s="44">
        <v>482.84299999999996</v>
      </c>
      <c r="D850" s="44">
        <v>238.21824999999998</v>
      </c>
      <c r="E850" s="44">
        <v>-244.62474999999998</v>
      </c>
      <c r="F850" s="44">
        <v>-2.0268934055220371</v>
      </c>
      <c r="G850" s="45">
        <v>4.5899938186701053E-3</v>
      </c>
      <c r="H850" s="43">
        <v>0.7109520403140781</v>
      </c>
      <c r="I850" s="43" t="s">
        <v>6095</v>
      </c>
      <c r="J850" s="43" t="s">
        <v>6</v>
      </c>
      <c r="K850" s="43" t="s">
        <v>6</v>
      </c>
    </row>
    <row r="851" spans="1:11" x14ac:dyDescent="0.35">
      <c r="A851" s="43" t="s">
        <v>4989</v>
      </c>
      <c r="B851" s="43" t="s">
        <v>4990</v>
      </c>
      <c r="C851" s="44">
        <v>6.0335000000000001</v>
      </c>
      <c r="D851" s="44">
        <v>2.9805000000000001</v>
      </c>
      <c r="E851" s="44">
        <v>-3.0529999999999999</v>
      </c>
      <c r="F851" s="44">
        <v>-2.0243247777218585</v>
      </c>
      <c r="G851" s="45">
        <v>5.0125019717822631E-3</v>
      </c>
      <c r="H851" s="43">
        <v>0.73638601928801228</v>
      </c>
      <c r="I851" s="43" t="s">
        <v>4991</v>
      </c>
      <c r="J851" s="43" t="s">
        <v>6</v>
      </c>
      <c r="K851" s="43" t="s">
        <v>499</v>
      </c>
    </row>
    <row r="852" spans="1:11" x14ac:dyDescent="0.35">
      <c r="A852" s="43" t="s">
        <v>8681</v>
      </c>
      <c r="B852" s="43" t="s">
        <v>8682</v>
      </c>
      <c r="C852" s="44">
        <v>1.115</v>
      </c>
      <c r="D852" s="44">
        <v>0.55125000000000002</v>
      </c>
      <c r="E852" s="44">
        <v>-0.56374999999999997</v>
      </c>
      <c r="F852" s="44">
        <v>-2.022675736961451</v>
      </c>
      <c r="G852" s="45">
        <v>1.1395570318598102E-3</v>
      </c>
      <c r="H852" s="43">
        <v>0.38791528707740525</v>
      </c>
      <c r="I852" s="43" t="s">
        <v>8683</v>
      </c>
      <c r="J852" s="43" t="s">
        <v>6</v>
      </c>
      <c r="K852" s="43" t="s">
        <v>5494</v>
      </c>
    </row>
    <row r="853" spans="1:11" x14ac:dyDescent="0.35">
      <c r="A853" s="43" t="s">
        <v>5733</v>
      </c>
      <c r="B853" s="43" t="s">
        <v>5734</v>
      </c>
      <c r="C853" s="44">
        <v>4.6467499999999999</v>
      </c>
      <c r="D853" s="44">
        <v>2.3029999999999999</v>
      </c>
      <c r="E853" s="44">
        <v>-2.34375</v>
      </c>
      <c r="F853" s="44">
        <v>-2.0176943117672601</v>
      </c>
      <c r="G853" s="45">
        <v>1.1462929174215746E-3</v>
      </c>
      <c r="H853" s="43">
        <v>0.38891900778641464</v>
      </c>
      <c r="I853" s="43" t="s">
        <v>5735</v>
      </c>
      <c r="J853" s="43" t="s">
        <v>6</v>
      </c>
      <c r="K853" s="43" t="s">
        <v>1138</v>
      </c>
    </row>
    <row r="854" spans="1:11" x14ac:dyDescent="0.35">
      <c r="A854" s="43" t="s">
        <v>6177</v>
      </c>
      <c r="B854" s="43" t="s">
        <v>6178</v>
      </c>
      <c r="C854" s="44">
        <v>3.69475</v>
      </c>
      <c r="D854" s="44">
        <v>1.8314999999999999</v>
      </c>
      <c r="E854" s="44">
        <v>-1.8632500000000001</v>
      </c>
      <c r="F854" s="44">
        <v>-2.0173355173355176</v>
      </c>
      <c r="G854" s="45">
        <v>1.9810292320818221E-3</v>
      </c>
      <c r="H854" s="43">
        <v>0.4899325616719874</v>
      </c>
      <c r="I854" s="43" t="s">
        <v>6179</v>
      </c>
      <c r="J854" s="43" t="s">
        <v>6</v>
      </c>
      <c r="K854" s="43" t="s">
        <v>5801</v>
      </c>
    </row>
    <row r="855" spans="1:11" x14ac:dyDescent="0.35">
      <c r="A855" s="43" t="s">
        <v>8684</v>
      </c>
      <c r="B855" s="43" t="s">
        <v>8685</v>
      </c>
      <c r="C855" s="44">
        <v>1.64975</v>
      </c>
      <c r="D855" s="44">
        <v>0.81850000000000001</v>
      </c>
      <c r="E855" s="44">
        <v>-0.83125000000000004</v>
      </c>
      <c r="F855" s="44">
        <v>-2.0155772755039707</v>
      </c>
      <c r="G855" s="45">
        <v>1.4307768682709965E-2</v>
      </c>
      <c r="H855" s="43">
        <v>1</v>
      </c>
      <c r="I855" s="43" t="s">
        <v>8686</v>
      </c>
      <c r="J855" s="43" t="s">
        <v>6</v>
      </c>
      <c r="K855" s="43" t="s">
        <v>46</v>
      </c>
    </row>
    <row r="856" spans="1:11" x14ac:dyDescent="0.35">
      <c r="A856" s="43" t="s">
        <v>7736</v>
      </c>
      <c r="B856" s="43" t="s">
        <v>7737</v>
      </c>
      <c r="C856" s="44">
        <v>1.0155000000000001</v>
      </c>
      <c r="D856" s="44">
        <v>0.504</v>
      </c>
      <c r="E856" s="44">
        <v>-0.51150000000000007</v>
      </c>
      <c r="F856" s="44">
        <v>-2.0148809523809526</v>
      </c>
      <c r="G856" s="45">
        <v>4.0030429490105573E-2</v>
      </c>
      <c r="H856" s="43">
        <v>1</v>
      </c>
      <c r="I856" s="43" t="s">
        <v>7738</v>
      </c>
      <c r="J856" s="43" t="s">
        <v>6</v>
      </c>
      <c r="K856" s="43" t="s">
        <v>432</v>
      </c>
    </row>
    <row r="857" spans="1:11" x14ac:dyDescent="0.35">
      <c r="A857" s="43" t="s">
        <v>8687</v>
      </c>
      <c r="B857" s="43" t="s">
        <v>8688</v>
      </c>
      <c r="C857" s="44">
        <v>3.6532499999999999</v>
      </c>
      <c r="D857" s="44">
        <v>1.81375</v>
      </c>
      <c r="E857" s="44">
        <v>-1.8394999999999999</v>
      </c>
      <c r="F857" s="44">
        <v>-2.0141971054445209</v>
      </c>
      <c r="G857" s="45">
        <v>1.4236713423660945E-3</v>
      </c>
      <c r="H857" s="43">
        <v>0.43252989845948214</v>
      </c>
      <c r="I857" s="43" t="s">
        <v>8689</v>
      </c>
      <c r="J857" s="43" t="s">
        <v>6</v>
      </c>
      <c r="K857" s="43" t="s">
        <v>672</v>
      </c>
    </row>
    <row r="858" spans="1:11" x14ac:dyDescent="0.35">
      <c r="A858" s="43" t="s">
        <v>4932</v>
      </c>
      <c r="B858" s="43" t="s">
        <v>4933</v>
      </c>
      <c r="C858" s="44">
        <v>2.0775000000000001</v>
      </c>
      <c r="D858" s="44">
        <v>1.032</v>
      </c>
      <c r="E858" s="44">
        <v>-1.0455000000000001</v>
      </c>
      <c r="F858" s="44">
        <v>-2.0130813953488373</v>
      </c>
      <c r="G858" s="45">
        <v>1.3813799239977924E-3</v>
      </c>
      <c r="H858" s="43">
        <v>0.42577372439351469</v>
      </c>
      <c r="I858" s="43" t="s">
        <v>4934</v>
      </c>
      <c r="J858" s="43" t="s">
        <v>6</v>
      </c>
      <c r="K858" s="43" t="s">
        <v>90</v>
      </c>
    </row>
    <row r="859" spans="1:11" x14ac:dyDescent="0.35">
      <c r="A859" s="43" t="s">
        <v>8690</v>
      </c>
      <c r="B859" s="43" t="s">
        <v>8691</v>
      </c>
      <c r="C859" s="44">
        <v>1.1815</v>
      </c>
      <c r="D859" s="44">
        <v>0.58699999999999997</v>
      </c>
      <c r="E859" s="44">
        <v>-0.59450000000000003</v>
      </c>
      <c r="F859" s="44">
        <v>-2.0127768313458265</v>
      </c>
      <c r="G859" s="45">
        <v>4.3151648437607736E-2</v>
      </c>
      <c r="H859" s="43">
        <v>1</v>
      </c>
      <c r="I859" s="43" t="s">
        <v>8692</v>
      </c>
      <c r="J859" s="43" t="s">
        <v>6</v>
      </c>
      <c r="K859" s="43" t="s">
        <v>53</v>
      </c>
    </row>
    <row r="860" spans="1:11" x14ac:dyDescent="0.35">
      <c r="A860" s="43" t="s">
        <v>8693</v>
      </c>
      <c r="B860" s="43" t="s">
        <v>8694</v>
      </c>
      <c r="C860" s="44">
        <v>1.895</v>
      </c>
      <c r="D860" s="44">
        <v>0.94224999999999992</v>
      </c>
      <c r="E860" s="44">
        <v>-0.9527500000000001</v>
      </c>
      <c r="F860" s="44">
        <v>-2.0111435394003716</v>
      </c>
      <c r="G860" s="45">
        <v>4.7521157021629852E-2</v>
      </c>
      <c r="H860" s="43">
        <v>1</v>
      </c>
      <c r="I860" s="43" t="s">
        <v>8695</v>
      </c>
      <c r="J860" s="43" t="s">
        <v>6</v>
      </c>
      <c r="K860" s="43" t="s">
        <v>6</v>
      </c>
    </row>
    <row r="861" spans="1:11" x14ac:dyDescent="0.35">
      <c r="A861" s="43" t="s">
        <v>4662</v>
      </c>
      <c r="B861" s="43" t="s">
        <v>4663</v>
      </c>
      <c r="C861" s="44">
        <v>1.9090000000000003</v>
      </c>
      <c r="D861" s="44">
        <v>0.94950000000000001</v>
      </c>
      <c r="E861" s="44">
        <v>-0.95950000000000024</v>
      </c>
      <c r="F861" s="44">
        <v>-2.0105318588730912</v>
      </c>
      <c r="G861" s="45">
        <v>1.4790092017932539E-2</v>
      </c>
      <c r="H861" s="43">
        <v>1</v>
      </c>
      <c r="I861" s="43" t="s">
        <v>4664</v>
      </c>
      <c r="J861" s="43" t="s">
        <v>6</v>
      </c>
      <c r="K861" s="43" t="s">
        <v>3961</v>
      </c>
    </row>
    <row r="862" spans="1:11" x14ac:dyDescent="0.35">
      <c r="A862" s="43" t="s">
        <v>4607</v>
      </c>
      <c r="B862" s="43" t="s">
        <v>4608</v>
      </c>
      <c r="C862" s="44">
        <v>6.032</v>
      </c>
      <c r="D862" s="44">
        <v>3.0004999999999997</v>
      </c>
      <c r="E862" s="44">
        <v>-3.0315000000000003</v>
      </c>
      <c r="F862" s="44">
        <v>-2.0103316113981005</v>
      </c>
      <c r="G862" s="45">
        <v>1.0565806720409835E-2</v>
      </c>
      <c r="H862" s="43">
        <v>1</v>
      </c>
      <c r="I862" s="43" t="s">
        <v>4609</v>
      </c>
      <c r="J862" s="43" t="s">
        <v>6</v>
      </c>
      <c r="K862" s="43" t="s">
        <v>4610</v>
      </c>
    </row>
    <row r="863" spans="1:11" x14ac:dyDescent="0.35">
      <c r="A863" s="43" t="s">
        <v>5055</v>
      </c>
      <c r="B863" s="43" t="s">
        <v>5056</v>
      </c>
      <c r="C863" s="44">
        <v>32.435249999999996</v>
      </c>
      <c r="D863" s="44">
        <v>16.167750000000002</v>
      </c>
      <c r="E863" s="44">
        <v>-16.267499999999995</v>
      </c>
      <c r="F863" s="44">
        <v>-2.0061696896599708</v>
      </c>
      <c r="G863" s="45">
        <v>2.6297456238417671E-2</v>
      </c>
      <c r="H863" s="43">
        <v>1</v>
      </c>
      <c r="I863" s="43" t="s">
        <v>5057</v>
      </c>
      <c r="J863" s="43" t="s">
        <v>5058</v>
      </c>
      <c r="K863" s="43" t="s">
        <v>5059</v>
      </c>
    </row>
    <row r="864" spans="1:11" x14ac:dyDescent="0.35">
      <c r="A864" s="43" t="s">
        <v>7641</v>
      </c>
      <c r="B864" s="43" t="s">
        <v>7642</v>
      </c>
      <c r="C864" s="44">
        <v>2.0887500000000001</v>
      </c>
      <c r="D864" s="44">
        <v>1.04125</v>
      </c>
      <c r="E864" s="44">
        <v>-1.0475000000000001</v>
      </c>
      <c r="F864" s="44">
        <v>-2.0060024009603841</v>
      </c>
      <c r="G864" s="45">
        <v>1.6861118686620512E-2</v>
      </c>
      <c r="H864" s="43">
        <v>1</v>
      </c>
      <c r="I864" s="43" t="s">
        <v>7643</v>
      </c>
      <c r="J864" s="43" t="s">
        <v>1513</v>
      </c>
      <c r="K864" s="43" t="s">
        <v>1146</v>
      </c>
    </row>
    <row r="865" spans="1:11" x14ac:dyDescent="0.35">
      <c r="A865" s="43" t="s">
        <v>5780</v>
      </c>
      <c r="B865" s="43" t="s">
        <v>5781</v>
      </c>
      <c r="C865" s="44">
        <v>5.2327500000000002</v>
      </c>
      <c r="D865" s="44">
        <v>2.6099999999999994</v>
      </c>
      <c r="E865" s="44">
        <v>-2.6227500000000008</v>
      </c>
      <c r="F865" s="44">
        <v>-2.0048850574712649</v>
      </c>
      <c r="G865" s="45">
        <v>2.4101236490969963E-3</v>
      </c>
      <c r="H865" s="43">
        <v>0.53310219800286118</v>
      </c>
      <c r="I865" s="43" t="s">
        <v>5782</v>
      </c>
      <c r="J865" s="43" t="s">
        <v>6</v>
      </c>
      <c r="K865" s="43" t="s">
        <v>6</v>
      </c>
    </row>
    <row r="866" spans="1:11" x14ac:dyDescent="0.35">
      <c r="A866" s="43" t="s">
        <v>4491</v>
      </c>
      <c r="B866" s="43" t="s">
        <v>4492</v>
      </c>
      <c r="C866" s="44">
        <v>3.0815000000000001</v>
      </c>
      <c r="D866" s="44">
        <v>1.5394999999999999</v>
      </c>
      <c r="E866" s="44">
        <v>-1.5420000000000003</v>
      </c>
      <c r="F866" s="44">
        <v>-2.0016239038648913</v>
      </c>
      <c r="G866" s="45">
        <v>1.2909430923322595E-2</v>
      </c>
      <c r="H866" s="43">
        <v>1</v>
      </c>
      <c r="I866" s="43" t="s">
        <v>4493</v>
      </c>
      <c r="J866" s="43" t="s">
        <v>6</v>
      </c>
      <c r="K866" s="43" t="s">
        <v>172</v>
      </c>
    </row>
    <row r="867" spans="1:11" x14ac:dyDescent="0.35">
      <c r="A867" s="43" t="s">
        <v>6614</v>
      </c>
      <c r="B867" s="43" t="s">
        <v>6615</v>
      </c>
      <c r="C867" s="44">
        <v>41.144500000000008</v>
      </c>
      <c r="D867" s="44">
        <v>20.5595</v>
      </c>
      <c r="E867" s="44">
        <v>-20.585000000000008</v>
      </c>
      <c r="F867" s="44">
        <v>-2.0012403025365408</v>
      </c>
      <c r="G867" s="45">
        <v>1.4224878556084288E-3</v>
      </c>
      <c r="H867" s="43">
        <v>0.43252989845948214</v>
      </c>
      <c r="I867" s="43" t="s">
        <v>6616</v>
      </c>
      <c r="J867" s="43" t="s">
        <v>4429</v>
      </c>
      <c r="K867" s="43" t="s">
        <v>4430</v>
      </c>
    </row>
    <row r="868" spans="1:11" x14ac:dyDescent="0.35">
      <c r="A868" s="43" t="s">
        <v>5312</v>
      </c>
      <c r="B868" s="43" t="s">
        <v>5313</v>
      </c>
      <c r="C868" s="44">
        <v>4.0350000000000001</v>
      </c>
      <c r="D868" s="44">
        <v>2.0175000000000001</v>
      </c>
      <c r="E868" s="44">
        <v>-2.0175000000000001</v>
      </c>
      <c r="F868" s="44">
        <v>-2</v>
      </c>
      <c r="G868" s="45">
        <v>1.5323085201555771E-2</v>
      </c>
      <c r="H868" s="43">
        <v>1</v>
      </c>
      <c r="I868" s="43" t="s">
        <v>5314</v>
      </c>
      <c r="J868" s="43" t="s">
        <v>6</v>
      </c>
      <c r="K868" s="43" t="s">
        <v>6</v>
      </c>
    </row>
    <row r="869" spans="1:11" x14ac:dyDescent="0.35">
      <c r="A869" s="27" t="s">
        <v>8805</v>
      </c>
      <c r="B869" s="25">
        <f>COUNT(C507:C868)</f>
        <v>362</v>
      </c>
    </row>
    <row r="870" spans="1:11" x14ac:dyDescent="0.35">
      <c r="A870" s="27" t="s">
        <v>8806</v>
      </c>
      <c r="B870" s="21">
        <f>B869+B504</f>
        <v>862</v>
      </c>
    </row>
  </sheetData>
  <conditionalFormatting sqref="B2:B3">
    <cfRule type="duplicateValues" dxfId="24" priority="3"/>
  </conditionalFormatting>
  <conditionalFormatting sqref="B506:B868">
    <cfRule type="duplicateValues" dxfId="23" priority="10"/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D3BFCD-8A29-4C4B-A846-59A5B42FB5E1}">
  <dimension ref="A1:BT1653"/>
  <sheetViews>
    <sheetView zoomScaleNormal="100" workbookViewId="0">
      <pane ySplit="2" topLeftCell="A3" activePane="bottomLeft" state="frozen"/>
      <selection pane="bottomLeft" activeCell="BF2" sqref="BF2"/>
    </sheetView>
  </sheetViews>
  <sheetFormatPr defaultRowHeight="14.5" x14ac:dyDescent="0.35"/>
  <cols>
    <col min="1" max="1" width="23.1796875" style="15" customWidth="1"/>
    <col min="2" max="2" width="16.26953125" style="15" customWidth="1"/>
    <col min="3" max="3" width="21.90625" style="15" customWidth="1"/>
    <col min="4" max="5" width="8.7265625" style="23"/>
    <col min="6" max="6" width="9.90625" style="23" customWidth="1"/>
    <col min="7" max="7" width="7.08984375" style="23" customWidth="1"/>
    <col min="8" max="9" width="8.7265625" style="15"/>
    <col min="10" max="10" width="26.36328125" style="15" customWidth="1"/>
    <col min="11" max="11" width="21.26953125" style="15" customWidth="1"/>
    <col min="12" max="12" width="23.7265625" style="15" customWidth="1"/>
    <col min="13" max="13" width="24.81640625" style="15" customWidth="1"/>
    <col min="14" max="14" width="16.453125" style="15" customWidth="1"/>
    <col min="15" max="15" width="23.54296875" style="15" customWidth="1"/>
    <col min="16" max="17" width="8.7265625" style="15"/>
    <col min="18" max="18" width="9.7265625" style="15" customWidth="1"/>
    <col min="19" max="19" width="6.7265625" style="15" customWidth="1"/>
    <col min="20" max="21" width="8.7265625" style="15"/>
    <col min="22" max="22" width="27.453125" style="15" customWidth="1"/>
    <col min="23" max="23" width="22.6328125" style="15" customWidth="1"/>
    <col min="24" max="24" width="25.90625" style="15" customWidth="1"/>
    <col min="25" max="25" width="24.1796875" style="15" customWidth="1"/>
    <col min="26" max="26" width="16.26953125" style="15" customWidth="1"/>
    <col min="27" max="27" width="20.453125" style="15" customWidth="1"/>
    <col min="28" max="29" width="8.7265625" style="15"/>
    <col min="30" max="30" width="9.54296875" style="15" customWidth="1"/>
    <col min="31" max="31" width="7.453125" style="15" customWidth="1"/>
    <col min="32" max="32" width="8.7265625" style="15"/>
    <col min="33" max="33" width="12.453125" style="15" customWidth="1"/>
    <col min="34" max="34" width="20.54296875" style="15" customWidth="1"/>
    <col min="35" max="35" width="22.36328125" style="15" customWidth="1"/>
    <col min="36" max="36" width="32.90625" style="15" customWidth="1"/>
    <col min="37" max="37" width="25.7265625" style="15" customWidth="1"/>
    <col min="38" max="38" width="16.1796875" style="15" customWidth="1"/>
    <col min="39" max="39" width="21.08984375" style="15" customWidth="1"/>
    <col min="40" max="41" width="8.7265625" style="15"/>
    <col min="42" max="42" width="9.54296875" style="15" customWidth="1"/>
    <col min="43" max="43" width="6.81640625" style="15" customWidth="1"/>
    <col min="44" max="45" width="8.7265625" style="15"/>
    <col min="46" max="46" width="19.54296875" style="15" customWidth="1"/>
    <col min="47" max="47" width="22" style="15" customWidth="1"/>
    <col min="48" max="48" width="24.08984375" style="15" customWidth="1"/>
    <col min="49" max="49" width="25.1796875" style="15" customWidth="1"/>
    <col min="50" max="50" width="15.6328125" style="15" customWidth="1"/>
    <col min="51" max="51" width="20.453125" style="15" customWidth="1"/>
    <col min="52" max="52" width="12.26953125" style="15" customWidth="1"/>
    <col min="53" max="53" width="10.6328125" style="15" customWidth="1"/>
    <col min="54" max="54" width="10.08984375" style="15" customWidth="1"/>
    <col min="55" max="55" width="7.08984375" style="15" customWidth="1"/>
    <col min="56" max="57" width="8.7265625" style="15"/>
    <col min="58" max="58" width="19.36328125" style="15" customWidth="1"/>
    <col min="59" max="59" width="16" style="15" customWidth="1"/>
    <col min="60" max="60" width="16.26953125" style="15" customWidth="1"/>
    <col min="61" max="61" width="22.7265625" style="15" customWidth="1"/>
    <col min="62" max="62" width="15.7265625" style="15" customWidth="1"/>
    <col min="63" max="63" width="19.7265625" style="15" customWidth="1"/>
    <col min="64" max="65" width="8.7265625" style="15"/>
    <col min="66" max="66" width="10.453125" style="15" customWidth="1"/>
    <col min="67" max="67" width="7.26953125" style="15" customWidth="1"/>
    <col min="68" max="69" width="8.7265625" style="15"/>
    <col min="70" max="70" width="26.08984375" style="15" customWidth="1"/>
    <col min="71" max="71" width="22.6328125" style="15" customWidth="1"/>
    <col min="72" max="72" width="24.1796875" style="15" customWidth="1"/>
    <col min="73" max="16384" width="8.7265625" style="15"/>
  </cols>
  <sheetData>
    <row r="1" spans="1:72" ht="18.5" x14ac:dyDescent="0.45">
      <c r="A1" s="9"/>
      <c r="B1" s="9"/>
      <c r="C1" s="10"/>
      <c r="D1" s="11"/>
      <c r="E1" s="10"/>
      <c r="F1" s="11" t="s">
        <v>8755</v>
      </c>
      <c r="G1" s="9"/>
      <c r="H1" s="9"/>
      <c r="I1" s="9"/>
      <c r="J1" s="9"/>
      <c r="K1" s="9"/>
      <c r="L1" s="9"/>
      <c r="M1" s="12"/>
      <c r="N1" s="12"/>
      <c r="O1" s="13"/>
      <c r="P1" s="14"/>
      <c r="Q1" s="13"/>
      <c r="R1" s="14" t="s">
        <v>8752</v>
      </c>
      <c r="S1" s="12"/>
      <c r="T1" s="12"/>
      <c r="U1" s="12"/>
      <c r="V1" s="12"/>
      <c r="W1" s="12"/>
      <c r="X1" s="12"/>
      <c r="Y1" s="9"/>
      <c r="Z1" s="9"/>
      <c r="AA1" s="10"/>
      <c r="AB1" s="10"/>
      <c r="AC1" s="11"/>
      <c r="AD1" s="11" t="s">
        <v>8756</v>
      </c>
      <c r="AE1" s="9"/>
      <c r="AF1" s="9"/>
      <c r="AG1" s="9"/>
      <c r="AH1" s="9"/>
      <c r="AI1" s="9"/>
      <c r="AJ1" s="9"/>
      <c r="AK1" s="29"/>
      <c r="AL1" s="29"/>
      <c r="AM1" s="29"/>
      <c r="AN1" s="29"/>
      <c r="AO1" s="30"/>
      <c r="AP1" s="31" t="s">
        <v>8753</v>
      </c>
      <c r="AQ1" s="29"/>
      <c r="AR1" s="29"/>
      <c r="AS1" s="29"/>
      <c r="AT1" s="29"/>
      <c r="AU1" s="29"/>
      <c r="AV1" s="29"/>
      <c r="AW1" s="9"/>
      <c r="AX1" s="9"/>
      <c r="AY1" s="10"/>
      <c r="AZ1" s="10"/>
      <c r="BA1" s="11" t="s">
        <v>8757</v>
      </c>
      <c r="BB1" s="10"/>
      <c r="BC1" s="38"/>
      <c r="BD1" s="9"/>
      <c r="BE1" s="9"/>
      <c r="BF1" s="9"/>
      <c r="BG1" s="9"/>
      <c r="BH1" s="9"/>
      <c r="BI1" s="29"/>
      <c r="BJ1" s="29"/>
      <c r="BK1" s="30"/>
      <c r="BL1" s="30"/>
      <c r="BM1" s="30"/>
      <c r="BN1" s="39" t="s">
        <v>8754</v>
      </c>
      <c r="BO1" s="29"/>
      <c r="BP1" s="29"/>
      <c r="BQ1" s="29"/>
      <c r="BR1" s="29"/>
      <c r="BS1" s="29"/>
      <c r="BT1" s="29"/>
    </row>
    <row r="2" spans="1:72" ht="58" x14ac:dyDescent="0.35">
      <c r="A2" s="16" t="s">
        <v>3755</v>
      </c>
      <c r="B2" s="16" t="s">
        <v>8776</v>
      </c>
      <c r="C2" s="52" t="s">
        <v>8777</v>
      </c>
      <c r="D2" s="17" t="s">
        <v>8767</v>
      </c>
      <c r="E2" s="17" t="s">
        <v>8768</v>
      </c>
      <c r="F2" s="17" t="s">
        <v>3756</v>
      </c>
      <c r="G2" s="17" t="s">
        <v>1</v>
      </c>
      <c r="H2" s="16" t="s">
        <v>2</v>
      </c>
      <c r="I2" s="16" t="s">
        <v>3757</v>
      </c>
      <c r="J2" s="18" t="s">
        <v>8810</v>
      </c>
      <c r="K2" s="18" t="s">
        <v>3760</v>
      </c>
      <c r="L2" s="18" t="s">
        <v>3761</v>
      </c>
      <c r="M2" s="16" t="s">
        <v>3755</v>
      </c>
      <c r="N2" s="16" t="s">
        <v>8776</v>
      </c>
      <c r="O2" s="52" t="s">
        <v>8777</v>
      </c>
      <c r="P2" s="17" t="s">
        <v>8769</v>
      </c>
      <c r="Q2" s="17" t="s">
        <v>8768</v>
      </c>
      <c r="R2" s="17" t="s">
        <v>0</v>
      </c>
      <c r="S2" s="17" t="s">
        <v>1</v>
      </c>
      <c r="T2" s="16" t="s">
        <v>2</v>
      </c>
      <c r="U2" s="16" t="s">
        <v>3757</v>
      </c>
      <c r="V2" s="18" t="s">
        <v>8810</v>
      </c>
      <c r="W2" s="18" t="s">
        <v>3760</v>
      </c>
      <c r="X2" s="18" t="s">
        <v>3761</v>
      </c>
      <c r="Y2" s="16" t="s">
        <v>3755</v>
      </c>
      <c r="Z2" s="16" t="s">
        <v>8776</v>
      </c>
      <c r="AA2" s="53" t="s">
        <v>8777</v>
      </c>
      <c r="AB2" s="17" t="s">
        <v>8772</v>
      </c>
      <c r="AC2" s="17" t="s">
        <v>8770</v>
      </c>
      <c r="AD2" s="17" t="s">
        <v>3756</v>
      </c>
      <c r="AE2" s="17" t="s">
        <v>1</v>
      </c>
      <c r="AF2" s="16" t="s">
        <v>2</v>
      </c>
      <c r="AG2" s="16" t="s">
        <v>7399</v>
      </c>
      <c r="AH2" s="18" t="s">
        <v>8810</v>
      </c>
      <c r="AI2" s="18" t="s">
        <v>3760</v>
      </c>
      <c r="AJ2" s="18" t="s">
        <v>3761</v>
      </c>
      <c r="AK2" s="16" t="s">
        <v>3755</v>
      </c>
      <c r="AL2" s="16" t="s">
        <v>8776</v>
      </c>
      <c r="AM2" s="53" t="s">
        <v>8777</v>
      </c>
      <c r="AN2" s="16" t="s">
        <v>8771</v>
      </c>
      <c r="AO2" s="16" t="s">
        <v>8770</v>
      </c>
      <c r="AP2" s="16" t="s">
        <v>3756</v>
      </c>
      <c r="AQ2" s="16" t="s">
        <v>1</v>
      </c>
      <c r="AR2" s="16" t="s">
        <v>6833</v>
      </c>
      <c r="AS2" s="16" t="s">
        <v>7399</v>
      </c>
      <c r="AT2" s="18" t="s">
        <v>8810</v>
      </c>
      <c r="AU2" s="18" t="s">
        <v>3760</v>
      </c>
      <c r="AV2" s="18" t="s">
        <v>3761</v>
      </c>
      <c r="AW2" s="18" t="s">
        <v>3755</v>
      </c>
      <c r="AX2" s="18" t="s">
        <v>8776</v>
      </c>
      <c r="AY2" s="53" t="s">
        <v>8777</v>
      </c>
      <c r="AZ2" s="40" t="s">
        <v>8775</v>
      </c>
      <c r="BA2" s="40" t="s">
        <v>8773</v>
      </c>
      <c r="BB2" s="40" t="s">
        <v>0</v>
      </c>
      <c r="BC2" s="40" t="s">
        <v>1</v>
      </c>
      <c r="BD2" s="41" t="s">
        <v>2</v>
      </c>
      <c r="BE2" s="18" t="s">
        <v>7399</v>
      </c>
      <c r="BF2" s="18" t="s">
        <v>8810</v>
      </c>
      <c r="BG2" s="18" t="s">
        <v>3760</v>
      </c>
      <c r="BH2" s="18" t="s">
        <v>3761</v>
      </c>
      <c r="BI2" s="18" t="s">
        <v>3755</v>
      </c>
      <c r="BJ2" s="18" t="s">
        <v>8776</v>
      </c>
      <c r="BK2" s="53" t="s">
        <v>8777</v>
      </c>
      <c r="BL2" s="17" t="s">
        <v>8774</v>
      </c>
      <c r="BM2" s="17" t="s">
        <v>8773</v>
      </c>
      <c r="BN2" s="17" t="s">
        <v>0</v>
      </c>
      <c r="BO2" s="17" t="s">
        <v>1</v>
      </c>
      <c r="BP2" s="16" t="s">
        <v>2</v>
      </c>
      <c r="BQ2" s="16" t="s">
        <v>7399</v>
      </c>
      <c r="BR2" s="18" t="s">
        <v>8810</v>
      </c>
      <c r="BS2" s="16" t="s">
        <v>3760</v>
      </c>
      <c r="BT2" s="16" t="s">
        <v>3761</v>
      </c>
    </row>
    <row r="3" spans="1:72" x14ac:dyDescent="0.35">
      <c r="A3" s="89" t="s">
        <v>8802</v>
      </c>
      <c r="B3" s="35"/>
      <c r="C3" s="54"/>
      <c r="D3" s="36"/>
      <c r="E3" s="36"/>
      <c r="F3" s="36"/>
      <c r="G3" s="36"/>
      <c r="H3" s="35"/>
      <c r="I3" s="35"/>
      <c r="J3" s="48"/>
      <c r="K3" s="48"/>
      <c r="L3" s="48"/>
      <c r="M3" s="89" t="s">
        <v>8802</v>
      </c>
      <c r="N3" s="35"/>
      <c r="O3" s="54"/>
      <c r="P3" s="36"/>
      <c r="Q3" s="36"/>
      <c r="R3" s="36"/>
      <c r="S3" s="36"/>
      <c r="T3" s="35"/>
      <c r="U3" s="35"/>
      <c r="V3" s="48"/>
      <c r="W3" s="48"/>
      <c r="X3" s="48"/>
      <c r="Y3" s="89" t="s">
        <v>8808</v>
      </c>
      <c r="Z3" s="35"/>
      <c r="AA3" s="55"/>
      <c r="AB3" s="36"/>
      <c r="AC3" s="36"/>
      <c r="AD3" s="36"/>
      <c r="AE3" s="36"/>
      <c r="AF3" s="35"/>
      <c r="AG3" s="35"/>
      <c r="AH3" s="48"/>
      <c r="AI3" s="48"/>
      <c r="AJ3" s="48"/>
      <c r="AK3" s="89" t="s">
        <v>8808</v>
      </c>
      <c r="AL3" s="35"/>
      <c r="AM3" s="55"/>
      <c r="AN3" s="35"/>
      <c r="AO3" s="35"/>
      <c r="AP3" s="35"/>
      <c r="AQ3" s="35"/>
      <c r="AR3" s="35"/>
      <c r="AS3" s="35"/>
      <c r="AT3" s="48"/>
      <c r="AU3" s="48"/>
      <c r="AV3" s="48"/>
      <c r="AW3" s="90" t="s">
        <v>8808</v>
      </c>
      <c r="AX3" s="48"/>
      <c r="AY3" s="55"/>
      <c r="AZ3" s="49"/>
      <c r="BA3" s="49"/>
      <c r="BB3" s="49"/>
      <c r="BC3" s="49"/>
      <c r="BD3" s="50"/>
      <c r="BE3" s="48"/>
      <c r="BF3" s="48"/>
      <c r="BG3" s="48"/>
      <c r="BH3" s="48"/>
      <c r="BI3" s="89" t="s">
        <v>8808</v>
      </c>
      <c r="BJ3" s="48"/>
      <c r="BK3" s="55"/>
      <c r="BL3" s="36"/>
      <c r="BM3" s="36"/>
      <c r="BN3" s="36"/>
      <c r="BO3" s="36"/>
      <c r="BP3" s="35"/>
      <c r="BQ3" s="35"/>
      <c r="BR3" s="35"/>
      <c r="BS3" s="35"/>
      <c r="BT3" s="35"/>
    </row>
    <row r="4" spans="1:72" s="21" customFormat="1" x14ac:dyDescent="0.35">
      <c r="A4" s="1" t="s">
        <v>183</v>
      </c>
      <c r="B4" s="1" t="s">
        <v>184</v>
      </c>
      <c r="C4" s="15" t="s">
        <v>8697</v>
      </c>
      <c r="D4" s="22">
        <v>0.14874999999999999</v>
      </c>
      <c r="E4" s="22">
        <v>6.2850000000000001</v>
      </c>
      <c r="F4" s="22">
        <v>6.1362500000000004</v>
      </c>
      <c r="G4" s="22">
        <v>42.252100840336141</v>
      </c>
      <c r="H4" s="1">
        <v>1.4662224877626251E-3</v>
      </c>
      <c r="I4" s="1">
        <v>0.23295469922900047</v>
      </c>
      <c r="J4" s="1" t="s">
        <v>185</v>
      </c>
      <c r="K4" s="1" t="s">
        <v>6</v>
      </c>
      <c r="L4" s="1" t="s">
        <v>22</v>
      </c>
      <c r="M4" s="1" t="s">
        <v>183</v>
      </c>
      <c r="N4" s="1" t="s">
        <v>184</v>
      </c>
      <c r="O4" s="15" t="s">
        <v>8697</v>
      </c>
      <c r="P4" s="22">
        <v>0.31125000000000003</v>
      </c>
      <c r="Q4" s="22">
        <v>6.2850000000000001</v>
      </c>
      <c r="R4" s="22">
        <v>5.9737499999999999</v>
      </c>
      <c r="S4" s="22">
        <v>20.192771084337348</v>
      </c>
      <c r="T4" s="1">
        <v>1.7081212084470998E-3</v>
      </c>
      <c r="U4" s="1">
        <v>0.27129780214628341</v>
      </c>
      <c r="V4" s="1" t="s">
        <v>185</v>
      </c>
      <c r="W4" s="1" t="s">
        <v>6</v>
      </c>
      <c r="X4" s="1" t="s">
        <v>22</v>
      </c>
      <c r="Y4" s="1" t="s">
        <v>6844</v>
      </c>
      <c r="Z4" s="1" t="s">
        <v>6845</v>
      </c>
      <c r="AA4" s="15" t="s">
        <v>8737</v>
      </c>
      <c r="AB4" s="22">
        <v>6.5250000000000002E-2</v>
      </c>
      <c r="AC4" s="22">
        <v>1.298</v>
      </c>
      <c r="AD4" s="22">
        <v>1.23275</v>
      </c>
      <c r="AE4" s="22">
        <v>19.892720306513411</v>
      </c>
      <c r="AF4" s="1">
        <v>5.7022901989574049E-3</v>
      </c>
      <c r="AG4" s="1">
        <v>0.60701791956877149</v>
      </c>
      <c r="AH4" s="1" t="s">
        <v>6846</v>
      </c>
      <c r="AI4" s="1" t="s">
        <v>1108</v>
      </c>
      <c r="AJ4" s="1" t="s">
        <v>1109</v>
      </c>
      <c r="AK4" s="1" t="s">
        <v>307</v>
      </c>
      <c r="AL4" s="1" t="s">
        <v>308</v>
      </c>
      <c r="AM4" s="15" t="s">
        <v>8698</v>
      </c>
      <c r="AN4" s="22">
        <v>1.2969999999999999</v>
      </c>
      <c r="AO4" s="22">
        <v>5.0607500000000005</v>
      </c>
      <c r="AP4" s="22">
        <v>3.7637500000000008</v>
      </c>
      <c r="AQ4" s="22">
        <v>3.9018889745566701</v>
      </c>
      <c r="AR4" s="1">
        <v>3.1540091869786124E-5</v>
      </c>
      <c r="AS4" s="1">
        <v>0.38771520502590578</v>
      </c>
      <c r="AT4" s="1" t="s">
        <v>309</v>
      </c>
      <c r="AU4" s="1" t="s">
        <v>6</v>
      </c>
      <c r="AV4" s="1" t="s">
        <v>310</v>
      </c>
      <c r="AW4" s="43" t="s">
        <v>307</v>
      </c>
      <c r="AX4" s="43" t="s">
        <v>308</v>
      </c>
      <c r="AY4" s="15" t="s">
        <v>8698</v>
      </c>
      <c r="AZ4" s="44">
        <v>0.39649999999999996</v>
      </c>
      <c r="BA4" s="44">
        <v>6.8057499999999997</v>
      </c>
      <c r="BB4" s="44">
        <v>6.4092500000000001</v>
      </c>
      <c r="BC4" s="44">
        <v>17.16456494325347</v>
      </c>
      <c r="BD4" s="45">
        <v>6.5967504725206183E-5</v>
      </c>
      <c r="BE4" s="43">
        <v>0.11679660448674867</v>
      </c>
      <c r="BF4" s="43" t="s">
        <v>309</v>
      </c>
      <c r="BG4" s="43" t="s">
        <v>6</v>
      </c>
      <c r="BH4" s="43" t="s">
        <v>310</v>
      </c>
      <c r="BI4" s="1" t="s">
        <v>307</v>
      </c>
      <c r="BJ4" s="1" t="s">
        <v>308</v>
      </c>
      <c r="BK4" s="15" t="s">
        <v>8698</v>
      </c>
      <c r="BL4" s="22">
        <v>2.3365</v>
      </c>
      <c r="BM4" s="22">
        <v>6.8057499999999997</v>
      </c>
      <c r="BN4" s="22">
        <v>4.4692499999999997</v>
      </c>
      <c r="BO4" s="22">
        <v>2.9127969184677935</v>
      </c>
      <c r="BP4" s="1">
        <v>2.2893753111197235E-3</v>
      </c>
      <c r="BQ4" s="1">
        <v>1</v>
      </c>
      <c r="BR4" s="1" t="s">
        <v>309</v>
      </c>
      <c r="BS4" s="1" t="s">
        <v>6</v>
      </c>
      <c r="BT4" s="1" t="s">
        <v>310</v>
      </c>
    </row>
    <row r="5" spans="1:72" s="21" customFormat="1" x14ac:dyDescent="0.35">
      <c r="A5" s="1" t="s">
        <v>307</v>
      </c>
      <c r="B5" s="1" t="s">
        <v>308</v>
      </c>
      <c r="C5" s="15" t="s">
        <v>8698</v>
      </c>
      <c r="D5" s="22">
        <v>0.43025000000000002</v>
      </c>
      <c r="E5" s="22">
        <v>13.61425</v>
      </c>
      <c r="F5" s="22">
        <v>13.184000000000001</v>
      </c>
      <c r="G5" s="22">
        <v>31.642649622312607</v>
      </c>
      <c r="H5" s="1">
        <v>1.3776207989923961E-6</v>
      </c>
      <c r="I5" s="1">
        <v>7.7688576633991313E-3</v>
      </c>
      <c r="J5" s="1" t="s">
        <v>309</v>
      </c>
      <c r="K5" s="1" t="s">
        <v>6</v>
      </c>
      <c r="L5" s="1" t="s">
        <v>310</v>
      </c>
      <c r="M5" s="1" t="s">
        <v>337</v>
      </c>
      <c r="N5" s="1" t="s">
        <v>338</v>
      </c>
      <c r="O5" s="15" t="s">
        <v>8699</v>
      </c>
      <c r="P5" s="22">
        <v>8.4250000000000005E-2</v>
      </c>
      <c r="Q5" s="22">
        <v>1.6367500000000001</v>
      </c>
      <c r="R5" s="22">
        <v>1.5525000000000002</v>
      </c>
      <c r="S5" s="22">
        <v>19.427299703264094</v>
      </c>
      <c r="T5" s="1">
        <v>1.0370150627776686E-2</v>
      </c>
      <c r="U5" s="1">
        <v>0.70020805625366256</v>
      </c>
      <c r="V5" s="1" t="s">
        <v>339</v>
      </c>
      <c r="W5" s="1" t="s">
        <v>340</v>
      </c>
      <c r="X5" s="1" t="s">
        <v>341</v>
      </c>
      <c r="Y5" s="1" t="s">
        <v>307</v>
      </c>
      <c r="Z5" s="1" t="s">
        <v>308</v>
      </c>
      <c r="AA5" s="15" t="s">
        <v>8698</v>
      </c>
      <c r="AB5" s="22">
        <v>0.56600000000000006</v>
      </c>
      <c r="AC5" s="22">
        <v>5.0607500000000005</v>
      </c>
      <c r="AD5" s="22">
        <v>4.4947500000000007</v>
      </c>
      <c r="AE5" s="22">
        <v>8.9412544169611312</v>
      </c>
      <c r="AF5" s="1">
        <v>7.5338578753303409E-7</v>
      </c>
      <c r="AG5" s="1">
        <v>1.9341296630441818E-2</v>
      </c>
      <c r="AH5" s="1" t="s">
        <v>309</v>
      </c>
      <c r="AI5" s="1" t="s">
        <v>6</v>
      </c>
      <c r="AJ5" s="1" t="s">
        <v>310</v>
      </c>
      <c r="AK5" s="1" t="s">
        <v>707</v>
      </c>
      <c r="AL5" s="1" t="s">
        <v>708</v>
      </c>
      <c r="AM5" s="15" t="s">
        <v>8702</v>
      </c>
      <c r="AN5" s="22">
        <v>15.4145</v>
      </c>
      <c r="AO5" s="22">
        <v>46.527000000000001</v>
      </c>
      <c r="AP5" s="22">
        <v>31.112500000000001</v>
      </c>
      <c r="AQ5" s="22">
        <v>3.0183917739790456</v>
      </c>
      <c r="AR5" s="1">
        <v>1.4239576863819714E-2</v>
      </c>
      <c r="AS5" s="1">
        <v>1</v>
      </c>
      <c r="AT5" s="1" t="s">
        <v>709</v>
      </c>
      <c r="AU5" s="1" t="s">
        <v>6</v>
      </c>
      <c r="AV5" s="1" t="s">
        <v>403</v>
      </c>
      <c r="AW5" s="43" t="s">
        <v>707</v>
      </c>
      <c r="AX5" s="43" t="s">
        <v>708</v>
      </c>
      <c r="AY5" s="15" t="s">
        <v>8702</v>
      </c>
      <c r="AZ5" s="44">
        <v>4.3959999999999999</v>
      </c>
      <c r="BA5" s="44">
        <v>24.814249999999998</v>
      </c>
      <c r="BB5" s="44">
        <v>20.418249999999997</v>
      </c>
      <c r="BC5" s="44">
        <v>5.6447338489535941</v>
      </c>
      <c r="BD5" s="45">
        <v>2.2638640045622438E-2</v>
      </c>
      <c r="BE5" s="43">
        <v>1</v>
      </c>
      <c r="BF5" s="43" t="s">
        <v>709</v>
      </c>
      <c r="BG5" s="43" t="s">
        <v>6</v>
      </c>
      <c r="BH5" s="43" t="s">
        <v>403</v>
      </c>
      <c r="BI5" s="27" t="s">
        <v>8803</v>
      </c>
      <c r="BJ5" s="21">
        <v>1</v>
      </c>
      <c r="BK5" s="15"/>
      <c r="BL5" s="15"/>
      <c r="BM5" s="15"/>
      <c r="BN5" s="15"/>
      <c r="BO5" s="15"/>
      <c r="BP5" s="15"/>
      <c r="BQ5" s="15"/>
      <c r="BR5" s="15"/>
      <c r="BS5" s="15"/>
      <c r="BT5" s="15"/>
    </row>
    <row r="6" spans="1:72" s="21" customFormat="1" x14ac:dyDescent="0.35">
      <c r="A6" s="1" t="s">
        <v>337</v>
      </c>
      <c r="B6" s="1" t="s">
        <v>338</v>
      </c>
      <c r="C6" s="15" t="s">
        <v>8699</v>
      </c>
      <c r="D6" s="22">
        <v>9.0999999999999998E-2</v>
      </c>
      <c r="E6" s="22">
        <v>1.6367500000000001</v>
      </c>
      <c r="F6" s="22">
        <v>1.5457500000000002</v>
      </c>
      <c r="G6" s="22">
        <v>17.986263736263737</v>
      </c>
      <c r="H6" s="1">
        <v>1.0783216869703738E-2</v>
      </c>
      <c r="I6" s="1">
        <v>0.68365084680274213</v>
      </c>
      <c r="J6" s="1" t="s">
        <v>339</v>
      </c>
      <c r="K6" s="1" t="s">
        <v>340</v>
      </c>
      <c r="L6" s="1" t="s">
        <v>341</v>
      </c>
      <c r="M6" s="1" t="s">
        <v>307</v>
      </c>
      <c r="N6" s="1" t="s">
        <v>308</v>
      </c>
      <c r="O6" s="15" t="s">
        <v>8698</v>
      </c>
      <c r="P6" s="22">
        <v>0.82725000000000004</v>
      </c>
      <c r="Q6" s="22">
        <v>13.61425</v>
      </c>
      <c r="R6" s="22">
        <v>12.787000000000001</v>
      </c>
      <c r="S6" s="22">
        <v>16.457237836204289</v>
      </c>
      <c r="T6" s="1">
        <v>1.7804696070822246E-6</v>
      </c>
      <c r="U6" s="1">
        <v>1.2643627532477457E-2</v>
      </c>
      <c r="V6" s="1" t="s">
        <v>309</v>
      </c>
      <c r="W6" s="1" t="s">
        <v>6</v>
      </c>
      <c r="X6" s="1" t="s">
        <v>310</v>
      </c>
      <c r="Y6" s="1" t="s">
        <v>6916</v>
      </c>
      <c r="Z6" s="1" t="s">
        <v>6917</v>
      </c>
      <c r="AA6" s="15" t="s">
        <v>8738</v>
      </c>
      <c r="AB6" s="22">
        <v>0.63874999999999993</v>
      </c>
      <c r="AC6" s="22">
        <v>3.6022499999999997</v>
      </c>
      <c r="AD6" s="22">
        <v>2.9634999999999998</v>
      </c>
      <c r="AE6" s="22">
        <v>5.6395303326810176</v>
      </c>
      <c r="AF6" s="1">
        <v>1.7869468121672449E-2</v>
      </c>
      <c r="AG6" s="1">
        <v>0.8857127325344275</v>
      </c>
      <c r="AH6" s="1" t="s">
        <v>41</v>
      </c>
      <c r="AI6" s="1" t="s">
        <v>6</v>
      </c>
      <c r="AJ6" s="1" t="s">
        <v>6</v>
      </c>
      <c r="AK6" s="1" t="s">
        <v>1236</v>
      </c>
      <c r="AL6" s="1" t="s">
        <v>1237</v>
      </c>
      <c r="AM6" s="15" t="s">
        <v>8704</v>
      </c>
      <c r="AN6" s="22">
        <v>0.51024999999999998</v>
      </c>
      <c r="AO6" s="22">
        <v>1.32925</v>
      </c>
      <c r="AP6" s="22">
        <v>0.81900000000000006</v>
      </c>
      <c r="AQ6" s="22">
        <v>2.605095541401274</v>
      </c>
      <c r="AR6" s="1">
        <v>1.729986033106834E-2</v>
      </c>
      <c r="AS6" s="1">
        <v>1</v>
      </c>
      <c r="AT6" s="1" t="s">
        <v>1238</v>
      </c>
      <c r="AU6" s="1" t="s">
        <v>6</v>
      </c>
      <c r="AV6" s="1" t="s">
        <v>537</v>
      </c>
      <c r="AW6" s="43" t="s">
        <v>2281</v>
      </c>
      <c r="AX6" s="43" t="s">
        <v>2282</v>
      </c>
      <c r="AY6" s="15" t="s">
        <v>8712</v>
      </c>
      <c r="AZ6" s="44">
        <v>19.099</v>
      </c>
      <c r="BA6" s="44">
        <v>99.504249999999985</v>
      </c>
      <c r="BB6" s="44">
        <v>80.405249999999981</v>
      </c>
      <c r="BC6" s="44">
        <v>5.209919367506151</v>
      </c>
      <c r="BD6" s="45">
        <v>5.5612193530230059E-6</v>
      </c>
      <c r="BE6" s="43">
        <v>3.645201800182548E-2</v>
      </c>
      <c r="BF6" s="43" t="s">
        <v>2283</v>
      </c>
      <c r="BG6" s="43" t="s">
        <v>10</v>
      </c>
      <c r="BH6" s="43" t="s">
        <v>11</v>
      </c>
      <c r="BI6" s="51" t="s">
        <v>8806</v>
      </c>
      <c r="BJ6" s="15">
        <v>1</v>
      </c>
      <c r="BK6" s="15"/>
      <c r="BL6" s="15"/>
      <c r="BM6" s="15"/>
      <c r="BN6" s="15"/>
      <c r="BO6" s="15"/>
      <c r="BP6" s="15"/>
      <c r="BQ6" s="15"/>
      <c r="BR6" s="15"/>
      <c r="BS6" s="15"/>
      <c r="BT6" s="15"/>
    </row>
    <row r="7" spans="1:72" s="21" customFormat="1" x14ac:dyDescent="0.35">
      <c r="A7" s="1" t="s">
        <v>823</v>
      </c>
      <c r="B7" s="1" t="s">
        <v>824</v>
      </c>
      <c r="C7" s="15" t="s">
        <v>8700</v>
      </c>
      <c r="D7" s="22">
        <v>1.448</v>
      </c>
      <c r="E7" s="22">
        <v>15.244999999999999</v>
      </c>
      <c r="F7" s="22">
        <v>13.796999999999999</v>
      </c>
      <c r="G7" s="22">
        <v>10.528314917127071</v>
      </c>
      <c r="H7" s="1">
        <v>1.9937186592766665E-6</v>
      </c>
      <c r="I7" s="1">
        <v>9.3061349600509491E-3</v>
      </c>
      <c r="J7" s="1" t="s">
        <v>825</v>
      </c>
      <c r="K7" s="1" t="s">
        <v>826</v>
      </c>
      <c r="L7" s="1" t="s">
        <v>104</v>
      </c>
      <c r="M7" s="1" t="s">
        <v>608</v>
      </c>
      <c r="N7" s="1" t="s">
        <v>609</v>
      </c>
      <c r="O7" s="15" t="s">
        <v>8701</v>
      </c>
      <c r="P7" s="22">
        <v>5.2627499999999996</v>
      </c>
      <c r="Q7" s="22">
        <v>52.694000000000003</v>
      </c>
      <c r="R7" s="22">
        <v>47.431250000000006</v>
      </c>
      <c r="S7" s="22">
        <v>10.012635979288396</v>
      </c>
      <c r="T7" s="1">
        <v>7.4934715240160266E-4</v>
      </c>
      <c r="U7" s="1">
        <v>0.17502268066810744</v>
      </c>
      <c r="V7" s="1" t="s">
        <v>610</v>
      </c>
      <c r="W7" s="1" t="s">
        <v>6</v>
      </c>
      <c r="X7" s="1" t="s">
        <v>611</v>
      </c>
      <c r="Y7" s="1" t="s">
        <v>1425</v>
      </c>
      <c r="Z7" s="1" t="s">
        <v>1426</v>
      </c>
      <c r="AA7" s="15" t="s">
        <v>8706</v>
      </c>
      <c r="AB7" s="22">
        <v>1.4504999999999999</v>
      </c>
      <c r="AC7" s="22">
        <v>5.8187500000000005</v>
      </c>
      <c r="AD7" s="22">
        <v>4.3682500000000006</v>
      </c>
      <c r="AE7" s="22">
        <v>4.0115477421578776</v>
      </c>
      <c r="AF7" s="1">
        <v>1.4595338219569598E-4</v>
      </c>
      <c r="AG7" s="1">
        <v>0.14240683009001265</v>
      </c>
      <c r="AH7" s="1" t="s">
        <v>1427</v>
      </c>
      <c r="AI7" s="1" t="s">
        <v>6</v>
      </c>
      <c r="AJ7" s="1" t="s">
        <v>310</v>
      </c>
      <c r="AK7" s="1" t="s">
        <v>1150</v>
      </c>
      <c r="AL7" s="1" t="s">
        <v>1151</v>
      </c>
      <c r="AM7" s="15" t="s">
        <v>8703</v>
      </c>
      <c r="AN7" s="22">
        <v>1.0365</v>
      </c>
      <c r="AO7" s="22">
        <v>2.4347499999999997</v>
      </c>
      <c r="AP7" s="22">
        <v>1.3982499999999998</v>
      </c>
      <c r="AQ7" s="22">
        <v>2.3490110950313552</v>
      </c>
      <c r="AR7" s="1">
        <v>6.7693963730075524E-5</v>
      </c>
      <c r="AS7" s="1">
        <v>0.53546834025621437</v>
      </c>
      <c r="AT7" s="1" t="s">
        <v>1152</v>
      </c>
      <c r="AU7" s="1" t="s">
        <v>1153</v>
      </c>
      <c r="AV7" s="1" t="s">
        <v>454</v>
      </c>
      <c r="AW7" s="43" t="s">
        <v>823</v>
      </c>
      <c r="AX7" s="43" t="s">
        <v>824</v>
      </c>
      <c r="AY7" s="15" t="s">
        <v>8700</v>
      </c>
      <c r="AZ7" s="44">
        <v>1.3594999999999999</v>
      </c>
      <c r="BA7" s="44">
        <v>5.1227499999999999</v>
      </c>
      <c r="BB7" s="44">
        <v>3.7632500000000002</v>
      </c>
      <c r="BC7" s="44">
        <v>3.7681132769400518</v>
      </c>
      <c r="BD7" s="45">
        <v>4.7579513061646317E-4</v>
      </c>
      <c r="BE7" s="43">
        <v>0.27245278276937623</v>
      </c>
      <c r="BF7" s="43" t="s">
        <v>825</v>
      </c>
      <c r="BG7" s="43" t="s">
        <v>826</v>
      </c>
      <c r="BH7" s="43" t="s">
        <v>104</v>
      </c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</row>
    <row r="8" spans="1:72" s="21" customFormat="1" x14ac:dyDescent="0.35">
      <c r="A8" s="1" t="s">
        <v>608</v>
      </c>
      <c r="B8" s="1" t="s">
        <v>609</v>
      </c>
      <c r="C8" s="15" t="s">
        <v>8701</v>
      </c>
      <c r="D8" s="22">
        <v>5.3609999999999998</v>
      </c>
      <c r="E8" s="22">
        <v>52.694000000000003</v>
      </c>
      <c r="F8" s="22">
        <v>47.333000000000006</v>
      </c>
      <c r="G8" s="22">
        <v>9.8291363551576207</v>
      </c>
      <c r="H8" s="1">
        <v>7.6689628046655578E-4</v>
      </c>
      <c r="I8" s="1">
        <v>0.16157622655924278</v>
      </c>
      <c r="J8" s="1" t="s">
        <v>610</v>
      </c>
      <c r="K8" s="1" t="s">
        <v>6</v>
      </c>
      <c r="L8" s="1" t="s">
        <v>611</v>
      </c>
      <c r="M8" s="1" t="s">
        <v>707</v>
      </c>
      <c r="N8" s="1" t="s">
        <v>708</v>
      </c>
      <c r="O8" s="15" t="s">
        <v>8702</v>
      </c>
      <c r="P8" s="22">
        <v>6.6732499999999995</v>
      </c>
      <c r="Q8" s="22">
        <v>58.064000000000007</v>
      </c>
      <c r="R8" s="22">
        <v>51.390750000000011</v>
      </c>
      <c r="S8" s="22">
        <v>8.7010077548420952</v>
      </c>
      <c r="T8" s="1">
        <v>5.8964037064106467E-3</v>
      </c>
      <c r="U8" s="1">
        <v>0.51946267192964513</v>
      </c>
      <c r="V8" s="1" t="s">
        <v>709</v>
      </c>
      <c r="W8" s="1" t="s">
        <v>6</v>
      </c>
      <c r="X8" s="1" t="s">
        <v>403</v>
      </c>
      <c r="Y8" s="1" t="s">
        <v>2281</v>
      </c>
      <c r="Z8" s="1" t="s">
        <v>2282</v>
      </c>
      <c r="AA8" s="15" t="s">
        <v>8712</v>
      </c>
      <c r="AB8" s="22">
        <v>31.311</v>
      </c>
      <c r="AC8" s="22">
        <v>123.13750000000002</v>
      </c>
      <c r="AD8" s="22">
        <v>91.82650000000001</v>
      </c>
      <c r="AE8" s="22">
        <v>3.932723324071413</v>
      </c>
      <c r="AF8" s="1">
        <v>8.3857869323922252E-4</v>
      </c>
      <c r="AG8" s="1">
        <v>0.26357884165033535</v>
      </c>
      <c r="AH8" s="1" t="s">
        <v>2283</v>
      </c>
      <c r="AI8" s="1" t="s">
        <v>10</v>
      </c>
      <c r="AJ8" s="1" t="s">
        <v>11</v>
      </c>
      <c r="AK8" s="1" t="s">
        <v>823</v>
      </c>
      <c r="AL8" s="1" t="s">
        <v>824</v>
      </c>
      <c r="AM8" s="15" t="s">
        <v>8700</v>
      </c>
      <c r="AN8" s="22">
        <v>2.33325</v>
      </c>
      <c r="AO8" s="22">
        <v>5.4050000000000002</v>
      </c>
      <c r="AP8" s="22">
        <v>3.0717500000000002</v>
      </c>
      <c r="AQ8" s="22">
        <v>2.3165113039751422</v>
      </c>
      <c r="AR8" s="1">
        <v>5.6402855659036799E-3</v>
      </c>
      <c r="AS8" s="1">
        <v>1</v>
      </c>
      <c r="AT8" s="1" t="s">
        <v>825</v>
      </c>
      <c r="AU8" s="1" t="s">
        <v>826</v>
      </c>
      <c r="AV8" s="1" t="s">
        <v>104</v>
      </c>
      <c r="AW8" s="43" t="s">
        <v>1711</v>
      </c>
      <c r="AX8" s="43" t="s">
        <v>1712</v>
      </c>
      <c r="AY8" s="15" t="s">
        <v>8709</v>
      </c>
      <c r="AZ8" s="44">
        <v>2.6575000000000002</v>
      </c>
      <c r="BA8" s="44">
        <v>10.013750000000002</v>
      </c>
      <c r="BB8" s="44">
        <v>7.3562500000000011</v>
      </c>
      <c r="BC8" s="44">
        <v>3.7681091251175922</v>
      </c>
      <c r="BD8" s="45">
        <v>5.2455162127935662E-3</v>
      </c>
      <c r="BE8" s="43">
        <v>0.74921270955941832</v>
      </c>
      <c r="BF8" s="43" t="s">
        <v>1713</v>
      </c>
      <c r="BG8" s="43" t="s">
        <v>6</v>
      </c>
      <c r="BH8" s="43" t="s">
        <v>432</v>
      </c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</row>
    <row r="9" spans="1:72" x14ac:dyDescent="0.35">
      <c r="A9" s="1" t="s">
        <v>1150</v>
      </c>
      <c r="B9" s="1" t="s">
        <v>1151</v>
      </c>
      <c r="C9" s="15" t="s">
        <v>8703</v>
      </c>
      <c r="D9" s="22">
        <v>0.78125</v>
      </c>
      <c r="E9" s="22">
        <v>5.7687500000000007</v>
      </c>
      <c r="F9" s="22">
        <v>4.9875000000000007</v>
      </c>
      <c r="G9" s="22">
        <v>7.3840000000000012</v>
      </c>
      <c r="H9" s="1">
        <v>7.1796652871070066E-4</v>
      </c>
      <c r="I9" s="1">
        <v>0.15776315870178712</v>
      </c>
      <c r="J9" s="1" t="s">
        <v>1152</v>
      </c>
      <c r="K9" s="1" t="s">
        <v>1153</v>
      </c>
      <c r="L9" s="1" t="s">
        <v>454</v>
      </c>
      <c r="M9" s="1" t="s">
        <v>823</v>
      </c>
      <c r="N9" s="1" t="s">
        <v>824</v>
      </c>
      <c r="O9" s="15" t="s">
        <v>8700</v>
      </c>
      <c r="P9" s="22">
        <v>2.1720000000000002</v>
      </c>
      <c r="Q9" s="22">
        <v>15.244999999999999</v>
      </c>
      <c r="R9" s="22">
        <v>13.072999999999999</v>
      </c>
      <c r="S9" s="22">
        <v>7.0188766114180474</v>
      </c>
      <c r="T9" s="1">
        <v>3.4921264264742291E-6</v>
      </c>
      <c r="U9" s="1">
        <v>1.4941935947276608E-2</v>
      </c>
      <c r="V9" s="1" t="s">
        <v>825</v>
      </c>
      <c r="W9" s="1" t="s">
        <v>826</v>
      </c>
      <c r="X9" s="1" t="s">
        <v>104</v>
      </c>
      <c r="Y9" s="1" t="s">
        <v>3601</v>
      </c>
      <c r="Z9" s="1" t="s">
        <v>3602</v>
      </c>
      <c r="AA9" s="15" t="s">
        <v>8718</v>
      </c>
      <c r="AB9" s="22">
        <v>11.12875</v>
      </c>
      <c r="AC9" s="22">
        <v>38.673999999999999</v>
      </c>
      <c r="AD9" s="22">
        <v>27.545249999999999</v>
      </c>
      <c r="AE9" s="22">
        <v>3.4751432101538806</v>
      </c>
      <c r="AF9" s="1">
        <v>6.3236446311631944E-4</v>
      </c>
      <c r="AG9" s="1">
        <v>0.23606608797460366</v>
      </c>
      <c r="AH9" s="1" t="s">
        <v>3603</v>
      </c>
      <c r="AI9" s="1" t="s">
        <v>6</v>
      </c>
      <c r="AJ9" s="1" t="s">
        <v>6</v>
      </c>
      <c r="AK9" s="1" t="s">
        <v>1846</v>
      </c>
      <c r="AL9" s="1" t="s">
        <v>1847</v>
      </c>
      <c r="AM9" s="15" t="s">
        <v>8711</v>
      </c>
      <c r="AN9" s="22">
        <v>0.56325000000000003</v>
      </c>
      <c r="AO9" s="22">
        <v>1.2565</v>
      </c>
      <c r="AP9" s="22">
        <v>0.69324999999999992</v>
      </c>
      <c r="AQ9" s="22">
        <v>2.2308033732800707</v>
      </c>
      <c r="AR9" s="1">
        <v>1.2810528338378369E-3</v>
      </c>
      <c r="AS9" s="1">
        <v>1</v>
      </c>
      <c r="AT9" s="1" t="s">
        <v>1848</v>
      </c>
      <c r="AU9" s="1" t="s">
        <v>6</v>
      </c>
      <c r="AV9" s="1" t="s">
        <v>1849</v>
      </c>
      <c r="AW9" s="43" t="s">
        <v>3388</v>
      </c>
      <c r="AX9" s="43" t="s">
        <v>3389</v>
      </c>
      <c r="AY9" s="15" t="s">
        <v>8717</v>
      </c>
      <c r="AZ9" s="44">
        <v>6.0887499999999992</v>
      </c>
      <c r="BA9" s="44">
        <v>22.268750000000001</v>
      </c>
      <c r="BB9" s="44">
        <v>16.18</v>
      </c>
      <c r="BC9" s="44">
        <v>3.6573598850338747</v>
      </c>
      <c r="BD9" s="45">
        <v>1.6997304226742393E-3</v>
      </c>
      <c r="BE9" s="43">
        <v>0.46669870883534126</v>
      </c>
      <c r="BF9" s="43" t="s">
        <v>3390</v>
      </c>
      <c r="BG9" s="43" t="s">
        <v>6</v>
      </c>
      <c r="BH9" s="43" t="s">
        <v>3391</v>
      </c>
    </row>
    <row r="10" spans="1:72" x14ac:dyDescent="0.35">
      <c r="A10" s="1" t="s">
        <v>1236</v>
      </c>
      <c r="B10" s="1" t="s">
        <v>1237</v>
      </c>
      <c r="C10" s="15" t="s">
        <v>8704</v>
      </c>
      <c r="D10" s="22">
        <v>1.1859999999999999</v>
      </c>
      <c r="E10" s="22">
        <v>8.0210000000000008</v>
      </c>
      <c r="F10" s="22">
        <v>6.8350000000000009</v>
      </c>
      <c r="G10" s="22">
        <v>6.7630691399662739</v>
      </c>
      <c r="H10" s="1">
        <v>6.4983902131698912E-3</v>
      </c>
      <c r="I10" s="1">
        <v>0.51374189623183208</v>
      </c>
      <c r="J10" s="1" t="s">
        <v>1238</v>
      </c>
      <c r="K10" s="1" t="s">
        <v>6</v>
      </c>
      <c r="L10" s="1" t="s">
        <v>537</v>
      </c>
      <c r="M10" s="1" t="s">
        <v>1188</v>
      </c>
      <c r="N10" s="1" t="s">
        <v>1189</v>
      </c>
      <c r="O10" s="15" t="s">
        <v>8705</v>
      </c>
      <c r="P10" s="22">
        <v>1.8352499999999998</v>
      </c>
      <c r="Q10" s="22">
        <v>10.269500000000001</v>
      </c>
      <c r="R10" s="22">
        <v>8.4342500000000005</v>
      </c>
      <c r="S10" s="22">
        <v>5.5956954093447768</v>
      </c>
      <c r="T10" s="1">
        <v>3.9270502694206399E-3</v>
      </c>
      <c r="U10" s="1">
        <v>0.41906040651335891</v>
      </c>
      <c r="V10" s="1" t="s">
        <v>1190</v>
      </c>
      <c r="W10" s="1" t="s">
        <v>1191</v>
      </c>
      <c r="X10" s="1" t="s">
        <v>1192</v>
      </c>
      <c r="Y10" s="1" t="s">
        <v>3388</v>
      </c>
      <c r="Z10" s="1" t="s">
        <v>3389</v>
      </c>
      <c r="AA10" s="15" t="s">
        <v>8717</v>
      </c>
      <c r="AB10" s="22">
        <v>5.3535000000000004</v>
      </c>
      <c r="AC10" s="22">
        <v>17.756</v>
      </c>
      <c r="AD10" s="22">
        <v>12.4025</v>
      </c>
      <c r="AE10" s="22">
        <v>3.3167086952461005</v>
      </c>
      <c r="AF10" s="1">
        <v>1.7207214560399642E-4</v>
      </c>
      <c r="AG10" s="1">
        <v>0.15232835027650338</v>
      </c>
      <c r="AH10" s="1" t="s">
        <v>3390</v>
      </c>
      <c r="AI10" s="1" t="s">
        <v>6</v>
      </c>
      <c r="AJ10" s="1" t="s">
        <v>3391</v>
      </c>
      <c r="AK10" s="56" t="s">
        <v>1425</v>
      </c>
      <c r="AL10" s="56" t="s">
        <v>1426</v>
      </c>
      <c r="AM10" s="15" t="s">
        <v>8706</v>
      </c>
      <c r="AN10" s="57">
        <v>4.0095000000000001</v>
      </c>
      <c r="AO10" s="57">
        <v>5.8187500000000005</v>
      </c>
      <c r="AP10" s="57">
        <v>1.8092500000000005</v>
      </c>
      <c r="AQ10" s="57">
        <v>1.4512408030926551</v>
      </c>
      <c r="AR10" s="56">
        <v>2.6558938573785884E-2</v>
      </c>
      <c r="AS10" s="56">
        <v>1</v>
      </c>
      <c r="AT10" s="56" t="s">
        <v>1427</v>
      </c>
      <c r="AU10" s="56" t="s">
        <v>6</v>
      </c>
      <c r="AV10" s="56" t="s">
        <v>310</v>
      </c>
      <c r="AW10" s="58" t="s">
        <v>1425</v>
      </c>
      <c r="AX10" s="58" t="s">
        <v>1426</v>
      </c>
      <c r="AY10" s="15" t="s">
        <v>8706</v>
      </c>
      <c r="AZ10" s="59">
        <v>1.5649999999999999</v>
      </c>
      <c r="BA10" s="59">
        <v>5.4322499999999998</v>
      </c>
      <c r="BB10" s="59">
        <v>3.8672499999999999</v>
      </c>
      <c r="BC10" s="59">
        <v>3.4710862619808305</v>
      </c>
      <c r="BD10" s="58">
        <v>2.386453007172662E-4</v>
      </c>
      <c r="BE10" s="58">
        <v>0.20838067737918989</v>
      </c>
      <c r="BF10" s="58" t="s">
        <v>1427</v>
      </c>
      <c r="BG10" s="58" t="s">
        <v>6</v>
      </c>
      <c r="BH10" s="58" t="s">
        <v>310</v>
      </c>
    </row>
    <row r="11" spans="1:72" x14ac:dyDescent="0.35">
      <c r="A11" s="1" t="s">
        <v>1425</v>
      </c>
      <c r="B11" s="1" t="s">
        <v>1426</v>
      </c>
      <c r="C11" s="15" t="s">
        <v>8706</v>
      </c>
      <c r="D11" s="22">
        <v>0.33925</v>
      </c>
      <c r="E11" s="22">
        <v>2.00325</v>
      </c>
      <c r="F11" s="22">
        <v>1.6639999999999999</v>
      </c>
      <c r="G11" s="22">
        <v>5.9049373618275611</v>
      </c>
      <c r="H11" s="1">
        <v>8.2543189905481817E-4</v>
      </c>
      <c r="I11" s="1">
        <v>0.16853103343285597</v>
      </c>
      <c r="J11" s="1" t="s">
        <v>1427</v>
      </c>
      <c r="K11" s="1" t="s">
        <v>6</v>
      </c>
      <c r="L11" s="1" t="s">
        <v>310</v>
      </c>
      <c r="M11" s="1" t="s">
        <v>1150</v>
      </c>
      <c r="N11" s="1" t="s">
        <v>1151</v>
      </c>
      <c r="O11" s="15" t="s">
        <v>8703</v>
      </c>
      <c r="P11" s="22">
        <v>1.0707500000000001</v>
      </c>
      <c r="Q11" s="22">
        <v>5.7687500000000007</v>
      </c>
      <c r="R11" s="22">
        <v>4.6980000000000004</v>
      </c>
      <c r="S11" s="22">
        <v>5.387578799906608</v>
      </c>
      <c r="T11" s="1">
        <v>9.5583902838525248E-4</v>
      </c>
      <c r="U11" s="1">
        <v>0.19906070629562905</v>
      </c>
      <c r="V11" s="1" t="s">
        <v>1152</v>
      </c>
      <c r="W11" s="1" t="s">
        <v>1153</v>
      </c>
      <c r="X11" s="1" t="s">
        <v>454</v>
      </c>
      <c r="Y11" s="1" t="s">
        <v>1711</v>
      </c>
      <c r="Z11" s="1" t="s">
        <v>1712</v>
      </c>
      <c r="AA11" s="15" t="s">
        <v>8709</v>
      </c>
      <c r="AB11" s="22">
        <v>4.0775000000000006</v>
      </c>
      <c r="AC11" s="22">
        <v>10.400250000000002</v>
      </c>
      <c r="AD11" s="22">
        <v>6.322750000000001</v>
      </c>
      <c r="AE11" s="22">
        <v>2.5506437768240344</v>
      </c>
      <c r="AF11" s="1">
        <v>2.5510144945251056E-4</v>
      </c>
      <c r="AG11" s="1">
        <v>0.17047527881309094</v>
      </c>
      <c r="AH11" s="1" t="s">
        <v>1713</v>
      </c>
      <c r="AI11" s="1" t="s">
        <v>6</v>
      </c>
      <c r="AJ11" s="1" t="s">
        <v>432</v>
      </c>
      <c r="AK11" s="27" t="s">
        <v>8803</v>
      </c>
      <c r="AL11" s="21">
        <f>COUNT(AN4:AN10)</f>
        <v>7</v>
      </c>
      <c r="AW11" s="43" t="s">
        <v>1236</v>
      </c>
      <c r="AX11" s="43" t="s">
        <v>1237</v>
      </c>
      <c r="AY11" s="15" t="s">
        <v>8704</v>
      </c>
      <c r="AZ11" s="44">
        <v>0.35675000000000001</v>
      </c>
      <c r="BA11" s="44">
        <v>1.1904999999999999</v>
      </c>
      <c r="BB11" s="44">
        <v>0.83374999999999988</v>
      </c>
      <c r="BC11" s="44">
        <v>3.337070777855641</v>
      </c>
      <c r="BD11" s="45">
        <v>4.1671071297281648E-2</v>
      </c>
      <c r="BE11" s="43">
        <v>1</v>
      </c>
      <c r="BF11" s="43" t="s">
        <v>1238</v>
      </c>
      <c r="BG11" s="43" t="s">
        <v>6</v>
      </c>
      <c r="BH11" s="43" t="s">
        <v>537</v>
      </c>
    </row>
    <row r="12" spans="1:72" x14ac:dyDescent="0.35">
      <c r="A12" s="1" t="s">
        <v>1681</v>
      </c>
      <c r="B12" s="1" t="s">
        <v>1682</v>
      </c>
      <c r="C12" s="15" t="s">
        <v>8707</v>
      </c>
      <c r="D12" s="22">
        <v>0.49400000000000005</v>
      </c>
      <c r="E12" s="22">
        <v>2.4917500000000001</v>
      </c>
      <c r="F12" s="22">
        <v>1.9977500000000001</v>
      </c>
      <c r="G12" s="22">
        <v>5.0440283400809713</v>
      </c>
      <c r="H12" s="1">
        <v>4.4401257842152653E-4</v>
      </c>
      <c r="I12" s="1">
        <v>0.12278900810980223</v>
      </c>
      <c r="J12" s="1" t="s">
        <v>1683</v>
      </c>
      <c r="K12" s="1" t="s">
        <v>6</v>
      </c>
      <c r="L12" s="1" t="s">
        <v>6</v>
      </c>
      <c r="M12" s="1" t="s">
        <v>1687</v>
      </c>
      <c r="N12" s="1" t="s">
        <v>1688</v>
      </c>
      <c r="O12" s="15" t="s">
        <v>8708</v>
      </c>
      <c r="P12" s="22">
        <v>1.1254999999999999</v>
      </c>
      <c r="Q12" s="22">
        <v>4.6289999999999996</v>
      </c>
      <c r="R12" s="22">
        <v>3.5034999999999998</v>
      </c>
      <c r="S12" s="22">
        <v>4.1128387383385157</v>
      </c>
      <c r="T12" s="1">
        <v>1.2644312356987042E-2</v>
      </c>
      <c r="U12" s="1">
        <v>0.77671743953026717</v>
      </c>
      <c r="V12" s="1" t="s">
        <v>1689</v>
      </c>
      <c r="W12" s="1" t="s">
        <v>6</v>
      </c>
      <c r="X12" s="1" t="s">
        <v>1690</v>
      </c>
      <c r="Y12" s="1" t="s">
        <v>1846</v>
      </c>
      <c r="Z12" s="1" t="s">
        <v>1847</v>
      </c>
      <c r="AA12" s="15" t="s">
        <v>8711</v>
      </c>
      <c r="AB12" s="22">
        <v>0.52574999999999994</v>
      </c>
      <c r="AC12" s="22">
        <v>1.2565</v>
      </c>
      <c r="AD12" s="22">
        <v>0.73075000000000001</v>
      </c>
      <c r="AE12" s="22">
        <v>2.3899191631003331</v>
      </c>
      <c r="AF12" s="1">
        <v>7.6663118914266359E-3</v>
      </c>
      <c r="AG12" s="1">
        <v>0.70284842019713534</v>
      </c>
      <c r="AH12" s="1" t="s">
        <v>1848</v>
      </c>
      <c r="AI12" s="1" t="s">
        <v>6</v>
      </c>
      <c r="AJ12" s="1" t="s">
        <v>1849</v>
      </c>
      <c r="AW12" s="43" t="s">
        <v>1150</v>
      </c>
      <c r="AX12" s="43" t="s">
        <v>1151</v>
      </c>
      <c r="AY12" s="15" t="s">
        <v>8703</v>
      </c>
      <c r="AZ12" s="44">
        <v>0.60775000000000001</v>
      </c>
      <c r="BA12" s="44">
        <v>1.9067499999999997</v>
      </c>
      <c r="BB12" s="44">
        <v>1.2989999999999997</v>
      </c>
      <c r="BC12" s="44">
        <v>3.1373920197449605</v>
      </c>
      <c r="BD12" s="45">
        <v>1.2708907533029112E-2</v>
      </c>
      <c r="BE12" s="43">
        <v>1</v>
      </c>
      <c r="BF12" s="43" t="s">
        <v>1152</v>
      </c>
      <c r="BG12" s="43" t="s">
        <v>1153</v>
      </c>
      <c r="BH12" s="43" t="s">
        <v>454</v>
      </c>
    </row>
    <row r="13" spans="1:72" x14ac:dyDescent="0.35">
      <c r="A13" s="1" t="s">
        <v>1711</v>
      </c>
      <c r="B13" s="1" t="s">
        <v>1712</v>
      </c>
      <c r="C13" s="15" t="s">
        <v>8709</v>
      </c>
      <c r="D13" s="22">
        <v>7.6362499999999995</v>
      </c>
      <c r="E13" s="22">
        <v>37.352499999999999</v>
      </c>
      <c r="F13" s="22">
        <v>29.716249999999999</v>
      </c>
      <c r="G13" s="22">
        <v>4.8914715992797513</v>
      </c>
      <c r="H13" s="1">
        <v>1.6181064606213269E-5</v>
      </c>
      <c r="I13" s="1">
        <v>2.0209128318911924E-2</v>
      </c>
      <c r="J13" s="1" t="s">
        <v>1713</v>
      </c>
      <c r="K13" s="1" t="s">
        <v>6</v>
      </c>
      <c r="L13" s="1" t="s">
        <v>432</v>
      </c>
      <c r="M13" s="56" t="s">
        <v>1425</v>
      </c>
      <c r="N13" s="56" t="s">
        <v>1426</v>
      </c>
      <c r="O13" s="15" t="s">
        <v>8706</v>
      </c>
      <c r="P13" s="57">
        <v>0.51324999999999998</v>
      </c>
      <c r="Q13" s="57">
        <v>2.00325</v>
      </c>
      <c r="R13" s="57">
        <v>1.49</v>
      </c>
      <c r="S13" s="57">
        <v>3.9030686799805165</v>
      </c>
      <c r="T13" s="56">
        <v>1.731631307529069E-3</v>
      </c>
      <c r="U13" s="56">
        <v>0.27315087399410154</v>
      </c>
      <c r="V13" s="56" t="s">
        <v>1427</v>
      </c>
      <c r="W13" s="60"/>
      <c r="X13" s="56" t="s">
        <v>310</v>
      </c>
      <c r="Y13" s="1" t="s">
        <v>1150</v>
      </c>
      <c r="Z13" s="1" t="s">
        <v>1151</v>
      </c>
      <c r="AA13" s="15" t="s">
        <v>8703</v>
      </c>
      <c r="AB13" s="22">
        <v>1.1032500000000001</v>
      </c>
      <c r="AC13" s="22">
        <v>2.4347499999999997</v>
      </c>
      <c r="AD13" s="22">
        <v>1.3314999999999997</v>
      </c>
      <c r="AE13" s="22">
        <v>2.2068887378200768</v>
      </c>
      <c r="AF13" s="1">
        <v>9.1849811643562873E-5</v>
      </c>
      <c r="AG13" s="1">
        <v>0.12315764701171332</v>
      </c>
      <c r="AH13" s="1" t="s">
        <v>1152</v>
      </c>
      <c r="AI13" s="1" t="s">
        <v>1153</v>
      </c>
      <c r="AJ13" s="1" t="s">
        <v>454</v>
      </c>
      <c r="AW13" s="43" t="s">
        <v>3601</v>
      </c>
      <c r="AX13" s="43" t="s">
        <v>3602</v>
      </c>
      <c r="AY13" s="15" t="s">
        <v>8718</v>
      </c>
      <c r="AZ13" s="44">
        <v>7.84375</v>
      </c>
      <c r="BA13" s="44">
        <v>23.6465</v>
      </c>
      <c r="BB13" s="44">
        <v>15.80275</v>
      </c>
      <c r="BC13" s="44">
        <v>3.0146932270916333</v>
      </c>
      <c r="BD13" s="45">
        <v>2.1941294497536123E-3</v>
      </c>
      <c r="BE13" s="43">
        <v>0.51053282446041948</v>
      </c>
      <c r="BF13" s="43" t="s">
        <v>3603</v>
      </c>
      <c r="BG13" s="43" t="s">
        <v>6</v>
      </c>
      <c r="BH13" s="43" t="s">
        <v>6</v>
      </c>
    </row>
    <row r="14" spans="1:72" x14ac:dyDescent="0.35">
      <c r="A14" s="1" t="s">
        <v>1969</v>
      </c>
      <c r="B14" s="1" t="s">
        <v>1970</v>
      </c>
      <c r="C14" s="15" t="s">
        <v>8710</v>
      </c>
      <c r="D14" s="22">
        <v>0.89549999999999996</v>
      </c>
      <c r="E14" s="22">
        <v>3.7744999999999997</v>
      </c>
      <c r="F14" s="22">
        <v>2.8789999999999996</v>
      </c>
      <c r="G14" s="22">
        <v>4.2149637074260191</v>
      </c>
      <c r="H14" s="1">
        <v>3.901793881876614E-3</v>
      </c>
      <c r="I14" s="1">
        <v>0.39115705863642319</v>
      </c>
      <c r="J14" s="1" t="s">
        <v>1971</v>
      </c>
      <c r="K14" s="1" t="s">
        <v>6</v>
      </c>
      <c r="L14" s="1" t="s">
        <v>124</v>
      </c>
      <c r="M14" s="1" t="s">
        <v>1846</v>
      </c>
      <c r="N14" s="1" t="s">
        <v>1847</v>
      </c>
      <c r="O14" s="15" t="s">
        <v>8711</v>
      </c>
      <c r="P14" s="22">
        <v>0.52524999999999999</v>
      </c>
      <c r="Q14" s="22">
        <v>1.9485000000000001</v>
      </c>
      <c r="R14" s="22">
        <v>1.4232500000000001</v>
      </c>
      <c r="S14" s="22">
        <v>3.7096620656830082</v>
      </c>
      <c r="T14" s="1">
        <v>1.864346484570234E-5</v>
      </c>
      <c r="U14" s="1">
        <v>2.9965088375318211E-2</v>
      </c>
      <c r="V14" s="1" t="s">
        <v>1848</v>
      </c>
      <c r="W14" s="1" t="s">
        <v>6</v>
      </c>
      <c r="X14" s="1" t="s">
        <v>1849</v>
      </c>
      <c r="Y14" s="1" t="s">
        <v>823</v>
      </c>
      <c r="Z14" s="1" t="s">
        <v>824</v>
      </c>
      <c r="AA14" s="15" t="s">
        <v>8700</v>
      </c>
      <c r="AB14" s="22">
        <v>2.4664999999999999</v>
      </c>
      <c r="AC14" s="22">
        <v>5.4050000000000002</v>
      </c>
      <c r="AD14" s="22">
        <v>2.9385000000000003</v>
      </c>
      <c r="AE14" s="22">
        <v>2.1913642813703631</v>
      </c>
      <c r="AF14" s="1">
        <v>7.3651996287773525E-3</v>
      </c>
      <c r="AG14" s="1">
        <v>0.68936333099935709</v>
      </c>
      <c r="AH14" s="1" t="s">
        <v>825</v>
      </c>
      <c r="AI14" s="1" t="s">
        <v>826</v>
      </c>
      <c r="AJ14" s="1" t="s">
        <v>104</v>
      </c>
      <c r="AW14" s="43" t="s">
        <v>8293</v>
      </c>
      <c r="AX14" s="43" t="s">
        <v>8294</v>
      </c>
      <c r="AY14" s="15" t="s">
        <v>8747</v>
      </c>
      <c r="AZ14" s="44">
        <v>1.01275</v>
      </c>
      <c r="BA14" s="44">
        <v>2.6330000000000005</v>
      </c>
      <c r="BB14" s="44">
        <v>1.6202500000000004</v>
      </c>
      <c r="BC14" s="44">
        <v>2.5998518884226121</v>
      </c>
      <c r="BD14" s="45">
        <v>2.550542056061289E-2</v>
      </c>
      <c r="BE14" s="43">
        <v>1</v>
      </c>
      <c r="BF14" s="43" t="s">
        <v>8295</v>
      </c>
      <c r="BG14" s="43" t="s">
        <v>8296</v>
      </c>
      <c r="BH14" s="43" t="s">
        <v>8297</v>
      </c>
    </row>
    <row r="15" spans="1:72" x14ac:dyDescent="0.35">
      <c r="A15" s="1" t="s">
        <v>1687</v>
      </c>
      <c r="B15" s="1" t="s">
        <v>1688</v>
      </c>
      <c r="C15" s="15" t="s">
        <v>8708</v>
      </c>
      <c r="D15" s="22">
        <v>1.25875</v>
      </c>
      <c r="E15" s="22">
        <v>4.6289999999999996</v>
      </c>
      <c r="F15" s="22">
        <v>3.3702499999999995</v>
      </c>
      <c r="G15" s="22">
        <v>3.6774577954319758</v>
      </c>
      <c r="H15" s="1">
        <v>1.609729425362616E-2</v>
      </c>
      <c r="I15" s="1">
        <v>0.85232317067141927</v>
      </c>
      <c r="J15" s="1" t="s">
        <v>1689</v>
      </c>
      <c r="K15" s="1" t="s">
        <v>6</v>
      </c>
      <c r="L15" s="1" t="s">
        <v>1690</v>
      </c>
      <c r="M15" s="1" t="s">
        <v>1236</v>
      </c>
      <c r="N15" s="1" t="s">
        <v>1237</v>
      </c>
      <c r="O15" s="15" t="s">
        <v>8704</v>
      </c>
      <c r="P15" s="22">
        <v>2.1927500000000002</v>
      </c>
      <c r="Q15" s="22">
        <v>8.0210000000000008</v>
      </c>
      <c r="R15" s="22">
        <v>5.8282500000000006</v>
      </c>
      <c r="S15" s="22">
        <v>3.6579637441568806</v>
      </c>
      <c r="T15" s="1">
        <v>1.3787417147895553E-2</v>
      </c>
      <c r="U15" s="1">
        <v>0.81781036742631663</v>
      </c>
      <c r="V15" s="1" t="s">
        <v>1238</v>
      </c>
      <c r="W15" s="1" t="s">
        <v>6</v>
      </c>
      <c r="X15" s="1" t="s">
        <v>537</v>
      </c>
      <c r="Y15" s="51" t="s">
        <v>8803</v>
      </c>
      <c r="Z15" s="21">
        <f>COUNT(AB4:AB14)</f>
        <v>11</v>
      </c>
      <c r="AW15" s="43" t="s">
        <v>1969</v>
      </c>
      <c r="AX15" s="43" t="s">
        <v>1970</v>
      </c>
      <c r="AY15" s="15" t="s">
        <v>8710</v>
      </c>
      <c r="AZ15" s="44">
        <v>1.8487500000000001</v>
      </c>
      <c r="BA15" s="44">
        <v>4.5625</v>
      </c>
      <c r="BB15" s="44">
        <v>2.7137500000000001</v>
      </c>
      <c r="BC15" s="44">
        <v>2.4678837052062201</v>
      </c>
      <c r="BD15" s="45">
        <v>5.9288214300188269E-3</v>
      </c>
      <c r="BE15" s="43">
        <v>0.7886407676795768</v>
      </c>
      <c r="BF15" s="43" t="s">
        <v>1971</v>
      </c>
      <c r="BG15" s="43" t="s">
        <v>6</v>
      </c>
      <c r="BH15" s="43" t="s">
        <v>124</v>
      </c>
    </row>
    <row r="16" spans="1:72" x14ac:dyDescent="0.35">
      <c r="A16" s="1" t="s">
        <v>2281</v>
      </c>
      <c r="B16" s="1" t="s">
        <v>2282</v>
      </c>
      <c r="C16" s="15" t="s">
        <v>8712</v>
      </c>
      <c r="D16" s="22">
        <v>34.657249999999998</v>
      </c>
      <c r="E16" s="22">
        <v>122.77725000000001</v>
      </c>
      <c r="F16" s="22">
        <v>88.12</v>
      </c>
      <c r="G16" s="22">
        <v>3.5426137388280958</v>
      </c>
      <c r="H16" s="1">
        <v>4.7372149101709837E-4</v>
      </c>
      <c r="I16" s="1">
        <v>0.12744361668980772</v>
      </c>
      <c r="J16" s="1" t="s">
        <v>2283</v>
      </c>
      <c r="K16" s="1" t="s">
        <v>10</v>
      </c>
      <c r="L16" s="1" t="s">
        <v>11</v>
      </c>
      <c r="M16" s="1" t="s">
        <v>1969</v>
      </c>
      <c r="N16" s="1" t="s">
        <v>1970</v>
      </c>
      <c r="O16" s="15" t="s">
        <v>8710</v>
      </c>
      <c r="P16" s="22">
        <v>1.2375</v>
      </c>
      <c r="Q16" s="22">
        <v>3.7744999999999997</v>
      </c>
      <c r="R16" s="22">
        <v>2.5369999999999999</v>
      </c>
      <c r="S16" s="22">
        <v>3.05010101010101</v>
      </c>
      <c r="T16" s="1">
        <v>8.7195974364830953E-3</v>
      </c>
      <c r="U16" s="1">
        <v>0.63501808521949332</v>
      </c>
      <c r="V16" s="1" t="s">
        <v>1971</v>
      </c>
      <c r="W16" s="1" t="s">
        <v>6</v>
      </c>
      <c r="X16" s="1" t="s">
        <v>124</v>
      </c>
      <c r="AW16" s="43" t="s">
        <v>6844</v>
      </c>
      <c r="AX16" s="43" t="s">
        <v>6845</v>
      </c>
      <c r="AY16" s="15" t="s">
        <v>8737</v>
      </c>
      <c r="AZ16" s="44">
        <v>0</v>
      </c>
      <c r="BA16" s="44">
        <v>1.3984999999999999</v>
      </c>
      <c r="BB16" s="44">
        <v>1.3984999999999999</v>
      </c>
      <c r="BC16" s="23" t="e">
        <v>#DIV/0!</v>
      </c>
      <c r="BD16" s="45">
        <v>1.5092357937973588E-3</v>
      </c>
      <c r="BE16" s="43">
        <v>0.4440785778368217</v>
      </c>
      <c r="BF16" s="43" t="s">
        <v>6846</v>
      </c>
      <c r="BG16" s="43" t="s">
        <v>1108</v>
      </c>
      <c r="BH16" s="43" t="s">
        <v>1109</v>
      </c>
    </row>
    <row r="17" spans="1:72" x14ac:dyDescent="0.35">
      <c r="A17" s="1" t="s">
        <v>707</v>
      </c>
      <c r="B17" s="1" t="s">
        <v>708</v>
      </c>
      <c r="C17" s="15" t="s">
        <v>8702</v>
      </c>
      <c r="D17" s="22">
        <v>18.314999999999998</v>
      </c>
      <c r="E17" s="22">
        <v>58.064000000000007</v>
      </c>
      <c r="F17" s="22">
        <v>39.749000000000009</v>
      </c>
      <c r="G17" s="22">
        <v>3.1702975702975711</v>
      </c>
      <c r="H17" s="1">
        <v>1.9568303813427779E-2</v>
      </c>
      <c r="I17" s="1">
        <v>0.94816095561539726</v>
      </c>
      <c r="J17" s="1" t="s">
        <v>709</v>
      </c>
      <c r="K17" s="1" t="s">
        <v>6</v>
      </c>
      <c r="L17" s="1" t="s">
        <v>403</v>
      </c>
      <c r="M17" s="1" t="s">
        <v>1711</v>
      </c>
      <c r="N17" s="1" t="s">
        <v>1712</v>
      </c>
      <c r="O17" s="15" t="s">
        <v>8709</v>
      </c>
      <c r="P17" s="22">
        <v>12.2745</v>
      </c>
      <c r="Q17" s="22">
        <v>37.352499999999999</v>
      </c>
      <c r="R17" s="22">
        <v>25.077999999999999</v>
      </c>
      <c r="S17" s="22">
        <v>3.043097478512363</v>
      </c>
      <c r="T17" s="1">
        <v>8.3544821314784912E-5</v>
      </c>
      <c r="U17" s="1">
        <v>5.8237417106614627E-2</v>
      </c>
      <c r="V17" s="1" t="s">
        <v>1713</v>
      </c>
      <c r="W17" s="1" t="s">
        <v>6</v>
      </c>
      <c r="X17" s="1" t="s">
        <v>432</v>
      </c>
      <c r="AW17" s="61" t="s">
        <v>8803</v>
      </c>
      <c r="AX17" s="21">
        <f>COUNT(AZ4:AZ16)</f>
        <v>13</v>
      </c>
    </row>
    <row r="18" spans="1:72" x14ac:dyDescent="0.35">
      <c r="A18" s="1" t="s">
        <v>1846</v>
      </c>
      <c r="B18" s="1" t="s">
        <v>1847</v>
      </c>
      <c r="C18" s="15" t="s">
        <v>8711</v>
      </c>
      <c r="D18" s="22">
        <v>0.63700000000000001</v>
      </c>
      <c r="E18" s="22">
        <v>1.9485000000000001</v>
      </c>
      <c r="F18" s="22">
        <v>1.3115000000000001</v>
      </c>
      <c r="G18" s="22">
        <v>3.0588697017268447</v>
      </c>
      <c r="H18" s="1">
        <v>2.4328559267150496E-5</v>
      </c>
      <c r="I18" s="1">
        <v>2.4600369013975096E-2</v>
      </c>
      <c r="J18" s="1" t="s">
        <v>1848</v>
      </c>
      <c r="K18" s="1" t="s">
        <v>6</v>
      </c>
      <c r="L18" s="1" t="s">
        <v>1849</v>
      </c>
      <c r="M18" s="1" t="s">
        <v>2491</v>
      </c>
      <c r="N18" s="1" t="s">
        <v>2492</v>
      </c>
      <c r="O18" s="15" t="s">
        <v>8713</v>
      </c>
      <c r="P18" s="22">
        <v>3.1779999999999999</v>
      </c>
      <c r="Q18" s="22">
        <v>9.0932500000000012</v>
      </c>
      <c r="R18" s="22">
        <v>5.9152500000000012</v>
      </c>
      <c r="S18" s="22">
        <v>2.8613121460037765</v>
      </c>
      <c r="T18" s="1">
        <v>7.056656822435059E-6</v>
      </c>
      <c r="U18" s="1">
        <v>1.9129794089940422E-2</v>
      </c>
      <c r="V18" s="1" t="s">
        <v>2493</v>
      </c>
      <c r="W18" s="1" t="s">
        <v>2494</v>
      </c>
      <c r="X18" s="1" t="s">
        <v>432</v>
      </c>
    </row>
    <row r="19" spans="1:72" x14ac:dyDescent="0.35">
      <c r="A19" s="1" t="s">
        <v>2491</v>
      </c>
      <c r="B19" s="1" t="s">
        <v>2492</v>
      </c>
      <c r="C19" s="15" t="s">
        <v>8713</v>
      </c>
      <c r="D19" s="22">
        <v>3.7867500000000001</v>
      </c>
      <c r="E19" s="22">
        <v>9.0932500000000012</v>
      </c>
      <c r="F19" s="22">
        <v>5.3065000000000015</v>
      </c>
      <c r="G19" s="22">
        <v>2.4013335974120289</v>
      </c>
      <c r="H19" s="1">
        <v>1.9578044594403821E-6</v>
      </c>
      <c r="I19" s="1">
        <v>9.2790895356892073E-3</v>
      </c>
      <c r="J19" s="1" t="s">
        <v>2493</v>
      </c>
      <c r="K19" s="1" t="s">
        <v>2494</v>
      </c>
      <c r="L19" s="1" t="s">
        <v>432</v>
      </c>
      <c r="M19" s="1" t="s">
        <v>1681</v>
      </c>
      <c r="N19" s="1" t="s">
        <v>1682</v>
      </c>
      <c r="O19" s="15" t="s">
        <v>8707</v>
      </c>
      <c r="P19" s="22">
        <v>0.92874999999999996</v>
      </c>
      <c r="Q19" s="22">
        <v>2.4917500000000001</v>
      </c>
      <c r="R19" s="22">
        <v>1.5630000000000002</v>
      </c>
      <c r="S19" s="22">
        <v>2.6829071332436074</v>
      </c>
      <c r="T19" s="1">
        <v>1.4157547053706088E-2</v>
      </c>
      <c r="U19" s="1">
        <v>0.83029040944893095</v>
      </c>
      <c r="V19" s="1" t="s">
        <v>1683</v>
      </c>
      <c r="W19" s="1" t="s">
        <v>6</v>
      </c>
      <c r="X19" s="1" t="s">
        <v>6</v>
      </c>
    </row>
    <row r="20" spans="1:72" x14ac:dyDescent="0.35">
      <c r="A20" s="1" t="s">
        <v>3271</v>
      </c>
      <c r="B20" s="1" t="s">
        <v>3272</v>
      </c>
      <c r="C20" s="15" t="s">
        <v>8714</v>
      </c>
      <c r="D20" s="22">
        <v>1.3967499999999999</v>
      </c>
      <c r="E20" s="22">
        <v>3.3479999999999999</v>
      </c>
      <c r="F20" s="22">
        <v>1.9512499999999999</v>
      </c>
      <c r="G20" s="22">
        <v>2.3969930195095759</v>
      </c>
      <c r="H20" s="1">
        <v>1.6509358891281245E-3</v>
      </c>
      <c r="I20" s="1">
        <v>0.24931559772730455</v>
      </c>
      <c r="J20" s="1" t="s">
        <v>3273</v>
      </c>
      <c r="K20" s="1" t="s">
        <v>6</v>
      </c>
      <c r="L20" s="1" t="s">
        <v>6</v>
      </c>
      <c r="M20" s="1" t="s">
        <v>3490</v>
      </c>
      <c r="N20" s="1" t="s">
        <v>3491</v>
      </c>
      <c r="O20" s="15" t="s">
        <v>8715</v>
      </c>
      <c r="P20" s="22">
        <v>14.594000000000001</v>
      </c>
      <c r="Q20" s="22">
        <v>30.518999999999998</v>
      </c>
      <c r="R20" s="22">
        <v>15.924999999999997</v>
      </c>
      <c r="S20" s="22">
        <v>2.0912018637796352</v>
      </c>
      <c r="T20" s="1">
        <v>4.3709432327696973E-2</v>
      </c>
      <c r="U20" s="1">
        <v>1</v>
      </c>
      <c r="V20" s="1" t="s">
        <v>3492</v>
      </c>
      <c r="W20" s="37" t="s">
        <v>163</v>
      </c>
      <c r="X20" s="1" t="s">
        <v>164</v>
      </c>
    </row>
    <row r="21" spans="1:72" x14ac:dyDescent="0.35">
      <c r="A21" s="1" t="s">
        <v>3315</v>
      </c>
      <c r="B21" s="1" t="s">
        <v>3316</v>
      </c>
      <c r="C21" s="15" t="s">
        <v>8716</v>
      </c>
      <c r="D21" s="22">
        <v>6.3412499999999996</v>
      </c>
      <c r="E21" s="22">
        <v>15.03975</v>
      </c>
      <c r="F21" s="22">
        <v>8.6984999999999992</v>
      </c>
      <c r="G21" s="22">
        <v>2.3717327025428743</v>
      </c>
      <c r="H21" s="1">
        <v>7.9603222573718657E-3</v>
      </c>
      <c r="I21" s="1">
        <v>0.57512581562583276</v>
      </c>
      <c r="J21" s="1" t="s">
        <v>3317</v>
      </c>
      <c r="K21" s="1" t="s">
        <v>6</v>
      </c>
      <c r="L21" s="1" t="s">
        <v>6</v>
      </c>
      <c r="M21" s="51" t="s">
        <v>8803</v>
      </c>
      <c r="N21" s="21">
        <f>COUNT(P4:P20)</f>
        <v>17</v>
      </c>
    </row>
    <row r="22" spans="1:72" x14ac:dyDescent="0.35">
      <c r="A22" s="1" t="s">
        <v>3388</v>
      </c>
      <c r="B22" s="1" t="s">
        <v>3389</v>
      </c>
      <c r="C22" s="15" t="s">
        <v>8717</v>
      </c>
      <c r="D22" s="22">
        <v>7.7235000000000005</v>
      </c>
      <c r="E22" s="22">
        <v>17.919249999999998</v>
      </c>
      <c r="F22" s="22">
        <v>10.195749999999997</v>
      </c>
      <c r="G22" s="22">
        <v>2.3200945167346405</v>
      </c>
      <c r="H22" s="1">
        <v>2.4086085235373034E-2</v>
      </c>
      <c r="I22" s="1">
        <v>1</v>
      </c>
      <c r="J22" s="1" t="s">
        <v>3390</v>
      </c>
      <c r="K22" s="1" t="s">
        <v>6</v>
      </c>
      <c r="L22" s="1" t="s">
        <v>3391</v>
      </c>
    </row>
    <row r="23" spans="1:72" x14ac:dyDescent="0.35">
      <c r="A23" s="1" t="s">
        <v>3601</v>
      </c>
      <c r="B23" s="1" t="s">
        <v>3602</v>
      </c>
      <c r="C23" s="15" t="s">
        <v>8718</v>
      </c>
      <c r="D23" s="22">
        <v>7.5620000000000003</v>
      </c>
      <c r="E23" s="22">
        <v>16.196750000000002</v>
      </c>
      <c r="F23" s="22">
        <v>8.6347500000000004</v>
      </c>
      <c r="G23" s="22">
        <v>2.1418606188838933</v>
      </c>
      <c r="H23" s="1">
        <v>5.5254423828032806E-3</v>
      </c>
      <c r="I23" s="1">
        <v>0.46994493533959797</v>
      </c>
      <c r="J23" s="1" t="s">
        <v>3603</v>
      </c>
      <c r="K23" s="1" t="s">
        <v>6</v>
      </c>
      <c r="L23" s="1" t="s">
        <v>6</v>
      </c>
    </row>
    <row r="24" spans="1:72" x14ac:dyDescent="0.35">
      <c r="A24" s="1" t="s">
        <v>3706</v>
      </c>
      <c r="B24" s="1" t="s">
        <v>3707</v>
      </c>
      <c r="C24" s="15" t="s">
        <v>8719</v>
      </c>
      <c r="D24" s="22">
        <v>1.80925</v>
      </c>
      <c r="E24" s="22">
        <v>3.7072500000000002</v>
      </c>
      <c r="F24" s="22">
        <v>1.8980000000000001</v>
      </c>
      <c r="G24" s="22">
        <v>2.0490534751969047</v>
      </c>
      <c r="H24" s="1">
        <v>1.7688834522688879E-5</v>
      </c>
      <c r="I24" s="1">
        <v>2.1370193142763779E-2</v>
      </c>
      <c r="J24" s="1" t="s">
        <v>3708</v>
      </c>
      <c r="K24" s="1" t="s">
        <v>6</v>
      </c>
      <c r="L24" s="1" t="s">
        <v>432</v>
      </c>
    </row>
    <row r="25" spans="1:72" x14ac:dyDescent="0.35">
      <c r="A25" s="62" t="s">
        <v>8803</v>
      </c>
      <c r="B25" s="37">
        <f>COUNT(D4:D24)</f>
        <v>21</v>
      </c>
      <c r="D25" s="24"/>
      <c r="E25" s="24"/>
      <c r="F25" s="24"/>
      <c r="G25" s="24"/>
      <c r="H25" s="37"/>
      <c r="I25" s="37"/>
      <c r="J25" s="37"/>
      <c r="K25" s="37"/>
      <c r="L25" s="37"/>
    </row>
    <row r="26" spans="1:72" x14ac:dyDescent="0.35">
      <c r="A26" s="1"/>
      <c r="B26" s="37"/>
      <c r="D26" s="24"/>
      <c r="E26" s="24"/>
      <c r="F26" s="24"/>
      <c r="G26" s="24"/>
      <c r="H26" s="37"/>
      <c r="I26" s="37"/>
      <c r="J26" s="37"/>
      <c r="K26" s="37"/>
      <c r="L26" s="37"/>
    </row>
    <row r="27" spans="1:72" x14ac:dyDescent="0.35">
      <c r="A27" s="1"/>
      <c r="B27" s="37"/>
      <c r="D27" s="24"/>
      <c r="E27" s="24"/>
      <c r="F27" s="24"/>
      <c r="G27" s="24"/>
      <c r="H27" s="37"/>
      <c r="I27" s="37"/>
      <c r="J27" s="37"/>
      <c r="K27" s="37"/>
      <c r="L27" s="37"/>
    </row>
    <row r="28" spans="1:72" x14ac:dyDescent="0.35">
      <c r="A28" s="92" t="s">
        <v>8804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92" t="s">
        <v>8804</v>
      </c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92" t="s">
        <v>8804</v>
      </c>
      <c r="Z28" s="35"/>
      <c r="AA28" s="55"/>
      <c r="AB28" s="36"/>
      <c r="AC28" s="36"/>
      <c r="AD28" s="36"/>
      <c r="AE28" s="36"/>
      <c r="AF28" s="35"/>
      <c r="AG28" s="35"/>
      <c r="AH28" s="48"/>
      <c r="AI28" s="48"/>
      <c r="AJ28" s="48"/>
      <c r="AK28" s="92" t="s">
        <v>8804</v>
      </c>
      <c r="AL28" s="35"/>
      <c r="AM28" s="55"/>
      <c r="AN28" s="35"/>
      <c r="AO28" s="35"/>
      <c r="AP28" s="35"/>
      <c r="AQ28" s="35"/>
      <c r="AR28" s="35"/>
      <c r="AS28" s="35"/>
      <c r="AT28" s="48"/>
      <c r="AU28" s="48"/>
      <c r="AV28" s="48"/>
      <c r="AW28" s="93" t="s">
        <v>8804</v>
      </c>
      <c r="AX28" s="48"/>
      <c r="AY28" s="55"/>
      <c r="AZ28" s="49"/>
      <c r="BA28" s="49"/>
      <c r="BB28" s="49"/>
      <c r="BC28" s="49"/>
      <c r="BD28" s="50"/>
      <c r="BE28" s="48"/>
      <c r="BF28" s="48"/>
      <c r="BG28" s="48"/>
      <c r="BH28" s="48"/>
      <c r="BI28" s="92" t="s">
        <v>3758</v>
      </c>
      <c r="BJ28" s="48"/>
      <c r="BK28" s="55"/>
      <c r="BL28" s="36"/>
      <c r="BM28" s="36"/>
      <c r="BN28" s="36"/>
      <c r="BO28" s="36"/>
      <c r="BP28" s="35"/>
      <c r="BQ28" s="35"/>
      <c r="BR28" s="35"/>
      <c r="BS28" s="35"/>
      <c r="BT28" s="35"/>
    </row>
    <row r="29" spans="1:72" x14ac:dyDescent="0.35">
      <c r="A29" s="1" t="s">
        <v>3891</v>
      </c>
      <c r="B29" s="1" t="s">
        <v>3892</v>
      </c>
      <c r="C29" s="15" t="s">
        <v>8720</v>
      </c>
      <c r="D29" s="22">
        <v>2.6687499999999997</v>
      </c>
      <c r="E29" s="22">
        <v>0.48375000000000001</v>
      </c>
      <c r="F29" s="22">
        <v>-2.1849999999999996</v>
      </c>
      <c r="G29" s="22">
        <v>-5.5167958656330747</v>
      </c>
      <c r="H29" s="1">
        <v>2.0528848793438422E-5</v>
      </c>
      <c r="I29" s="1">
        <v>2.2527820043684955E-2</v>
      </c>
      <c r="J29" s="1" t="s">
        <v>3893</v>
      </c>
      <c r="K29" s="1" t="s">
        <v>6</v>
      </c>
      <c r="L29" s="1" t="s">
        <v>733</v>
      </c>
      <c r="M29" s="1" t="s">
        <v>3891</v>
      </c>
      <c r="N29" s="1" t="s">
        <v>3892</v>
      </c>
      <c r="O29" s="15" t="s">
        <v>8720</v>
      </c>
      <c r="P29" s="22">
        <v>2.2444999999999995</v>
      </c>
      <c r="Q29" s="22">
        <v>0.48375000000000001</v>
      </c>
      <c r="R29" s="22">
        <v>-1.7607499999999994</v>
      </c>
      <c r="S29" s="22">
        <v>-4.6397932816537457</v>
      </c>
      <c r="T29" s="1">
        <v>1.7344950561804229E-5</v>
      </c>
      <c r="U29" s="1">
        <v>2.9881129478658751E-2</v>
      </c>
      <c r="V29" s="1" t="s">
        <v>3893</v>
      </c>
      <c r="W29" s="1" t="s">
        <v>6</v>
      </c>
      <c r="X29" s="1" t="s">
        <v>733</v>
      </c>
      <c r="Y29" s="1" t="s">
        <v>7434</v>
      </c>
      <c r="Z29" s="1" t="s">
        <v>7435</v>
      </c>
      <c r="AA29" s="15" t="s">
        <v>8739</v>
      </c>
      <c r="AB29" s="22">
        <v>1.0439999999999998</v>
      </c>
      <c r="AC29" s="22">
        <v>0.19624999999999998</v>
      </c>
      <c r="AD29" s="22">
        <v>-0.84774999999999978</v>
      </c>
      <c r="AE29" s="22">
        <v>-5.319745222929936</v>
      </c>
      <c r="AF29" s="1">
        <v>3.4254568764963086E-3</v>
      </c>
      <c r="AG29" s="1">
        <v>0.48029023265953852</v>
      </c>
      <c r="AH29" s="1" t="s">
        <v>7436</v>
      </c>
      <c r="AI29" s="1" t="s">
        <v>6</v>
      </c>
      <c r="AJ29" s="1" t="s">
        <v>104</v>
      </c>
      <c r="AK29" s="1" t="s">
        <v>4497</v>
      </c>
      <c r="AL29" s="1" t="s">
        <v>4498</v>
      </c>
      <c r="AM29" s="15" t="s">
        <v>8722</v>
      </c>
      <c r="AN29" s="1">
        <v>38.725499999999997</v>
      </c>
      <c r="AO29" s="1">
        <v>17.914250000000003</v>
      </c>
      <c r="AP29" s="1">
        <v>-20.811249999999994</v>
      </c>
      <c r="AQ29" s="1">
        <v>-2.1617148359546166</v>
      </c>
      <c r="AR29" s="1">
        <v>3.3340656500323606E-3</v>
      </c>
      <c r="AS29" s="1">
        <v>1</v>
      </c>
      <c r="AT29" s="1" t="s">
        <v>4499</v>
      </c>
      <c r="AU29" s="1" t="s">
        <v>2239</v>
      </c>
      <c r="AV29" s="1" t="s">
        <v>903</v>
      </c>
      <c r="AW29" s="43" t="s">
        <v>8431</v>
      </c>
      <c r="AX29" s="43" t="s">
        <v>8432</v>
      </c>
      <c r="AY29" s="15" t="s">
        <v>8748</v>
      </c>
      <c r="AZ29" s="44">
        <v>1.29925</v>
      </c>
      <c r="BA29" s="44">
        <v>0.12925</v>
      </c>
      <c r="BB29" s="44">
        <v>-1.17</v>
      </c>
      <c r="BC29" s="44">
        <v>-10.052224371373308</v>
      </c>
      <c r="BD29" s="45">
        <v>1.8050272319986431E-4</v>
      </c>
      <c r="BE29" s="43">
        <v>0.18570122313495957</v>
      </c>
      <c r="BF29" s="43" t="s">
        <v>41</v>
      </c>
      <c r="BG29" s="43" t="s">
        <v>6</v>
      </c>
      <c r="BH29" s="43" t="s">
        <v>3856</v>
      </c>
    </row>
    <row r="30" spans="1:72" x14ac:dyDescent="0.35">
      <c r="A30" s="1" t="s">
        <v>4269</v>
      </c>
      <c r="B30" s="1" t="s">
        <v>4270</v>
      </c>
      <c r="C30" s="15" t="s">
        <v>8721</v>
      </c>
      <c r="D30" s="22">
        <v>1.0177499999999999</v>
      </c>
      <c r="E30" s="22">
        <v>0.27274999999999999</v>
      </c>
      <c r="F30" s="22">
        <v>-0.74499999999999988</v>
      </c>
      <c r="G30" s="22">
        <v>-3.7314390467461043</v>
      </c>
      <c r="H30" s="1">
        <v>2.7814683371395726E-2</v>
      </c>
      <c r="I30" s="1">
        <v>1</v>
      </c>
      <c r="J30" s="1" t="s">
        <v>4271</v>
      </c>
      <c r="K30" s="1" t="s">
        <v>6</v>
      </c>
      <c r="L30" s="1" t="s">
        <v>6</v>
      </c>
      <c r="M30" s="1" t="s">
        <v>4497</v>
      </c>
      <c r="N30" s="1" t="s">
        <v>4498</v>
      </c>
      <c r="O30" s="15" t="s">
        <v>8722</v>
      </c>
      <c r="P30" s="22">
        <v>36.569249999999997</v>
      </c>
      <c r="Q30" s="22">
        <v>13.617000000000001</v>
      </c>
      <c r="R30" s="22">
        <v>-22.952249999999996</v>
      </c>
      <c r="S30" s="22">
        <v>-2.685558493060145</v>
      </c>
      <c r="T30" s="1">
        <v>1.5087534206781389E-3</v>
      </c>
      <c r="U30" s="1">
        <v>0.25357428603836019</v>
      </c>
      <c r="V30" s="1" t="s">
        <v>4499</v>
      </c>
      <c r="W30" s="1" t="s">
        <v>2239</v>
      </c>
      <c r="X30" s="1" t="s">
        <v>903</v>
      </c>
      <c r="Y30" s="1" t="s">
        <v>7455</v>
      </c>
      <c r="Z30" s="1" t="s">
        <v>7456</v>
      </c>
      <c r="AA30" s="15" t="s">
        <v>8740</v>
      </c>
      <c r="AB30" s="22">
        <v>3.4194999999999998</v>
      </c>
      <c r="AC30" s="22">
        <v>0.73824999999999996</v>
      </c>
      <c r="AD30" s="22">
        <v>-2.6812499999999999</v>
      </c>
      <c r="AE30" s="22">
        <v>-4.631899762952929</v>
      </c>
      <c r="AF30" s="1">
        <v>6.7491113937233234E-3</v>
      </c>
      <c r="AG30" s="1">
        <v>0.65985672659046279</v>
      </c>
      <c r="AH30" s="1" t="s">
        <v>7457</v>
      </c>
      <c r="AI30" s="1" t="s">
        <v>6</v>
      </c>
      <c r="AJ30" s="1" t="s">
        <v>6</v>
      </c>
      <c r="AK30" s="27" t="s">
        <v>8805</v>
      </c>
      <c r="AL30" s="21">
        <f>COUNT(AN29)</f>
        <v>1</v>
      </c>
      <c r="AW30" s="43" t="s">
        <v>8503</v>
      </c>
      <c r="AX30" s="43" t="s">
        <v>8504</v>
      </c>
      <c r="AY30" s="15" t="s">
        <v>8749</v>
      </c>
      <c r="AZ30" s="44">
        <v>1.10825</v>
      </c>
      <c r="BA30" s="44">
        <v>0.33875</v>
      </c>
      <c r="BB30" s="44">
        <v>-0.76949999999999996</v>
      </c>
      <c r="BC30" s="44">
        <v>-3.2715867158671585</v>
      </c>
      <c r="BD30" s="45">
        <v>8.7917352304372131E-4</v>
      </c>
      <c r="BE30" s="43">
        <v>0.34864678329116577</v>
      </c>
      <c r="BF30" s="43" t="s">
        <v>8505</v>
      </c>
      <c r="BG30" s="43" t="s">
        <v>6</v>
      </c>
      <c r="BH30" s="43" t="s">
        <v>8506</v>
      </c>
    </row>
    <row r="31" spans="1:72" x14ac:dyDescent="0.35">
      <c r="A31" s="1" t="s">
        <v>4497</v>
      </c>
      <c r="B31" s="1" t="s">
        <v>4498</v>
      </c>
      <c r="C31" s="15" t="s">
        <v>8722</v>
      </c>
      <c r="D31" s="22">
        <v>43.343249999999998</v>
      </c>
      <c r="E31" s="22">
        <v>13.617000000000001</v>
      </c>
      <c r="F31" s="22">
        <v>-29.726249999999997</v>
      </c>
      <c r="G31" s="22">
        <v>-3.1830248953513984</v>
      </c>
      <c r="H31" s="1">
        <v>4.0273823303991189E-4</v>
      </c>
      <c r="I31" s="1">
        <v>0.11704565128519943</v>
      </c>
      <c r="J31" s="1" t="s">
        <v>4499</v>
      </c>
      <c r="K31" s="1" t="s">
        <v>2239</v>
      </c>
      <c r="L31" s="1" t="s">
        <v>903</v>
      </c>
      <c r="M31" s="1" t="s">
        <v>4665</v>
      </c>
      <c r="N31" s="1" t="s">
        <v>4666</v>
      </c>
      <c r="O31" s="15" t="s">
        <v>8723</v>
      </c>
      <c r="P31" s="22">
        <v>12.013500000000001</v>
      </c>
      <c r="Q31" s="22">
        <v>4.7817499999999997</v>
      </c>
      <c r="R31" s="22">
        <v>-7.2317500000000008</v>
      </c>
      <c r="S31" s="22">
        <v>-2.5123647200292782</v>
      </c>
      <c r="T31" s="1">
        <v>1.3193467865139927E-4</v>
      </c>
      <c r="U31" s="1">
        <v>7.2540514294537797E-2</v>
      </c>
      <c r="V31" s="1" t="s">
        <v>4667</v>
      </c>
      <c r="W31" s="1" t="s">
        <v>6</v>
      </c>
      <c r="X31" s="1" t="s">
        <v>2969</v>
      </c>
      <c r="Y31" s="1" t="s">
        <v>7473</v>
      </c>
      <c r="Z31" s="1" t="s">
        <v>7474</v>
      </c>
      <c r="AA31" s="15" t="s">
        <v>8741</v>
      </c>
      <c r="AB31" s="22">
        <v>3.0819999999999999</v>
      </c>
      <c r="AC31" s="22">
        <v>0.75025000000000008</v>
      </c>
      <c r="AD31" s="22">
        <v>-2.3317499999999995</v>
      </c>
      <c r="AE31" s="22">
        <v>-4.1079640119960006</v>
      </c>
      <c r="AF31" s="1">
        <v>1.1314211605816955E-2</v>
      </c>
      <c r="AG31" s="1">
        <v>0.87327510722969837</v>
      </c>
      <c r="AH31" s="1" t="s">
        <v>7475</v>
      </c>
      <c r="AI31" s="1" t="s">
        <v>6</v>
      </c>
      <c r="AJ31" s="1" t="s">
        <v>38</v>
      </c>
      <c r="AK31" s="51" t="s">
        <v>8806</v>
      </c>
      <c r="AL31" s="21">
        <f>SUM(AL11+AL30)</f>
        <v>8</v>
      </c>
      <c r="AW31" s="43" t="s">
        <v>4652</v>
      </c>
      <c r="AX31" s="43" t="s">
        <v>4653</v>
      </c>
      <c r="AY31" s="15" t="s">
        <v>8726</v>
      </c>
      <c r="AZ31" s="44">
        <v>18.855</v>
      </c>
      <c r="BA31" s="44">
        <v>7.0389999999999997</v>
      </c>
      <c r="BB31" s="44">
        <v>-11.816000000000001</v>
      </c>
      <c r="BC31" s="44">
        <v>-2.6786475351612449</v>
      </c>
      <c r="BD31" s="45">
        <v>1.1641832683112847E-2</v>
      </c>
      <c r="BE31" s="43">
        <v>1</v>
      </c>
      <c r="BF31" s="43" t="s">
        <v>4654</v>
      </c>
      <c r="BG31" s="43" t="s">
        <v>4655</v>
      </c>
      <c r="BH31" s="43" t="s">
        <v>1246</v>
      </c>
    </row>
    <row r="32" spans="1:72" x14ac:dyDescent="0.35">
      <c r="A32" s="1" t="s">
        <v>4510</v>
      </c>
      <c r="B32" s="1" t="s">
        <v>4511</v>
      </c>
      <c r="C32" s="15" t="s">
        <v>8724</v>
      </c>
      <c r="D32" s="22">
        <v>1.0725</v>
      </c>
      <c r="E32" s="22">
        <v>0.33950000000000002</v>
      </c>
      <c r="F32" s="22">
        <v>-0.73299999999999998</v>
      </c>
      <c r="G32" s="22">
        <v>-3.1590574374079528</v>
      </c>
      <c r="H32" s="1">
        <v>4.559541127456939E-2</v>
      </c>
      <c r="I32" s="1">
        <v>1</v>
      </c>
      <c r="J32" s="1" t="s">
        <v>4512</v>
      </c>
      <c r="K32" s="1" t="s">
        <v>6</v>
      </c>
      <c r="L32" s="1" t="s">
        <v>6</v>
      </c>
      <c r="M32" s="1" t="s">
        <v>4774</v>
      </c>
      <c r="N32" s="1" t="s">
        <v>4775</v>
      </c>
      <c r="O32" s="15" t="s">
        <v>8725</v>
      </c>
      <c r="P32" s="22">
        <v>12.390750000000001</v>
      </c>
      <c r="Q32" s="22">
        <v>4.9632499999999995</v>
      </c>
      <c r="R32" s="22">
        <v>-7.4275000000000011</v>
      </c>
      <c r="S32" s="22">
        <v>-2.4964992696317942</v>
      </c>
      <c r="T32" s="1">
        <v>1.2104122546528686E-4</v>
      </c>
      <c r="U32" s="1">
        <v>7.0092425430622038E-2</v>
      </c>
      <c r="V32" s="1" t="s">
        <v>4776</v>
      </c>
      <c r="W32" s="1" t="s">
        <v>6</v>
      </c>
      <c r="X32" s="1" t="s">
        <v>292</v>
      </c>
      <c r="Y32" s="1" t="s">
        <v>7493</v>
      </c>
      <c r="Z32" s="1" t="s">
        <v>7494</v>
      </c>
      <c r="AA32" s="15" t="s">
        <v>8742</v>
      </c>
      <c r="AB32" s="22">
        <v>5.8882500000000002</v>
      </c>
      <c r="AC32" s="22">
        <v>1.5085</v>
      </c>
      <c r="AD32" s="22">
        <v>-4.3797500000000005</v>
      </c>
      <c r="AE32" s="22">
        <v>-3.9033808418959235</v>
      </c>
      <c r="AF32" s="1">
        <v>4.7578850117759863E-3</v>
      </c>
      <c r="AG32" s="1">
        <v>0.55542312829777496</v>
      </c>
      <c r="AH32" s="1" t="s">
        <v>7495</v>
      </c>
      <c r="AI32" s="1" t="s">
        <v>636</v>
      </c>
      <c r="AJ32" s="1" t="s">
        <v>637</v>
      </c>
      <c r="AW32" s="43" t="s">
        <v>7493</v>
      </c>
      <c r="AX32" s="43" t="s">
        <v>7494</v>
      </c>
      <c r="AY32" s="15" t="s">
        <v>8742</v>
      </c>
      <c r="AZ32" s="44">
        <v>3.5597500000000002</v>
      </c>
      <c r="BA32" s="44">
        <v>1.3685</v>
      </c>
      <c r="BB32" s="44">
        <v>-2.1912500000000001</v>
      </c>
      <c r="BC32" s="44">
        <v>-2.6012056996711728</v>
      </c>
      <c r="BD32" s="45">
        <v>1.1978982333397073E-2</v>
      </c>
      <c r="BE32" s="43">
        <v>1</v>
      </c>
      <c r="BF32" s="43" t="s">
        <v>7495</v>
      </c>
      <c r="BG32" s="43" t="s">
        <v>636</v>
      </c>
      <c r="BH32" s="43" t="s">
        <v>637</v>
      </c>
    </row>
    <row r="33" spans="1:60" x14ac:dyDescent="0.35">
      <c r="A33" s="1" t="s">
        <v>4652</v>
      </c>
      <c r="B33" s="1" t="s">
        <v>4653</v>
      </c>
      <c r="C33" s="15" t="s">
        <v>8726</v>
      </c>
      <c r="D33" s="22">
        <v>21.43825</v>
      </c>
      <c r="E33" s="22">
        <v>7.1675000000000004</v>
      </c>
      <c r="F33" s="22">
        <v>-14.27075</v>
      </c>
      <c r="G33" s="22">
        <v>-2.9910359260551096</v>
      </c>
      <c r="H33" s="1">
        <v>1.6965883926459781E-4</v>
      </c>
      <c r="I33" s="1">
        <v>7.1500408498282694E-2</v>
      </c>
      <c r="J33" s="1" t="s">
        <v>4654</v>
      </c>
      <c r="K33" s="1" t="s">
        <v>4655</v>
      </c>
      <c r="L33" s="1" t="s">
        <v>1246</v>
      </c>
      <c r="M33" s="1" t="s">
        <v>4829</v>
      </c>
      <c r="N33" s="1" t="s">
        <v>4830</v>
      </c>
      <c r="O33" s="15" t="s">
        <v>8727</v>
      </c>
      <c r="P33" s="22">
        <v>7.3762500000000006</v>
      </c>
      <c r="Q33" s="22">
        <v>2.9990000000000001</v>
      </c>
      <c r="R33" s="22">
        <v>-4.3772500000000001</v>
      </c>
      <c r="S33" s="22">
        <v>-2.4595698566188733</v>
      </c>
      <c r="T33" s="1">
        <v>1.2242370253565218E-3</v>
      </c>
      <c r="U33" s="1">
        <v>0.2295500306765573</v>
      </c>
      <c r="V33" s="1" t="s">
        <v>4831</v>
      </c>
      <c r="W33" s="1" t="s">
        <v>6</v>
      </c>
      <c r="X33" s="1" t="s">
        <v>168</v>
      </c>
      <c r="Y33" s="1" t="s">
        <v>4652</v>
      </c>
      <c r="Z33" s="1" t="s">
        <v>4653</v>
      </c>
      <c r="AA33" s="15" t="s">
        <v>8726</v>
      </c>
      <c r="AB33" s="22">
        <v>21.700499999999998</v>
      </c>
      <c r="AC33" s="22">
        <v>5.8294999999999995</v>
      </c>
      <c r="AD33" s="22">
        <v>-15.870999999999999</v>
      </c>
      <c r="AE33" s="22">
        <v>-3.7225319495668581</v>
      </c>
      <c r="AF33" s="1">
        <v>2.3148067419405174E-4</v>
      </c>
      <c r="AG33" s="1">
        <v>0.16507465578463312</v>
      </c>
      <c r="AH33" s="1" t="s">
        <v>4654</v>
      </c>
      <c r="AI33" s="1" t="s">
        <v>4655</v>
      </c>
      <c r="AJ33" s="1" t="s">
        <v>1246</v>
      </c>
      <c r="AW33" s="43" t="s">
        <v>3891</v>
      </c>
      <c r="AX33" s="43" t="s">
        <v>3892</v>
      </c>
      <c r="AY33" s="15" t="s">
        <v>8720</v>
      </c>
      <c r="AZ33" s="44">
        <v>4.0440000000000005</v>
      </c>
      <c r="BA33" s="44">
        <v>1.649</v>
      </c>
      <c r="BB33" s="44">
        <v>-2.3950000000000005</v>
      </c>
      <c r="BC33" s="44">
        <v>-2.4523953911461494</v>
      </c>
      <c r="BD33" s="45">
        <v>3.5014963021855719E-3</v>
      </c>
      <c r="BE33" s="43">
        <v>0.63193085284962458</v>
      </c>
      <c r="BF33" s="43" t="s">
        <v>3893</v>
      </c>
      <c r="BG33" s="43" t="s">
        <v>6</v>
      </c>
      <c r="BH33" s="43" t="s">
        <v>733</v>
      </c>
    </row>
    <row r="34" spans="1:60" x14ac:dyDescent="0.35">
      <c r="A34" s="1" t="s">
        <v>4665</v>
      </c>
      <c r="B34" s="1" t="s">
        <v>4666</v>
      </c>
      <c r="C34" s="15" t="s">
        <v>8723</v>
      </c>
      <c r="D34" s="22">
        <v>14.25775</v>
      </c>
      <c r="E34" s="22">
        <v>4.7817499999999997</v>
      </c>
      <c r="F34" s="22">
        <v>-9.4759999999999991</v>
      </c>
      <c r="G34" s="22">
        <v>-2.9817012599989545</v>
      </c>
      <c r="H34" s="1">
        <v>7.6633873404930549E-6</v>
      </c>
      <c r="I34" s="1">
        <v>1.7107679260765906E-2</v>
      </c>
      <c r="J34" s="1" t="s">
        <v>4667</v>
      </c>
      <c r="K34" s="1" t="s">
        <v>6</v>
      </c>
      <c r="L34" s="1" t="s">
        <v>2969</v>
      </c>
      <c r="M34" s="1" t="s">
        <v>4846</v>
      </c>
      <c r="N34" s="1" t="s">
        <v>4847</v>
      </c>
      <c r="O34" s="15" t="s">
        <v>8728</v>
      </c>
      <c r="P34" s="22">
        <v>2.8572500000000001</v>
      </c>
      <c r="Q34" s="22">
        <v>1.1635</v>
      </c>
      <c r="R34" s="22">
        <v>-1.6937500000000001</v>
      </c>
      <c r="S34" s="22">
        <v>-2.4557370004297381</v>
      </c>
      <c r="T34" s="1">
        <v>5.0927381227971486E-3</v>
      </c>
      <c r="U34" s="1">
        <v>0.47739918511463414</v>
      </c>
      <c r="V34" s="1" t="s">
        <v>4848</v>
      </c>
      <c r="W34" s="1" t="s">
        <v>6</v>
      </c>
      <c r="X34" s="1" t="s">
        <v>4140</v>
      </c>
      <c r="Y34" s="1" t="s">
        <v>7563</v>
      </c>
      <c r="Z34" s="1" t="s">
        <v>7564</v>
      </c>
      <c r="AA34" s="15" t="s">
        <v>8743</v>
      </c>
      <c r="AB34" s="22">
        <v>1.645</v>
      </c>
      <c r="AC34" s="22">
        <v>0.54275000000000007</v>
      </c>
      <c r="AD34" s="22">
        <v>-1.10225</v>
      </c>
      <c r="AE34" s="22">
        <v>-3.0308613542146472</v>
      </c>
      <c r="AF34" s="1">
        <v>2.5933541551751626E-3</v>
      </c>
      <c r="AG34" s="1">
        <v>0.42724373747938937</v>
      </c>
      <c r="AH34" s="1" t="s">
        <v>7565</v>
      </c>
      <c r="AI34" s="1" t="s">
        <v>6</v>
      </c>
      <c r="AJ34" s="1" t="s">
        <v>7566</v>
      </c>
      <c r="AW34" s="43" t="s">
        <v>8560</v>
      </c>
      <c r="AX34" s="43" t="s">
        <v>8561</v>
      </c>
      <c r="AY34" s="15" t="s">
        <v>8750</v>
      </c>
      <c r="AZ34" s="44">
        <v>2.4074999999999998</v>
      </c>
      <c r="BA34" s="44">
        <v>1.0129999999999999</v>
      </c>
      <c r="BB34" s="44">
        <v>-1.3944999999999999</v>
      </c>
      <c r="BC34" s="44">
        <v>-2.376604146100691</v>
      </c>
      <c r="BD34" s="45">
        <v>9.3787881664055169E-4</v>
      </c>
      <c r="BE34" s="43">
        <v>0.35770356281150079</v>
      </c>
      <c r="BF34" s="43" t="s">
        <v>8562</v>
      </c>
      <c r="BG34" s="43" t="s">
        <v>6</v>
      </c>
      <c r="BH34" s="43" t="s">
        <v>8563</v>
      </c>
    </row>
    <row r="35" spans="1:60" x14ac:dyDescent="0.35">
      <c r="A35" s="1" t="s">
        <v>4774</v>
      </c>
      <c r="B35" s="1" t="s">
        <v>4775</v>
      </c>
      <c r="C35" s="15" t="s">
        <v>8725</v>
      </c>
      <c r="D35" s="22">
        <v>13.232250000000001</v>
      </c>
      <c r="E35" s="22">
        <v>4.9632499999999995</v>
      </c>
      <c r="F35" s="22">
        <v>-8.2690000000000019</v>
      </c>
      <c r="G35" s="22">
        <v>-2.6660454339394555</v>
      </c>
      <c r="H35" s="1">
        <v>6.9230334771159564E-3</v>
      </c>
      <c r="I35" s="1">
        <v>0.53399572441039378</v>
      </c>
      <c r="J35" s="1" t="s">
        <v>4776</v>
      </c>
      <c r="K35" s="1" t="s">
        <v>6</v>
      </c>
      <c r="L35" s="1" t="s">
        <v>292</v>
      </c>
      <c r="M35" s="1" t="s">
        <v>5416</v>
      </c>
      <c r="N35" s="1" t="s">
        <v>5417</v>
      </c>
      <c r="O35" s="15" t="s">
        <v>8729</v>
      </c>
      <c r="P35" s="22">
        <v>3.1717500000000003</v>
      </c>
      <c r="Q35" s="22">
        <v>1.431</v>
      </c>
      <c r="R35" s="22">
        <v>-1.7407500000000002</v>
      </c>
      <c r="S35" s="22">
        <v>-2.2164570230607969</v>
      </c>
      <c r="T35" s="1">
        <v>1.4359575132885945E-2</v>
      </c>
      <c r="U35" s="1">
        <v>0.8356166058156731</v>
      </c>
      <c r="V35" s="1" t="s">
        <v>5418</v>
      </c>
      <c r="W35" s="1" t="s">
        <v>6</v>
      </c>
      <c r="X35" s="1" t="s">
        <v>733</v>
      </c>
      <c r="Y35" s="1" t="s">
        <v>7590</v>
      </c>
      <c r="Z35" s="1" t="s">
        <v>7591</v>
      </c>
      <c r="AA35" s="15" t="s">
        <v>8744</v>
      </c>
      <c r="AB35" s="22">
        <v>3.7054999999999998</v>
      </c>
      <c r="AC35" s="22">
        <v>1.32375</v>
      </c>
      <c r="AD35" s="22">
        <v>-2.3817499999999998</v>
      </c>
      <c r="AE35" s="22">
        <v>-2.7992445703493862</v>
      </c>
      <c r="AF35" s="1">
        <v>2.0914402810222597E-3</v>
      </c>
      <c r="AG35" s="1">
        <v>0.38674070070499855</v>
      </c>
      <c r="AH35" s="1" t="s">
        <v>41</v>
      </c>
      <c r="AI35" s="1" t="s">
        <v>6</v>
      </c>
      <c r="AJ35" s="1" t="s">
        <v>6</v>
      </c>
      <c r="AW35" s="43" t="s">
        <v>4829</v>
      </c>
      <c r="AX35" s="43" t="s">
        <v>4830</v>
      </c>
      <c r="AY35" s="15" t="s">
        <v>8727</v>
      </c>
      <c r="AZ35" s="44">
        <v>5.8677499999999991</v>
      </c>
      <c r="BA35" s="44">
        <v>2.7032499999999997</v>
      </c>
      <c r="BB35" s="44">
        <v>-3.1644999999999994</v>
      </c>
      <c r="BC35" s="44">
        <v>-2.1706279478405621</v>
      </c>
      <c r="BD35" s="45">
        <v>1.8265795654701822E-3</v>
      </c>
      <c r="BE35" s="43">
        <v>0.47721258085970547</v>
      </c>
      <c r="BF35" s="43" t="s">
        <v>4831</v>
      </c>
      <c r="BG35" s="43" t="s">
        <v>6</v>
      </c>
      <c r="BH35" s="43" t="s">
        <v>168</v>
      </c>
    </row>
    <row r="36" spans="1:60" x14ac:dyDescent="0.35">
      <c r="A36" s="1" t="s">
        <v>5268</v>
      </c>
      <c r="B36" s="1" t="s">
        <v>5269</v>
      </c>
      <c r="C36" s="15" t="s">
        <v>8730</v>
      </c>
      <c r="D36" s="22">
        <v>1.3322499999999999</v>
      </c>
      <c r="E36" s="22">
        <v>0.52074999999999994</v>
      </c>
      <c r="F36" s="22">
        <v>-0.8115</v>
      </c>
      <c r="G36" s="22">
        <v>-2.5583293326932313</v>
      </c>
      <c r="H36" s="1">
        <v>4.888320580808897E-2</v>
      </c>
      <c r="I36" s="1">
        <v>1</v>
      </c>
      <c r="J36" s="1" t="s">
        <v>5270</v>
      </c>
      <c r="K36" s="1" t="s">
        <v>6</v>
      </c>
      <c r="L36" s="1" t="s">
        <v>5271</v>
      </c>
      <c r="M36" s="1" t="s">
        <v>6060</v>
      </c>
      <c r="N36" s="1" t="s">
        <v>6061</v>
      </c>
      <c r="O36" s="15" t="s">
        <v>8731</v>
      </c>
      <c r="P36" s="22">
        <v>4.0782500000000006</v>
      </c>
      <c r="Q36" s="22">
        <v>2.0010000000000003</v>
      </c>
      <c r="R36" s="22">
        <v>-2.0772500000000003</v>
      </c>
      <c r="S36" s="22">
        <v>-2.0381059470264868</v>
      </c>
      <c r="T36" s="1">
        <v>5.3566447021195763E-4</v>
      </c>
      <c r="U36" s="1">
        <v>0.15012751142822864</v>
      </c>
      <c r="V36" s="1" t="s">
        <v>6062</v>
      </c>
      <c r="W36" s="1" t="s">
        <v>163</v>
      </c>
      <c r="X36" s="1" t="s">
        <v>164</v>
      </c>
      <c r="Y36" s="1" t="s">
        <v>7675</v>
      </c>
      <c r="Z36" s="1" t="s">
        <v>7676</v>
      </c>
      <c r="AA36" s="15" t="s">
        <v>8745</v>
      </c>
      <c r="AB36" s="22">
        <v>70.538000000000011</v>
      </c>
      <c r="AC36" s="22">
        <v>28.399749999999997</v>
      </c>
      <c r="AD36" s="22">
        <v>-42.138250000000014</v>
      </c>
      <c r="AE36" s="22">
        <v>-2.4837542584001624</v>
      </c>
      <c r="AF36" s="1">
        <v>5.1698983934713111E-3</v>
      </c>
      <c r="AG36" s="1">
        <v>0.578109110009694</v>
      </c>
      <c r="AH36" s="1" t="s">
        <v>7677</v>
      </c>
      <c r="AI36" s="1" t="s">
        <v>6</v>
      </c>
      <c r="AJ36" s="1" t="s">
        <v>2524</v>
      </c>
      <c r="AW36" s="43" t="s">
        <v>5982</v>
      </c>
      <c r="AX36" s="43" t="s">
        <v>5983</v>
      </c>
      <c r="AY36" s="15" t="s">
        <v>8733</v>
      </c>
      <c r="AZ36" s="44">
        <v>2.7469999999999999</v>
      </c>
      <c r="BA36" s="44">
        <v>1.2765</v>
      </c>
      <c r="BB36" s="44">
        <v>-1.4704999999999999</v>
      </c>
      <c r="BC36" s="44">
        <v>-2.1519780650215434</v>
      </c>
      <c r="BD36" s="45">
        <v>1.8987057053486189E-2</v>
      </c>
      <c r="BE36" s="43">
        <v>1</v>
      </c>
      <c r="BF36" s="43" t="s">
        <v>5984</v>
      </c>
      <c r="BG36" s="43" t="s">
        <v>6</v>
      </c>
      <c r="BH36" s="43" t="s">
        <v>5985</v>
      </c>
    </row>
    <row r="37" spans="1:60" x14ac:dyDescent="0.35">
      <c r="A37" s="1" t="s">
        <v>4846</v>
      </c>
      <c r="B37" s="1" t="s">
        <v>4847</v>
      </c>
      <c r="C37" s="15" t="s">
        <v>8728</v>
      </c>
      <c r="D37" s="22">
        <v>2.94075</v>
      </c>
      <c r="E37" s="22">
        <v>1.1635</v>
      </c>
      <c r="F37" s="22">
        <v>-1.77725</v>
      </c>
      <c r="G37" s="22">
        <v>-2.5275032230339494</v>
      </c>
      <c r="H37" s="1">
        <v>1.0104614794175456E-3</v>
      </c>
      <c r="I37" s="1">
        <v>0.1891004058492263</v>
      </c>
      <c r="J37" s="1" t="s">
        <v>4848</v>
      </c>
      <c r="K37" s="1" t="s">
        <v>6</v>
      </c>
      <c r="L37" s="1" t="s">
        <v>4140</v>
      </c>
      <c r="M37" s="51" t="s">
        <v>8805</v>
      </c>
      <c r="N37" s="21">
        <f>COUNT(P29:P36)</f>
        <v>8</v>
      </c>
      <c r="Y37" s="1" t="s">
        <v>4497</v>
      </c>
      <c r="Z37" s="1" t="s">
        <v>4498</v>
      </c>
      <c r="AA37" s="15" t="s">
        <v>8722</v>
      </c>
      <c r="AB37" s="22">
        <v>44.070250000000001</v>
      </c>
      <c r="AC37" s="22">
        <v>17.914250000000003</v>
      </c>
      <c r="AD37" s="22">
        <v>-26.155999999999999</v>
      </c>
      <c r="AE37" s="22">
        <v>-2.4600667066720625</v>
      </c>
      <c r="AF37" s="1">
        <v>2.4624866246777271E-4</v>
      </c>
      <c r="AG37" s="1">
        <v>0.16858798991325066</v>
      </c>
      <c r="AH37" s="1" t="s">
        <v>4499</v>
      </c>
      <c r="AI37" s="1" t="s">
        <v>2239</v>
      </c>
      <c r="AJ37" s="1" t="s">
        <v>903</v>
      </c>
      <c r="AW37" s="43" t="s">
        <v>6261</v>
      </c>
      <c r="AX37" s="43" t="s">
        <v>6262</v>
      </c>
      <c r="AY37" s="15" t="s">
        <v>8736</v>
      </c>
      <c r="AZ37" s="44">
        <v>5.6862500000000002</v>
      </c>
      <c r="BA37" s="44">
        <v>2.6982499999999998</v>
      </c>
      <c r="BB37" s="44">
        <v>-2.9880000000000004</v>
      </c>
      <c r="BC37" s="44">
        <v>-2.1073844158250719</v>
      </c>
      <c r="BD37" s="45">
        <v>1.9409315425162908E-2</v>
      </c>
      <c r="BE37" s="43">
        <v>1</v>
      </c>
      <c r="BF37" s="43" t="s">
        <v>6263</v>
      </c>
      <c r="BG37" s="43" t="s">
        <v>6</v>
      </c>
      <c r="BH37" s="43" t="s">
        <v>403</v>
      </c>
    </row>
    <row r="38" spans="1:60" x14ac:dyDescent="0.35">
      <c r="A38" s="1" t="s">
        <v>5533</v>
      </c>
      <c r="B38" s="1" t="s">
        <v>5534</v>
      </c>
      <c r="C38" s="15" t="s">
        <v>8732</v>
      </c>
      <c r="D38" s="22">
        <v>85.365250000000003</v>
      </c>
      <c r="E38" s="22">
        <v>35.226750000000003</v>
      </c>
      <c r="F38" s="22">
        <v>-50.138500000000001</v>
      </c>
      <c r="G38" s="22">
        <v>-2.4233075716607408</v>
      </c>
      <c r="H38" s="1">
        <v>8.8557555366726454E-3</v>
      </c>
      <c r="I38" s="1">
        <v>0.61321479167964532</v>
      </c>
      <c r="J38" s="1" t="s">
        <v>5535</v>
      </c>
      <c r="K38" s="1" t="s">
        <v>6</v>
      </c>
      <c r="L38" s="1" t="s">
        <v>765</v>
      </c>
      <c r="M38" s="51" t="s">
        <v>8806</v>
      </c>
      <c r="N38" s="21">
        <f>SUM(N21+N37)</f>
        <v>25</v>
      </c>
      <c r="Y38" s="1" t="s">
        <v>7733</v>
      </c>
      <c r="Z38" s="1" t="s">
        <v>7734</v>
      </c>
      <c r="AA38" s="15" t="s">
        <v>8746</v>
      </c>
      <c r="AB38" s="22">
        <v>24.646000000000001</v>
      </c>
      <c r="AC38" s="22">
        <v>10.433999999999999</v>
      </c>
      <c r="AD38" s="22">
        <v>-14.212000000000002</v>
      </c>
      <c r="AE38" s="22">
        <v>-2.3620854897450645</v>
      </c>
      <c r="AF38" s="1">
        <v>1.5474055411824126E-3</v>
      </c>
      <c r="AG38" s="1">
        <v>0.33448752374470597</v>
      </c>
      <c r="AH38" s="1" t="s">
        <v>7735</v>
      </c>
      <c r="AI38" s="1" t="s">
        <v>6</v>
      </c>
      <c r="AJ38" s="1" t="s">
        <v>240</v>
      </c>
      <c r="AW38" s="43" t="s">
        <v>1681</v>
      </c>
      <c r="AX38" s="43" t="s">
        <v>1682</v>
      </c>
      <c r="AY38" s="15" t="s">
        <v>8707</v>
      </c>
      <c r="AZ38" s="44">
        <v>9.8852499999999992</v>
      </c>
      <c r="BA38" s="44">
        <v>4.7872500000000002</v>
      </c>
      <c r="BB38" s="44">
        <v>-5.097999999999999</v>
      </c>
      <c r="BC38" s="44">
        <v>-2.064912005848869</v>
      </c>
      <c r="BD38" s="45">
        <v>1.81273526917082E-2</v>
      </c>
      <c r="BE38" s="43">
        <v>1</v>
      </c>
      <c r="BF38" s="43" t="s">
        <v>1683</v>
      </c>
      <c r="BG38" s="43" t="s">
        <v>6</v>
      </c>
      <c r="BH38" s="43" t="s">
        <v>6</v>
      </c>
    </row>
    <row r="39" spans="1:60" x14ac:dyDescent="0.35">
      <c r="A39" s="1" t="s">
        <v>5982</v>
      </c>
      <c r="B39" s="1" t="s">
        <v>5983</v>
      </c>
      <c r="C39" s="15" t="s">
        <v>8733</v>
      </c>
      <c r="D39" s="22">
        <v>2.7294999999999998</v>
      </c>
      <c r="E39" s="22">
        <v>1.1919999999999999</v>
      </c>
      <c r="F39" s="22">
        <v>-1.5374999999999999</v>
      </c>
      <c r="G39" s="22">
        <v>-2.2898489932885906</v>
      </c>
      <c r="H39" s="1">
        <v>1.3864229654507885E-3</v>
      </c>
      <c r="I39" s="1">
        <v>0.22515799591200003</v>
      </c>
      <c r="J39" s="1" t="s">
        <v>5984</v>
      </c>
      <c r="K39" s="1" t="s">
        <v>6</v>
      </c>
      <c r="L39" s="1" t="s">
        <v>5985</v>
      </c>
      <c r="Y39" s="1" t="s">
        <v>3891</v>
      </c>
      <c r="Z39" s="1" t="s">
        <v>3892</v>
      </c>
      <c r="AA39" s="15" t="s">
        <v>8720</v>
      </c>
      <c r="AB39" s="22">
        <v>2.528</v>
      </c>
      <c r="AC39" s="22">
        <v>1.1197499999999998</v>
      </c>
      <c r="AD39" s="22">
        <v>-1.4082500000000002</v>
      </c>
      <c r="AE39" s="22">
        <v>-2.2576467961598574</v>
      </c>
      <c r="AF39" s="1">
        <v>6.4669278335491775E-4</v>
      </c>
      <c r="AG39" s="1">
        <v>0.23888087022559895</v>
      </c>
      <c r="AH39" s="1" t="s">
        <v>3893</v>
      </c>
      <c r="AI39" s="1" t="s">
        <v>6</v>
      </c>
      <c r="AJ39" s="1" t="s">
        <v>733</v>
      </c>
      <c r="AW39" s="43" t="s">
        <v>8679</v>
      </c>
      <c r="AX39" s="43" t="s">
        <v>8680</v>
      </c>
      <c r="AY39" s="15" t="s">
        <v>8751</v>
      </c>
      <c r="AZ39" s="44">
        <v>482.84299999999996</v>
      </c>
      <c r="BA39" s="44">
        <v>238.21824999999998</v>
      </c>
      <c r="BB39" s="44">
        <v>-244.62474999999998</v>
      </c>
      <c r="BC39" s="44">
        <v>-2.0268934055220371</v>
      </c>
      <c r="BD39" s="45">
        <v>4.5899938186701053E-3</v>
      </c>
      <c r="BE39" s="43">
        <v>0.7109520403140781</v>
      </c>
      <c r="BF39" s="43" t="s">
        <v>6095</v>
      </c>
      <c r="BG39" s="43" t="s">
        <v>6</v>
      </c>
      <c r="BH39" s="43" t="s">
        <v>6</v>
      </c>
    </row>
    <row r="40" spans="1:60" x14ac:dyDescent="0.35">
      <c r="A40" s="1" t="s">
        <v>4829</v>
      </c>
      <c r="B40" s="1" t="s">
        <v>4830</v>
      </c>
      <c r="C40" s="15" t="s">
        <v>8727</v>
      </c>
      <c r="D40" s="22">
        <v>6.8187499999999996</v>
      </c>
      <c r="E40" s="22">
        <v>2.9990000000000001</v>
      </c>
      <c r="F40" s="22">
        <v>-3.8197499999999995</v>
      </c>
      <c r="G40" s="22">
        <v>-2.273674558186062</v>
      </c>
      <c r="H40" s="1">
        <v>2.6529971897977915E-3</v>
      </c>
      <c r="I40" s="1">
        <v>0.31797557016222422</v>
      </c>
      <c r="J40" s="1" t="s">
        <v>4831</v>
      </c>
      <c r="K40" s="1" t="s">
        <v>6</v>
      </c>
      <c r="L40" s="1" t="s">
        <v>168</v>
      </c>
      <c r="Y40" s="1" t="s">
        <v>4774</v>
      </c>
      <c r="Z40" s="1" t="s">
        <v>4775</v>
      </c>
      <c r="AA40" s="15" t="s">
        <v>8725</v>
      </c>
      <c r="AB40" s="22">
        <v>13.556999999999999</v>
      </c>
      <c r="AC40" s="22">
        <v>6.2647499999999994</v>
      </c>
      <c r="AD40" s="22">
        <v>-7.2922499999999992</v>
      </c>
      <c r="AE40" s="22">
        <v>-2.1640129294864119</v>
      </c>
      <c r="AF40" s="1">
        <v>1.1159446581797254E-5</v>
      </c>
      <c r="AG40" s="1">
        <v>5.599147130842419E-2</v>
      </c>
      <c r="AH40" s="1" t="s">
        <v>4776</v>
      </c>
      <c r="AI40" s="1" t="s">
        <v>6</v>
      </c>
      <c r="AJ40" s="1" t="s">
        <v>292</v>
      </c>
      <c r="AW40" s="61" t="s">
        <v>8805</v>
      </c>
      <c r="AX40" s="21">
        <f>COUNT(AZ29:AZ39)</f>
        <v>11</v>
      </c>
    </row>
    <row r="41" spans="1:60" x14ac:dyDescent="0.35">
      <c r="A41" s="1" t="s">
        <v>6090</v>
      </c>
      <c r="B41" s="1" t="s">
        <v>6091</v>
      </c>
      <c r="C41" s="15" t="s">
        <v>8734</v>
      </c>
      <c r="D41" s="22">
        <v>1.6395</v>
      </c>
      <c r="E41" s="22">
        <v>0.72649999999999992</v>
      </c>
      <c r="F41" s="22">
        <v>-0.91300000000000003</v>
      </c>
      <c r="G41" s="22">
        <v>-2.2567102546455611</v>
      </c>
      <c r="H41" s="1">
        <v>3.2726807039686816E-3</v>
      </c>
      <c r="I41" s="1">
        <v>0.35563130316459673</v>
      </c>
      <c r="J41" s="1" t="s">
        <v>6092</v>
      </c>
      <c r="K41" s="1" t="s">
        <v>6</v>
      </c>
      <c r="L41" s="1" t="s">
        <v>851</v>
      </c>
      <c r="Y41" s="51" t="s">
        <v>8805</v>
      </c>
      <c r="Z41" s="15">
        <f>COUNT(AB29:AB40)</f>
        <v>12</v>
      </c>
      <c r="AW41" s="51" t="s">
        <v>8806</v>
      </c>
      <c r="AX41" s="21">
        <f>SUM(AX17+AX40)</f>
        <v>24</v>
      </c>
    </row>
    <row r="42" spans="1:60" x14ac:dyDescent="0.35">
      <c r="A42" s="1" t="s">
        <v>6180</v>
      </c>
      <c r="B42" s="1" t="s">
        <v>6181</v>
      </c>
      <c r="C42" s="15" t="s">
        <v>8735</v>
      </c>
      <c r="D42" s="22">
        <v>6.9697500000000012</v>
      </c>
      <c r="E42" s="22">
        <v>3.1194999999999999</v>
      </c>
      <c r="F42" s="22">
        <v>-3.8502500000000013</v>
      </c>
      <c r="G42" s="22">
        <v>-2.2342522840198753</v>
      </c>
      <c r="H42" s="1">
        <v>1.802289650308796E-2</v>
      </c>
      <c r="I42" s="1">
        <v>0.90249349733875217</v>
      </c>
      <c r="J42" s="1" t="s">
        <v>6182</v>
      </c>
      <c r="K42" s="1" t="s">
        <v>6</v>
      </c>
      <c r="L42" s="1" t="s">
        <v>269</v>
      </c>
      <c r="Y42" s="51" t="s">
        <v>8806</v>
      </c>
      <c r="Z42" s="15">
        <f>SUM(Z15+Z41)</f>
        <v>23</v>
      </c>
    </row>
    <row r="43" spans="1:60" x14ac:dyDescent="0.35">
      <c r="A43" s="1" t="s">
        <v>6261</v>
      </c>
      <c r="B43" s="1" t="s">
        <v>6262</v>
      </c>
      <c r="C43" s="15" t="s">
        <v>8736</v>
      </c>
      <c r="D43" s="22">
        <v>36.405249999999995</v>
      </c>
      <c r="E43" s="22">
        <v>16.516249999999999</v>
      </c>
      <c r="F43" s="22">
        <v>-19.888999999999996</v>
      </c>
      <c r="G43" s="22">
        <v>-2.2042079769923557</v>
      </c>
      <c r="H43" s="1">
        <v>2.9725818674241301E-3</v>
      </c>
      <c r="I43" s="1">
        <v>0.33560616073641858</v>
      </c>
      <c r="J43" s="1" t="s">
        <v>6263</v>
      </c>
      <c r="K43" s="1" t="s">
        <v>6</v>
      </c>
      <c r="L43" s="1" t="s">
        <v>403</v>
      </c>
    </row>
    <row r="44" spans="1:60" x14ac:dyDescent="0.35">
      <c r="A44" s="51" t="s">
        <v>8805</v>
      </c>
      <c r="B44" s="21">
        <f>COUNT(D29:D43)</f>
        <v>15</v>
      </c>
      <c r="D44" s="15"/>
      <c r="E44" s="15"/>
      <c r="F44" s="15"/>
      <c r="G44" s="15"/>
    </row>
    <row r="45" spans="1:60" x14ac:dyDescent="0.35">
      <c r="A45" s="51" t="s">
        <v>8806</v>
      </c>
      <c r="B45" s="21">
        <f>SUM(B25+B44)</f>
        <v>36</v>
      </c>
      <c r="D45" s="15"/>
      <c r="E45" s="15"/>
      <c r="F45" s="15"/>
      <c r="G45" s="15"/>
    </row>
    <row r="46" spans="1:60" x14ac:dyDescent="0.35">
      <c r="B46" s="25"/>
      <c r="D46" s="15"/>
      <c r="E46" s="15"/>
      <c r="F46" s="15"/>
      <c r="G46" s="15"/>
    </row>
    <row r="47" spans="1:60" x14ac:dyDescent="0.35">
      <c r="D47" s="15"/>
      <c r="E47" s="15"/>
      <c r="F47" s="15"/>
      <c r="G47" s="15"/>
    </row>
    <row r="48" spans="1:60" x14ac:dyDescent="0.35">
      <c r="D48" s="15"/>
      <c r="E48" s="15"/>
      <c r="F48" s="15"/>
      <c r="G48" s="15"/>
    </row>
    <row r="49" s="15" customFormat="1" x14ac:dyDescent="0.35"/>
    <row r="50" s="15" customFormat="1" x14ac:dyDescent="0.35"/>
    <row r="51" s="15" customFormat="1" x14ac:dyDescent="0.35"/>
    <row r="52" s="15" customFormat="1" x14ac:dyDescent="0.35"/>
    <row r="53" s="15" customFormat="1" x14ac:dyDescent="0.35"/>
    <row r="54" s="15" customFormat="1" x14ac:dyDescent="0.35"/>
    <row r="55" s="15" customFormat="1" x14ac:dyDescent="0.35"/>
    <row r="56" s="15" customFormat="1" x14ac:dyDescent="0.35"/>
    <row r="57" s="15" customFormat="1" x14ac:dyDescent="0.35"/>
    <row r="58" s="15" customFormat="1" x14ac:dyDescent="0.35"/>
    <row r="59" s="15" customFormat="1" x14ac:dyDescent="0.35"/>
    <row r="60" s="15" customFormat="1" x14ac:dyDescent="0.35"/>
    <row r="61" s="15" customFormat="1" x14ac:dyDescent="0.35"/>
    <row r="62" s="15" customFormat="1" x14ac:dyDescent="0.35"/>
    <row r="63" s="15" customFormat="1" x14ac:dyDescent="0.35"/>
    <row r="64" s="15" customFormat="1" x14ac:dyDescent="0.35"/>
    <row r="65" s="15" customFormat="1" x14ac:dyDescent="0.35"/>
    <row r="66" s="15" customFormat="1" x14ac:dyDescent="0.35"/>
    <row r="67" s="15" customFormat="1" x14ac:dyDescent="0.35"/>
    <row r="68" s="15" customFormat="1" x14ac:dyDescent="0.35"/>
    <row r="69" s="15" customFormat="1" x14ac:dyDescent="0.35"/>
    <row r="70" s="15" customFormat="1" x14ac:dyDescent="0.35"/>
    <row r="71" s="15" customFormat="1" x14ac:dyDescent="0.35"/>
    <row r="72" s="15" customFormat="1" x14ac:dyDescent="0.35"/>
    <row r="73" s="15" customFormat="1" x14ac:dyDescent="0.35"/>
    <row r="74" s="15" customFormat="1" x14ac:dyDescent="0.35"/>
    <row r="75" s="15" customFormat="1" x14ac:dyDescent="0.35"/>
    <row r="76" s="15" customFormat="1" x14ac:dyDescent="0.35"/>
    <row r="77" s="15" customFormat="1" x14ac:dyDescent="0.35"/>
    <row r="78" s="15" customFormat="1" x14ac:dyDescent="0.35"/>
    <row r="79" s="15" customFormat="1" x14ac:dyDescent="0.35"/>
    <row r="80" s="15" customFormat="1" x14ac:dyDescent="0.35"/>
    <row r="81" s="15" customFormat="1" x14ac:dyDescent="0.35"/>
    <row r="82" s="15" customFormat="1" x14ac:dyDescent="0.35"/>
    <row r="83" s="15" customFormat="1" x14ac:dyDescent="0.35"/>
    <row r="84" s="15" customFormat="1" x14ac:dyDescent="0.35"/>
    <row r="85" s="15" customFormat="1" x14ac:dyDescent="0.35"/>
    <row r="86" s="15" customFormat="1" x14ac:dyDescent="0.35"/>
    <row r="87" s="15" customFormat="1" x14ac:dyDescent="0.35"/>
    <row r="88" s="15" customFormat="1" x14ac:dyDescent="0.35"/>
    <row r="89" s="15" customFormat="1" x14ac:dyDescent="0.35"/>
    <row r="90" s="15" customFormat="1" x14ac:dyDescent="0.35"/>
    <row r="91" s="15" customFormat="1" x14ac:dyDescent="0.35"/>
    <row r="92" s="15" customFormat="1" x14ac:dyDescent="0.35"/>
    <row r="93" s="15" customFormat="1" x14ac:dyDescent="0.35"/>
    <row r="94" s="15" customFormat="1" x14ac:dyDescent="0.35"/>
    <row r="95" s="15" customFormat="1" x14ac:dyDescent="0.35"/>
    <row r="96" s="15" customFormat="1" x14ac:dyDescent="0.35"/>
    <row r="97" s="15" customFormat="1" x14ac:dyDescent="0.35"/>
    <row r="98" s="15" customFormat="1" x14ac:dyDescent="0.35"/>
    <row r="99" s="15" customFormat="1" x14ac:dyDescent="0.35"/>
    <row r="100" s="15" customFormat="1" x14ac:dyDescent="0.35"/>
    <row r="101" s="15" customFormat="1" x14ac:dyDescent="0.35"/>
    <row r="102" s="15" customFormat="1" x14ac:dyDescent="0.35"/>
    <row r="103" s="15" customFormat="1" x14ac:dyDescent="0.35"/>
    <row r="104" s="15" customFormat="1" x14ac:dyDescent="0.35"/>
    <row r="105" s="15" customFormat="1" x14ac:dyDescent="0.35"/>
    <row r="106" s="15" customFormat="1" x14ac:dyDescent="0.35"/>
    <row r="107" s="15" customFormat="1" x14ac:dyDescent="0.35"/>
    <row r="108" s="15" customFormat="1" x14ac:dyDescent="0.35"/>
    <row r="109" s="15" customFormat="1" x14ac:dyDescent="0.35"/>
    <row r="110" s="15" customFormat="1" x14ac:dyDescent="0.35"/>
    <row r="111" s="15" customFormat="1" x14ac:dyDescent="0.35"/>
    <row r="112" s="15" customFormat="1" x14ac:dyDescent="0.35"/>
    <row r="113" s="15" customFormat="1" x14ac:dyDescent="0.35"/>
    <row r="114" s="15" customFormat="1" x14ac:dyDescent="0.35"/>
    <row r="115" s="15" customFormat="1" x14ac:dyDescent="0.35"/>
    <row r="116" s="15" customFormat="1" x14ac:dyDescent="0.35"/>
    <row r="117" s="15" customFormat="1" x14ac:dyDescent="0.35"/>
    <row r="118" s="15" customFormat="1" x14ac:dyDescent="0.35"/>
    <row r="119" s="15" customFormat="1" x14ac:dyDescent="0.35"/>
    <row r="120" s="15" customFormat="1" x14ac:dyDescent="0.35"/>
    <row r="121" s="15" customFormat="1" x14ac:dyDescent="0.35"/>
    <row r="122" s="15" customFormat="1" x14ac:dyDescent="0.35"/>
    <row r="123" s="15" customFormat="1" x14ac:dyDescent="0.35"/>
    <row r="124" s="15" customFormat="1" x14ac:dyDescent="0.35"/>
    <row r="125" s="15" customFormat="1" x14ac:dyDescent="0.35"/>
    <row r="126" s="15" customFormat="1" x14ac:dyDescent="0.35"/>
    <row r="127" s="15" customFormat="1" x14ac:dyDescent="0.35"/>
    <row r="128" s="15" customFormat="1" x14ac:dyDescent="0.35"/>
    <row r="129" s="15" customFormat="1" x14ac:dyDescent="0.35"/>
    <row r="130" s="15" customFormat="1" x14ac:dyDescent="0.35"/>
    <row r="131" s="15" customFormat="1" x14ac:dyDescent="0.35"/>
    <row r="132" s="15" customFormat="1" x14ac:dyDescent="0.35"/>
    <row r="133" s="15" customFormat="1" x14ac:dyDescent="0.35"/>
    <row r="134" s="15" customFormat="1" x14ac:dyDescent="0.35"/>
    <row r="135" s="15" customFormat="1" x14ac:dyDescent="0.35"/>
    <row r="136" s="15" customFormat="1" x14ac:dyDescent="0.35"/>
    <row r="137" s="15" customFormat="1" x14ac:dyDescent="0.35"/>
    <row r="138" s="15" customFormat="1" x14ac:dyDescent="0.35"/>
    <row r="139" s="15" customFormat="1" x14ac:dyDescent="0.35"/>
    <row r="140" s="15" customFormat="1" x14ac:dyDescent="0.35"/>
    <row r="141" s="15" customFormat="1" x14ac:dyDescent="0.35"/>
    <row r="142" s="15" customFormat="1" x14ac:dyDescent="0.35"/>
    <row r="143" s="15" customFormat="1" x14ac:dyDescent="0.35"/>
    <row r="144" s="15" customFormat="1" x14ac:dyDescent="0.35"/>
    <row r="145" s="15" customFormat="1" x14ac:dyDescent="0.35"/>
    <row r="146" s="15" customFormat="1" x14ac:dyDescent="0.35"/>
    <row r="147" s="15" customFormat="1" x14ac:dyDescent="0.35"/>
    <row r="148" s="15" customFormat="1" x14ac:dyDescent="0.35"/>
    <row r="149" s="15" customFormat="1" x14ac:dyDescent="0.35"/>
    <row r="150" s="15" customFormat="1" x14ac:dyDescent="0.35"/>
    <row r="151" s="15" customFormat="1" x14ac:dyDescent="0.35"/>
    <row r="152" s="15" customFormat="1" x14ac:dyDescent="0.35"/>
    <row r="153" s="15" customFormat="1" x14ac:dyDescent="0.35"/>
    <row r="154" s="15" customFormat="1" x14ac:dyDescent="0.35"/>
    <row r="155" s="15" customFormat="1" x14ac:dyDescent="0.35"/>
    <row r="156" s="15" customFormat="1" x14ac:dyDescent="0.35"/>
    <row r="157" s="15" customFormat="1" x14ac:dyDescent="0.35"/>
    <row r="158" s="15" customFormat="1" x14ac:dyDescent="0.35"/>
    <row r="159" s="15" customFormat="1" x14ac:dyDescent="0.35"/>
    <row r="160" s="15" customFormat="1" x14ac:dyDescent="0.35"/>
    <row r="161" s="15" customFormat="1" x14ac:dyDescent="0.35"/>
    <row r="162" s="15" customFormat="1" x14ac:dyDescent="0.35"/>
    <row r="163" s="15" customFormat="1" x14ac:dyDescent="0.35"/>
    <row r="164" s="15" customFormat="1" x14ac:dyDescent="0.35"/>
    <row r="165" s="15" customFormat="1" x14ac:dyDescent="0.35"/>
    <row r="166" s="15" customFormat="1" x14ac:dyDescent="0.35"/>
    <row r="167" s="15" customFormat="1" x14ac:dyDescent="0.35"/>
    <row r="168" s="15" customFormat="1" x14ac:dyDescent="0.35"/>
    <row r="169" s="15" customFormat="1" x14ac:dyDescent="0.35"/>
    <row r="170" s="15" customFormat="1" x14ac:dyDescent="0.35"/>
    <row r="171" s="15" customFormat="1" x14ac:dyDescent="0.35"/>
    <row r="172" s="15" customFormat="1" x14ac:dyDescent="0.35"/>
    <row r="173" s="15" customFormat="1" x14ac:dyDescent="0.35"/>
    <row r="174" s="15" customFormat="1" x14ac:dyDescent="0.35"/>
    <row r="175" s="15" customFormat="1" x14ac:dyDescent="0.35"/>
    <row r="176" s="15" customFormat="1" x14ac:dyDescent="0.35"/>
    <row r="177" s="15" customFormat="1" x14ac:dyDescent="0.35"/>
    <row r="178" s="15" customFormat="1" x14ac:dyDescent="0.35"/>
    <row r="179" s="15" customFormat="1" x14ac:dyDescent="0.35"/>
    <row r="180" s="15" customFormat="1" x14ac:dyDescent="0.35"/>
    <row r="181" s="15" customFormat="1" x14ac:dyDescent="0.35"/>
    <row r="182" s="15" customFormat="1" x14ac:dyDescent="0.35"/>
    <row r="183" s="15" customFormat="1" x14ac:dyDescent="0.35"/>
    <row r="184" s="15" customFormat="1" x14ac:dyDescent="0.35"/>
    <row r="185" s="15" customFormat="1" x14ac:dyDescent="0.35"/>
    <row r="186" s="15" customFormat="1" x14ac:dyDescent="0.35"/>
    <row r="187" s="15" customFormat="1" x14ac:dyDescent="0.35"/>
    <row r="188" s="15" customFormat="1" x14ac:dyDescent="0.35"/>
    <row r="189" s="15" customFormat="1" x14ac:dyDescent="0.35"/>
    <row r="190" s="15" customFormat="1" x14ac:dyDescent="0.35"/>
    <row r="191" s="15" customFormat="1" x14ac:dyDescent="0.35"/>
    <row r="192" s="15" customFormat="1" x14ac:dyDescent="0.35"/>
    <row r="193" s="15" customFormat="1" x14ac:dyDescent="0.35"/>
    <row r="194" s="15" customFormat="1" x14ac:dyDescent="0.35"/>
    <row r="195" s="15" customFormat="1" x14ac:dyDescent="0.35"/>
    <row r="196" s="15" customFormat="1" x14ac:dyDescent="0.35"/>
    <row r="197" s="15" customFormat="1" x14ac:dyDescent="0.35"/>
    <row r="198" s="15" customFormat="1" x14ac:dyDescent="0.35"/>
    <row r="199" s="15" customFormat="1" x14ac:dyDescent="0.35"/>
    <row r="200" s="15" customFormat="1" x14ac:dyDescent="0.35"/>
    <row r="201" s="15" customFormat="1" x14ac:dyDescent="0.35"/>
    <row r="202" s="15" customFormat="1" x14ac:dyDescent="0.35"/>
    <row r="203" s="15" customFormat="1" x14ac:dyDescent="0.35"/>
    <row r="204" s="15" customFormat="1" x14ac:dyDescent="0.35"/>
    <row r="205" s="15" customFormat="1" x14ac:dyDescent="0.35"/>
    <row r="206" s="15" customFormat="1" x14ac:dyDescent="0.35"/>
    <row r="207" s="15" customFormat="1" x14ac:dyDescent="0.35"/>
    <row r="208" s="15" customFormat="1" x14ac:dyDescent="0.35"/>
    <row r="209" s="15" customFormat="1" x14ac:dyDescent="0.35"/>
    <row r="210" s="15" customFormat="1" x14ac:dyDescent="0.35"/>
    <row r="211" s="15" customFormat="1" x14ac:dyDescent="0.35"/>
    <row r="212" s="15" customFormat="1" x14ac:dyDescent="0.35"/>
    <row r="213" s="15" customFormat="1" x14ac:dyDescent="0.35"/>
    <row r="214" s="15" customFormat="1" x14ac:dyDescent="0.35"/>
    <row r="215" s="15" customFormat="1" x14ac:dyDescent="0.35"/>
    <row r="216" s="15" customFormat="1" x14ac:dyDescent="0.35"/>
    <row r="217" s="15" customFormat="1" x14ac:dyDescent="0.35"/>
    <row r="218" s="15" customFormat="1" x14ac:dyDescent="0.35"/>
    <row r="219" s="15" customFormat="1" x14ac:dyDescent="0.35"/>
    <row r="220" s="15" customFormat="1" x14ac:dyDescent="0.35"/>
    <row r="221" s="15" customFormat="1" x14ac:dyDescent="0.35"/>
    <row r="222" s="15" customFormat="1" x14ac:dyDescent="0.35"/>
    <row r="223" s="15" customFormat="1" x14ac:dyDescent="0.35"/>
    <row r="224" s="15" customFormat="1" x14ac:dyDescent="0.35"/>
    <row r="225" s="15" customFormat="1" x14ac:dyDescent="0.35"/>
    <row r="226" s="15" customFormat="1" x14ac:dyDescent="0.35"/>
    <row r="227" s="15" customFormat="1" x14ac:dyDescent="0.35"/>
    <row r="228" s="15" customFormat="1" x14ac:dyDescent="0.35"/>
    <row r="229" s="15" customFormat="1" x14ac:dyDescent="0.35"/>
    <row r="230" s="15" customFormat="1" x14ac:dyDescent="0.35"/>
    <row r="231" s="15" customFormat="1" x14ac:dyDescent="0.35"/>
    <row r="232" s="15" customFormat="1" x14ac:dyDescent="0.35"/>
    <row r="233" s="15" customFormat="1" x14ac:dyDescent="0.35"/>
    <row r="234" s="15" customFormat="1" x14ac:dyDescent="0.35"/>
    <row r="235" s="15" customFormat="1" x14ac:dyDescent="0.35"/>
    <row r="236" s="15" customFormat="1" x14ac:dyDescent="0.35"/>
    <row r="237" s="15" customFormat="1" x14ac:dyDescent="0.35"/>
    <row r="238" s="15" customFormat="1" x14ac:dyDescent="0.35"/>
    <row r="239" s="15" customFormat="1" x14ac:dyDescent="0.35"/>
    <row r="240" s="15" customFormat="1" x14ac:dyDescent="0.35"/>
    <row r="241" s="15" customFormat="1" x14ac:dyDescent="0.35"/>
    <row r="242" s="15" customFormat="1" x14ac:dyDescent="0.35"/>
    <row r="243" s="15" customFormat="1" x14ac:dyDescent="0.35"/>
    <row r="244" s="15" customFormat="1" x14ac:dyDescent="0.35"/>
    <row r="245" s="15" customFormat="1" x14ac:dyDescent="0.35"/>
    <row r="246" s="15" customFormat="1" x14ac:dyDescent="0.35"/>
    <row r="247" s="15" customFormat="1" x14ac:dyDescent="0.35"/>
    <row r="248" s="15" customFormat="1" x14ac:dyDescent="0.35"/>
    <row r="249" s="15" customFormat="1" x14ac:dyDescent="0.35"/>
    <row r="250" s="15" customFormat="1" x14ac:dyDescent="0.35"/>
    <row r="251" s="15" customFormat="1" x14ac:dyDescent="0.35"/>
    <row r="252" s="15" customFormat="1" x14ac:dyDescent="0.35"/>
    <row r="253" s="15" customFormat="1" x14ac:dyDescent="0.35"/>
    <row r="254" s="15" customFormat="1" x14ac:dyDescent="0.35"/>
    <row r="255" s="15" customFormat="1" x14ac:dyDescent="0.35"/>
    <row r="256" s="15" customFormat="1" x14ac:dyDescent="0.35"/>
    <row r="257" s="15" customFormat="1" x14ac:dyDescent="0.35"/>
    <row r="258" s="15" customFormat="1" x14ac:dyDescent="0.35"/>
    <row r="259" s="15" customFormat="1" x14ac:dyDescent="0.35"/>
    <row r="260" s="15" customFormat="1" x14ac:dyDescent="0.35"/>
    <row r="261" s="15" customFormat="1" x14ac:dyDescent="0.35"/>
    <row r="262" s="15" customFormat="1" x14ac:dyDescent="0.35"/>
    <row r="263" s="15" customFormat="1" x14ac:dyDescent="0.35"/>
    <row r="264" s="15" customFormat="1" x14ac:dyDescent="0.35"/>
    <row r="265" s="15" customFormat="1" x14ac:dyDescent="0.35"/>
    <row r="266" s="15" customFormat="1" x14ac:dyDescent="0.35"/>
    <row r="267" s="15" customFormat="1" x14ac:dyDescent="0.35"/>
    <row r="268" s="15" customFormat="1" x14ac:dyDescent="0.35"/>
    <row r="269" s="15" customFormat="1" x14ac:dyDescent="0.35"/>
    <row r="270" s="15" customFormat="1" x14ac:dyDescent="0.35"/>
    <row r="271" s="15" customFormat="1" x14ac:dyDescent="0.35"/>
    <row r="272" s="15" customFormat="1" x14ac:dyDescent="0.35"/>
    <row r="273" s="15" customFormat="1" x14ac:dyDescent="0.35"/>
    <row r="274" s="15" customFormat="1" x14ac:dyDescent="0.35"/>
    <row r="275" s="15" customFormat="1" x14ac:dyDescent="0.35"/>
    <row r="276" s="15" customFormat="1" x14ac:dyDescent="0.35"/>
    <row r="277" s="15" customFormat="1" x14ac:dyDescent="0.35"/>
    <row r="278" s="15" customFormat="1" x14ac:dyDescent="0.35"/>
    <row r="279" s="15" customFormat="1" x14ac:dyDescent="0.35"/>
    <row r="280" s="15" customFormat="1" x14ac:dyDescent="0.35"/>
    <row r="281" s="15" customFormat="1" x14ac:dyDescent="0.35"/>
    <row r="282" s="15" customFormat="1" x14ac:dyDescent="0.35"/>
    <row r="283" s="15" customFormat="1" x14ac:dyDescent="0.35"/>
    <row r="284" s="15" customFormat="1" x14ac:dyDescent="0.35"/>
    <row r="285" s="15" customFormat="1" x14ac:dyDescent="0.35"/>
    <row r="286" s="15" customFormat="1" x14ac:dyDescent="0.35"/>
    <row r="287" s="15" customFormat="1" x14ac:dyDescent="0.35"/>
    <row r="288" s="15" customFormat="1" x14ac:dyDescent="0.35"/>
    <row r="289" s="15" customFormat="1" x14ac:dyDescent="0.35"/>
    <row r="290" s="15" customFormat="1" x14ac:dyDescent="0.35"/>
    <row r="291" s="15" customFormat="1" x14ac:dyDescent="0.35"/>
    <row r="292" s="15" customFormat="1" x14ac:dyDescent="0.35"/>
    <row r="293" s="15" customFormat="1" x14ac:dyDescent="0.35"/>
    <row r="294" s="15" customFormat="1" x14ac:dyDescent="0.35"/>
    <row r="295" s="15" customFormat="1" x14ac:dyDescent="0.35"/>
    <row r="296" s="15" customFormat="1" x14ac:dyDescent="0.35"/>
    <row r="297" s="15" customFormat="1" x14ac:dyDescent="0.35"/>
    <row r="298" s="15" customFormat="1" x14ac:dyDescent="0.35"/>
    <row r="299" s="15" customFormat="1" x14ac:dyDescent="0.35"/>
    <row r="300" s="15" customFormat="1" x14ac:dyDescent="0.35"/>
    <row r="301" s="15" customFormat="1" x14ac:dyDescent="0.35"/>
    <row r="302" s="15" customFormat="1" x14ac:dyDescent="0.35"/>
    <row r="303" s="15" customFormat="1" x14ac:dyDescent="0.35"/>
    <row r="304" s="15" customFormat="1" x14ac:dyDescent="0.35"/>
    <row r="305" s="15" customFormat="1" x14ac:dyDescent="0.35"/>
    <row r="306" s="15" customFormat="1" x14ac:dyDescent="0.35"/>
    <row r="307" s="15" customFormat="1" x14ac:dyDescent="0.35"/>
    <row r="308" s="15" customFormat="1" x14ac:dyDescent="0.35"/>
    <row r="309" s="15" customFormat="1" x14ac:dyDescent="0.35"/>
    <row r="310" s="15" customFormat="1" x14ac:dyDescent="0.35"/>
    <row r="311" s="15" customFormat="1" x14ac:dyDescent="0.35"/>
    <row r="312" s="15" customFormat="1" x14ac:dyDescent="0.35"/>
    <row r="313" s="15" customFormat="1" x14ac:dyDescent="0.35"/>
    <row r="314" s="15" customFormat="1" x14ac:dyDescent="0.35"/>
    <row r="315" s="15" customFormat="1" x14ac:dyDescent="0.35"/>
    <row r="316" s="15" customFormat="1" x14ac:dyDescent="0.35"/>
    <row r="317" s="15" customFormat="1" x14ac:dyDescent="0.35"/>
    <row r="318" s="15" customFormat="1" x14ac:dyDescent="0.35"/>
    <row r="319" s="15" customFormat="1" x14ac:dyDescent="0.35"/>
    <row r="320" s="15" customFormat="1" x14ac:dyDescent="0.35"/>
    <row r="321" s="15" customFormat="1" x14ac:dyDescent="0.35"/>
    <row r="322" s="15" customFormat="1" x14ac:dyDescent="0.35"/>
    <row r="323" s="15" customFormat="1" x14ac:dyDescent="0.35"/>
    <row r="324" s="15" customFormat="1" x14ac:dyDescent="0.35"/>
    <row r="325" s="15" customFormat="1" x14ac:dyDescent="0.35"/>
    <row r="326" s="15" customFormat="1" x14ac:dyDescent="0.35"/>
    <row r="327" s="15" customFormat="1" x14ac:dyDescent="0.35"/>
    <row r="328" s="15" customFormat="1" x14ac:dyDescent="0.35"/>
    <row r="329" s="15" customFormat="1" x14ac:dyDescent="0.35"/>
    <row r="330" s="15" customFormat="1" x14ac:dyDescent="0.35"/>
    <row r="331" s="15" customFormat="1" x14ac:dyDescent="0.35"/>
    <row r="332" s="15" customFormat="1" x14ac:dyDescent="0.35"/>
    <row r="333" s="15" customFormat="1" x14ac:dyDescent="0.35"/>
    <row r="334" s="15" customFormat="1" x14ac:dyDescent="0.35"/>
    <row r="335" s="15" customFormat="1" x14ac:dyDescent="0.35"/>
    <row r="336" s="15" customFormat="1" x14ac:dyDescent="0.35"/>
    <row r="337" s="15" customFormat="1" x14ac:dyDescent="0.35"/>
    <row r="338" s="15" customFormat="1" x14ac:dyDescent="0.35"/>
    <row r="339" s="15" customFormat="1" x14ac:dyDescent="0.35"/>
    <row r="340" s="15" customFormat="1" x14ac:dyDescent="0.35"/>
    <row r="341" s="15" customFormat="1" x14ac:dyDescent="0.35"/>
    <row r="342" s="15" customFormat="1" x14ac:dyDescent="0.35"/>
    <row r="343" s="15" customFormat="1" x14ac:dyDescent="0.35"/>
    <row r="344" s="15" customFormat="1" x14ac:dyDescent="0.35"/>
    <row r="345" s="15" customFormat="1" x14ac:dyDescent="0.35"/>
    <row r="346" s="15" customFormat="1" x14ac:dyDescent="0.35"/>
    <row r="347" s="15" customFormat="1" x14ac:dyDescent="0.35"/>
    <row r="348" s="15" customFormat="1" x14ac:dyDescent="0.35"/>
    <row r="349" s="15" customFormat="1" x14ac:dyDescent="0.35"/>
    <row r="350" s="15" customFormat="1" x14ac:dyDescent="0.35"/>
    <row r="351" s="15" customFormat="1" x14ac:dyDescent="0.35"/>
    <row r="352" s="15" customFormat="1" x14ac:dyDescent="0.35"/>
    <row r="353" s="15" customFormat="1" x14ac:dyDescent="0.35"/>
    <row r="354" s="15" customFormat="1" x14ac:dyDescent="0.35"/>
    <row r="355" s="15" customFormat="1" x14ac:dyDescent="0.35"/>
    <row r="356" s="15" customFormat="1" x14ac:dyDescent="0.35"/>
    <row r="357" s="15" customFormat="1" x14ac:dyDescent="0.35"/>
    <row r="358" s="15" customFormat="1" x14ac:dyDescent="0.35"/>
    <row r="359" s="15" customFormat="1" x14ac:dyDescent="0.35"/>
    <row r="360" s="15" customFormat="1" x14ac:dyDescent="0.35"/>
    <row r="361" s="15" customFormat="1" x14ac:dyDescent="0.35"/>
    <row r="362" s="15" customFormat="1" x14ac:dyDescent="0.35"/>
    <row r="363" s="15" customFormat="1" x14ac:dyDescent="0.35"/>
    <row r="364" s="15" customFormat="1" x14ac:dyDescent="0.35"/>
    <row r="365" s="15" customFormat="1" x14ac:dyDescent="0.35"/>
    <row r="366" s="15" customFormat="1" x14ac:dyDescent="0.35"/>
    <row r="367" s="15" customFormat="1" x14ac:dyDescent="0.35"/>
    <row r="368" s="15" customFormat="1" x14ac:dyDescent="0.35"/>
    <row r="369" s="15" customFormat="1" x14ac:dyDescent="0.35"/>
    <row r="370" s="15" customFormat="1" x14ac:dyDescent="0.35"/>
    <row r="371" s="15" customFormat="1" x14ac:dyDescent="0.35"/>
    <row r="372" s="15" customFormat="1" x14ac:dyDescent="0.35"/>
    <row r="373" s="15" customFormat="1" x14ac:dyDescent="0.35"/>
    <row r="374" s="15" customFormat="1" x14ac:dyDescent="0.35"/>
    <row r="375" s="15" customFormat="1" x14ac:dyDescent="0.35"/>
    <row r="376" s="15" customFormat="1" x14ac:dyDescent="0.35"/>
    <row r="377" s="15" customFormat="1" x14ac:dyDescent="0.35"/>
    <row r="378" s="15" customFormat="1" x14ac:dyDescent="0.35"/>
    <row r="379" s="15" customFormat="1" x14ac:dyDescent="0.35"/>
    <row r="380" s="15" customFormat="1" x14ac:dyDescent="0.35"/>
    <row r="381" s="15" customFormat="1" x14ac:dyDescent="0.35"/>
    <row r="382" s="15" customFormat="1" x14ac:dyDescent="0.35"/>
    <row r="383" s="15" customFormat="1" x14ac:dyDescent="0.35"/>
    <row r="384" s="15" customFormat="1" x14ac:dyDescent="0.35"/>
    <row r="385" s="15" customFormat="1" x14ac:dyDescent="0.35"/>
    <row r="386" s="15" customFormat="1" x14ac:dyDescent="0.35"/>
    <row r="387" s="15" customFormat="1" x14ac:dyDescent="0.35"/>
    <row r="388" s="15" customFormat="1" x14ac:dyDescent="0.35"/>
    <row r="389" s="15" customFormat="1" x14ac:dyDescent="0.35"/>
    <row r="390" s="15" customFormat="1" x14ac:dyDescent="0.35"/>
    <row r="391" s="15" customFormat="1" x14ac:dyDescent="0.35"/>
    <row r="392" s="15" customFormat="1" x14ac:dyDescent="0.35"/>
    <row r="393" s="15" customFormat="1" x14ac:dyDescent="0.35"/>
    <row r="394" s="15" customFormat="1" x14ac:dyDescent="0.35"/>
    <row r="395" s="15" customFormat="1" x14ac:dyDescent="0.35"/>
    <row r="396" s="15" customFormat="1" x14ac:dyDescent="0.35"/>
    <row r="397" s="15" customFormat="1" x14ac:dyDescent="0.35"/>
    <row r="398" s="15" customFormat="1" x14ac:dyDescent="0.35"/>
    <row r="399" s="15" customFormat="1" x14ac:dyDescent="0.35"/>
    <row r="400" s="15" customFormat="1" x14ac:dyDescent="0.35"/>
    <row r="401" s="15" customFormat="1" x14ac:dyDescent="0.35"/>
    <row r="402" s="15" customFormat="1" x14ac:dyDescent="0.35"/>
    <row r="403" s="15" customFormat="1" x14ac:dyDescent="0.35"/>
    <row r="404" s="15" customFormat="1" x14ac:dyDescent="0.35"/>
    <row r="405" s="15" customFormat="1" x14ac:dyDescent="0.35"/>
    <row r="406" s="15" customFormat="1" x14ac:dyDescent="0.35"/>
    <row r="407" s="15" customFormat="1" x14ac:dyDescent="0.35"/>
    <row r="408" s="15" customFormat="1" x14ac:dyDescent="0.35"/>
    <row r="409" s="15" customFormat="1" x14ac:dyDescent="0.35"/>
    <row r="410" s="15" customFormat="1" x14ac:dyDescent="0.35"/>
    <row r="411" s="15" customFormat="1" x14ac:dyDescent="0.35"/>
    <row r="412" s="15" customFormat="1" x14ac:dyDescent="0.35"/>
    <row r="413" s="15" customFormat="1" x14ac:dyDescent="0.35"/>
    <row r="414" s="15" customFormat="1" x14ac:dyDescent="0.35"/>
    <row r="415" s="15" customFormat="1" x14ac:dyDescent="0.35"/>
    <row r="416" s="15" customFormat="1" x14ac:dyDescent="0.35"/>
    <row r="417" s="15" customFormat="1" x14ac:dyDescent="0.35"/>
    <row r="418" s="15" customFormat="1" x14ac:dyDescent="0.35"/>
    <row r="419" s="15" customFormat="1" x14ac:dyDescent="0.35"/>
    <row r="420" s="15" customFormat="1" x14ac:dyDescent="0.35"/>
    <row r="421" s="15" customFormat="1" x14ac:dyDescent="0.35"/>
    <row r="422" s="15" customFormat="1" x14ac:dyDescent="0.35"/>
    <row r="423" s="15" customFormat="1" x14ac:dyDescent="0.35"/>
    <row r="424" s="15" customFormat="1" x14ac:dyDescent="0.35"/>
    <row r="425" s="15" customFormat="1" x14ac:dyDescent="0.35"/>
    <row r="426" s="15" customFormat="1" x14ac:dyDescent="0.35"/>
    <row r="427" s="15" customFormat="1" x14ac:dyDescent="0.35"/>
    <row r="428" s="15" customFormat="1" x14ac:dyDescent="0.35"/>
    <row r="429" s="15" customFormat="1" x14ac:dyDescent="0.35"/>
    <row r="430" s="15" customFormat="1" x14ac:dyDescent="0.35"/>
    <row r="431" s="15" customFormat="1" x14ac:dyDescent="0.35"/>
    <row r="432" s="15" customFormat="1" x14ac:dyDescent="0.35"/>
    <row r="433" s="15" customFormat="1" x14ac:dyDescent="0.35"/>
    <row r="434" s="15" customFormat="1" x14ac:dyDescent="0.35"/>
    <row r="435" s="15" customFormat="1" x14ac:dyDescent="0.35"/>
    <row r="436" s="15" customFormat="1" x14ac:dyDescent="0.35"/>
    <row r="437" s="15" customFormat="1" x14ac:dyDescent="0.35"/>
    <row r="438" s="15" customFormat="1" x14ac:dyDescent="0.35"/>
    <row r="439" s="15" customFormat="1" x14ac:dyDescent="0.35"/>
    <row r="440" s="15" customFormat="1" x14ac:dyDescent="0.35"/>
    <row r="441" s="15" customFormat="1" x14ac:dyDescent="0.35"/>
    <row r="442" s="15" customFormat="1" x14ac:dyDescent="0.35"/>
    <row r="443" s="15" customFormat="1" x14ac:dyDescent="0.35"/>
    <row r="444" s="15" customFormat="1" x14ac:dyDescent="0.35"/>
    <row r="445" s="15" customFormat="1" x14ac:dyDescent="0.35"/>
    <row r="446" s="15" customFormat="1" x14ac:dyDescent="0.35"/>
    <row r="447" s="15" customFormat="1" x14ac:dyDescent="0.35"/>
    <row r="448" s="15" customFormat="1" x14ac:dyDescent="0.35"/>
    <row r="449" s="15" customFormat="1" x14ac:dyDescent="0.35"/>
    <row r="450" s="15" customFormat="1" x14ac:dyDescent="0.35"/>
    <row r="451" s="15" customFormat="1" x14ac:dyDescent="0.35"/>
    <row r="452" s="15" customFormat="1" x14ac:dyDescent="0.35"/>
    <row r="453" s="15" customFormat="1" x14ac:dyDescent="0.35"/>
    <row r="454" s="15" customFormat="1" x14ac:dyDescent="0.35"/>
    <row r="455" s="15" customFormat="1" x14ac:dyDescent="0.35"/>
    <row r="456" s="15" customFormat="1" x14ac:dyDescent="0.35"/>
    <row r="457" s="15" customFormat="1" x14ac:dyDescent="0.35"/>
    <row r="458" s="15" customFormat="1" x14ac:dyDescent="0.35"/>
    <row r="459" s="15" customFormat="1" x14ac:dyDescent="0.35"/>
    <row r="460" s="15" customFormat="1" x14ac:dyDescent="0.35"/>
    <row r="461" s="15" customFormat="1" x14ac:dyDescent="0.35"/>
    <row r="462" s="15" customFormat="1" x14ac:dyDescent="0.35"/>
    <row r="463" s="15" customFormat="1" x14ac:dyDescent="0.35"/>
    <row r="464" s="15" customFormat="1" x14ac:dyDescent="0.35"/>
    <row r="465" s="15" customFormat="1" x14ac:dyDescent="0.35"/>
    <row r="466" s="15" customFormat="1" x14ac:dyDescent="0.35"/>
    <row r="467" s="15" customFormat="1" x14ac:dyDescent="0.35"/>
    <row r="468" s="15" customFormat="1" x14ac:dyDescent="0.35"/>
    <row r="469" s="15" customFormat="1" x14ac:dyDescent="0.35"/>
    <row r="470" s="15" customFormat="1" x14ac:dyDescent="0.35"/>
    <row r="471" s="15" customFormat="1" x14ac:dyDescent="0.35"/>
    <row r="472" s="15" customFormat="1" x14ac:dyDescent="0.35"/>
    <row r="473" s="15" customFormat="1" x14ac:dyDescent="0.35"/>
    <row r="474" s="15" customFormat="1" x14ac:dyDescent="0.35"/>
    <row r="475" s="15" customFormat="1" x14ac:dyDescent="0.35"/>
    <row r="476" s="15" customFormat="1" x14ac:dyDescent="0.35"/>
    <row r="477" s="15" customFormat="1" x14ac:dyDescent="0.35"/>
    <row r="478" s="15" customFormat="1" x14ac:dyDescent="0.35"/>
    <row r="479" s="15" customFormat="1" x14ac:dyDescent="0.35"/>
    <row r="480" s="15" customFormat="1" x14ac:dyDescent="0.35"/>
    <row r="481" s="15" customFormat="1" x14ac:dyDescent="0.35"/>
    <row r="482" s="15" customFormat="1" x14ac:dyDescent="0.35"/>
    <row r="483" s="15" customFormat="1" x14ac:dyDescent="0.35"/>
    <row r="484" s="15" customFormat="1" x14ac:dyDescent="0.35"/>
    <row r="485" s="15" customFormat="1" x14ac:dyDescent="0.35"/>
    <row r="486" s="15" customFormat="1" x14ac:dyDescent="0.35"/>
    <row r="487" s="15" customFormat="1" x14ac:dyDescent="0.35"/>
    <row r="488" s="15" customFormat="1" x14ac:dyDescent="0.35"/>
    <row r="489" s="15" customFormat="1" x14ac:dyDescent="0.35"/>
    <row r="490" s="15" customFormat="1" x14ac:dyDescent="0.35"/>
    <row r="491" s="15" customFormat="1" x14ac:dyDescent="0.35"/>
    <row r="492" s="15" customFormat="1" x14ac:dyDescent="0.35"/>
    <row r="493" s="15" customFormat="1" x14ac:dyDescent="0.35"/>
    <row r="494" s="15" customFormat="1" x14ac:dyDescent="0.35"/>
    <row r="495" s="15" customFormat="1" x14ac:dyDescent="0.35"/>
    <row r="496" s="15" customFormat="1" x14ac:dyDescent="0.35"/>
    <row r="497" s="15" customFormat="1" x14ac:dyDescent="0.35"/>
    <row r="498" s="15" customFormat="1" x14ac:dyDescent="0.35"/>
    <row r="499" s="15" customFormat="1" x14ac:dyDescent="0.35"/>
    <row r="500" s="15" customFormat="1" x14ac:dyDescent="0.35"/>
    <row r="501" s="15" customFormat="1" x14ac:dyDescent="0.35"/>
    <row r="502" s="15" customFormat="1" x14ac:dyDescent="0.35"/>
    <row r="503" s="15" customFormat="1" x14ac:dyDescent="0.35"/>
    <row r="504" s="15" customFormat="1" x14ac:dyDescent="0.35"/>
    <row r="505" s="15" customFormat="1" x14ac:dyDescent="0.35"/>
    <row r="506" s="15" customFormat="1" x14ac:dyDescent="0.35"/>
    <row r="507" s="15" customFormat="1" x14ac:dyDescent="0.35"/>
    <row r="508" s="15" customFormat="1" x14ac:dyDescent="0.35"/>
    <row r="509" s="15" customFormat="1" x14ac:dyDescent="0.35"/>
    <row r="510" s="15" customFormat="1" x14ac:dyDescent="0.35"/>
    <row r="511" s="15" customFormat="1" x14ac:dyDescent="0.35"/>
    <row r="512" s="15" customFormat="1" x14ac:dyDescent="0.35"/>
    <row r="513" s="15" customFormat="1" x14ac:dyDescent="0.35"/>
    <row r="514" s="15" customFormat="1" x14ac:dyDescent="0.35"/>
    <row r="515" s="15" customFormat="1" x14ac:dyDescent="0.35"/>
    <row r="516" s="15" customFormat="1" x14ac:dyDescent="0.35"/>
    <row r="517" s="15" customFormat="1" x14ac:dyDescent="0.35"/>
    <row r="518" s="15" customFormat="1" x14ac:dyDescent="0.35"/>
    <row r="519" s="15" customFormat="1" x14ac:dyDescent="0.35"/>
    <row r="520" s="15" customFormat="1" x14ac:dyDescent="0.35"/>
    <row r="521" s="15" customFormat="1" x14ac:dyDescent="0.35"/>
    <row r="522" s="15" customFormat="1" x14ac:dyDescent="0.35"/>
    <row r="523" s="15" customFormat="1" x14ac:dyDescent="0.35"/>
    <row r="524" s="15" customFormat="1" x14ac:dyDescent="0.35"/>
    <row r="525" s="15" customFormat="1" x14ac:dyDescent="0.35"/>
    <row r="526" s="15" customFormat="1" x14ac:dyDescent="0.35"/>
    <row r="527" s="15" customFormat="1" x14ac:dyDescent="0.35"/>
    <row r="528" s="15" customFormat="1" x14ac:dyDescent="0.35"/>
    <row r="529" s="15" customFormat="1" x14ac:dyDescent="0.35"/>
    <row r="530" s="15" customFormat="1" x14ac:dyDescent="0.35"/>
    <row r="531" s="15" customFormat="1" x14ac:dyDescent="0.35"/>
    <row r="532" s="15" customFormat="1" x14ac:dyDescent="0.35"/>
    <row r="533" s="15" customFormat="1" x14ac:dyDescent="0.35"/>
    <row r="534" s="15" customFormat="1" x14ac:dyDescent="0.35"/>
    <row r="535" s="15" customFormat="1" x14ac:dyDescent="0.35"/>
    <row r="536" s="15" customFormat="1" x14ac:dyDescent="0.35"/>
    <row r="537" s="15" customFormat="1" x14ac:dyDescent="0.35"/>
    <row r="538" s="15" customFormat="1" x14ac:dyDescent="0.35"/>
    <row r="539" s="15" customFormat="1" x14ac:dyDescent="0.35"/>
    <row r="540" s="15" customFormat="1" x14ac:dyDescent="0.35"/>
    <row r="541" s="15" customFormat="1" x14ac:dyDescent="0.35"/>
    <row r="542" s="15" customFormat="1" x14ac:dyDescent="0.35"/>
    <row r="543" s="15" customFormat="1" x14ac:dyDescent="0.35"/>
    <row r="544" s="15" customFormat="1" x14ac:dyDescent="0.35"/>
    <row r="545" s="15" customFormat="1" x14ac:dyDescent="0.35"/>
    <row r="546" s="15" customFormat="1" x14ac:dyDescent="0.35"/>
    <row r="547" s="15" customFormat="1" x14ac:dyDescent="0.35"/>
    <row r="548" s="15" customFormat="1" x14ac:dyDescent="0.35"/>
    <row r="549" s="15" customFormat="1" x14ac:dyDescent="0.35"/>
    <row r="550" s="15" customFormat="1" x14ac:dyDescent="0.35"/>
    <row r="551" s="15" customFormat="1" x14ac:dyDescent="0.35"/>
    <row r="552" s="15" customFormat="1" x14ac:dyDescent="0.35"/>
    <row r="553" s="15" customFormat="1" x14ac:dyDescent="0.35"/>
    <row r="554" s="15" customFormat="1" x14ac:dyDescent="0.35"/>
    <row r="555" s="15" customFormat="1" x14ac:dyDescent="0.35"/>
    <row r="556" s="15" customFormat="1" x14ac:dyDescent="0.35"/>
    <row r="557" s="15" customFormat="1" x14ac:dyDescent="0.35"/>
    <row r="558" s="15" customFormat="1" x14ac:dyDescent="0.35"/>
    <row r="559" s="15" customFormat="1" x14ac:dyDescent="0.35"/>
    <row r="560" s="15" customFormat="1" x14ac:dyDescent="0.35"/>
    <row r="561" s="15" customFormat="1" x14ac:dyDescent="0.35"/>
    <row r="562" s="15" customFormat="1" x14ac:dyDescent="0.35"/>
    <row r="563" s="15" customFormat="1" x14ac:dyDescent="0.35"/>
    <row r="564" s="15" customFormat="1" x14ac:dyDescent="0.35"/>
    <row r="565" s="15" customFormat="1" x14ac:dyDescent="0.35"/>
    <row r="566" s="15" customFormat="1" x14ac:dyDescent="0.35"/>
    <row r="567" s="15" customFormat="1" x14ac:dyDescent="0.35"/>
    <row r="568" s="15" customFormat="1" x14ac:dyDescent="0.35"/>
    <row r="569" s="15" customFormat="1" x14ac:dyDescent="0.35"/>
    <row r="570" s="15" customFormat="1" x14ac:dyDescent="0.35"/>
    <row r="571" s="15" customFormat="1" x14ac:dyDescent="0.35"/>
    <row r="572" s="15" customFormat="1" x14ac:dyDescent="0.35"/>
    <row r="573" s="15" customFormat="1" x14ac:dyDescent="0.35"/>
    <row r="574" s="15" customFormat="1" x14ac:dyDescent="0.35"/>
    <row r="575" s="15" customFormat="1" x14ac:dyDescent="0.35"/>
    <row r="576" s="15" customFormat="1" x14ac:dyDescent="0.35"/>
    <row r="577" s="15" customFormat="1" x14ac:dyDescent="0.35"/>
    <row r="578" s="15" customFormat="1" x14ac:dyDescent="0.35"/>
    <row r="579" s="15" customFormat="1" x14ac:dyDescent="0.35"/>
    <row r="580" s="15" customFormat="1" x14ac:dyDescent="0.35"/>
    <row r="581" s="15" customFormat="1" x14ac:dyDescent="0.35"/>
    <row r="582" s="15" customFormat="1" x14ac:dyDescent="0.35"/>
    <row r="583" s="15" customFormat="1" x14ac:dyDescent="0.35"/>
    <row r="584" s="15" customFormat="1" x14ac:dyDescent="0.35"/>
    <row r="585" s="15" customFormat="1" x14ac:dyDescent="0.35"/>
    <row r="586" s="15" customFormat="1" x14ac:dyDescent="0.35"/>
    <row r="587" s="15" customFormat="1" x14ac:dyDescent="0.35"/>
    <row r="588" s="15" customFormat="1" x14ac:dyDescent="0.35"/>
    <row r="589" s="15" customFormat="1" x14ac:dyDescent="0.35"/>
    <row r="590" s="15" customFormat="1" x14ac:dyDescent="0.35"/>
    <row r="591" s="15" customFormat="1" x14ac:dyDescent="0.35"/>
    <row r="592" s="15" customFormat="1" x14ac:dyDescent="0.35"/>
    <row r="593" s="15" customFormat="1" x14ac:dyDescent="0.35"/>
    <row r="594" s="15" customFormat="1" x14ac:dyDescent="0.35"/>
    <row r="595" s="15" customFormat="1" x14ac:dyDescent="0.35"/>
    <row r="596" s="15" customFormat="1" x14ac:dyDescent="0.35"/>
    <row r="597" s="15" customFormat="1" x14ac:dyDescent="0.35"/>
    <row r="598" s="15" customFormat="1" x14ac:dyDescent="0.35"/>
    <row r="599" s="15" customFormat="1" x14ac:dyDescent="0.35"/>
    <row r="600" s="15" customFormat="1" x14ac:dyDescent="0.35"/>
    <row r="601" s="15" customFormat="1" x14ac:dyDescent="0.35"/>
    <row r="602" s="15" customFormat="1" x14ac:dyDescent="0.35"/>
    <row r="603" s="15" customFormat="1" x14ac:dyDescent="0.35"/>
    <row r="604" s="15" customFormat="1" x14ac:dyDescent="0.35"/>
    <row r="605" s="15" customFormat="1" x14ac:dyDescent="0.35"/>
    <row r="606" s="15" customFormat="1" x14ac:dyDescent="0.35"/>
    <row r="607" s="15" customFormat="1" x14ac:dyDescent="0.35"/>
    <row r="608" s="15" customFormat="1" x14ac:dyDescent="0.35"/>
    <row r="609" s="15" customFormat="1" x14ac:dyDescent="0.35"/>
    <row r="610" s="15" customFormat="1" x14ac:dyDescent="0.35"/>
    <row r="611" s="15" customFormat="1" x14ac:dyDescent="0.35"/>
    <row r="612" s="15" customFormat="1" x14ac:dyDescent="0.35"/>
    <row r="613" s="15" customFormat="1" x14ac:dyDescent="0.35"/>
    <row r="614" s="15" customFormat="1" x14ac:dyDescent="0.35"/>
    <row r="615" s="15" customFormat="1" x14ac:dyDescent="0.35"/>
    <row r="616" s="15" customFormat="1" x14ac:dyDescent="0.35"/>
    <row r="617" s="15" customFormat="1" x14ac:dyDescent="0.35"/>
    <row r="618" s="15" customFormat="1" x14ac:dyDescent="0.35"/>
    <row r="619" s="15" customFormat="1" x14ac:dyDescent="0.35"/>
    <row r="620" s="15" customFormat="1" x14ac:dyDescent="0.35"/>
    <row r="621" s="15" customFormat="1" x14ac:dyDescent="0.35"/>
    <row r="622" s="15" customFormat="1" x14ac:dyDescent="0.35"/>
    <row r="623" s="15" customFormat="1" x14ac:dyDescent="0.35"/>
    <row r="624" s="15" customFormat="1" x14ac:dyDescent="0.35"/>
    <row r="625" s="15" customFormat="1" x14ac:dyDescent="0.35"/>
    <row r="626" s="15" customFormat="1" x14ac:dyDescent="0.35"/>
    <row r="627" s="15" customFormat="1" x14ac:dyDescent="0.35"/>
    <row r="628" s="15" customFormat="1" x14ac:dyDescent="0.35"/>
    <row r="629" s="15" customFormat="1" x14ac:dyDescent="0.35"/>
    <row r="630" s="15" customFormat="1" x14ac:dyDescent="0.35"/>
    <row r="631" s="15" customFormat="1" x14ac:dyDescent="0.35"/>
    <row r="632" s="15" customFormat="1" x14ac:dyDescent="0.35"/>
    <row r="633" s="15" customFormat="1" x14ac:dyDescent="0.35"/>
    <row r="634" s="15" customFormat="1" x14ac:dyDescent="0.35"/>
    <row r="635" s="15" customFormat="1" x14ac:dyDescent="0.35"/>
    <row r="636" s="15" customFormat="1" x14ac:dyDescent="0.35"/>
    <row r="637" s="15" customFormat="1" x14ac:dyDescent="0.35"/>
    <row r="638" s="15" customFormat="1" x14ac:dyDescent="0.35"/>
    <row r="639" s="15" customFormat="1" x14ac:dyDescent="0.35"/>
    <row r="640" s="15" customFormat="1" x14ac:dyDescent="0.35"/>
    <row r="641" s="15" customFormat="1" x14ac:dyDescent="0.35"/>
    <row r="642" s="15" customFormat="1" x14ac:dyDescent="0.35"/>
    <row r="643" s="15" customFormat="1" x14ac:dyDescent="0.35"/>
    <row r="644" s="15" customFormat="1" x14ac:dyDescent="0.35"/>
    <row r="645" s="15" customFormat="1" x14ac:dyDescent="0.35"/>
    <row r="646" s="15" customFormat="1" x14ac:dyDescent="0.35"/>
    <row r="647" s="15" customFormat="1" x14ac:dyDescent="0.35"/>
    <row r="648" s="15" customFormat="1" x14ac:dyDescent="0.35"/>
    <row r="649" s="15" customFormat="1" x14ac:dyDescent="0.35"/>
    <row r="650" s="15" customFormat="1" x14ac:dyDescent="0.35"/>
    <row r="651" s="15" customFormat="1" x14ac:dyDescent="0.35"/>
    <row r="652" s="15" customFormat="1" x14ac:dyDescent="0.35"/>
    <row r="653" s="15" customFormat="1" x14ac:dyDescent="0.35"/>
    <row r="654" s="15" customFormat="1" x14ac:dyDescent="0.35"/>
    <row r="655" s="15" customFormat="1" x14ac:dyDescent="0.35"/>
    <row r="656" s="15" customFormat="1" x14ac:dyDescent="0.35"/>
    <row r="657" s="15" customFormat="1" x14ac:dyDescent="0.35"/>
    <row r="658" s="15" customFormat="1" x14ac:dyDescent="0.35"/>
    <row r="659" s="15" customFormat="1" x14ac:dyDescent="0.35"/>
    <row r="660" s="15" customFormat="1" x14ac:dyDescent="0.35"/>
    <row r="661" s="15" customFormat="1" x14ac:dyDescent="0.35"/>
    <row r="662" s="15" customFormat="1" x14ac:dyDescent="0.35"/>
    <row r="663" s="15" customFormat="1" x14ac:dyDescent="0.35"/>
    <row r="664" s="15" customFormat="1" x14ac:dyDescent="0.35"/>
    <row r="665" s="15" customFormat="1" x14ac:dyDescent="0.35"/>
    <row r="666" s="15" customFormat="1" x14ac:dyDescent="0.35"/>
    <row r="667" s="15" customFormat="1" x14ac:dyDescent="0.35"/>
    <row r="668" s="15" customFormat="1" x14ac:dyDescent="0.35"/>
    <row r="669" s="15" customFormat="1" x14ac:dyDescent="0.35"/>
    <row r="670" s="15" customFormat="1" x14ac:dyDescent="0.35"/>
    <row r="671" s="15" customFormat="1" x14ac:dyDescent="0.35"/>
    <row r="672" s="15" customFormat="1" x14ac:dyDescent="0.35"/>
    <row r="673" s="15" customFormat="1" x14ac:dyDescent="0.35"/>
    <row r="674" s="15" customFormat="1" x14ac:dyDescent="0.35"/>
    <row r="675" s="15" customFormat="1" x14ac:dyDescent="0.35"/>
    <row r="676" s="15" customFormat="1" x14ac:dyDescent="0.35"/>
    <row r="677" s="15" customFormat="1" x14ac:dyDescent="0.35"/>
    <row r="678" s="15" customFormat="1" x14ac:dyDescent="0.35"/>
    <row r="679" s="15" customFormat="1" x14ac:dyDescent="0.35"/>
    <row r="680" s="15" customFormat="1" x14ac:dyDescent="0.35"/>
    <row r="681" s="15" customFormat="1" x14ac:dyDescent="0.35"/>
    <row r="682" s="15" customFormat="1" x14ac:dyDescent="0.35"/>
    <row r="683" s="15" customFormat="1" x14ac:dyDescent="0.35"/>
    <row r="684" s="15" customFormat="1" x14ac:dyDescent="0.35"/>
    <row r="685" s="15" customFormat="1" x14ac:dyDescent="0.35"/>
    <row r="686" s="15" customFormat="1" x14ac:dyDescent="0.35"/>
    <row r="687" s="15" customFormat="1" x14ac:dyDescent="0.35"/>
    <row r="688" s="15" customFormat="1" x14ac:dyDescent="0.35"/>
    <row r="689" s="15" customFormat="1" x14ac:dyDescent="0.35"/>
    <row r="690" s="15" customFormat="1" x14ac:dyDescent="0.35"/>
    <row r="691" s="15" customFormat="1" x14ac:dyDescent="0.35"/>
    <row r="692" s="15" customFormat="1" x14ac:dyDescent="0.35"/>
    <row r="693" s="15" customFormat="1" x14ac:dyDescent="0.35"/>
    <row r="694" s="15" customFormat="1" x14ac:dyDescent="0.35"/>
    <row r="695" s="15" customFormat="1" x14ac:dyDescent="0.35"/>
    <row r="696" s="15" customFormat="1" x14ac:dyDescent="0.35"/>
    <row r="697" s="15" customFormat="1" x14ac:dyDescent="0.35"/>
    <row r="698" s="15" customFormat="1" x14ac:dyDescent="0.35"/>
    <row r="699" s="15" customFormat="1" x14ac:dyDescent="0.35"/>
    <row r="700" s="15" customFormat="1" x14ac:dyDescent="0.35"/>
    <row r="701" s="15" customFormat="1" x14ac:dyDescent="0.35"/>
    <row r="702" s="15" customFormat="1" x14ac:dyDescent="0.35"/>
    <row r="703" s="15" customFormat="1" x14ac:dyDescent="0.35"/>
    <row r="704" s="15" customFormat="1" x14ac:dyDescent="0.35"/>
    <row r="705" s="15" customFormat="1" x14ac:dyDescent="0.35"/>
    <row r="706" s="15" customFormat="1" x14ac:dyDescent="0.35"/>
    <row r="707" s="15" customFormat="1" x14ac:dyDescent="0.35"/>
    <row r="708" s="15" customFormat="1" x14ac:dyDescent="0.35"/>
    <row r="709" s="15" customFormat="1" x14ac:dyDescent="0.35"/>
    <row r="710" s="15" customFormat="1" x14ac:dyDescent="0.35"/>
    <row r="711" s="15" customFormat="1" x14ac:dyDescent="0.35"/>
    <row r="712" s="15" customFormat="1" x14ac:dyDescent="0.35"/>
    <row r="713" s="15" customFormat="1" x14ac:dyDescent="0.35"/>
    <row r="714" s="15" customFormat="1" x14ac:dyDescent="0.35"/>
    <row r="715" s="15" customFormat="1" x14ac:dyDescent="0.35"/>
    <row r="716" s="15" customFormat="1" x14ac:dyDescent="0.35"/>
    <row r="717" s="15" customFormat="1" x14ac:dyDescent="0.35"/>
    <row r="718" s="15" customFormat="1" x14ac:dyDescent="0.35"/>
    <row r="719" s="15" customFormat="1" x14ac:dyDescent="0.35"/>
    <row r="720" s="15" customFormat="1" x14ac:dyDescent="0.35"/>
    <row r="721" s="15" customFormat="1" x14ac:dyDescent="0.35"/>
    <row r="722" s="15" customFormat="1" x14ac:dyDescent="0.35"/>
    <row r="723" s="15" customFormat="1" x14ac:dyDescent="0.35"/>
    <row r="724" s="15" customFormat="1" x14ac:dyDescent="0.35"/>
    <row r="725" s="15" customFormat="1" x14ac:dyDescent="0.35"/>
    <row r="726" s="15" customFormat="1" x14ac:dyDescent="0.35"/>
    <row r="727" s="15" customFormat="1" x14ac:dyDescent="0.35"/>
    <row r="728" s="15" customFormat="1" x14ac:dyDescent="0.35"/>
    <row r="729" s="15" customFormat="1" x14ac:dyDescent="0.35"/>
    <row r="730" s="15" customFormat="1" x14ac:dyDescent="0.35"/>
    <row r="731" s="15" customFormat="1" x14ac:dyDescent="0.35"/>
    <row r="732" s="15" customFormat="1" x14ac:dyDescent="0.35"/>
    <row r="733" s="15" customFormat="1" x14ac:dyDescent="0.35"/>
    <row r="734" s="15" customFormat="1" x14ac:dyDescent="0.35"/>
    <row r="735" s="15" customFormat="1" x14ac:dyDescent="0.35"/>
    <row r="736" s="15" customFormat="1" x14ac:dyDescent="0.35"/>
    <row r="737" s="15" customFormat="1" x14ac:dyDescent="0.35"/>
    <row r="738" s="15" customFormat="1" x14ac:dyDescent="0.35"/>
    <row r="739" s="15" customFormat="1" x14ac:dyDescent="0.35"/>
    <row r="740" s="15" customFormat="1" x14ac:dyDescent="0.35"/>
    <row r="741" s="15" customFormat="1" x14ac:dyDescent="0.35"/>
    <row r="742" s="15" customFormat="1" x14ac:dyDescent="0.35"/>
    <row r="743" s="15" customFormat="1" x14ac:dyDescent="0.35"/>
    <row r="744" s="15" customFormat="1" x14ac:dyDescent="0.35"/>
    <row r="745" s="15" customFormat="1" x14ac:dyDescent="0.35"/>
    <row r="746" s="15" customFormat="1" x14ac:dyDescent="0.35"/>
    <row r="747" s="15" customFormat="1" x14ac:dyDescent="0.35"/>
    <row r="748" s="15" customFormat="1" x14ac:dyDescent="0.35"/>
    <row r="749" s="15" customFormat="1" x14ac:dyDescent="0.35"/>
    <row r="750" s="15" customFormat="1" x14ac:dyDescent="0.35"/>
    <row r="751" s="15" customFormat="1" x14ac:dyDescent="0.35"/>
    <row r="752" s="15" customFormat="1" x14ac:dyDescent="0.35"/>
    <row r="753" s="15" customFormat="1" x14ac:dyDescent="0.35"/>
    <row r="754" s="15" customFormat="1" x14ac:dyDescent="0.35"/>
    <row r="755" s="15" customFormat="1" x14ac:dyDescent="0.35"/>
    <row r="756" s="15" customFormat="1" x14ac:dyDescent="0.35"/>
    <row r="757" s="15" customFormat="1" x14ac:dyDescent="0.35"/>
    <row r="758" s="15" customFormat="1" x14ac:dyDescent="0.35"/>
    <row r="759" s="15" customFormat="1" x14ac:dyDescent="0.35"/>
    <row r="760" s="15" customFormat="1" x14ac:dyDescent="0.35"/>
    <row r="761" s="15" customFormat="1" x14ac:dyDescent="0.35"/>
    <row r="762" s="15" customFormat="1" x14ac:dyDescent="0.35"/>
    <row r="763" s="15" customFormat="1" x14ac:dyDescent="0.35"/>
    <row r="764" s="15" customFormat="1" x14ac:dyDescent="0.35"/>
    <row r="765" s="15" customFormat="1" x14ac:dyDescent="0.35"/>
    <row r="766" s="15" customFormat="1" x14ac:dyDescent="0.35"/>
    <row r="767" s="15" customFormat="1" x14ac:dyDescent="0.35"/>
    <row r="768" s="15" customFormat="1" x14ac:dyDescent="0.35"/>
    <row r="769" s="15" customFormat="1" x14ac:dyDescent="0.35"/>
    <row r="770" s="15" customFormat="1" x14ac:dyDescent="0.35"/>
    <row r="771" s="15" customFormat="1" x14ac:dyDescent="0.35"/>
    <row r="772" s="15" customFormat="1" x14ac:dyDescent="0.35"/>
    <row r="773" s="15" customFormat="1" x14ac:dyDescent="0.35"/>
    <row r="774" s="15" customFormat="1" x14ac:dyDescent="0.35"/>
    <row r="775" s="15" customFormat="1" x14ac:dyDescent="0.35"/>
    <row r="776" s="15" customFormat="1" x14ac:dyDescent="0.35"/>
    <row r="777" s="15" customFormat="1" x14ac:dyDescent="0.35"/>
    <row r="778" s="15" customFormat="1" x14ac:dyDescent="0.35"/>
    <row r="779" s="15" customFormat="1" x14ac:dyDescent="0.35"/>
    <row r="780" s="15" customFormat="1" x14ac:dyDescent="0.35"/>
    <row r="781" s="15" customFormat="1" x14ac:dyDescent="0.35"/>
    <row r="782" s="15" customFormat="1" x14ac:dyDescent="0.35"/>
    <row r="783" s="15" customFormat="1" x14ac:dyDescent="0.35"/>
    <row r="784" s="15" customFormat="1" x14ac:dyDescent="0.35"/>
    <row r="785" s="15" customFormat="1" x14ac:dyDescent="0.35"/>
    <row r="786" s="15" customFormat="1" x14ac:dyDescent="0.35"/>
    <row r="787" s="15" customFormat="1" x14ac:dyDescent="0.35"/>
    <row r="788" s="15" customFormat="1" x14ac:dyDescent="0.35"/>
    <row r="789" s="15" customFormat="1" x14ac:dyDescent="0.35"/>
    <row r="790" s="15" customFormat="1" x14ac:dyDescent="0.35"/>
    <row r="791" s="15" customFormat="1" x14ac:dyDescent="0.35"/>
    <row r="792" s="15" customFormat="1" x14ac:dyDescent="0.35"/>
    <row r="793" s="15" customFormat="1" x14ac:dyDescent="0.35"/>
    <row r="794" s="15" customFormat="1" x14ac:dyDescent="0.35"/>
    <row r="795" s="15" customFormat="1" x14ac:dyDescent="0.35"/>
    <row r="796" s="15" customFormat="1" x14ac:dyDescent="0.35"/>
    <row r="797" s="15" customFormat="1" x14ac:dyDescent="0.35"/>
    <row r="798" s="15" customFormat="1" x14ac:dyDescent="0.35"/>
    <row r="799" s="15" customFormat="1" x14ac:dyDescent="0.35"/>
    <row r="800" s="15" customFormat="1" x14ac:dyDescent="0.35"/>
    <row r="801" s="15" customFormat="1" x14ac:dyDescent="0.35"/>
    <row r="802" s="15" customFormat="1" x14ac:dyDescent="0.35"/>
    <row r="803" s="15" customFormat="1" x14ac:dyDescent="0.35"/>
    <row r="804" s="15" customFormat="1" x14ac:dyDescent="0.35"/>
    <row r="805" s="15" customFormat="1" x14ac:dyDescent="0.35"/>
    <row r="806" s="15" customFormat="1" x14ac:dyDescent="0.35"/>
    <row r="807" s="15" customFormat="1" x14ac:dyDescent="0.35"/>
    <row r="808" s="15" customFormat="1" x14ac:dyDescent="0.35"/>
    <row r="809" s="15" customFormat="1" x14ac:dyDescent="0.35"/>
    <row r="810" s="15" customFormat="1" x14ac:dyDescent="0.35"/>
    <row r="811" s="15" customFormat="1" x14ac:dyDescent="0.35"/>
    <row r="812" s="15" customFormat="1" x14ac:dyDescent="0.35"/>
    <row r="813" s="15" customFormat="1" x14ac:dyDescent="0.35"/>
    <row r="814" s="15" customFormat="1" x14ac:dyDescent="0.35"/>
    <row r="815" s="15" customFormat="1" x14ac:dyDescent="0.35"/>
    <row r="816" s="15" customFormat="1" x14ac:dyDescent="0.35"/>
    <row r="817" s="15" customFormat="1" x14ac:dyDescent="0.35"/>
    <row r="818" s="15" customFormat="1" x14ac:dyDescent="0.35"/>
    <row r="819" s="15" customFormat="1" x14ac:dyDescent="0.35"/>
    <row r="820" s="15" customFormat="1" x14ac:dyDescent="0.35"/>
    <row r="821" s="15" customFormat="1" x14ac:dyDescent="0.35"/>
    <row r="822" s="15" customFormat="1" x14ac:dyDescent="0.35"/>
    <row r="823" s="15" customFormat="1" x14ac:dyDescent="0.35"/>
    <row r="824" s="15" customFormat="1" x14ac:dyDescent="0.35"/>
    <row r="825" s="15" customFormat="1" x14ac:dyDescent="0.35"/>
    <row r="826" s="15" customFormat="1" x14ac:dyDescent="0.35"/>
    <row r="827" s="15" customFormat="1" x14ac:dyDescent="0.35"/>
    <row r="828" s="15" customFormat="1" x14ac:dyDescent="0.35"/>
    <row r="829" s="15" customFormat="1" x14ac:dyDescent="0.35"/>
    <row r="830" s="15" customFormat="1" x14ac:dyDescent="0.35"/>
    <row r="831" s="15" customFormat="1" x14ac:dyDescent="0.35"/>
    <row r="832" s="15" customFormat="1" x14ac:dyDescent="0.35"/>
    <row r="833" s="15" customFormat="1" x14ac:dyDescent="0.35"/>
    <row r="834" s="15" customFormat="1" x14ac:dyDescent="0.35"/>
    <row r="835" s="15" customFormat="1" x14ac:dyDescent="0.35"/>
    <row r="836" s="15" customFormat="1" x14ac:dyDescent="0.35"/>
    <row r="837" s="15" customFormat="1" x14ac:dyDescent="0.35"/>
    <row r="838" s="15" customFormat="1" x14ac:dyDescent="0.35"/>
    <row r="839" s="15" customFormat="1" x14ac:dyDescent="0.35"/>
    <row r="840" s="15" customFormat="1" x14ac:dyDescent="0.35"/>
    <row r="841" s="15" customFormat="1" x14ac:dyDescent="0.35"/>
    <row r="842" s="15" customFormat="1" x14ac:dyDescent="0.35"/>
    <row r="843" s="15" customFormat="1" x14ac:dyDescent="0.35"/>
    <row r="844" s="15" customFormat="1" x14ac:dyDescent="0.35"/>
    <row r="845" s="15" customFormat="1" x14ac:dyDescent="0.35"/>
    <row r="846" s="15" customFormat="1" x14ac:dyDescent="0.35"/>
    <row r="847" s="15" customFormat="1" x14ac:dyDescent="0.35"/>
    <row r="848" s="15" customFormat="1" x14ac:dyDescent="0.35"/>
    <row r="849" s="15" customFormat="1" x14ac:dyDescent="0.35"/>
    <row r="850" s="15" customFormat="1" x14ac:dyDescent="0.35"/>
    <row r="851" s="15" customFormat="1" x14ac:dyDescent="0.35"/>
    <row r="852" s="15" customFormat="1" x14ac:dyDescent="0.35"/>
    <row r="853" s="15" customFormat="1" x14ac:dyDescent="0.35"/>
    <row r="854" s="15" customFormat="1" x14ac:dyDescent="0.35"/>
    <row r="855" s="15" customFormat="1" x14ac:dyDescent="0.35"/>
    <row r="856" s="15" customFormat="1" x14ac:dyDescent="0.35"/>
    <row r="857" s="15" customFormat="1" x14ac:dyDescent="0.35"/>
    <row r="858" s="15" customFormat="1" x14ac:dyDescent="0.35"/>
    <row r="859" s="15" customFormat="1" x14ac:dyDescent="0.35"/>
    <row r="860" s="15" customFormat="1" x14ac:dyDescent="0.35"/>
    <row r="861" s="15" customFormat="1" x14ac:dyDescent="0.35"/>
    <row r="862" s="15" customFormat="1" x14ac:dyDescent="0.35"/>
    <row r="863" s="15" customFormat="1" x14ac:dyDescent="0.35"/>
    <row r="864" s="15" customFormat="1" x14ac:dyDescent="0.35"/>
    <row r="865" s="15" customFormat="1" x14ac:dyDescent="0.35"/>
    <row r="866" s="15" customFormat="1" x14ac:dyDescent="0.35"/>
    <row r="867" s="15" customFormat="1" x14ac:dyDescent="0.35"/>
    <row r="868" s="15" customFormat="1" x14ac:dyDescent="0.35"/>
    <row r="869" s="15" customFormat="1" x14ac:dyDescent="0.35"/>
    <row r="870" s="15" customFormat="1" x14ac:dyDescent="0.35"/>
    <row r="871" s="15" customFormat="1" x14ac:dyDescent="0.35"/>
    <row r="872" s="15" customFormat="1" x14ac:dyDescent="0.35"/>
    <row r="873" s="15" customFormat="1" x14ac:dyDescent="0.35"/>
    <row r="874" s="15" customFormat="1" x14ac:dyDescent="0.35"/>
    <row r="875" s="15" customFormat="1" x14ac:dyDescent="0.35"/>
    <row r="876" s="15" customFormat="1" x14ac:dyDescent="0.35"/>
    <row r="877" s="15" customFormat="1" x14ac:dyDescent="0.35"/>
    <row r="878" s="15" customFormat="1" x14ac:dyDescent="0.35"/>
    <row r="879" s="15" customFormat="1" x14ac:dyDescent="0.35"/>
    <row r="880" s="15" customFormat="1" x14ac:dyDescent="0.35"/>
    <row r="881" s="15" customFormat="1" x14ac:dyDescent="0.35"/>
    <row r="882" s="15" customFormat="1" x14ac:dyDescent="0.35"/>
    <row r="883" s="15" customFormat="1" x14ac:dyDescent="0.35"/>
    <row r="884" s="15" customFormat="1" x14ac:dyDescent="0.35"/>
    <row r="885" s="15" customFormat="1" x14ac:dyDescent="0.35"/>
    <row r="886" s="15" customFormat="1" x14ac:dyDescent="0.35"/>
    <row r="887" s="15" customFormat="1" x14ac:dyDescent="0.35"/>
    <row r="888" s="15" customFormat="1" x14ac:dyDescent="0.35"/>
    <row r="889" s="15" customFormat="1" x14ac:dyDescent="0.35"/>
    <row r="890" s="15" customFormat="1" x14ac:dyDescent="0.35"/>
    <row r="891" s="15" customFormat="1" x14ac:dyDescent="0.35"/>
    <row r="892" s="15" customFormat="1" x14ac:dyDescent="0.35"/>
    <row r="893" s="15" customFormat="1" x14ac:dyDescent="0.35"/>
    <row r="894" s="15" customFormat="1" x14ac:dyDescent="0.35"/>
    <row r="895" s="15" customFormat="1" x14ac:dyDescent="0.35"/>
    <row r="896" s="15" customFormat="1" x14ac:dyDescent="0.35"/>
    <row r="897" s="15" customFormat="1" x14ac:dyDescent="0.35"/>
    <row r="898" s="15" customFormat="1" x14ac:dyDescent="0.35"/>
    <row r="899" s="15" customFormat="1" x14ac:dyDescent="0.35"/>
    <row r="900" s="15" customFormat="1" x14ac:dyDescent="0.35"/>
    <row r="901" s="15" customFormat="1" x14ac:dyDescent="0.35"/>
    <row r="902" s="15" customFormat="1" x14ac:dyDescent="0.35"/>
    <row r="903" s="15" customFormat="1" x14ac:dyDescent="0.35"/>
    <row r="904" s="15" customFormat="1" x14ac:dyDescent="0.35"/>
    <row r="905" s="15" customFormat="1" x14ac:dyDescent="0.35"/>
    <row r="906" s="15" customFormat="1" x14ac:dyDescent="0.35"/>
    <row r="907" s="15" customFormat="1" x14ac:dyDescent="0.35"/>
    <row r="908" s="15" customFormat="1" x14ac:dyDescent="0.35"/>
    <row r="909" s="15" customFormat="1" x14ac:dyDescent="0.35"/>
    <row r="910" s="15" customFormat="1" x14ac:dyDescent="0.35"/>
    <row r="911" s="15" customFormat="1" x14ac:dyDescent="0.35"/>
    <row r="912" s="15" customFormat="1" x14ac:dyDescent="0.35"/>
    <row r="913" s="15" customFormat="1" x14ac:dyDescent="0.35"/>
    <row r="914" s="15" customFormat="1" x14ac:dyDescent="0.35"/>
    <row r="915" s="15" customFormat="1" x14ac:dyDescent="0.35"/>
    <row r="916" s="15" customFormat="1" x14ac:dyDescent="0.35"/>
    <row r="917" s="15" customFormat="1" x14ac:dyDescent="0.35"/>
    <row r="918" s="15" customFormat="1" x14ac:dyDescent="0.35"/>
    <row r="919" s="15" customFormat="1" x14ac:dyDescent="0.35"/>
    <row r="920" s="15" customFormat="1" x14ac:dyDescent="0.35"/>
    <row r="921" s="15" customFormat="1" x14ac:dyDescent="0.35"/>
    <row r="922" s="15" customFormat="1" x14ac:dyDescent="0.35"/>
    <row r="923" s="15" customFormat="1" x14ac:dyDescent="0.35"/>
    <row r="924" s="15" customFormat="1" x14ac:dyDescent="0.35"/>
    <row r="925" s="15" customFormat="1" x14ac:dyDescent="0.35"/>
    <row r="926" s="15" customFormat="1" x14ac:dyDescent="0.35"/>
    <row r="927" s="15" customFormat="1" x14ac:dyDescent="0.35"/>
    <row r="928" s="15" customFormat="1" x14ac:dyDescent="0.35"/>
    <row r="929" s="15" customFormat="1" x14ac:dyDescent="0.35"/>
    <row r="930" s="15" customFormat="1" x14ac:dyDescent="0.35"/>
    <row r="931" s="15" customFormat="1" x14ac:dyDescent="0.35"/>
    <row r="932" s="15" customFormat="1" x14ac:dyDescent="0.35"/>
    <row r="933" s="15" customFormat="1" x14ac:dyDescent="0.35"/>
    <row r="934" s="15" customFormat="1" x14ac:dyDescent="0.35"/>
    <row r="935" s="15" customFormat="1" x14ac:dyDescent="0.35"/>
    <row r="936" s="15" customFormat="1" x14ac:dyDescent="0.35"/>
    <row r="937" s="15" customFormat="1" x14ac:dyDescent="0.35"/>
    <row r="938" s="15" customFormat="1" x14ac:dyDescent="0.35"/>
    <row r="939" s="15" customFormat="1" x14ac:dyDescent="0.35"/>
    <row r="940" s="15" customFormat="1" x14ac:dyDescent="0.35"/>
    <row r="941" s="15" customFormat="1" x14ac:dyDescent="0.35"/>
    <row r="942" s="15" customFormat="1" x14ac:dyDescent="0.35"/>
    <row r="943" s="15" customFormat="1" x14ac:dyDescent="0.35"/>
    <row r="944" s="15" customFormat="1" x14ac:dyDescent="0.35"/>
    <row r="945" s="15" customFormat="1" x14ac:dyDescent="0.35"/>
    <row r="946" s="15" customFormat="1" x14ac:dyDescent="0.35"/>
    <row r="947" s="15" customFormat="1" x14ac:dyDescent="0.35"/>
    <row r="948" s="15" customFormat="1" x14ac:dyDescent="0.35"/>
    <row r="949" s="15" customFormat="1" x14ac:dyDescent="0.35"/>
    <row r="950" s="15" customFormat="1" x14ac:dyDescent="0.35"/>
    <row r="951" s="15" customFormat="1" x14ac:dyDescent="0.35"/>
    <row r="952" s="15" customFormat="1" x14ac:dyDescent="0.35"/>
    <row r="953" s="15" customFormat="1" x14ac:dyDescent="0.35"/>
    <row r="954" s="15" customFormat="1" x14ac:dyDescent="0.35"/>
    <row r="955" s="15" customFormat="1" x14ac:dyDescent="0.35"/>
    <row r="956" s="15" customFormat="1" x14ac:dyDescent="0.35"/>
    <row r="957" s="15" customFormat="1" x14ac:dyDescent="0.35"/>
    <row r="958" s="15" customFormat="1" x14ac:dyDescent="0.35"/>
    <row r="959" s="15" customFormat="1" x14ac:dyDescent="0.35"/>
    <row r="960" s="15" customFormat="1" x14ac:dyDescent="0.35"/>
    <row r="961" s="15" customFormat="1" x14ac:dyDescent="0.35"/>
    <row r="962" s="15" customFormat="1" x14ac:dyDescent="0.35"/>
    <row r="963" s="15" customFormat="1" x14ac:dyDescent="0.35"/>
    <row r="964" s="15" customFormat="1" x14ac:dyDescent="0.35"/>
    <row r="965" s="15" customFormat="1" x14ac:dyDescent="0.35"/>
    <row r="966" s="15" customFormat="1" x14ac:dyDescent="0.35"/>
    <row r="967" s="15" customFormat="1" x14ac:dyDescent="0.35"/>
    <row r="968" s="15" customFormat="1" x14ac:dyDescent="0.35"/>
    <row r="969" s="15" customFormat="1" x14ac:dyDescent="0.35"/>
    <row r="970" s="15" customFormat="1" x14ac:dyDescent="0.35"/>
    <row r="971" s="15" customFormat="1" x14ac:dyDescent="0.35"/>
    <row r="972" s="15" customFormat="1" x14ac:dyDescent="0.35"/>
    <row r="973" s="15" customFormat="1" x14ac:dyDescent="0.35"/>
    <row r="974" s="15" customFormat="1" x14ac:dyDescent="0.35"/>
    <row r="975" s="15" customFormat="1" x14ac:dyDescent="0.35"/>
    <row r="976" s="15" customFormat="1" x14ac:dyDescent="0.35"/>
    <row r="977" s="15" customFormat="1" x14ac:dyDescent="0.35"/>
    <row r="978" s="15" customFormat="1" x14ac:dyDescent="0.35"/>
    <row r="979" s="15" customFormat="1" x14ac:dyDescent="0.35"/>
    <row r="980" s="15" customFormat="1" x14ac:dyDescent="0.35"/>
    <row r="981" s="15" customFormat="1" x14ac:dyDescent="0.35"/>
    <row r="982" s="15" customFormat="1" x14ac:dyDescent="0.35"/>
    <row r="983" s="15" customFormat="1" x14ac:dyDescent="0.35"/>
    <row r="984" s="15" customFormat="1" x14ac:dyDescent="0.35"/>
    <row r="985" s="15" customFormat="1" x14ac:dyDescent="0.35"/>
    <row r="986" s="15" customFormat="1" x14ac:dyDescent="0.35"/>
    <row r="987" s="15" customFormat="1" x14ac:dyDescent="0.35"/>
    <row r="988" s="15" customFormat="1" x14ac:dyDescent="0.35"/>
    <row r="989" s="15" customFormat="1" x14ac:dyDescent="0.35"/>
    <row r="990" s="15" customFormat="1" x14ac:dyDescent="0.35"/>
    <row r="991" s="15" customFormat="1" x14ac:dyDescent="0.35"/>
    <row r="992" s="15" customFormat="1" x14ac:dyDescent="0.35"/>
    <row r="993" s="15" customFormat="1" x14ac:dyDescent="0.35"/>
    <row r="994" s="15" customFormat="1" x14ac:dyDescent="0.35"/>
    <row r="995" s="15" customFormat="1" x14ac:dyDescent="0.35"/>
    <row r="996" s="15" customFormat="1" x14ac:dyDescent="0.35"/>
    <row r="997" s="15" customFormat="1" x14ac:dyDescent="0.35"/>
    <row r="998" s="15" customFormat="1" x14ac:dyDescent="0.35"/>
    <row r="999" s="15" customFormat="1" x14ac:dyDescent="0.35"/>
    <row r="1000" s="15" customFormat="1" x14ac:dyDescent="0.35"/>
    <row r="1001" s="15" customFormat="1" x14ac:dyDescent="0.35"/>
    <row r="1002" s="15" customFormat="1" x14ac:dyDescent="0.35"/>
    <row r="1003" s="15" customFormat="1" x14ac:dyDescent="0.35"/>
    <row r="1004" s="15" customFormat="1" x14ac:dyDescent="0.35"/>
    <row r="1005" s="15" customFormat="1" x14ac:dyDescent="0.35"/>
    <row r="1006" s="15" customFormat="1" x14ac:dyDescent="0.35"/>
    <row r="1007" s="15" customFormat="1" x14ac:dyDescent="0.35"/>
    <row r="1008" s="15" customFormat="1" x14ac:dyDescent="0.35"/>
    <row r="1009" s="15" customFormat="1" x14ac:dyDescent="0.35"/>
    <row r="1010" s="15" customFormat="1" x14ac:dyDescent="0.35"/>
    <row r="1011" s="15" customFormat="1" x14ac:dyDescent="0.35"/>
    <row r="1012" s="15" customFormat="1" x14ac:dyDescent="0.35"/>
    <row r="1013" s="15" customFormat="1" x14ac:dyDescent="0.35"/>
    <row r="1014" s="15" customFormat="1" x14ac:dyDescent="0.35"/>
    <row r="1015" s="15" customFormat="1" x14ac:dyDescent="0.35"/>
    <row r="1016" s="15" customFormat="1" x14ac:dyDescent="0.35"/>
    <row r="1017" s="15" customFormat="1" x14ac:dyDescent="0.35"/>
    <row r="1018" s="15" customFormat="1" x14ac:dyDescent="0.35"/>
    <row r="1019" s="15" customFormat="1" x14ac:dyDescent="0.35"/>
    <row r="1020" s="15" customFormat="1" x14ac:dyDescent="0.35"/>
    <row r="1021" s="15" customFormat="1" x14ac:dyDescent="0.35"/>
    <row r="1022" s="15" customFormat="1" x14ac:dyDescent="0.35"/>
    <row r="1023" s="15" customFormat="1" x14ac:dyDescent="0.35"/>
    <row r="1024" s="15" customFormat="1" x14ac:dyDescent="0.35"/>
    <row r="1025" s="15" customFormat="1" x14ac:dyDescent="0.35"/>
    <row r="1026" s="15" customFormat="1" x14ac:dyDescent="0.35"/>
    <row r="1027" s="15" customFormat="1" x14ac:dyDescent="0.35"/>
    <row r="1028" s="15" customFormat="1" x14ac:dyDescent="0.35"/>
    <row r="1029" s="15" customFormat="1" x14ac:dyDescent="0.35"/>
    <row r="1030" s="15" customFormat="1" x14ac:dyDescent="0.35"/>
    <row r="1031" s="15" customFormat="1" x14ac:dyDescent="0.35"/>
    <row r="1032" s="15" customFormat="1" x14ac:dyDescent="0.35"/>
    <row r="1033" s="15" customFormat="1" x14ac:dyDescent="0.35"/>
    <row r="1034" s="15" customFormat="1" x14ac:dyDescent="0.35"/>
    <row r="1035" s="15" customFormat="1" x14ac:dyDescent="0.35"/>
    <row r="1036" s="15" customFormat="1" x14ac:dyDescent="0.35"/>
    <row r="1037" s="15" customFormat="1" x14ac:dyDescent="0.35"/>
    <row r="1038" s="15" customFormat="1" x14ac:dyDescent="0.35"/>
    <row r="1039" s="15" customFormat="1" x14ac:dyDescent="0.35"/>
    <row r="1040" s="15" customFormat="1" x14ac:dyDescent="0.35"/>
    <row r="1041" s="15" customFormat="1" x14ac:dyDescent="0.35"/>
    <row r="1042" s="15" customFormat="1" x14ac:dyDescent="0.35"/>
    <row r="1043" s="15" customFormat="1" x14ac:dyDescent="0.35"/>
    <row r="1044" s="15" customFormat="1" x14ac:dyDescent="0.35"/>
    <row r="1045" s="15" customFormat="1" x14ac:dyDescent="0.35"/>
    <row r="1046" s="15" customFormat="1" x14ac:dyDescent="0.35"/>
    <row r="1047" s="15" customFormat="1" x14ac:dyDescent="0.35"/>
    <row r="1048" s="15" customFormat="1" x14ac:dyDescent="0.35"/>
    <row r="1049" s="15" customFormat="1" x14ac:dyDescent="0.35"/>
    <row r="1050" s="15" customFormat="1" x14ac:dyDescent="0.35"/>
    <row r="1051" s="15" customFormat="1" x14ac:dyDescent="0.35"/>
    <row r="1052" s="15" customFormat="1" x14ac:dyDescent="0.35"/>
    <row r="1053" s="15" customFormat="1" x14ac:dyDescent="0.35"/>
    <row r="1054" s="15" customFormat="1" x14ac:dyDescent="0.35"/>
    <row r="1055" s="15" customFormat="1" x14ac:dyDescent="0.35"/>
    <row r="1056" s="15" customFormat="1" x14ac:dyDescent="0.35"/>
    <row r="1057" s="15" customFormat="1" x14ac:dyDescent="0.35"/>
    <row r="1058" s="15" customFormat="1" x14ac:dyDescent="0.35"/>
    <row r="1059" s="15" customFormat="1" x14ac:dyDescent="0.35"/>
    <row r="1060" s="15" customFormat="1" x14ac:dyDescent="0.35"/>
    <row r="1061" s="15" customFormat="1" x14ac:dyDescent="0.35"/>
    <row r="1062" s="15" customFormat="1" x14ac:dyDescent="0.35"/>
    <row r="1063" s="15" customFormat="1" x14ac:dyDescent="0.35"/>
    <row r="1064" s="15" customFormat="1" x14ac:dyDescent="0.35"/>
    <row r="1065" s="15" customFormat="1" x14ac:dyDescent="0.35"/>
    <row r="1066" s="15" customFormat="1" x14ac:dyDescent="0.35"/>
    <row r="1067" s="15" customFormat="1" x14ac:dyDescent="0.35"/>
    <row r="1068" s="15" customFormat="1" x14ac:dyDescent="0.35"/>
    <row r="1069" s="15" customFormat="1" x14ac:dyDescent="0.35"/>
    <row r="1070" s="15" customFormat="1" x14ac:dyDescent="0.35"/>
    <row r="1071" s="15" customFormat="1" x14ac:dyDescent="0.35"/>
    <row r="1072" s="15" customFormat="1" x14ac:dyDescent="0.35"/>
    <row r="1073" s="15" customFormat="1" x14ac:dyDescent="0.35"/>
    <row r="1074" s="15" customFormat="1" x14ac:dyDescent="0.35"/>
    <row r="1075" s="15" customFormat="1" x14ac:dyDescent="0.35"/>
    <row r="1076" s="15" customFormat="1" x14ac:dyDescent="0.35"/>
    <row r="1077" s="15" customFormat="1" x14ac:dyDescent="0.35"/>
    <row r="1078" s="15" customFormat="1" x14ac:dyDescent="0.35"/>
    <row r="1079" s="15" customFormat="1" x14ac:dyDescent="0.35"/>
    <row r="1080" s="15" customFormat="1" x14ac:dyDescent="0.35"/>
    <row r="1081" s="15" customFormat="1" x14ac:dyDescent="0.35"/>
    <row r="1082" s="15" customFormat="1" x14ac:dyDescent="0.35"/>
    <row r="1083" s="15" customFormat="1" x14ac:dyDescent="0.35"/>
    <row r="1084" s="15" customFormat="1" x14ac:dyDescent="0.35"/>
    <row r="1085" s="15" customFormat="1" x14ac:dyDescent="0.35"/>
    <row r="1086" s="15" customFormat="1" x14ac:dyDescent="0.35"/>
    <row r="1087" s="15" customFormat="1" x14ac:dyDescent="0.35"/>
    <row r="1088" s="15" customFormat="1" x14ac:dyDescent="0.35"/>
    <row r="1089" s="15" customFormat="1" x14ac:dyDescent="0.35"/>
    <row r="1090" s="15" customFormat="1" x14ac:dyDescent="0.35"/>
    <row r="1091" s="15" customFormat="1" x14ac:dyDescent="0.35"/>
    <row r="1092" s="15" customFormat="1" x14ac:dyDescent="0.35"/>
    <row r="1093" s="15" customFormat="1" x14ac:dyDescent="0.35"/>
    <row r="1094" s="15" customFormat="1" x14ac:dyDescent="0.35"/>
    <row r="1095" s="15" customFormat="1" x14ac:dyDescent="0.35"/>
    <row r="1096" s="15" customFormat="1" x14ac:dyDescent="0.35"/>
    <row r="1097" s="15" customFormat="1" x14ac:dyDescent="0.35"/>
    <row r="1098" s="15" customFormat="1" x14ac:dyDescent="0.35"/>
    <row r="1099" s="15" customFormat="1" x14ac:dyDescent="0.35"/>
    <row r="1100" s="15" customFormat="1" x14ac:dyDescent="0.35"/>
    <row r="1101" s="15" customFormat="1" x14ac:dyDescent="0.35"/>
    <row r="1102" s="15" customFormat="1" x14ac:dyDescent="0.35"/>
    <row r="1103" s="15" customFormat="1" x14ac:dyDescent="0.35"/>
    <row r="1104" s="15" customFormat="1" x14ac:dyDescent="0.35"/>
    <row r="1105" s="15" customFormat="1" x14ac:dyDescent="0.35"/>
    <row r="1106" s="15" customFormat="1" x14ac:dyDescent="0.35"/>
    <row r="1107" s="15" customFormat="1" x14ac:dyDescent="0.35"/>
    <row r="1108" s="15" customFormat="1" x14ac:dyDescent="0.35"/>
    <row r="1109" s="15" customFormat="1" x14ac:dyDescent="0.35"/>
    <row r="1110" s="15" customFormat="1" x14ac:dyDescent="0.35"/>
    <row r="1111" s="15" customFormat="1" x14ac:dyDescent="0.35"/>
    <row r="1112" s="15" customFormat="1" x14ac:dyDescent="0.35"/>
    <row r="1113" s="15" customFormat="1" x14ac:dyDescent="0.35"/>
    <row r="1114" s="15" customFormat="1" x14ac:dyDescent="0.35"/>
    <row r="1115" s="15" customFormat="1" x14ac:dyDescent="0.35"/>
    <row r="1116" s="15" customFormat="1" x14ac:dyDescent="0.35"/>
    <row r="1117" s="15" customFormat="1" x14ac:dyDescent="0.35"/>
    <row r="1118" s="15" customFormat="1" x14ac:dyDescent="0.35"/>
    <row r="1119" s="15" customFormat="1" x14ac:dyDescent="0.35"/>
    <row r="1120" s="15" customFormat="1" x14ac:dyDescent="0.35"/>
    <row r="1121" s="15" customFormat="1" x14ac:dyDescent="0.35"/>
    <row r="1122" s="15" customFormat="1" x14ac:dyDescent="0.35"/>
    <row r="1123" s="15" customFormat="1" x14ac:dyDescent="0.35"/>
    <row r="1124" s="15" customFormat="1" x14ac:dyDescent="0.35"/>
    <row r="1125" s="15" customFormat="1" x14ac:dyDescent="0.35"/>
    <row r="1126" s="15" customFormat="1" x14ac:dyDescent="0.35"/>
    <row r="1127" s="15" customFormat="1" x14ac:dyDescent="0.35"/>
    <row r="1128" s="15" customFormat="1" x14ac:dyDescent="0.35"/>
    <row r="1129" s="15" customFormat="1" x14ac:dyDescent="0.35"/>
    <row r="1130" s="15" customFormat="1" x14ac:dyDescent="0.35"/>
    <row r="1131" s="15" customFormat="1" x14ac:dyDescent="0.35"/>
    <row r="1132" s="15" customFormat="1" x14ac:dyDescent="0.35"/>
    <row r="1133" s="15" customFormat="1" x14ac:dyDescent="0.35"/>
    <row r="1134" s="15" customFormat="1" x14ac:dyDescent="0.35"/>
    <row r="1135" s="15" customFormat="1" x14ac:dyDescent="0.35"/>
    <row r="1136" s="15" customFormat="1" x14ac:dyDescent="0.35"/>
    <row r="1137" s="15" customFormat="1" x14ac:dyDescent="0.35"/>
    <row r="1138" s="15" customFormat="1" x14ac:dyDescent="0.35"/>
    <row r="1139" s="15" customFormat="1" x14ac:dyDescent="0.35"/>
    <row r="1140" s="15" customFormat="1" x14ac:dyDescent="0.35"/>
    <row r="1141" s="15" customFormat="1" x14ac:dyDescent="0.35"/>
    <row r="1142" s="15" customFormat="1" x14ac:dyDescent="0.35"/>
    <row r="1143" s="15" customFormat="1" x14ac:dyDescent="0.35"/>
    <row r="1144" s="15" customFormat="1" x14ac:dyDescent="0.35"/>
    <row r="1145" s="15" customFormat="1" x14ac:dyDescent="0.35"/>
    <row r="1146" s="15" customFormat="1" x14ac:dyDescent="0.35"/>
    <row r="1147" s="15" customFormat="1" x14ac:dyDescent="0.35"/>
    <row r="1148" s="15" customFormat="1" x14ac:dyDescent="0.35"/>
    <row r="1149" s="15" customFormat="1" x14ac:dyDescent="0.35"/>
    <row r="1150" s="15" customFormat="1" x14ac:dyDescent="0.35"/>
    <row r="1151" s="15" customFormat="1" x14ac:dyDescent="0.35"/>
    <row r="1152" s="15" customFormat="1" x14ac:dyDescent="0.35"/>
    <row r="1153" s="15" customFormat="1" x14ac:dyDescent="0.35"/>
    <row r="1154" s="15" customFormat="1" x14ac:dyDescent="0.35"/>
    <row r="1155" s="15" customFormat="1" x14ac:dyDescent="0.35"/>
    <row r="1156" s="15" customFormat="1" x14ac:dyDescent="0.35"/>
    <row r="1157" s="15" customFormat="1" x14ac:dyDescent="0.35"/>
    <row r="1158" s="15" customFormat="1" x14ac:dyDescent="0.35"/>
    <row r="1159" s="15" customFormat="1" x14ac:dyDescent="0.35"/>
    <row r="1160" s="15" customFormat="1" x14ac:dyDescent="0.35"/>
    <row r="1161" s="15" customFormat="1" x14ac:dyDescent="0.35"/>
    <row r="1162" s="15" customFormat="1" x14ac:dyDescent="0.35"/>
    <row r="1163" s="15" customFormat="1" x14ac:dyDescent="0.35"/>
    <row r="1164" s="15" customFormat="1" x14ac:dyDescent="0.35"/>
    <row r="1165" s="15" customFormat="1" x14ac:dyDescent="0.35"/>
    <row r="1166" s="15" customFormat="1" x14ac:dyDescent="0.35"/>
    <row r="1167" s="15" customFormat="1" x14ac:dyDescent="0.35"/>
    <row r="1168" s="15" customFormat="1" x14ac:dyDescent="0.35"/>
    <row r="1169" s="15" customFormat="1" x14ac:dyDescent="0.35"/>
    <row r="1170" s="15" customFormat="1" x14ac:dyDescent="0.35"/>
    <row r="1171" s="15" customFormat="1" x14ac:dyDescent="0.35"/>
    <row r="1172" s="15" customFormat="1" x14ac:dyDescent="0.35"/>
    <row r="1173" s="15" customFormat="1" x14ac:dyDescent="0.35"/>
    <row r="1174" s="15" customFormat="1" x14ac:dyDescent="0.35"/>
    <row r="1175" s="15" customFormat="1" x14ac:dyDescent="0.35"/>
    <row r="1176" s="15" customFormat="1" x14ac:dyDescent="0.35"/>
    <row r="1177" s="15" customFormat="1" x14ac:dyDescent="0.35"/>
    <row r="1178" s="15" customFormat="1" x14ac:dyDescent="0.35"/>
    <row r="1179" s="15" customFormat="1" x14ac:dyDescent="0.35"/>
    <row r="1180" s="15" customFormat="1" x14ac:dyDescent="0.35"/>
    <row r="1181" s="15" customFormat="1" x14ac:dyDescent="0.35"/>
    <row r="1182" s="15" customFormat="1" x14ac:dyDescent="0.35"/>
    <row r="1183" s="15" customFormat="1" x14ac:dyDescent="0.35"/>
    <row r="1184" s="15" customFormat="1" x14ac:dyDescent="0.35"/>
    <row r="1185" s="15" customFormat="1" x14ac:dyDescent="0.35"/>
    <row r="1186" s="15" customFormat="1" x14ac:dyDescent="0.35"/>
    <row r="1187" s="15" customFormat="1" x14ac:dyDescent="0.35"/>
    <row r="1188" s="15" customFormat="1" x14ac:dyDescent="0.35"/>
    <row r="1189" s="15" customFormat="1" x14ac:dyDescent="0.35"/>
    <row r="1190" s="15" customFormat="1" x14ac:dyDescent="0.35"/>
    <row r="1191" s="15" customFormat="1" x14ac:dyDescent="0.35"/>
    <row r="1192" s="15" customFormat="1" x14ac:dyDescent="0.35"/>
    <row r="1193" s="15" customFormat="1" x14ac:dyDescent="0.35"/>
    <row r="1194" s="15" customFormat="1" x14ac:dyDescent="0.35"/>
    <row r="1195" s="15" customFormat="1" x14ac:dyDescent="0.35"/>
    <row r="1196" s="15" customFormat="1" x14ac:dyDescent="0.35"/>
    <row r="1197" s="15" customFormat="1" x14ac:dyDescent="0.35"/>
    <row r="1198" s="15" customFormat="1" x14ac:dyDescent="0.35"/>
    <row r="1199" s="15" customFormat="1" x14ac:dyDescent="0.35"/>
    <row r="1200" s="15" customFormat="1" x14ac:dyDescent="0.35"/>
    <row r="1201" s="15" customFormat="1" x14ac:dyDescent="0.35"/>
    <row r="1202" s="15" customFormat="1" x14ac:dyDescent="0.35"/>
    <row r="1203" s="15" customFormat="1" x14ac:dyDescent="0.35"/>
    <row r="1204" s="15" customFormat="1" x14ac:dyDescent="0.35"/>
    <row r="1205" s="15" customFormat="1" x14ac:dyDescent="0.35"/>
    <row r="1206" s="15" customFormat="1" x14ac:dyDescent="0.35"/>
    <row r="1207" s="15" customFormat="1" x14ac:dyDescent="0.35"/>
    <row r="1208" s="15" customFormat="1" x14ac:dyDescent="0.35"/>
    <row r="1209" s="15" customFormat="1" x14ac:dyDescent="0.35"/>
    <row r="1210" s="15" customFormat="1" x14ac:dyDescent="0.35"/>
    <row r="1211" s="15" customFormat="1" x14ac:dyDescent="0.35"/>
    <row r="1212" s="15" customFormat="1" x14ac:dyDescent="0.35"/>
    <row r="1213" s="15" customFormat="1" x14ac:dyDescent="0.35"/>
    <row r="1214" s="15" customFormat="1" x14ac:dyDescent="0.35"/>
    <row r="1215" s="15" customFormat="1" x14ac:dyDescent="0.35"/>
    <row r="1216" s="15" customFormat="1" x14ac:dyDescent="0.35"/>
    <row r="1217" s="15" customFormat="1" x14ac:dyDescent="0.35"/>
    <row r="1218" s="15" customFormat="1" x14ac:dyDescent="0.35"/>
    <row r="1219" s="15" customFormat="1" x14ac:dyDescent="0.35"/>
    <row r="1220" s="15" customFormat="1" x14ac:dyDescent="0.35"/>
    <row r="1221" s="15" customFormat="1" x14ac:dyDescent="0.35"/>
    <row r="1222" s="15" customFormat="1" x14ac:dyDescent="0.35"/>
    <row r="1223" s="15" customFormat="1" x14ac:dyDescent="0.35"/>
    <row r="1224" s="15" customFormat="1" x14ac:dyDescent="0.35"/>
    <row r="1225" s="15" customFormat="1" x14ac:dyDescent="0.35"/>
    <row r="1226" s="15" customFormat="1" x14ac:dyDescent="0.35"/>
    <row r="1227" s="15" customFormat="1" x14ac:dyDescent="0.35"/>
    <row r="1228" s="15" customFormat="1" x14ac:dyDescent="0.35"/>
    <row r="1229" s="15" customFormat="1" x14ac:dyDescent="0.35"/>
    <row r="1230" s="15" customFormat="1" x14ac:dyDescent="0.35"/>
    <row r="1231" s="15" customFormat="1" x14ac:dyDescent="0.35"/>
    <row r="1232" s="15" customFormat="1" x14ac:dyDescent="0.35"/>
    <row r="1233" s="15" customFormat="1" x14ac:dyDescent="0.35"/>
    <row r="1234" s="15" customFormat="1" x14ac:dyDescent="0.35"/>
    <row r="1235" s="15" customFormat="1" x14ac:dyDescent="0.35"/>
    <row r="1236" s="15" customFormat="1" x14ac:dyDescent="0.35"/>
    <row r="1237" s="15" customFormat="1" x14ac:dyDescent="0.35"/>
    <row r="1238" s="15" customFormat="1" x14ac:dyDescent="0.35"/>
    <row r="1239" s="15" customFormat="1" x14ac:dyDescent="0.35"/>
    <row r="1240" s="15" customFormat="1" x14ac:dyDescent="0.35"/>
    <row r="1241" s="15" customFormat="1" x14ac:dyDescent="0.35"/>
    <row r="1242" s="15" customFormat="1" x14ac:dyDescent="0.35"/>
    <row r="1243" s="15" customFormat="1" x14ac:dyDescent="0.35"/>
    <row r="1244" s="15" customFormat="1" x14ac:dyDescent="0.35"/>
    <row r="1245" s="15" customFormat="1" x14ac:dyDescent="0.35"/>
    <row r="1246" s="15" customFormat="1" x14ac:dyDescent="0.35"/>
    <row r="1247" s="15" customFormat="1" x14ac:dyDescent="0.35"/>
    <row r="1248" s="15" customFormat="1" x14ac:dyDescent="0.35"/>
    <row r="1249" s="15" customFormat="1" x14ac:dyDescent="0.35"/>
    <row r="1250" s="15" customFormat="1" x14ac:dyDescent="0.35"/>
    <row r="1251" s="15" customFormat="1" x14ac:dyDescent="0.35"/>
    <row r="1252" s="15" customFormat="1" x14ac:dyDescent="0.35"/>
    <row r="1253" s="15" customFormat="1" x14ac:dyDescent="0.35"/>
    <row r="1254" s="15" customFormat="1" x14ac:dyDescent="0.35"/>
    <row r="1255" s="15" customFormat="1" x14ac:dyDescent="0.35"/>
    <row r="1256" s="15" customFormat="1" x14ac:dyDescent="0.35"/>
    <row r="1257" s="15" customFormat="1" x14ac:dyDescent="0.35"/>
    <row r="1258" s="15" customFormat="1" x14ac:dyDescent="0.35"/>
    <row r="1259" s="15" customFormat="1" x14ac:dyDescent="0.35"/>
    <row r="1260" s="15" customFormat="1" x14ac:dyDescent="0.35"/>
    <row r="1261" s="15" customFormat="1" x14ac:dyDescent="0.35"/>
    <row r="1262" s="15" customFormat="1" x14ac:dyDescent="0.35"/>
    <row r="1263" s="15" customFormat="1" x14ac:dyDescent="0.35"/>
    <row r="1264" s="15" customFormat="1" x14ac:dyDescent="0.35"/>
    <row r="1265" s="15" customFormat="1" x14ac:dyDescent="0.35"/>
    <row r="1266" s="15" customFormat="1" x14ac:dyDescent="0.35"/>
    <row r="1267" s="15" customFormat="1" x14ac:dyDescent="0.35"/>
    <row r="1268" s="15" customFormat="1" x14ac:dyDescent="0.35"/>
    <row r="1269" s="15" customFormat="1" x14ac:dyDescent="0.35"/>
    <row r="1270" s="15" customFormat="1" x14ac:dyDescent="0.35"/>
    <row r="1271" s="15" customFormat="1" x14ac:dyDescent="0.35"/>
    <row r="1272" s="15" customFormat="1" x14ac:dyDescent="0.35"/>
    <row r="1273" s="15" customFormat="1" x14ac:dyDescent="0.35"/>
    <row r="1274" s="15" customFormat="1" x14ac:dyDescent="0.35"/>
    <row r="1275" s="15" customFormat="1" x14ac:dyDescent="0.35"/>
    <row r="1276" s="15" customFormat="1" x14ac:dyDescent="0.35"/>
    <row r="1277" s="15" customFormat="1" x14ac:dyDescent="0.35"/>
    <row r="1278" s="15" customFormat="1" x14ac:dyDescent="0.35"/>
    <row r="1279" s="15" customFormat="1" x14ac:dyDescent="0.35"/>
    <row r="1280" s="15" customFormat="1" x14ac:dyDescent="0.35"/>
    <row r="1281" s="15" customFormat="1" x14ac:dyDescent="0.35"/>
    <row r="1282" s="15" customFormat="1" x14ac:dyDescent="0.35"/>
    <row r="1283" s="15" customFormat="1" x14ac:dyDescent="0.35"/>
    <row r="1284" s="15" customFormat="1" x14ac:dyDescent="0.35"/>
    <row r="1285" s="15" customFormat="1" x14ac:dyDescent="0.35"/>
    <row r="1286" s="15" customFormat="1" x14ac:dyDescent="0.35"/>
    <row r="1287" s="15" customFormat="1" x14ac:dyDescent="0.35"/>
    <row r="1288" s="15" customFormat="1" x14ac:dyDescent="0.35"/>
    <row r="1289" s="15" customFormat="1" x14ac:dyDescent="0.35"/>
    <row r="1290" s="15" customFormat="1" x14ac:dyDescent="0.35"/>
    <row r="1291" s="15" customFormat="1" x14ac:dyDescent="0.35"/>
    <row r="1292" s="15" customFormat="1" x14ac:dyDescent="0.35"/>
    <row r="1293" s="15" customFormat="1" x14ac:dyDescent="0.35"/>
    <row r="1294" s="15" customFormat="1" x14ac:dyDescent="0.35"/>
    <row r="1295" s="15" customFormat="1" x14ac:dyDescent="0.35"/>
    <row r="1296" s="15" customFormat="1" x14ac:dyDescent="0.35"/>
    <row r="1297" s="15" customFormat="1" x14ac:dyDescent="0.35"/>
    <row r="1298" s="15" customFormat="1" x14ac:dyDescent="0.35"/>
    <row r="1299" s="15" customFormat="1" x14ac:dyDescent="0.35"/>
    <row r="1300" s="15" customFormat="1" x14ac:dyDescent="0.35"/>
    <row r="1301" s="15" customFormat="1" x14ac:dyDescent="0.35"/>
    <row r="1302" s="15" customFormat="1" x14ac:dyDescent="0.35"/>
    <row r="1303" s="15" customFormat="1" x14ac:dyDescent="0.35"/>
    <row r="1304" s="15" customFormat="1" x14ac:dyDescent="0.35"/>
    <row r="1305" s="15" customFormat="1" x14ac:dyDescent="0.35"/>
    <row r="1306" s="15" customFormat="1" x14ac:dyDescent="0.35"/>
    <row r="1307" s="15" customFormat="1" x14ac:dyDescent="0.35"/>
    <row r="1308" s="15" customFormat="1" x14ac:dyDescent="0.35"/>
    <row r="1309" s="15" customFormat="1" x14ac:dyDescent="0.35"/>
    <row r="1310" s="15" customFormat="1" x14ac:dyDescent="0.35"/>
    <row r="1311" s="15" customFormat="1" x14ac:dyDescent="0.35"/>
    <row r="1312" s="15" customFormat="1" x14ac:dyDescent="0.35"/>
    <row r="1313" s="15" customFormat="1" x14ac:dyDescent="0.35"/>
    <row r="1314" s="15" customFormat="1" x14ac:dyDescent="0.35"/>
    <row r="1315" s="15" customFormat="1" x14ac:dyDescent="0.35"/>
    <row r="1316" s="15" customFormat="1" x14ac:dyDescent="0.35"/>
    <row r="1317" s="15" customFormat="1" x14ac:dyDescent="0.35"/>
    <row r="1318" s="15" customFormat="1" x14ac:dyDescent="0.35"/>
    <row r="1319" s="15" customFormat="1" x14ac:dyDescent="0.35"/>
    <row r="1320" s="15" customFormat="1" x14ac:dyDescent="0.35"/>
    <row r="1321" s="15" customFormat="1" x14ac:dyDescent="0.35"/>
    <row r="1322" s="15" customFormat="1" x14ac:dyDescent="0.35"/>
    <row r="1323" s="15" customFormat="1" x14ac:dyDescent="0.35"/>
    <row r="1324" s="15" customFormat="1" x14ac:dyDescent="0.35"/>
    <row r="1325" s="15" customFormat="1" x14ac:dyDescent="0.35"/>
    <row r="1326" s="15" customFormat="1" x14ac:dyDescent="0.35"/>
    <row r="1327" s="15" customFormat="1" x14ac:dyDescent="0.35"/>
    <row r="1328" s="15" customFormat="1" x14ac:dyDescent="0.35"/>
    <row r="1329" s="15" customFormat="1" x14ac:dyDescent="0.35"/>
    <row r="1330" s="15" customFormat="1" x14ac:dyDescent="0.35"/>
    <row r="1331" s="15" customFormat="1" x14ac:dyDescent="0.35"/>
    <row r="1332" s="15" customFormat="1" x14ac:dyDescent="0.35"/>
    <row r="1333" s="15" customFormat="1" x14ac:dyDescent="0.35"/>
    <row r="1334" s="15" customFormat="1" x14ac:dyDescent="0.35"/>
    <row r="1335" s="15" customFormat="1" x14ac:dyDescent="0.35"/>
    <row r="1336" s="15" customFormat="1" x14ac:dyDescent="0.35"/>
    <row r="1337" s="15" customFormat="1" x14ac:dyDescent="0.35"/>
    <row r="1338" s="15" customFormat="1" x14ac:dyDescent="0.35"/>
    <row r="1339" s="15" customFormat="1" x14ac:dyDescent="0.35"/>
    <row r="1340" s="15" customFormat="1" x14ac:dyDescent="0.35"/>
    <row r="1341" s="15" customFormat="1" x14ac:dyDescent="0.35"/>
    <row r="1342" s="15" customFormat="1" x14ac:dyDescent="0.35"/>
    <row r="1343" s="15" customFormat="1" x14ac:dyDescent="0.35"/>
    <row r="1344" s="15" customFormat="1" x14ac:dyDescent="0.35"/>
    <row r="1345" s="15" customFormat="1" x14ac:dyDescent="0.35"/>
    <row r="1346" s="15" customFormat="1" x14ac:dyDescent="0.35"/>
    <row r="1347" s="15" customFormat="1" x14ac:dyDescent="0.35"/>
    <row r="1348" s="15" customFormat="1" x14ac:dyDescent="0.35"/>
    <row r="1349" s="15" customFormat="1" x14ac:dyDescent="0.35"/>
    <row r="1350" s="15" customFormat="1" x14ac:dyDescent="0.35"/>
    <row r="1351" s="15" customFormat="1" x14ac:dyDescent="0.35"/>
    <row r="1352" s="15" customFormat="1" x14ac:dyDescent="0.35"/>
    <row r="1353" s="15" customFormat="1" x14ac:dyDescent="0.35"/>
    <row r="1354" s="15" customFormat="1" x14ac:dyDescent="0.35"/>
    <row r="1355" s="15" customFormat="1" x14ac:dyDescent="0.35"/>
    <row r="1356" s="15" customFormat="1" x14ac:dyDescent="0.35"/>
    <row r="1357" s="15" customFormat="1" x14ac:dyDescent="0.35"/>
    <row r="1358" s="15" customFormat="1" x14ac:dyDescent="0.35"/>
    <row r="1359" s="15" customFormat="1" x14ac:dyDescent="0.35"/>
    <row r="1360" s="15" customFormat="1" x14ac:dyDescent="0.35"/>
    <row r="1361" s="15" customFormat="1" x14ac:dyDescent="0.35"/>
    <row r="1362" s="15" customFormat="1" x14ac:dyDescent="0.35"/>
    <row r="1363" s="15" customFormat="1" x14ac:dyDescent="0.35"/>
    <row r="1364" s="15" customFormat="1" x14ac:dyDescent="0.35"/>
    <row r="1365" s="15" customFormat="1" x14ac:dyDescent="0.35"/>
    <row r="1366" s="15" customFormat="1" x14ac:dyDescent="0.35"/>
    <row r="1367" s="15" customFormat="1" x14ac:dyDescent="0.35"/>
    <row r="1368" s="15" customFormat="1" x14ac:dyDescent="0.35"/>
    <row r="1369" s="15" customFormat="1" x14ac:dyDescent="0.35"/>
    <row r="1370" s="15" customFormat="1" x14ac:dyDescent="0.35"/>
    <row r="1371" s="15" customFormat="1" x14ac:dyDescent="0.35"/>
    <row r="1372" s="15" customFormat="1" x14ac:dyDescent="0.35"/>
    <row r="1373" s="15" customFormat="1" x14ac:dyDescent="0.35"/>
    <row r="1374" s="15" customFormat="1" x14ac:dyDescent="0.35"/>
    <row r="1375" s="15" customFormat="1" x14ac:dyDescent="0.35"/>
    <row r="1376" s="15" customFormat="1" x14ac:dyDescent="0.35"/>
    <row r="1377" s="15" customFormat="1" x14ac:dyDescent="0.35"/>
    <row r="1378" s="15" customFormat="1" x14ac:dyDescent="0.35"/>
    <row r="1379" s="15" customFormat="1" x14ac:dyDescent="0.35"/>
    <row r="1380" s="15" customFormat="1" x14ac:dyDescent="0.35"/>
    <row r="1381" s="15" customFormat="1" x14ac:dyDescent="0.35"/>
    <row r="1382" s="15" customFormat="1" x14ac:dyDescent="0.35"/>
    <row r="1383" s="15" customFormat="1" x14ac:dyDescent="0.35"/>
    <row r="1384" s="15" customFormat="1" x14ac:dyDescent="0.35"/>
    <row r="1385" s="15" customFormat="1" x14ac:dyDescent="0.35"/>
    <row r="1386" s="15" customFormat="1" x14ac:dyDescent="0.35"/>
    <row r="1387" s="15" customFormat="1" x14ac:dyDescent="0.35"/>
    <row r="1388" s="15" customFormat="1" x14ac:dyDescent="0.35"/>
    <row r="1389" s="15" customFormat="1" x14ac:dyDescent="0.35"/>
    <row r="1390" s="15" customFormat="1" x14ac:dyDescent="0.35"/>
    <row r="1391" s="15" customFormat="1" x14ac:dyDescent="0.35"/>
    <row r="1392" s="15" customFormat="1" x14ac:dyDescent="0.35"/>
    <row r="1393" s="15" customFormat="1" x14ac:dyDescent="0.35"/>
    <row r="1394" s="15" customFormat="1" x14ac:dyDescent="0.35"/>
    <row r="1395" s="15" customFormat="1" x14ac:dyDescent="0.35"/>
    <row r="1396" s="15" customFormat="1" x14ac:dyDescent="0.35"/>
    <row r="1397" s="15" customFormat="1" x14ac:dyDescent="0.35"/>
    <row r="1398" s="15" customFormat="1" x14ac:dyDescent="0.35"/>
    <row r="1399" s="15" customFormat="1" x14ac:dyDescent="0.35"/>
    <row r="1400" s="15" customFormat="1" x14ac:dyDescent="0.35"/>
    <row r="1401" s="15" customFormat="1" x14ac:dyDescent="0.35"/>
    <row r="1402" s="15" customFormat="1" x14ac:dyDescent="0.35"/>
    <row r="1403" s="15" customFormat="1" x14ac:dyDescent="0.35"/>
    <row r="1404" s="15" customFormat="1" x14ac:dyDescent="0.35"/>
    <row r="1405" s="15" customFormat="1" x14ac:dyDescent="0.35"/>
    <row r="1406" s="15" customFormat="1" x14ac:dyDescent="0.35"/>
    <row r="1407" s="15" customFormat="1" x14ac:dyDescent="0.35"/>
    <row r="1408" s="15" customFormat="1" x14ac:dyDescent="0.35"/>
    <row r="1409" s="15" customFormat="1" x14ac:dyDescent="0.35"/>
    <row r="1410" s="15" customFormat="1" x14ac:dyDescent="0.35"/>
    <row r="1411" s="15" customFormat="1" x14ac:dyDescent="0.35"/>
    <row r="1412" s="15" customFormat="1" x14ac:dyDescent="0.35"/>
    <row r="1413" s="15" customFormat="1" x14ac:dyDescent="0.35"/>
    <row r="1414" s="15" customFormat="1" x14ac:dyDescent="0.35"/>
    <row r="1415" s="15" customFormat="1" x14ac:dyDescent="0.35"/>
    <row r="1416" s="15" customFormat="1" x14ac:dyDescent="0.35"/>
    <row r="1417" s="15" customFormat="1" x14ac:dyDescent="0.35"/>
    <row r="1418" s="15" customFormat="1" x14ac:dyDescent="0.35"/>
    <row r="1419" s="15" customFormat="1" x14ac:dyDescent="0.35"/>
    <row r="1420" s="15" customFormat="1" x14ac:dyDescent="0.35"/>
    <row r="1421" s="15" customFormat="1" x14ac:dyDescent="0.35"/>
    <row r="1422" s="15" customFormat="1" x14ac:dyDescent="0.35"/>
    <row r="1423" s="15" customFormat="1" x14ac:dyDescent="0.35"/>
    <row r="1424" s="15" customFormat="1" x14ac:dyDescent="0.35"/>
    <row r="1425" s="15" customFormat="1" x14ac:dyDescent="0.35"/>
    <row r="1426" s="15" customFormat="1" x14ac:dyDescent="0.35"/>
    <row r="1427" s="15" customFormat="1" x14ac:dyDescent="0.35"/>
    <row r="1428" s="15" customFormat="1" x14ac:dyDescent="0.35"/>
    <row r="1429" s="15" customFormat="1" x14ac:dyDescent="0.35"/>
    <row r="1430" s="15" customFormat="1" x14ac:dyDescent="0.35"/>
    <row r="1431" s="15" customFormat="1" x14ac:dyDescent="0.35"/>
    <row r="1432" s="15" customFormat="1" x14ac:dyDescent="0.35"/>
    <row r="1433" s="15" customFormat="1" x14ac:dyDescent="0.35"/>
    <row r="1434" s="15" customFormat="1" x14ac:dyDescent="0.35"/>
    <row r="1435" s="15" customFormat="1" x14ac:dyDescent="0.35"/>
    <row r="1436" s="15" customFormat="1" x14ac:dyDescent="0.35"/>
    <row r="1437" s="15" customFormat="1" x14ac:dyDescent="0.35"/>
    <row r="1438" s="15" customFormat="1" x14ac:dyDescent="0.35"/>
    <row r="1439" s="15" customFormat="1" x14ac:dyDescent="0.35"/>
    <row r="1440" s="15" customFormat="1" x14ac:dyDescent="0.35"/>
    <row r="1441" s="15" customFormat="1" x14ac:dyDescent="0.35"/>
    <row r="1442" s="15" customFormat="1" x14ac:dyDescent="0.35"/>
    <row r="1443" s="15" customFormat="1" x14ac:dyDescent="0.35"/>
    <row r="1444" s="15" customFormat="1" x14ac:dyDescent="0.35"/>
    <row r="1445" s="15" customFormat="1" x14ac:dyDescent="0.35"/>
    <row r="1446" s="15" customFormat="1" x14ac:dyDescent="0.35"/>
    <row r="1447" s="15" customFormat="1" x14ac:dyDescent="0.35"/>
    <row r="1448" s="15" customFormat="1" x14ac:dyDescent="0.35"/>
    <row r="1449" s="15" customFormat="1" x14ac:dyDescent="0.35"/>
    <row r="1450" s="15" customFormat="1" x14ac:dyDescent="0.35"/>
    <row r="1451" s="15" customFormat="1" x14ac:dyDescent="0.35"/>
    <row r="1452" s="15" customFormat="1" x14ac:dyDescent="0.35"/>
    <row r="1453" s="15" customFormat="1" x14ac:dyDescent="0.35"/>
    <row r="1454" s="15" customFormat="1" x14ac:dyDescent="0.35"/>
    <row r="1455" s="15" customFormat="1" x14ac:dyDescent="0.35"/>
    <row r="1456" s="15" customFormat="1" x14ac:dyDescent="0.35"/>
    <row r="1457" s="15" customFormat="1" x14ac:dyDescent="0.35"/>
    <row r="1458" s="15" customFormat="1" x14ac:dyDescent="0.35"/>
    <row r="1459" s="15" customFormat="1" x14ac:dyDescent="0.35"/>
    <row r="1460" s="15" customFormat="1" x14ac:dyDescent="0.35"/>
    <row r="1461" s="15" customFormat="1" x14ac:dyDescent="0.35"/>
    <row r="1462" s="15" customFormat="1" x14ac:dyDescent="0.35"/>
    <row r="1463" s="15" customFormat="1" x14ac:dyDescent="0.35"/>
    <row r="1464" s="15" customFormat="1" x14ac:dyDescent="0.35"/>
    <row r="1465" s="15" customFormat="1" x14ac:dyDescent="0.35"/>
    <row r="1466" s="15" customFormat="1" x14ac:dyDescent="0.35"/>
    <row r="1467" s="15" customFormat="1" x14ac:dyDescent="0.35"/>
    <row r="1468" s="15" customFormat="1" x14ac:dyDescent="0.35"/>
    <row r="1469" s="15" customFormat="1" x14ac:dyDescent="0.35"/>
    <row r="1470" s="15" customFormat="1" x14ac:dyDescent="0.35"/>
    <row r="1471" s="15" customFormat="1" x14ac:dyDescent="0.35"/>
    <row r="1472" s="15" customFormat="1" x14ac:dyDescent="0.35"/>
    <row r="1473" s="15" customFormat="1" x14ac:dyDescent="0.35"/>
    <row r="1474" s="15" customFormat="1" x14ac:dyDescent="0.35"/>
    <row r="1475" s="15" customFormat="1" x14ac:dyDescent="0.35"/>
    <row r="1476" s="15" customFormat="1" x14ac:dyDescent="0.35"/>
    <row r="1477" s="15" customFormat="1" x14ac:dyDescent="0.35"/>
    <row r="1478" s="15" customFormat="1" x14ac:dyDescent="0.35"/>
    <row r="1479" s="15" customFormat="1" x14ac:dyDescent="0.35"/>
    <row r="1480" s="15" customFormat="1" x14ac:dyDescent="0.35"/>
    <row r="1481" s="15" customFormat="1" x14ac:dyDescent="0.35"/>
    <row r="1482" s="15" customFormat="1" x14ac:dyDescent="0.35"/>
    <row r="1483" s="15" customFormat="1" x14ac:dyDescent="0.35"/>
    <row r="1484" s="15" customFormat="1" x14ac:dyDescent="0.35"/>
    <row r="1485" s="15" customFormat="1" x14ac:dyDescent="0.35"/>
    <row r="1486" s="15" customFormat="1" x14ac:dyDescent="0.35"/>
    <row r="1487" s="15" customFormat="1" x14ac:dyDescent="0.35"/>
    <row r="1488" s="15" customFormat="1" x14ac:dyDescent="0.35"/>
    <row r="1489" s="15" customFormat="1" x14ac:dyDescent="0.35"/>
    <row r="1490" s="15" customFormat="1" x14ac:dyDescent="0.35"/>
    <row r="1491" s="15" customFormat="1" x14ac:dyDescent="0.35"/>
    <row r="1492" s="15" customFormat="1" x14ac:dyDescent="0.35"/>
    <row r="1493" s="15" customFormat="1" x14ac:dyDescent="0.35"/>
    <row r="1494" s="15" customFormat="1" x14ac:dyDescent="0.35"/>
    <row r="1495" s="15" customFormat="1" x14ac:dyDescent="0.35"/>
    <row r="1496" s="15" customFormat="1" x14ac:dyDescent="0.35"/>
    <row r="1497" s="15" customFormat="1" x14ac:dyDescent="0.35"/>
    <row r="1498" s="15" customFormat="1" x14ac:dyDescent="0.35"/>
    <row r="1499" s="15" customFormat="1" x14ac:dyDescent="0.35"/>
    <row r="1500" s="15" customFormat="1" x14ac:dyDescent="0.35"/>
    <row r="1501" s="15" customFormat="1" x14ac:dyDescent="0.35"/>
    <row r="1502" s="15" customFormat="1" x14ac:dyDescent="0.35"/>
    <row r="1503" s="15" customFormat="1" x14ac:dyDescent="0.35"/>
    <row r="1504" s="15" customFormat="1" x14ac:dyDescent="0.35"/>
    <row r="1505" s="15" customFormat="1" x14ac:dyDescent="0.35"/>
    <row r="1506" s="15" customFormat="1" x14ac:dyDescent="0.35"/>
    <row r="1507" s="15" customFormat="1" x14ac:dyDescent="0.35"/>
    <row r="1508" s="15" customFormat="1" x14ac:dyDescent="0.35"/>
    <row r="1509" s="15" customFormat="1" x14ac:dyDescent="0.35"/>
    <row r="1510" s="15" customFormat="1" x14ac:dyDescent="0.35"/>
    <row r="1511" s="15" customFormat="1" x14ac:dyDescent="0.35"/>
    <row r="1512" s="15" customFormat="1" x14ac:dyDescent="0.35"/>
    <row r="1513" s="15" customFormat="1" x14ac:dyDescent="0.35"/>
    <row r="1514" s="15" customFormat="1" x14ac:dyDescent="0.35"/>
    <row r="1515" s="15" customFormat="1" x14ac:dyDescent="0.35"/>
    <row r="1516" s="15" customFormat="1" x14ac:dyDescent="0.35"/>
    <row r="1517" s="15" customFormat="1" x14ac:dyDescent="0.35"/>
    <row r="1518" s="15" customFormat="1" x14ac:dyDescent="0.35"/>
    <row r="1519" s="15" customFormat="1" x14ac:dyDescent="0.35"/>
    <row r="1520" s="15" customFormat="1" x14ac:dyDescent="0.35"/>
    <row r="1521" s="15" customFormat="1" x14ac:dyDescent="0.35"/>
    <row r="1522" s="15" customFormat="1" x14ac:dyDescent="0.35"/>
    <row r="1523" s="15" customFormat="1" x14ac:dyDescent="0.35"/>
    <row r="1524" s="15" customFormat="1" x14ac:dyDescent="0.35"/>
    <row r="1525" s="15" customFormat="1" x14ac:dyDescent="0.35"/>
    <row r="1526" s="15" customFormat="1" x14ac:dyDescent="0.35"/>
    <row r="1527" s="15" customFormat="1" x14ac:dyDescent="0.35"/>
    <row r="1528" s="15" customFormat="1" x14ac:dyDescent="0.35"/>
    <row r="1529" s="15" customFormat="1" x14ac:dyDescent="0.35"/>
    <row r="1530" s="15" customFormat="1" x14ac:dyDescent="0.35"/>
    <row r="1531" s="15" customFormat="1" x14ac:dyDescent="0.35"/>
    <row r="1532" s="15" customFormat="1" x14ac:dyDescent="0.35"/>
    <row r="1533" s="15" customFormat="1" x14ac:dyDescent="0.35"/>
    <row r="1534" s="15" customFormat="1" x14ac:dyDescent="0.35"/>
    <row r="1535" s="15" customFormat="1" x14ac:dyDescent="0.35"/>
    <row r="1536" s="15" customFormat="1" x14ac:dyDescent="0.35"/>
    <row r="1537" s="15" customFormat="1" x14ac:dyDescent="0.35"/>
    <row r="1538" s="15" customFormat="1" x14ac:dyDescent="0.35"/>
    <row r="1539" s="15" customFormat="1" x14ac:dyDescent="0.35"/>
    <row r="1540" s="15" customFormat="1" x14ac:dyDescent="0.35"/>
    <row r="1541" s="15" customFormat="1" x14ac:dyDescent="0.35"/>
    <row r="1542" s="15" customFormat="1" x14ac:dyDescent="0.35"/>
    <row r="1543" s="15" customFormat="1" x14ac:dyDescent="0.35"/>
    <row r="1544" s="15" customFormat="1" x14ac:dyDescent="0.35"/>
    <row r="1545" s="15" customFormat="1" x14ac:dyDescent="0.35"/>
    <row r="1546" s="15" customFormat="1" x14ac:dyDescent="0.35"/>
    <row r="1547" s="15" customFormat="1" x14ac:dyDescent="0.35"/>
    <row r="1548" s="15" customFormat="1" x14ac:dyDescent="0.35"/>
    <row r="1549" s="15" customFormat="1" x14ac:dyDescent="0.35"/>
    <row r="1550" s="15" customFormat="1" x14ac:dyDescent="0.35"/>
    <row r="1551" s="15" customFormat="1" x14ac:dyDescent="0.35"/>
    <row r="1552" s="15" customFormat="1" x14ac:dyDescent="0.35"/>
    <row r="1553" s="15" customFormat="1" x14ac:dyDescent="0.35"/>
    <row r="1554" s="15" customFormat="1" x14ac:dyDescent="0.35"/>
    <row r="1555" s="15" customFormat="1" x14ac:dyDescent="0.35"/>
    <row r="1556" s="15" customFormat="1" x14ac:dyDescent="0.35"/>
    <row r="1557" s="15" customFormat="1" x14ac:dyDescent="0.35"/>
    <row r="1558" s="15" customFormat="1" x14ac:dyDescent="0.35"/>
    <row r="1559" s="15" customFormat="1" x14ac:dyDescent="0.35"/>
    <row r="1560" s="15" customFormat="1" x14ac:dyDescent="0.35"/>
    <row r="1561" s="15" customFormat="1" x14ac:dyDescent="0.35"/>
    <row r="1562" s="15" customFormat="1" x14ac:dyDescent="0.35"/>
    <row r="1563" s="15" customFormat="1" x14ac:dyDescent="0.35"/>
    <row r="1564" s="15" customFormat="1" x14ac:dyDescent="0.35"/>
    <row r="1565" s="15" customFormat="1" x14ac:dyDescent="0.35"/>
    <row r="1566" s="15" customFormat="1" x14ac:dyDescent="0.35"/>
    <row r="1567" s="15" customFormat="1" x14ac:dyDescent="0.35"/>
    <row r="1568" s="15" customFormat="1" x14ac:dyDescent="0.35"/>
    <row r="1569" s="15" customFormat="1" x14ac:dyDescent="0.35"/>
    <row r="1570" s="15" customFormat="1" x14ac:dyDescent="0.35"/>
    <row r="1571" s="15" customFormat="1" x14ac:dyDescent="0.35"/>
    <row r="1572" s="15" customFormat="1" x14ac:dyDescent="0.35"/>
    <row r="1573" s="15" customFormat="1" x14ac:dyDescent="0.35"/>
    <row r="1574" s="15" customFormat="1" x14ac:dyDescent="0.35"/>
    <row r="1575" s="15" customFormat="1" x14ac:dyDescent="0.35"/>
    <row r="1576" s="15" customFormat="1" x14ac:dyDescent="0.35"/>
    <row r="1577" s="15" customFormat="1" x14ac:dyDescent="0.35"/>
    <row r="1578" s="15" customFormat="1" x14ac:dyDescent="0.35"/>
    <row r="1579" s="15" customFormat="1" x14ac:dyDescent="0.35"/>
    <row r="1580" s="15" customFormat="1" x14ac:dyDescent="0.35"/>
    <row r="1581" s="15" customFormat="1" x14ac:dyDescent="0.35"/>
    <row r="1582" s="15" customFormat="1" x14ac:dyDescent="0.35"/>
    <row r="1583" s="15" customFormat="1" x14ac:dyDescent="0.35"/>
    <row r="1584" s="15" customFormat="1" x14ac:dyDescent="0.35"/>
    <row r="1585" s="15" customFormat="1" x14ac:dyDescent="0.35"/>
    <row r="1586" s="15" customFormat="1" x14ac:dyDescent="0.35"/>
    <row r="1587" s="15" customFormat="1" x14ac:dyDescent="0.35"/>
    <row r="1588" s="15" customFormat="1" x14ac:dyDescent="0.35"/>
    <row r="1589" s="15" customFormat="1" x14ac:dyDescent="0.35"/>
    <row r="1590" s="15" customFormat="1" x14ac:dyDescent="0.35"/>
    <row r="1591" s="15" customFormat="1" x14ac:dyDescent="0.35"/>
    <row r="1592" s="15" customFormat="1" x14ac:dyDescent="0.35"/>
    <row r="1593" s="15" customFormat="1" x14ac:dyDescent="0.35"/>
    <row r="1594" s="15" customFormat="1" x14ac:dyDescent="0.35"/>
    <row r="1595" s="15" customFormat="1" x14ac:dyDescent="0.35"/>
    <row r="1596" s="15" customFormat="1" x14ac:dyDescent="0.35"/>
    <row r="1597" s="15" customFormat="1" x14ac:dyDescent="0.35"/>
    <row r="1598" s="15" customFormat="1" x14ac:dyDescent="0.35"/>
    <row r="1599" s="15" customFormat="1" x14ac:dyDescent="0.35"/>
    <row r="1600" s="15" customFormat="1" x14ac:dyDescent="0.35"/>
    <row r="1601" s="15" customFormat="1" x14ac:dyDescent="0.35"/>
    <row r="1602" s="15" customFormat="1" x14ac:dyDescent="0.35"/>
    <row r="1603" s="15" customFormat="1" x14ac:dyDescent="0.35"/>
    <row r="1604" s="15" customFormat="1" x14ac:dyDescent="0.35"/>
    <row r="1605" s="15" customFormat="1" x14ac:dyDescent="0.35"/>
    <row r="1606" s="15" customFormat="1" x14ac:dyDescent="0.35"/>
    <row r="1607" s="15" customFormat="1" x14ac:dyDescent="0.35"/>
    <row r="1608" s="15" customFormat="1" x14ac:dyDescent="0.35"/>
    <row r="1609" s="15" customFormat="1" x14ac:dyDescent="0.35"/>
    <row r="1610" s="15" customFormat="1" x14ac:dyDescent="0.35"/>
    <row r="1611" s="15" customFormat="1" x14ac:dyDescent="0.35"/>
    <row r="1612" s="15" customFormat="1" x14ac:dyDescent="0.35"/>
    <row r="1613" s="15" customFormat="1" x14ac:dyDescent="0.35"/>
    <row r="1614" s="15" customFormat="1" x14ac:dyDescent="0.35"/>
    <row r="1615" s="15" customFormat="1" x14ac:dyDescent="0.35"/>
    <row r="1616" s="15" customFormat="1" x14ac:dyDescent="0.35"/>
    <row r="1617" s="15" customFormat="1" x14ac:dyDescent="0.35"/>
    <row r="1618" s="15" customFormat="1" x14ac:dyDescent="0.35"/>
    <row r="1619" s="15" customFormat="1" x14ac:dyDescent="0.35"/>
    <row r="1620" s="15" customFormat="1" x14ac:dyDescent="0.35"/>
    <row r="1621" s="15" customFormat="1" x14ac:dyDescent="0.35"/>
    <row r="1622" s="15" customFormat="1" x14ac:dyDescent="0.35"/>
    <row r="1623" s="15" customFormat="1" x14ac:dyDescent="0.35"/>
    <row r="1624" s="15" customFormat="1" x14ac:dyDescent="0.35"/>
    <row r="1625" s="15" customFormat="1" x14ac:dyDescent="0.35"/>
    <row r="1626" s="15" customFormat="1" x14ac:dyDescent="0.35"/>
    <row r="1627" s="15" customFormat="1" x14ac:dyDescent="0.35"/>
    <row r="1628" s="15" customFormat="1" x14ac:dyDescent="0.35"/>
    <row r="1629" s="15" customFormat="1" x14ac:dyDescent="0.35"/>
    <row r="1630" s="15" customFormat="1" x14ac:dyDescent="0.35"/>
    <row r="1631" s="15" customFormat="1" x14ac:dyDescent="0.35"/>
    <row r="1632" s="15" customFormat="1" x14ac:dyDescent="0.35"/>
    <row r="1633" s="15" customFormat="1" x14ac:dyDescent="0.35"/>
    <row r="1634" s="15" customFormat="1" x14ac:dyDescent="0.35"/>
    <row r="1635" s="15" customFormat="1" x14ac:dyDescent="0.35"/>
    <row r="1636" s="15" customFormat="1" x14ac:dyDescent="0.35"/>
    <row r="1637" s="15" customFormat="1" x14ac:dyDescent="0.35"/>
    <row r="1638" s="15" customFormat="1" x14ac:dyDescent="0.35"/>
    <row r="1639" s="15" customFormat="1" x14ac:dyDescent="0.35"/>
    <row r="1640" s="15" customFormat="1" x14ac:dyDescent="0.35"/>
    <row r="1641" s="15" customFormat="1" x14ac:dyDescent="0.35"/>
    <row r="1642" s="15" customFormat="1" x14ac:dyDescent="0.35"/>
    <row r="1643" s="15" customFormat="1" x14ac:dyDescent="0.35"/>
    <row r="1644" s="15" customFormat="1" x14ac:dyDescent="0.35"/>
    <row r="1645" s="15" customFormat="1" x14ac:dyDescent="0.35"/>
    <row r="1646" s="15" customFormat="1" x14ac:dyDescent="0.35"/>
    <row r="1647" s="15" customFormat="1" x14ac:dyDescent="0.35"/>
    <row r="1648" s="15" customFormat="1" x14ac:dyDescent="0.35"/>
    <row r="1649" s="15" customFormat="1" x14ac:dyDescent="0.35"/>
    <row r="1650" s="15" customFormat="1" x14ac:dyDescent="0.35"/>
    <row r="1651" s="15" customFormat="1" x14ac:dyDescent="0.35"/>
    <row r="1652" s="15" customFormat="1" x14ac:dyDescent="0.35"/>
    <row r="1653" s="15" customFormat="1" x14ac:dyDescent="0.35"/>
  </sheetData>
  <conditionalFormatting sqref="N2:N3">
    <cfRule type="duplicateValues" dxfId="22" priority="4"/>
  </conditionalFormatting>
  <conditionalFormatting sqref="B1">
    <cfRule type="duplicateValues" dxfId="21" priority="3"/>
  </conditionalFormatting>
  <conditionalFormatting sqref="B1654:B1048576 B2:B23 B29:B43">
    <cfRule type="duplicateValues" dxfId="20" priority="5"/>
  </conditionalFormatting>
  <conditionalFormatting sqref="AX2:AX3">
    <cfRule type="duplicateValues" dxfId="19" priority="2"/>
  </conditionalFormatting>
  <conditionalFormatting sqref="AX28">
    <cfRule type="duplicateValues" dxfId="18" priority="1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N61"/>
  <sheetViews>
    <sheetView workbookViewId="0">
      <pane ySplit="2" topLeftCell="A3" activePane="bottomLeft" state="frozen"/>
      <selection pane="bottomLeft" activeCell="AH4" sqref="AH4"/>
    </sheetView>
  </sheetViews>
  <sheetFormatPr defaultRowHeight="14.5" x14ac:dyDescent="0.35"/>
  <cols>
    <col min="1" max="1" width="22.08984375" style="15" customWidth="1"/>
    <col min="2" max="2" width="16.36328125" style="15" customWidth="1"/>
    <col min="3" max="3" width="8.7265625" style="15"/>
    <col min="4" max="4" width="9.54296875" style="15" customWidth="1"/>
    <col min="5" max="5" width="10.08984375" style="15" customWidth="1"/>
    <col min="6" max="6" width="7.7265625" style="15" customWidth="1"/>
    <col min="7" max="8" width="8.7265625" style="15"/>
    <col min="9" max="9" width="33.36328125" style="15" customWidth="1"/>
    <col min="10" max="10" width="15.6328125" style="15" customWidth="1"/>
    <col min="11" max="11" width="16.54296875" style="15" customWidth="1"/>
    <col min="12" max="12" width="25.54296875" style="15" customWidth="1"/>
    <col min="13" max="13" width="19.26953125" style="15" customWidth="1"/>
    <col min="14" max="14" width="14.6328125" style="15" customWidth="1"/>
    <col min="15" max="15" width="10.1796875" style="15" customWidth="1"/>
    <col min="16" max="16" width="10" style="15" customWidth="1"/>
    <col min="17" max="17" width="7.453125" style="15" customWidth="1"/>
    <col min="18" max="19" width="8.7265625" style="15"/>
    <col min="20" max="20" width="27.54296875" style="15" customWidth="1"/>
    <col min="21" max="21" width="21.90625" style="15" customWidth="1"/>
    <col min="22" max="22" width="25.453125" style="15" customWidth="1"/>
    <col min="23" max="23" width="24" style="15" customWidth="1"/>
    <col min="24" max="24" width="16" style="15" customWidth="1"/>
    <col min="25" max="25" width="9.81640625" style="15" customWidth="1"/>
    <col min="26" max="26" width="10.453125" style="15" customWidth="1"/>
    <col min="27" max="27" width="10.08984375" style="15" customWidth="1"/>
    <col min="28" max="28" width="7.6328125" style="15" customWidth="1"/>
    <col min="29" max="30" width="8.7265625" style="15"/>
    <col min="31" max="31" width="26.26953125" style="15" customWidth="1"/>
    <col min="32" max="32" width="22.81640625" style="15" customWidth="1"/>
    <col min="33" max="33" width="25" style="15" customWidth="1"/>
    <col min="34" max="34" width="21.90625" style="15" customWidth="1"/>
    <col min="35" max="35" width="16.81640625" style="15" customWidth="1"/>
    <col min="36" max="36" width="9.453125" style="15" customWidth="1"/>
    <col min="37" max="37" width="8.7265625" style="15"/>
    <col min="38" max="38" width="10.08984375" style="15" customWidth="1"/>
    <col min="39" max="39" width="7.6328125" style="15" customWidth="1"/>
    <col min="40" max="41" width="8.7265625" style="15"/>
    <col min="42" max="42" width="30.08984375" style="15" customWidth="1"/>
    <col min="43" max="43" width="22.90625" style="15" customWidth="1"/>
    <col min="44" max="44" width="30.7265625" style="15" customWidth="1"/>
    <col min="45" max="45" width="21.90625" style="15" customWidth="1"/>
    <col min="46" max="46" width="16.6328125" style="15" customWidth="1"/>
    <col min="47" max="47" width="8.7265625" style="15"/>
    <col min="48" max="48" width="10.08984375" style="15" customWidth="1"/>
    <col min="49" max="49" width="11.08984375" style="15" customWidth="1"/>
    <col min="50" max="52" width="8.7265625" style="15"/>
    <col min="53" max="53" width="28.54296875" style="15" customWidth="1"/>
    <col min="54" max="54" width="22.6328125" style="15" customWidth="1"/>
    <col min="55" max="55" width="24.6328125" style="15" customWidth="1"/>
    <col min="56" max="56" width="22" style="15" customWidth="1"/>
    <col min="57" max="57" width="15.81640625" style="15" customWidth="1"/>
    <col min="58" max="58" width="8.36328125" style="15" customWidth="1"/>
    <col min="59" max="59" width="8.7265625" style="15"/>
    <col min="60" max="60" width="9.90625" style="15" customWidth="1"/>
    <col min="61" max="61" width="7.453125" style="15" customWidth="1"/>
    <col min="62" max="63" width="8.7265625" style="15"/>
    <col min="64" max="64" width="26.90625" style="15" customWidth="1"/>
    <col min="65" max="65" width="22.36328125" style="15" customWidth="1"/>
    <col min="66" max="66" width="32.453125" style="15" customWidth="1"/>
    <col min="67" max="16384" width="8.7265625" style="15"/>
  </cols>
  <sheetData>
    <row r="1" spans="1:66" ht="18.5" x14ac:dyDescent="0.45">
      <c r="A1" s="9"/>
      <c r="B1" s="9"/>
      <c r="C1" s="10"/>
      <c r="D1" s="10"/>
      <c r="E1" s="11" t="s">
        <v>8755</v>
      </c>
      <c r="F1" s="10"/>
      <c r="G1" s="9"/>
      <c r="H1" s="9"/>
      <c r="I1" s="9"/>
      <c r="J1" s="9"/>
      <c r="K1" s="9"/>
      <c r="L1" s="12"/>
      <c r="M1" s="12"/>
      <c r="N1" s="12"/>
      <c r="O1" s="64"/>
      <c r="P1" s="14" t="s">
        <v>8752</v>
      </c>
      <c r="Q1" s="12"/>
      <c r="R1" s="12"/>
      <c r="S1" s="12"/>
      <c r="T1" s="12"/>
      <c r="U1" s="12"/>
      <c r="V1" s="12"/>
      <c r="W1" s="9"/>
      <c r="X1" s="9"/>
      <c r="Y1" s="9"/>
      <c r="Z1" s="9"/>
      <c r="AA1" s="11" t="s">
        <v>8756</v>
      </c>
      <c r="AB1" s="9"/>
      <c r="AC1" s="9"/>
      <c r="AD1" s="9"/>
      <c r="AE1" s="9"/>
      <c r="AF1" s="9"/>
      <c r="AG1" s="9"/>
      <c r="AH1" s="29"/>
      <c r="AI1" s="29"/>
      <c r="AJ1" s="29"/>
      <c r="AK1" s="29"/>
      <c r="AL1" s="31" t="s">
        <v>8753</v>
      </c>
      <c r="AM1" s="31"/>
      <c r="AN1" s="29"/>
      <c r="AO1" s="29"/>
      <c r="AP1" s="29"/>
      <c r="AQ1" s="29"/>
      <c r="AR1" s="29"/>
      <c r="AS1" s="9"/>
      <c r="AT1" s="9"/>
      <c r="AU1" s="9"/>
      <c r="AV1" s="9"/>
      <c r="AW1" s="11" t="s">
        <v>8757</v>
      </c>
      <c r="AX1" s="9"/>
      <c r="AY1" s="9"/>
      <c r="AZ1" s="9"/>
      <c r="BA1" s="9"/>
      <c r="BB1" s="9"/>
      <c r="BC1" s="9"/>
      <c r="BD1" s="29"/>
      <c r="BE1" s="29"/>
      <c r="BF1" s="29"/>
      <c r="BG1" s="29"/>
      <c r="BH1" s="30"/>
      <c r="BI1" s="39" t="s">
        <v>8754</v>
      </c>
      <c r="BJ1" s="29"/>
      <c r="BK1" s="29"/>
      <c r="BL1" s="29"/>
      <c r="BM1" s="29"/>
      <c r="BN1" s="29"/>
    </row>
    <row r="2" spans="1:66" ht="58" x14ac:dyDescent="0.35">
      <c r="A2" s="18" t="s">
        <v>3755</v>
      </c>
      <c r="B2" s="18" t="s">
        <v>8776</v>
      </c>
      <c r="C2" s="16" t="s">
        <v>8767</v>
      </c>
      <c r="D2" s="16" t="s">
        <v>8768</v>
      </c>
      <c r="E2" s="16" t="s">
        <v>3756</v>
      </c>
      <c r="F2" s="16" t="s">
        <v>1</v>
      </c>
      <c r="G2" s="16" t="s">
        <v>2</v>
      </c>
      <c r="H2" s="16" t="s">
        <v>3757</v>
      </c>
      <c r="I2" s="18" t="s">
        <v>8810</v>
      </c>
      <c r="J2" s="16" t="s">
        <v>3760</v>
      </c>
      <c r="K2" s="16" t="s">
        <v>3761</v>
      </c>
      <c r="L2" s="18" t="s">
        <v>3755</v>
      </c>
      <c r="M2" s="18" t="s">
        <v>8776</v>
      </c>
      <c r="N2" s="16" t="s">
        <v>8769</v>
      </c>
      <c r="O2" s="16" t="s">
        <v>8768</v>
      </c>
      <c r="P2" s="16" t="s">
        <v>3756</v>
      </c>
      <c r="Q2" s="16" t="s">
        <v>1</v>
      </c>
      <c r="R2" s="16" t="s">
        <v>2</v>
      </c>
      <c r="S2" s="16" t="s">
        <v>3757</v>
      </c>
      <c r="T2" s="18" t="s">
        <v>8810</v>
      </c>
      <c r="U2" s="16" t="s">
        <v>3760</v>
      </c>
      <c r="V2" s="16" t="s">
        <v>3761</v>
      </c>
      <c r="W2" s="16" t="s">
        <v>3755</v>
      </c>
      <c r="X2" s="16" t="s">
        <v>8776</v>
      </c>
      <c r="Y2" s="16" t="s">
        <v>8772</v>
      </c>
      <c r="Z2" s="16" t="s">
        <v>8770</v>
      </c>
      <c r="AA2" s="16" t="s">
        <v>3756</v>
      </c>
      <c r="AB2" s="16" t="s">
        <v>1</v>
      </c>
      <c r="AC2" s="16" t="s">
        <v>2</v>
      </c>
      <c r="AD2" s="16" t="s">
        <v>7399</v>
      </c>
      <c r="AE2" s="18" t="s">
        <v>8810</v>
      </c>
      <c r="AF2" s="16" t="s">
        <v>3760</v>
      </c>
      <c r="AG2" s="16" t="s">
        <v>3761</v>
      </c>
      <c r="AH2" s="16" t="s">
        <v>3755</v>
      </c>
      <c r="AI2" s="16" t="s">
        <v>8776</v>
      </c>
      <c r="AJ2" s="16" t="s">
        <v>8771</v>
      </c>
      <c r="AK2" s="16" t="s">
        <v>8770</v>
      </c>
      <c r="AL2" s="16" t="s">
        <v>0</v>
      </c>
      <c r="AM2" s="16" t="s">
        <v>1</v>
      </c>
      <c r="AN2" s="16" t="s">
        <v>6833</v>
      </c>
      <c r="AO2" s="16" t="s">
        <v>7399</v>
      </c>
      <c r="AP2" s="18" t="s">
        <v>8810</v>
      </c>
      <c r="AQ2" s="16" t="s">
        <v>3760</v>
      </c>
      <c r="AR2" s="16" t="s">
        <v>3761</v>
      </c>
      <c r="AS2" s="18" t="s">
        <v>3755</v>
      </c>
      <c r="AT2" s="18" t="s">
        <v>8776</v>
      </c>
      <c r="AU2" s="18" t="s">
        <v>8775</v>
      </c>
      <c r="AV2" s="18" t="s">
        <v>8773</v>
      </c>
      <c r="AW2" s="18" t="s">
        <v>0</v>
      </c>
      <c r="AX2" s="18" t="s">
        <v>1</v>
      </c>
      <c r="AY2" s="18" t="s">
        <v>2</v>
      </c>
      <c r="AZ2" s="18" t="s">
        <v>7399</v>
      </c>
      <c r="BA2" s="18" t="s">
        <v>8810</v>
      </c>
      <c r="BB2" s="18" t="s">
        <v>3760</v>
      </c>
      <c r="BC2" s="18" t="s">
        <v>3761</v>
      </c>
      <c r="BD2" s="18" t="s">
        <v>3755</v>
      </c>
      <c r="BE2" s="18" t="s">
        <v>8776</v>
      </c>
      <c r="BF2" s="16" t="s">
        <v>8774</v>
      </c>
      <c r="BG2" s="16" t="s">
        <v>8773</v>
      </c>
      <c r="BH2" s="16" t="s">
        <v>0</v>
      </c>
      <c r="BI2" s="16" t="s">
        <v>1</v>
      </c>
      <c r="BJ2" s="16" t="s">
        <v>2</v>
      </c>
      <c r="BK2" s="16" t="s">
        <v>7399</v>
      </c>
      <c r="BL2" s="18" t="s">
        <v>8810</v>
      </c>
      <c r="BM2" s="16" t="s">
        <v>3760</v>
      </c>
      <c r="BN2" s="16" t="s">
        <v>3761</v>
      </c>
    </row>
    <row r="3" spans="1:66" ht="15.5" x14ac:dyDescent="0.35">
      <c r="A3" s="65" t="s">
        <v>8760</v>
      </c>
      <c r="B3" s="66"/>
      <c r="C3" s="67"/>
      <c r="D3" s="67"/>
      <c r="E3" s="67"/>
      <c r="F3" s="67"/>
      <c r="G3" s="67"/>
      <c r="H3" s="67"/>
      <c r="I3" s="67"/>
      <c r="J3" s="67"/>
      <c r="K3" s="67"/>
      <c r="L3" s="68" t="s">
        <v>8760</v>
      </c>
      <c r="M3" s="69"/>
      <c r="N3" s="70"/>
      <c r="O3" s="70"/>
      <c r="P3" s="70"/>
      <c r="Q3" s="70"/>
      <c r="R3" s="70"/>
      <c r="S3" s="70"/>
      <c r="T3" s="69"/>
      <c r="U3" s="70"/>
      <c r="V3" s="70"/>
      <c r="W3" s="68" t="s">
        <v>8760</v>
      </c>
      <c r="AH3" s="35" t="s">
        <v>8758</v>
      </c>
      <c r="AS3" s="71" t="s">
        <v>8760</v>
      </c>
      <c r="AT3" s="66"/>
      <c r="AU3" s="67"/>
      <c r="AV3" s="67"/>
      <c r="AW3" s="67"/>
      <c r="AX3" s="67"/>
      <c r="AY3" s="67"/>
      <c r="AZ3" s="67"/>
      <c r="BA3" s="67"/>
      <c r="BB3" s="67"/>
      <c r="BC3" s="67"/>
      <c r="BD3" s="71" t="s">
        <v>8758</v>
      </c>
    </row>
    <row r="4" spans="1:66" x14ac:dyDescent="0.35">
      <c r="A4" s="1" t="s">
        <v>1640</v>
      </c>
      <c r="B4" s="1" t="s">
        <v>1641</v>
      </c>
      <c r="C4" s="22">
        <v>0.74974999999999992</v>
      </c>
      <c r="D4" s="22">
        <v>3.8922500000000002</v>
      </c>
      <c r="E4" s="22">
        <v>3.1425000000000001</v>
      </c>
      <c r="F4" s="22">
        <v>5.1913971323774604</v>
      </c>
      <c r="G4" s="1">
        <v>2.7635264787480907E-2</v>
      </c>
      <c r="H4" s="1">
        <v>1</v>
      </c>
      <c r="I4" s="1" t="s">
        <v>1642</v>
      </c>
      <c r="J4" s="1" t="s">
        <v>6</v>
      </c>
      <c r="K4" s="1" t="s">
        <v>1643</v>
      </c>
      <c r="L4" s="1" t="s">
        <v>4922</v>
      </c>
      <c r="M4" s="1" t="s">
        <v>4923</v>
      </c>
      <c r="N4" s="22">
        <v>71.983249999999998</v>
      </c>
      <c r="O4" s="22">
        <v>30.002500000000005</v>
      </c>
      <c r="P4" s="22">
        <v>-41.980749999999993</v>
      </c>
      <c r="Q4" s="22">
        <v>-2.3992417298558451</v>
      </c>
      <c r="R4" s="1">
        <v>3.5772855094156021E-3</v>
      </c>
      <c r="S4" s="1">
        <v>0.40098010905322584</v>
      </c>
      <c r="T4" s="1" t="s">
        <v>4924</v>
      </c>
      <c r="U4" s="1" t="s">
        <v>6</v>
      </c>
      <c r="V4" s="1" t="s">
        <v>1643</v>
      </c>
      <c r="W4" s="1" t="s">
        <v>4922</v>
      </c>
      <c r="X4" s="1" t="s">
        <v>4923</v>
      </c>
      <c r="Y4" s="22">
        <v>52.782250000000005</v>
      </c>
      <c r="Z4" s="22">
        <v>174.57124999999999</v>
      </c>
      <c r="AA4" s="22">
        <v>121.78899999999999</v>
      </c>
      <c r="AB4" s="22">
        <v>3.3073855320680718</v>
      </c>
      <c r="AC4" s="1">
        <v>2.3327050580664865E-2</v>
      </c>
      <c r="AD4" s="1">
        <v>0.8857127325344275</v>
      </c>
      <c r="AE4" s="1" t="s">
        <v>4924</v>
      </c>
      <c r="AF4" s="1" t="s">
        <v>6</v>
      </c>
      <c r="AG4" s="1" t="s">
        <v>1643</v>
      </c>
      <c r="AH4" s="1" t="s">
        <v>662</v>
      </c>
      <c r="AI4" s="1" t="s">
        <v>663</v>
      </c>
      <c r="AJ4" s="22">
        <v>11.87425</v>
      </c>
      <c r="AK4" s="22">
        <v>45.512749999999997</v>
      </c>
      <c r="AL4" s="22">
        <v>33.638499999999993</v>
      </c>
      <c r="AM4" s="22">
        <v>3.8328947091395245</v>
      </c>
      <c r="AN4" s="1">
        <v>1.2530224632338216E-2</v>
      </c>
      <c r="AO4" s="1">
        <v>1</v>
      </c>
      <c r="AP4" s="1" t="s">
        <v>664</v>
      </c>
      <c r="AQ4" s="1" t="s">
        <v>6</v>
      </c>
      <c r="AR4" s="1" t="s">
        <v>665</v>
      </c>
      <c r="AS4" s="43" t="s">
        <v>4922</v>
      </c>
      <c r="AT4" s="43" t="s">
        <v>4923</v>
      </c>
      <c r="AU4" s="44">
        <v>66.100999999999999</v>
      </c>
      <c r="AV4" s="44">
        <v>194.11724999999998</v>
      </c>
      <c r="AW4" s="44">
        <v>128.01624999999999</v>
      </c>
      <c r="AX4" s="44">
        <v>2.9366764496754962</v>
      </c>
      <c r="AY4" s="43">
        <v>1.597267927556878E-3</v>
      </c>
      <c r="AZ4" s="43">
        <v>0.45404464116880344</v>
      </c>
      <c r="BA4" s="43" t="s">
        <v>4924</v>
      </c>
      <c r="BB4" s="43" t="s">
        <v>6</v>
      </c>
      <c r="BC4" s="43" t="s">
        <v>1643</v>
      </c>
      <c r="BD4" s="1" t="s">
        <v>1698</v>
      </c>
      <c r="BE4" s="1" t="s">
        <v>1699</v>
      </c>
      <c r="BF4" s="22">
        <v>24.918500000000002</v>
      </c>
      <c r="BG4" s="22">
        <v>53.124499999999998</v>
      </c>
      <c r="BH4" s="22">
        <v>28.205999999999996</v>
      </c>
      <c r="BI4" s="22">
        <v>2.1319300921002466</v>
      </c>
      <c r="BJ4" s="1">
        <v>2.4806848617025645E-2</v>
      </c>
      <c r="BK4" s="1">
        <v>1</v>
      </c>
      <c r="BL4" s="1" t="s">
        <v>1700</v>
      </c>
      <c r="BM4" s="1" t="s">
        <v>6</v>
      </c>
      <c r="BN4" s="1" t="s">
        <v>1701</v>
      </c>
    </row>
    <row r="5" spans="1:66" x14ac:dyDescent="0.35">
      <c r="L5" s="1" t="s">
        <v>1640</v>
      </c>
      <c r="M5" s="1" t="s">
        <v>1641</v>
      </c>
      <c r="N5" s="22">
        <v>1.0257499999999999</v>
      </c>
      <c r="O5" s="22">
        <v>3.8922500000000002</v>
      </c>
      <c r="P5" s="22">
        <v>2.8665000000000003</v>
      </c>
      <c r="Q5" s="22">
        <v>3.7945405800633685</v>
      </c>
      <c r="R5" s="1">
        <v>3.1825020564683948E-2</v>
      </c>
      <c r="S5" s="1">
        <v>1</v>
      </c>
      <c r="T5" s="1" t="s">
        <v>1642</v>
      </c>
      <c r="U5" s="1" t="s">
        <v>6</v>
      </c>
      <c r="V5" s="1" t="s">
        <v>1643</v>
      </c>
      <c r="AH5" s="1" t="s">
        <v>1505</v>
      </c>
      <c r="AI5" s="1" t="s">
        <v>1506</v>
      </c>
      <c r="AJ5" s="22">
        <v>0.59600000000000009</v>
      </c>
      <c r="AK5" s="22">
        <v>1.7535000000000001</v>
      </c>
      <c r="AL5" s="22">
        <v>1.1575</v>
      </c>
      <c r="AM5" s="22">
        <v>2.9421140939597312</v>
      </c>
      <c r="AN5" s="1">
        <v>4.7987516050114198E-3</v>
      </c>
      <c r="AO5" s="1">
        <v>1</v>
      </c>
      <c r="AP5" s="1" t="s">
        <v>1507</v>
      </c>
      <c r="AQ5" s="1" t="s">
        <v>1508</v>
      </c>
      <c r="AR5" s="1" t="s">
        <v>1509</v>
      </c>
      <c r="AS5" s="43"/>
      <c r="AT5" s="43"/>
      <c r="AU5" s="44"/>
      <c r="AV5" s="44"/>
      <c r="AW5" s="44"/>
      <c r="AX5" s="44"/>
      <c r="AY5" s="43"/>
      <c r="AZ5" s="43"/>
      <c r="BA5" s="43"/>
      <c r="BB5" s="43"/>
      <c r="BC5" s="43"/>
    </row>
    <row r="6" spans="1:66" x14ac:dyDescent="0.35">
      <c r="A6" s="72" t="s">
        <v>8758</v>
      </c>
      <c r="L6" s="1"/>
      <c r="M6" s="1"/>
      <c r="N6" s="22"/>
      <c r="O6" s="22"/>
      <c r="P6" s="22"/>
      <c r="Q6" s="22"/>
      <c r="R6" s="1"/>
      <c r="S6" s="1"/>
      <c r="T6" s="1"/>
      <c r="U6" s="1"/>
      <c r="V6" s="1"/>
      <c r="W6" s="68" t="s">
        <v>8758</v>
      </c>
      <c r="AH6" s="1" t="s">
        <v>1365</v>
      </c>
      <c r="AI6" s="1" t="s">
        <v>1366</v>
      </c>
      <c r="AJ6" s="22">
        <v>9.35975</v>
      </c>
      <c r="AK6" s="22">
        <v>21.027249999999999</v>
      </c>
      <c r="AL6" s="22">
        <v>11.667499999999999</v>
      </c>
      <c r="AM6" s="22">
        <v>2.2465610726782232</v>
      </c>
      <c r="AN6" s="1">
        <v>2.491077597234348E-2</v>
      </c>
      <c r="AO6" s="1">
        <v>1</v>
      </c>
      <c r="AP6" s="1" t="s">
        <v>1367</v>
      </c>
      <c r="AQ6" s="1" t="s">
        <v>6</v>
      </c>
      <c r="AR6" s="1" t="s">
        <v>665</v>
      </c>
      <c r="AS6" s="71" t="s">
        <v>8758</v>
      </c>
      <c r="BD6" s="71" t="s">
        <v>8759</v>
      </c>
    </row>
    <row r="7" spans="1:66" x14ac:dyDescent="0.35">
      <c r="A7" s="1" t="s">
        <v>2699</v>
      </c>
      <c r="B7" s="1" t="s">
        <v>2700</v>
      </c>
      <c r="C7" s="22">
        <v>5.1810000000000009</v>
      </c>
      <c r="D7" s="22">
        <v>15.279999999999998</v>
      </c>
      <c r="E7" s="22">
        <v>10.098999999999997</v>
      </c>
      <c r="F7" s="22">
        <v>2.9492375989191264</v>
      </c>
      <c r="G7" s="1">
        <v>3.5221709992572237E-4</v>
      </c>
      <c r="H7" s="1">
        <v>0.10737047403099524</v>
      </c>
      <c r="I7" s="1" t="s">
        <v>2701</v>
      </c>
      <c r="J7" s="1" t="s">
        <v>6</v>
      </c>
      <c r="K7" s="1" t="s">
        <v>2702</v>
      </c>
      <c r="W7" s="1" t="s">
        <v>2699</v>
      </c>
      <c r="X7" s="1" t="s">
        <v>2700</v>
      </c>
      <c r="Y7" s="22">
        <v>7.098749999999999</v>
      </c>
      <c r="Z7" s="22">
        <v>19.293749999999999</v>
      </c>
      <c r="AA7" s="22">
        <v>12.195</v>
      </c>
      <c r="AB7" s="22">
        <v>2.7179080824088753</v>
      </c>
      <c r="AC7" s="1">
        <v>5.3781998421429389E-3</v>
      </c>
      <c r="AD7" s="1">
        <v>0.58921124657502666</v>
      </c>
      <c r="AE7" s="1" t="s">
        <v>2701</v>
      </c>
      <c r="AF7" s="1" t="s">
        <v>6</v>
      </c>
      <c r="AG7" s="1" t="s">
        <v>2702</v>
      </c>
      <c r="AJ7" s="23"/>
      <c r="AK7" s="23"/>
      <c r="AL7" s="23"/>
      <c r="AM7" s="23"/>
      <c r="AS7" s="43" t="s">
        <v>2699</v>
      </c>
      <c r="AT7" s="43" t="s">
        <v>2700</v>
      </c>
      <c r="AU7" s="44">
        <v>6.7260000000000009</v>
      </c>
      <c r="AV7" s="44">
        <v>19.920750000000002</v>
      </c>
      <c r="AW7" s="44">
        <v>13.194750000000001</v>
      </c>
      <c r="AX7" s="44">
        <v>2.9617528991971454</v>
      </c>
      <c r="AY7" s="45">
        <v>4.2648329468002455E-3</v>
      </c>
      <c r="AZ7" s="43">
        <v>0.68752856406109453</v>
      </c>
      <c r="BA7" s="43" t="s">
        <v>2701</v>
      </c>
      <c r="BB7" s="43" t="s">
        <v>6</v>
      </c>
      <c r="BC7" s="43" t="s">
        <v>2702</v>
      </c>
      <c r="BD7" s="1" t="s">
        <v>1207</v>
      </c>
      <c r="BE7" s="1" t="s">
        <v>1208</v>
      </c>
      <c r="BF7" s="22">
        <v>5.6777499999999996</v>
      </c>
      <c r="BG7" s="22">
        <v>17.416999999999998</v>
      </c>
      <c r="BH7" s="22">
        <v>11.739249999999998</v>
      </c>
      <c r="BI7" s="22">
        <v>3.0675883932895953</v>
      </c>
      <c r="BJ7" s="1">
        <v>5.8974346650491061E-3</v>
      </c>
      <c r="BK7" s="1">
        <v>1</v>
      </c>
      <c r="BL7" s="1" t="s">
        <v>1209</v>
      </c>
      <c r="BM7" s="1" t="s">
        <v>1210</v>
      </c>
      <c r="BN7" s="1" t="s">
        <v>1211</v>
      </c>
    </row>
    <row r="8" spans="1:66" x14ac:dyDescent="0.35">
      <c r="A8" s="1" t="s">
        <v>1069</v>
      </c>
      <c r="B8" s="1" t="s">
        <v>1070</v>
      </c>
      <c r="C8" s="22">
        <v>0.22049999999999997</v>
      </c>
      <c r="D8" s="22">
        <v>1.7382500000000001</v>
      </c>
      <c r="E8" s="22">
        <v>1.5177500000000002</v>
      </c>
      <c r="F8" s="22">
        <v>7.8832199546485278</v>
      </c>
      <c r="G8" s="1">
        <v>3.7833863734813011E-3</v>
      </c>
      <c r="H8" s="1">
        <v>0.38378262761882925</v>
      </c>
      <c r="I8" s="1" t="s">
        <v>1071</v>
      </c>
      <c r="J8" s="1" t="s">
        <v>6</v>
      </c>
      <c r="K8" s="1" t="s">
        <v>665</v>
      </c>
      <c r="L8" s="68" t="s">
        <v>8758</v>
      </c>
      <c r="W8" s="1" t="s">
        <v>1698</v>
      </c>
      <c r="X8" s="1" t="s">
        <v>1699</v>
      </c>
      <c r="Y8" s="22">
        <v>9.5892499999999998</v>
      </c>
      <c r="Z8" s="22">
        <v>60.785499999999999</v>
      </c>
      <c r="AA8" s="22">
        <v>51.196249999999999</v>
      </c>
      <c r="AB8" s="22">
        <v>6.3389211877884089</v>
      </c>
      <c r="AC8" s="1">
        <v>1.1759732646288157E-4</v>
      </c>
      <c r="AD8" s="1">
        <v>0.12917816327204953</v>
      </c>
      <c r="AE8" s="1" t="s">
        <v>1700</v>
      </c>
      <c r="AF8" s="1" t="s">
        <v>6</v>
      </c>
      <c r="AG8" s="1" t="s">
        <v>1701</v>
      </c>
      <c r="AH8" s="35" t="s">
        <v>8759</v>
      </c>
      <c r="BD8" s="1" t="s">
        <v>2849</v>
      </c>
      <c r="BE8" s="1" t="s">
        <v>2850</v>
      </c>
      <c r="BF8" s="22">
        <v>12.74175</v>
      </c>
      <c r="BG8" s="22">
        <v>25.644749999999998</v>
      </c>
      <c r="BH8" s="22">
        <v>12.902999999999999</v>
      </c>
      <c r="BI8" s="22">
        <v>2.0126552475130968</v>
      </c>
      <c r="BJ8" s="1">
        <v>1.9720093570875896E-2</v>
      </c>
      <c r="BK8" s="1">
        <v>1</v>
      </c>
      <c r="BL8" s="1" t="s">
        <v>2851</v>
      </c>
      <c r="BM8" s="1" t="s">
        <v>6</v>
      </c>
      <c r="BN8" s="1" t="s">
        <v>1211</v>
      </c>
    </row>
    <row r="9" spans="1:66" x14ac:dyDescent="0.35">
      <c r="A9" s="1" t="s">
        <v>1365</v>
      </c>
      <c r="B9" s="1" t="s">
        <v>1366</v>
      </c>
      <c r="C9" s="22">
        <v>11.550750000000001</v>
      </c>
      <c r="D9" s="22">
        <v>71.866500000000002</v>
      </c>
      <c r="E9" s="22">
        <v>60.315750000000001</v>
      </c>
      <c r="F9" s="22">
        <v>6.2218037789753913</v>
      </c>
      <c r="G9" s="1">
        <v>2.1626427904286594E-3</v>
      </c>
      <c r="H9" s="1">
        <v>0.2871747260548953</v>
      </c>
      <c r="I9" s="1" t="s">
        <v>1367</v>
      </c>
      <c r="J9" s="1" t="s">
        <v>6</v>
      </c>
      <c r="K9" s="1" t="s">
        <v>665</v>
      </c>
      <c r="L9" s="1" t="s">
        <v>662</v>
      </c>
      <c r="M9" s="1" t="s">
        <v>663</v>
      </c>
      <c r="N9" s="22">
        <v>8.4540000000000006</v>
      </c>
      <c r="O9" s="22">
        <v>80.495249999999999</v>
      </c>
      <c r="P9" s="22">
        <v>72.041249999999991</v>
      </c>
      <c r="Q9" s="22">
        <v>9.5215578424414478</v>
      </c>
      <c r="R9" s="1">
        <v>2.7377291456076591E-7</v>
      </c>
      <c r="S9" s="1">
        <v>5.423962277044253E-3</v>
      </c>
      <c r="T9" s="1" t="s">
        <v>664</v>
      </c>
      <c r="U9" s="1" t="s">
        <v>6</v>
      </c>
      <c r="V9" s="1" t="s">
        <v>665</v>
      </c>
      <c r="W9" s="1" t="s">
        <v>1517</v>
      </c>
      <c r="X9" s="1" t="s">
        <v>1518</v>
      </c>
      <c r="Y9" s="22">
        <v>19.560500000000001</v>
      </c>
      <c r="Z9" s="22">
        <v>77.77825</v>
      </c>
      <c r="AA9" s="22">
        <v>58.217749999999995</v>
      </c>
      <c r="AB9" s="22">
        <v>3.9762915058408526</v>
      </c>
      <c r="AC9" s="1">
        <v>4.2908023065357792E-3</v>
      </c>
      <c r="AD9" s="1">
        <v>0.52906050067575527</v>
      </c>
      <c r="AE9" s="1" t="s">
        <v>1519</v>
      </c>
      <c r="AF9" s="1" t="s">
        <v>6</v>
      </c>
      <c r="AG9" s="1" t="s">
        <v>665</v>
      </c>
      <c r="AH9" s="1" t="s">
        <v>1207</v>
      </c>
      <c r="AI9" s="1" t="s">
        <v>1208</v>
      </c>
      <c r="AJ9" s="22">
        <v>4.3327500000000008</v>
      </c>
      <c r="AK9" s="22">
        <v>21.88475</v>
      </c>
      <c r="AL9" s="22">
        <v>17.552</v>
      </c>
      <c r="AM9" s="22">
        <v>5.0510068663089251</v>
      </c>
      <c r="AN9" s="1">
        <v>1.2070561343499486E-2</v>
      </c>
      <c r="AO9" s="1">
        <v>1</v>
      </c>
      <c r="AP9" s="1" t="s">
        <v>1209</v>
      </c>
      <c r="AQ9" s="1" t="s">
        <v>1210</v>
      </c>
      <c r="AR9" s="1" t="s">
        <v>1211</v>
      </c>
      <c r="AS9" s="71" t="s">
        <v>8759</v>
      </c>
      <c r="BF9" s="23"/>
      <c r="BG9" s="23"/>
      <c r="BH9" s="23"/>
      <c r="BI9" s="23"/>
    </row>
    <row r="10" spans="1:66" x14ac:dyDescent="0.35">
      <c r="A10" s="1" t="s">
        <v>1517</v>
      </c>
      <c r="B10" s="1" t="s">
        <v>1518</v>
      </c>
      <c r="C10" s="22">
        <v>19.521000000000001</v>
      </c>
      <c r="D10" s="22">
        <v>109.29400000000001</v>
      </c>
      <c r="E10" s="22">
        <v>89.77300000000001</v>
      </c>
      <c r="F10" s="22">
        <v>5.5987910455407004</v>
      </c>
      <c r="G10" s="1">
        <v>1.9732944981676326E-4</v>
      </c>
      <c r="H10" s="1">
        <v>7.7937543083397759E-2</v>
      </c>
      <c r="I10" s="1" t="s">
        <v>1519</v>
      </c>
      <c r="J10" s="1" t="s">
        <v>6</v>
      </c>
      <c r="K10" s="1" t="s">
        <v>665</v>
      </c>
      <c r="L10" s="1" t="s">
        <v>1013</v>
      </c>
      <c r="M10" s="1" t="s">
        <v>1014</v>
      </c>
      <c r="N10" s="22">
        <v>7.2052499999999995</v>
      </c>
      <c r="O10" s="22">
        <v>47.016999999999996</v>
      </c>
      <c r="P10" s="22">
        <v>39.811749999999996</v>
      </c>
      <c r="Q10" s="22">
        <v>6.5253807987231536</v>
      </c>
      <c r="R10" s="1">
        <v>1.6469040299515569E-2</v>
      </c>
      <c r="S10" s="1">
        <v>0.89418703649484688</v>
      </c>
      <c r="T10" s="1" t="s">
        <v>1015</v>
      </c>
      <c r="U10" s="1" t="s">
        <v>6</v>
      </c>
      <c r="V10" s="1" t="s">
        <v>665</v>
      </c>
      <c r="W10" s="1" t="s">
        <v>1365</v>
      </c>
      <c r="X10" s="1" t="s">
        <v>1366</v>
      </c>
      <c r="Y10" s="22">
        <v>8.2297499999999992</v>
      </c>
      <c r="Z10" s="22">
        <v>21.027249999999999</v>
      </c>
      <c r="AA10" s="22">
        <v>12.797499999999999</v>
      </c>
      <c r="AB10" s="22">
        <v>2.5550290106017801</v>
      </c>
      <c r="AC10" s="1">
        <v>2.7167836620863417E-2</v>
      </c>
      <c r="AD10" s="1">
        <v>0.8857127325344275</v>
      </c>
      <c r="AE10" s="1" t="s">
        <v>1367</v>
      </c>
      <c r="AF10" s="1" t="s">
        <v>6</v>
      </c>
      <c r="AG10" s="1" t="s">
        <v>665</v>
      </c>
      <c r="AJ10" s="23"/>
      <c r="AK10" s="23"/>
      <c r="AL10" s="23"/>
      <c r="AM10" s="23"/>
      <c r="AS10" s="43" t="s">
        <v>2849</v>
      </c>
      <c r="AT10" s="43" t="s">
        <v>2850</v>
      </c>
      <c r="AU10" s="44">
        <v>3.4947500000000002</v>
      </c>
      <c r="AV10" s="44">
        <v>25.644749999999998</v>
      </c>
      <c r="AW10" s="44">
        <v>22.15</v>
      </c>
      <c r="AX10" s="44">
        <v>7.3380785463910145</v>
      </c>
      <c r="AY10" s="45">
        <v>8.7381239351125295E-4</v>
      </c>
      <c r="AZ10" s="43">
        <v>0.34774350667548926</v>
      </c>
      <c r="BA10" s="43" t="s">
        <v>2851</v>
      </c>
      <c r="BB10" s="43" t="s">
        <v>6</v>
      </c>
      <c r="BC10" s="43" t="s">
        <v>1211</v>
      </c>
      <c r="BD10" s="71" t="s">
        <v>8765</v>
      </c>
    </row>
    <row r="11" spans="1:66" x14ac:dyDescent="0.35">
      <c r="A11" s="1" t="s">
        <v>662</v>
      </c>
      <c r="B11" s="1" t="s">
        <v>663</v>
      </c>
      <c r="C11" s="22">
        <v>15.056249999999999</v>
      </c>
      <c r="D11" s="22">
        <v>80.495249999999999</v>
      </c>
      <c r="E11" s="22">
        <v>65.438999999999993</v>
      </c>
      <c r="F11" s="22">
        <v>5.3463013698630144</v>
      </c>
      <c r="G11" s="1">
        <v>1.1178778243081666E-6</v>
      </c>
      <c r="H11" s="1">
        <v>7.1746796111378519E-3</v>
      </c>
      <c r="I11" s="1" t="s">
        <v>664</v>
      </c>
      <c r="J11" s="1" t="s">
        <v>6</v>
      </c>
      <c r="K11" s="1" t="s">
        <v>665</v>
      </c>
      <c r="L11" s="1" t="s">
        <v>1069</v>
      </c>
      <c r="M11" s="1" t="s">
        <v>1070</v>
      </c>
      <c r="N11" s="22">
        <v>0.28075</v>
      </c>
      <c r="O11" s="22">
        <v>1.7382500000000001</v>
      </c>
      <c r="P11" s="22">
        <v>1.4575</v>
      </c>
      <c r="Q11" s="22">
        <v>6.1914514692787179</v>
      </c>
      <c r="R11" s="1">
        <v>4.8417291638818138E-3</v>
      </c>
      <c r="S11" s="1">
        <v>0.46641385350752668</v>
      </c>
      <c r="T11" s="1" t="s">
        <v>1071</v>
      </c>
      <c r="U11" s="1" t="s">
        <v>6</v>
      </c>
      <c r="V11" s="1" t="s">
        <v>665</v>
      </c>
      <c r="W11" s="1" t="s">
        <v>7229</v>
      </c>
      <c r="X11" s="1" t="s">
        <v>7230</v>
      </c>
      <c r="Y11" s="22">
        <v>11.409749999999999</v>
      </c>
      <c r="Z11" s="22">
        <v>26.633750000000003</v>
      </c>
      <c r="AA11" s="22">
        <v>15.224000000000004</v>
      </c>
      <c r="AB11" s="22">
        <v>2.3342974210653176</v>
      </c>
      <c r="AC11" s="1">
        <v>1.196771478284564E-4</v>
      </c>
      <c r="AD11" s="1">
        <v>0.12954212293857867</v>
      </c>
      <c r="AE11" s="1" t="s">
        <v>7231</v>
      </c>
      <c r="AF11" s="1" t="s">
        <v>1508</v>
      </c>
      <c r="AG11" s="1" t="s">
        <v>5576</v>
      </c>
      <c r="AH11" s="35" t="s">
        <v>8763</v>
      </c>
      <c r="AS11" s="43" t="s">
        <v>1207</v>
      </c>
      <c r="AT11" s="43" t="s">
        <v>1208</v>
      </c>
      <c r="AU11" s="44">
        <v>2.9452500000000001</v>
      </c>
      <c r="AV11" s="44">
        <v>17.416999999999998</v>
      </c>
      <c r="AW11" s="44">
        <v>14.471749999999998</v>
      </c>
      <c r="AX11" s="44">
        <v>5.9135896782955593</v>
      </c>
      <c r="AY11" s="45">
        <v>1.0178958737412369E-3</v>
      </c>
      <c r="AZ11" s="43">
        <v>0.37048151441393434</v>
      </c>
      <c r="BA11" s="43" t="s">
        <v>1209</v>
      </c>
      <c r="BB11" s="43" t="s">
        <v>1210</v>
      </c>
      <c r="BC11" s="43" t="s">
        <v>1211</v>
      </c>
      <c r="BD11" s="1" t="s">
        <v>6837</v>
      </c>
      <c r="BE11" s="1" t="s">
        <v>6838</v>
      </c>
      <c r="BF11" s="22">
        <v>0.78125</v>
      </c>
      <c r="BG11" s="22">
        <v>3.468</v>
      </c>
      <c r="BH11" s="22">
        <v>2.68675</v>
      </c>
      <c r="BI11" s="22">
        <v>4.4390400000000003</v>
      </c>
      <c r="BJ11" s="1">
        <v>1.002969059871095E-2</v>
      </c>
      <c r="BK11" s="1">
        <v>1</v>
      </c>
      <c r="BL11" s="1" t="s">
        <v>6839</v>
      </c>
      <c r="BM11" s="1" t="s">
        <v>10</v>
      </c>
      <c r="BN11" s="1" t="s">
        <v>11</v>
      </c>
    </row>
    <row r="12" spans="1:66" x14ac:dyDescent="0.35">
      <c r="A12" s="1" t="s">
        <v>1698</v>
      </c>
      <c r="B12" s="1" t="s">
        <v>1699</v>
      </c>
      <c r="C12" s="22">
        <v>4.4997500000000006</v>
      </c>
      <c r="D12" s="22">
        <v>22.352999999999998</v>
      </c>
      <c r="E12" s="22">
        <v>17.853249999999996</v>
      </c>
      <c r="F12" s="22">
        <v>4.967609311628423</v>
      </c>
      <c r="G12" s="1">
        <v>3.8083247204667714E-5</v>
      </c>
      <c r="H12" s="1">
        <v>3.1453903395018717E-2</v>
      </c>
      <c r="I12" s="1" t="s">
        <v>1700</v>
      </c>
      <c r="J12" s="1" t="s">
        <v>6</v>
      </c>
      <c r="K12" s="1" t="s">
        <v>1701</v>
      </c>
      <c r="L12" s="1" t="s">
        <v>1281</v>
      </c>
      <c r="M12" s="1" t="s">
        <v>1282</v>
      </c>
      <c r="N12" s="22">
        <v>7.8147500000000001</v>
      </c>
      <c r="O12" s="22">
        <v>41.53275</v>
      </c>
      <c r="P12" s="22">
        <v>33.718000000000004</v>
      </c>
      <c r="Q12" s="22">
        <v>5.3146613775232732</v>
      </c>
      <c r="R12" s="1">
        <v>4.7507167713289888E-5</v>
      </c>
      <c r="S12" s="1">
        <v>4.4599820813246434E-2</v>
      </c>
      <c r="T12" s="1" t="s">
        <v>1283</v>
      </c>
      <c r="U12" s="1" t="s">
        <v>6</v>
      </c>
      <c r="V12" s="1" t="s">
        <v>665</v>
      </c>
      <c r="Y12" s="23"/>
      <c r="Z12" s="23"/>
      <c r="AA12" s="23"/>
      <c r="AB12" s="23"/>
      <c r="AH12" s="1" t="s">
        <v>4291</v>
      </c>
      <c r="AI12" s="1" t="s">
        <v>4292</v>
      </c>
      <c r="AJ12" s="1">
        <v>1.0437500000000002</v>
      </c>
      <c r="AK12" s="1">
        <v>0.45949999999999996</v>
      </c>
      <c r="AL12" s="1">
        <v>-0.58425000000000016</v>
      </c>
      <c r="AM12" s="1">
        <v>-2.2714907508161049</v>
      </c>
      <c r="AN12" s="1">
        <v>3.7214687100828286E-2</v>
      </c>
      <c r="AO12" s="1">
        <v>1</v>
      </c>
      <c r="AP12" s="1" t="s">
        <v>4293</v>
      </c>
      <c r="AQ12" s="1" t="s">
        <v>6</v>
      </c>
      <c r="AR12" s="1" t="s">
        <v>247</v>
      </c>
      <c r="AS12" s="43" t="s">
        <v>8264</v>
      </c>
      <c r="AT12" s="43" t="s">
        <v>8265</v>
      </c>
      <c r="AU12" s="44">
        <v>14.071</v>
      </c>
      <c r="AV12" s="44">
        <v>51.761499999999998</v>
      </c>
      <c r="AW12" s="44">
        <v>37.6905</v>
      </c>
      <c r="AX12" s="44">
        <v>3.6785942719067584</v>
      </c>
      <c r="AY12" s="45">
        <v>6.8733166134649082E-5</v>
      </c>
      <c r="AZ12" s="43">
        <v>0.11802033739704278</v>
      </c>
      <c r="BA12" s="43" t="s">
        <v>8266</v>
      </c>
      <c r="BB12" s="43" t="s">
        <v>937</v>
      </c>
      <c r="BC12" s="43" t="s">
        <v>1211</v>
      </c>
      <c r="BD12" s="1" t="s">
        <v>800</v>
      </c>
      <c r="BE12" s="1" t="s">
        <v>801</v>
      </c>
      <c r="BF12" s="22">
        <v>17.5745</v>
      </c>
      <c r="BG12" s="22">
        <v>53.290000000000006</v>
      </c>
      <c r="BH12" s="22">
        <v>35.715500000000006</v>
      </c>
      <c r="BI12" s="22">
        <v>3.0322342029645228</v>
      </c>
      <c r="BJ12" s="1">
        <v>5.5060667577744304E-4</v>
      </c>
      <c r="BK12" s="1">
        <v>1</v>
      </c>
      <c r="BL12" s="1" t="s">
        <v>802</v>
      </c>
      <c r="BM12" s="1" t="s">
        <v>10</v>
      </c>
      <c r="BN12" s="1" t="s">
        <v>11</v>
      </c>
    </row>
    <row r="13" spans="1:66" x14ac:dyDescent="0.35">
      <c r="A13" s="1" t="s">
        <v>1281</v>
      </c>
      <c r="B13" s="1" t="s">
        <v>1282</v>
      </c>
      <c r="C13" s="22">
        <v>13.742749999999999</v>
      </c>
      <c r="D13" s="22">
        <v>41.53275</v>
      </c>
      <c r="E13" s="22">
        <v>27.79</v>
      </c>
      <c r="F13" s="22">
        <v>3.02215713739972</v>
      </c>
      <c r="G13" s="1">
        <v>4.363453212399282E-4</v>
      </c>
      <c r="H13" s="1">
        <v>0.12154150372005848</v>
      </c>
      <c r="I13" s="1" t="s">
        <v>1283</v>
      </c>
      <c r="J13" s="1" t="s">
        <v>6</v>
      </c>
      <c r="K13" s="1" t="s">
        <v>665</v>
      </c>
      <c r="L13" s="1" t="s">
        <v>1365</v>
      </c>
      <c r="M13" s="1" t="s">
        <v>1366</v>
      </c>
      <c r="N13" s="22">
        <v>14.40225</v>
      </c>
      <c r="O13" s="22">
        <v>71.866500000000002</v>
      </c>
      <c r="P13" s="22">
        <v>57.46425</v>
      </c>
      <c r="Q13" s="22">
        <v>4.989949487059314</v>
      </c>
      <c r="R13" s="1">
        <v>2.5321453940085892E-3</v>
      </c>
      <c r="S13" s="1">
        <v>0.33496397648294923</v>
      </c>
      <c r="T13" s="1" t="s">
        <v>1367</v>
      </c>
      <c r="U13" s="1" t="s">
        <v>6</v>
      </c>
      <c r="V13" s="1" t="s">
        <v>665</v>
      </c>
      <c r="W13" s="68" t="s">
        <v>8759</v>
      </c>
      <c r="AS13" s="73"/>
      <c r="AT13" s="73"/>
      <c r="AU13" s="46"/>
      <c r="AV13" s="46"/>
      <c r="AW13" s="46"/>
      <c r="AX13" s="46"/>
      <c r="AY13" s="74"/>
      <c r="AZ13" s="73"/>
      <c r="BA13" s="73"/>
      <c r="BB13" s="73"/>
      <c r="BC13" s="73"/>
      <c r="BD13" s="1" t="s">
        <v>2610</v>
      </c>
      <c r="BE13" s="1" t="s">
        <v>2611</v>
      </c>
      <c r="BF13" s="22">
        <v>2.06</v>
      </c>
      <c r="BG13" s="22">
        <v>5.0245000000000006</v>
      </c>
      <c r="BH13" s="22">
        <v>2.9645000000000006</v>
      </c>
      <c r="BI13" s="22">
        <v>2.4390776699029129</v>
      </c>
      <c r="BJ13" s="1">
        <v>2.6779903519442261E-2</v>
      </c>
      <c r="BK13" s="1">
        <v>1</v>
      </c>
      <c r="BL13" s="1" t="s">
        <v>2612</v>
      </c>
      <c r="BM13" s="1" t="s">
        <v>10</v>
      </c>
      <c r="BN13" s="1" t="s">
        <v>11</v>
      </c>
    </row>
    <row r="14" spans="1:66" x14ac:dyDescent="0.35">
      <c r="A14" s="1" t="s">
        <v>1013</v>
      </c>
      <c r="B14" s="1" t="s">
        <v>1014</v>
      </c>
      <c r="C14" s="22">
        <v>17.120750000000001</v>
      </c>
      <c r="D14" s="22">
        <v>47.016999999999996</v>
      </c>
      <c r="E14" s="22">
        <v>29.896249999999995</v>
      </c>
      <c r="F14" s="22">
        <v>2.7461997868084045</v>
      </c>
      <c r="G14" s="1">
        <v>4.4338078806279713E-2</v>
      </c>
      <c r="H14" s="1">
        <v>1</v>
      </c>
      <c r="I14" s="1" t="s">
        <v>1015</v>
      </c>
      <c r="J14" s="1" t="s">
        <v>6</v>
      </c>
      <c r="K14" s="1" t="s">
        <v>665</v>
      </c>
      <c r="L14" s="1" t="s">
        <v>1517</v>
      </c>
      <c r="M14" s="1" t="s">
        <v>1518</v>
      </c>
      <c r="N14" s="22">
        <v>41.013750000000002</v>
      </c>
      <c r="O14" s="22">
        <v>109.29400000000001</v>
      </c>
      <c r="P14" s="22">
        <v>68.280250000000009</v>
      </c>
      <c r="Q14" s="22">
        <v>2.6648136295754474</v>
      </c>
      <c r="R14" s="1">
        <v>6.3674454206146258E-3</v>
      </c>
      <c r="S14" s="1">
        <v>0.54144898154414445</v>
      </c>
      <c r="T14" s="1" t="s">
        <v>1519</v>
      </c>
      <c r="U14" s="1" t="s">
        <v>6</v>
      </c>
      <c r="V14" s="1" t="s">
        <v>665</v>
      </c>
      <c r="W14" s="1" t="s">
        <v>1207</v>
      </c>
      <c r="X14" s="1" t="s">
        <v>1208</v>
      </c>
      <c r="Y14" s="22">
        <v>3.4612499999999997</v>
      </c>
      <c r="Z14" s="22">
        <v>21.88475</v>
      </c>
      <c r="AA14" s="22">
        <v>18.423500000000001</v>
      </c>
      <c r="AB14" s="22">
        <v>6.322788010111954</v>
      </c>
      <c r="AC14" s="1">
        <v>9.903927304849347E-3</v>
      </c>
      <c r="AD14" s="1">
        <v>0.8088819949111713</v>
      </c>
      <c r="AE14" s="1" t="s">
        <v>1209</v>
      </c>
      <c r="AF14" s="1" t="s">
        <v>1210</v>
      </c>
      <c r="AG14" s="1" t="s">
        <v>1211</v>
      </c>
      <c r="AH14" s="35" t="s">
        <v>8765</v>
      </c>
      <c r="AS14" s="71" t="s">
        <v>8762</v>
      </c>
      <c r="AU14" s="23"/>
      <c r="AV14" s="23"/>
      <c r="AW14" s="23"/>
      <c r="AX14" s="23"/>
      <c r="AY14" s="47"/>
    </row>
    <row r="15" spans="1:66" x14ac:dyDescent="0.35">
      <c r="A15" s="1" t="s">
        <v>2960</v>
      </c>
      <c r="B15" s="1" t="s">
        <v>2961</v>
      </c>
      <c r="C15" s="22">
        <v>8.464500000000001</v>
      </c>
      <c r="D15" s="22">
        <v>22.547000000000001</v>
      </c>
      <c r="E15" s="22">
        <v>14.0825</v>
      </c>
      <c r="F15" s="22">
        <v>2.6637131549412247</v>
      </c>
      <c r="G15" s="1">
        <v>7.3269222707785797E-3</v>
      </c>
      <c r="H15" s="1">
        <v>0.5513416034771822</v>
      </c>
      <c r="I15" s="1" t="s">
        <v>2962</v>
      </c>
      <c r="J15" s="1" t="s">
        <v>6</v>
      </c>
      <c r="K15" s="1" t="s">
        <v>665</v>
      </c>
      <c r="L15" s="1" t="s">
        <v>1698</v>
      </c>
      <c r="M15" s="1" t="s">
        <v>1699</v>
      </c>
      <c r="N15" s="22">
        <v>8.875</v>
      </c>
      <c r="O15" s="22">
        <v>22.352999999999998</v>
      </c>
      <c r="P15" s="22">
        <v>13.477999999999998</v>
      </c>
      <c r="Q15" s="22">
        <v>2.5186478873239433</v>
      </c>
      <c r="R15" s="1">
        <v>2.2994822012434302E-3</v>
      </c>
      <c r="S15" s="1">
        <v>0.3190997665482268</v>
      </c>
      <c r="T15" s="1" t="s">
        <v>1700</v>
      </c>
      <c r="U15" s="1" t="s">
        <v>6</v>
      </c>
      <c r="V15" s="1" t="s">
        <v>1701</v>
      </c>
      <c r="W15" s="1" t="s">
        <v>2849</v>
      </c>
      <c r="X15" s="1" t="s">
        <v>2850</v>
      </c>
      <c r="Y15" s="22">
        <v>7.9167500000000004</v>
      </c>
      <c r="Z15" s="22">
        <v>29.606750000000002</v>
      </c>
      <c r="AA15" s="22">
        <v>21.69</v>
      </c>
      <c r="AB15" s="22">
        <v>3.7397606340985883</v>
      </c>
      <c r="AC15" s="1">
        <v>1.7845113163850179E-4</v>
      </c>
      <c r="AD15" s="1">
        <v>0.15356268191026046</v>
      </c>
      <c r="AE15" s="1" t="s">
        <v>2851</v>
      </c>
      <c r="AF15" s="1" t="s">
        <v>6</v>
      </c>
      <c r="AG15" s="1" t="s">
        <v>1211</v>
      </c>
      <c r="AH15" s="1" t="s">
        <v>6837</v>
      </c>
      <c r="AI15" s="1" t="s">
        <v>6838</v>
      </c>
      <c r="AJ15" s="22">
        <v>0.45824999999999999</v>
      </c>
      <c r="AK15" s="22">
        <v>1.8865000000000001</v>
      </c>
      <c r="AL15" s="22">
        <v>1.42825</v>
      </c>
      <c r="AM15" s="22">
        <v>4.1167484997272235</v>
      </c>
      <c r="AN15" s="1">
        <v>5.1702306980394575E-4</v>
      </c>
      <c r="AO15" s="1">
        <v>0.91060495813089015</v>
      </c>
      <c r="AP15" s="1" t="s">
        <v>6839</v>
      </c>
      <c r="AQ15" s="1" t="s">
        <v>10</v>
      </c>
      <c r="AR15" s="1" t="s">
        <v>11</v>
      </c>
      <c r="AS15" s="43" t="s">
        <v>1520</v>
      </c>
      <c r="AT15" s="43" t="s">
        <v>1521</v>
      </c>
      <c r="AU15" s="44">
        <v>2.17475</v>
      </c>
      <c r="AV15" s="44">
        <v>8.7452499999999986</v>
      </c>
      <c r="AW15" s="44">
        <v>6.5704999999999991</v>
      </c>
      <c r="AX15" s="44">
        <v>4.0212668122772728</v>
      </c>
      <c r="AY15" s="43">
        <v>3.3513636282599624E-2</v>
      </c>
      <c r="AZ15" s="43">
        <v>1</v>
      </c>
      <c r="BA15" s="43" t="s">
        <v>1522</v>
      </c>
      <c r="BB15" s="43" t="s">
        <v>6</v>
      </c>
      <c r="BC15" s="43" t="s">
        <v>1523</v>
      </c>
      <c r="BD15" s="71" t="s">
        <v>8761</v>
      </c>
    </row>
    <row r="16" spans="1:66" x14ac:dyDescent="0.35">
      <c r="A16" s="1" t="s">
        <v>5142</v>
      </c>
      <c r="B16" s="1" t="s">
        <v>5143</v>
      </c>
      <c r="C16" s="22">
        <v>104.1155</v>
      </c>
      <c r="D16" s="22">
        <v>39.815750000000001</v>
      </c>
      <c r="E16" s="22">
        <v>-64.299749999999989</v>
      </c>
      <c r="F16" s="22">
        <v>-2.6149325329800392</v>
      </c>
      <c r="G16" s="1">
        <v>2.0590232621054728E-4</v>
      </c>
      <c r="H16" s="1">
        <v>8.0185114834109963E-2</v>
      </c>
      <c r="I16" s="1" t="s">
        <v>5144</v>
      </c>
      <c r="J16" s="1" t="s">
        <v>6</v>
      </c>
      <c r="K16" s="1" t="s">
        <v>5145</v>
      </c>
      <c r="L16" s="1" t="s">
        <v>2960</v>
      </c>
      <c r="M16" s="1" t="s">
        <v>2961</v>
      </c>
      <c r="N16" s="22">
        <v>9.3012499999999996</v>
      </c>
      <c r="O16" s="22">
        <v>22.547000000000001</v>
      </c>
      <c r="P16" s="22">
        <v>13.245750000000001</v>
      </c>
      <c r="Q16" s="22">
        <v>2.4240827845719664</v>
      </c>
      <c r="R16" s="1">
        <v>1.02996431711182E-2</v>
      </c>
      <c r="S16" s="1">
        <v>0.69890111712034886</v>
      </c>
      <c r="T16" s="1" t="s">
        <v>2962</v>
      </c>
      <c r="U16" s="1" t="s">
        <v>6</v>
      </c>
      <c r="V16" s="1" t="s">
        <v>665</v>
      </c>
      <c r="AH16" s="1" t="s">
        <v>800</v>
      </c>
      <c r="AI16" s="1" t="s">
        <v>801</v>
      </c>
      <c r="AJ16" s="22">
        <v>14.852</v>
      </c>
      <c r="AK16" s="22">
        <v>58.65625</v>
      </c>
      <c r="AL16" s="22">
        <v>43.804249999999996</v>
      </c>
      <c r="AM16" s="22">
        <v>3.9493839213573927</v>
      </c>
      <c r="AN16" s="1">
        <v>7.1514528022098567E-4</v>
      </c>
      <c r="AO16" s="1">
        <v>0.99729148934167511</v>
      </c>
      <c r="AP16" s="1" t="s">
        <v>802</v>
      </c>
      <c r="AQ16" s="1" t="s">
        <v>10</v>
      </c>
      <c r="AR16" s="1" t="s">
        <v>11</v>
      </c>
      <c r="BD16" s="1" t="s">
        <v>258</v>
      </c>
      <c r="BE16" s="1" t="s">
        <v>259</v>
      </c>
      <c r="BF16" s="22">
        <v>62.472500000000004</v>
      </c>
      <c r="BG16" s="22">
        <v>205.74824999999998</v>
      </c>
      <c r="BH16" s="22">
        <v>143.27574999999999</v>
      </c>
      <c r="BI16" s="22">
        <v>3.2934211052863254</v>
      </c>
      <c r="BJ16" s="1">
        <v>4.8104008256564246E-3</v>
      </c>
      <c r="BK16" s="1">
        <v>1</v>
      </c>
      <c r="BL16" s="1" t="s">
        <v>260</v>
      </c>
      <c r="BM16" s="1" t="s">
        <v>6</v>
      </c>
      <c r="BN16" s="1" t="s">
        <v>261</v>
      </c>
    </row>
    <row r="17" spans="1:66" x14ac:dyDescent="0.35">
      <c r="A17" s="1" t="s">
        <v>5659</v>
      </c>
      <c r="B17" s="1" t="s">
        <v>5660</v>
      </c>
      <c r="C17" s="22">
        <v>1.0129999999999999</v>
      </c>
      <c r="D17" s="22">
        <v>0.42400000000000004</v>
      </c>
      <c r="E17" s="22">
        <v>-0.58899999999999986</v>
      </c>
      <c r="F17" s="22">
        <v>-2.3891509433962259</v>
      </c>
      <c r="G17" s="1">
        <v>3.7111018667137563E-2</v>
      </c>
      <c r="H17" s="1">
        <v>1</v>
      </c>
      <c r="I17" s="1" t="s">
        <v>5661</v>
      </c>
      <c r="J17" s="1" t="s">
        <v>6</v>
      </c>
      <c r="K17" s="1" t="s">
        <v>5662</v>
      </c>
      <c r="N17" s="23"/>
      <c r="O17" s="23"/>
      <c r="P17" s="23"/>
      <c r="Q17" s="23"/>
      <c r="W17" s="68" t="s">
        <v>8763</v>
      </c>
      <c r="AH17" s="1" t="s">
        <v>6896</v>
      </c>
      <c r="AI17" s="1" t="s">
        <v>6897</v>
      </c>
      <c r="AJ17" s="22">
        <v>0.39250000000000002</v>
      </c>
      <c r="AK17" s="22">
        <v>1.2112499999999999</v>
      </c>
      <c r="AL17" s="22">
        <v>0.81874999999999987</v>
      </c>
      <c r="AM17" s="22">
        <v>3.0859872611464967</v>
      </c>
      <c r="AN17" s="1">
        <v>2.9964857211135953E-2</v>
      </c>
      <c r="AO17" s="1">
        <v>1</v>
      </c>
      <c r="AP17" s="1" t="s">
        <v>6898</v>
      </c>
      <c r="AQ17" s="1" t="s">
        <v>10</v>
      </c>
      <c r="AR17" s="1" t="s">
        <v>11</v>
      </c>
      <c r="AS17" s="71" t="s">
        <v>8763</v>
      </c>
      <c r="BD17" s="1" t="s">
        <v>277</v>
      </c>
      <c r="BE17" s="1" t="s">
        <v>278</v>
      </c>
      <c r="BF17" s="22">
        <v>12.1045</v>
      </c>
      <c r="BG17" s="22">
        <v>32.524000000000001</v>
      </c>
      <c r="BH17" s="22">
        <v>20.419499999999999</v>
      </c>
      <c r="BI17" s="22">
        <v>2.6869346110950474</v>
      </c>
      <c r="BJ17" s="1">
        <v>5.3923897525145481E-3</v>
      </c>
      <c r="BK17" s="1">
        <v>1</v>
      </c>
      <c r="BL17" s="1" t="s">
        <v>279</v>
      </c>
      <c r="BM17" s="1" t="s">
        <v>6</v>
      </c>
      <c r="BN17" s="1" t="s">
        <v>261</v>
      </c>
    </row>
    <row r="18" spans="1:66" x14ac:dyDescent="0.35">
      <c r="L18" s="68" t="s">
        <v>8759</v>
      </c>
      <c r="N18" s="23"/>
      <c r="O18" s="23"/>
      <c r="P18" s="23"/>
      <c r="Q18" s="23"/>
      <c r="W18" s="1" t="s">
        <v>4291</v>
      </c>
      <c r="X18" s="1" t="s">
        <v>4292</v>
      </c>
      <c r="Y18" s="22">
        <v>1.4217500000000001</v>
      </c>
      <c r="Z18" s="22">
        <v>0.45949999999999996</v>
      </c>
      <c r="AA18" s="22">
        <v>-0.96225000000000005</v>
      </c>
      <c r="AB18" s="22">
        <v>-3.0941240478781289</v>
      </c>
      <c r="AC18" s="1">
        <v>1.4469919225413224E-2</v>
      </c>
      <c r="AD18" s="1">
        <v>0.8857127325344275</v>
      </c>
      <c r="AE18" s="1" t="s">
        <v>4293</v>
      </c>
      <c r="AF18" s="1" t="s">
        <v>6</v>
      </c>
      <c r="AG18" s="1" t="s">
        <v>247</v>
      </c>
      <c r="AH18" s="1" t="s">
        <v>1110</v>
      </c>
      <c r="AI18" s="1" t="s">
        <v>1111</v>
      </c>
      <c r="AJ18" s="22">
        <v>15.3445</v>
      </c>
      <c r="AK18" s="22">
        <v>40.106250000000003</v>
      </c>
      <c r="AL18" s="22">
        <v>24.761750000000003</v>
      </c>
      <c r="AM18" s="22">
        <v>2.6137215288865718</v>
      </c>
      <c r="AN18" s="1">
        <v>2.8974012213873968E-2</v>
      </c>
      <c r="AO18" s="1">
        <v>1</v>
      </c>
      <c r="AP18" s="1" t="s">
        <v>1112</v>
      </c>
      <c r="AQ18" s="1" t="s">
        <v>10</v>
      </c>
      <c r="AR18" s="1" t="s">
        <v>11</v>
      </c>
      <c r="AS18" s="43" t="s">
        <v>4291</v>
      </c>
      <c r="AT18" s="43" t="s">
        <v>4292</v>
      </c>
      <c r="AU18" s="44">
        <v>1.7527499999999998</v>
      </c>
      <c r="AV18" s="44">
        <v>0.76475000000000004</v>
      </c>
      <c r="AW18" s="44">
        <v>-0.98799999999999977</v>
      </c>
      <c r="AX18" s="44">
        <v>-2.2919254658385091</v>
      </c>
      <c r="AY18" s="45">
        <v>1.944363166484793E-2</v>
      </c>
      <c r="AZ18" s="43">
        <v>1</v>
      </c>
      <c r="BA18" s="43" t="s">
        <v>4293</v>
      </c>
      <c r="BB18" s="43" t="s">
        <v>6</v>
      </c>
      <c r="BC18" s="43" t="s">
        <v>247</v>
      </c>
      <c r="BD18" s="1" t="s">
        <v>598</v>
      </c>
      <c r="BE18" s="1" t="s">
        <v>599</v>
      </c>
      <c r="BF18" s="22">
        <v>125.31625</v>
      </c>
      <c r="BG18" s="22">
        <v>263.74099999999999</v>
      </c>
      <c r="BH18" s="22">
        <v>138.42474999999999</v>
      </c>
      <c r="BI18" s="22">
        <v>2.1046033535156057</v>
      </c>
      <c r="BJ18" s="1">
        <v>3.5949324863253862E-2</v>
      </c>
      <c r="BK18" s="1">
        <v>1</v>
      </c>
      <c r="BL18" s="1" t="s">
        <v>600</v>
      </c>
      <c r="BM18" s="1" t="s">
        <v>6</v>
      </c>
      <c r="BN18" s="1" t="s">
        <v>261</v>
      </c>
    </row>
    <row r="19" spans="1:66" x14ac:dyDescent="0.35">
      <c r="A19" s="72" t="s">
        <v>8759</v>
      </c>
      <c r="L19" s="1" t="s">
        <v>934</v>
      </c>
      <c r="M19" s="1" t="s">
        <v>935</v>
      </c>
      <c r="N19" s="22">
        <v>4.5597500000000002</v>
      </c>
      <c r="O19" s="22">
        <v>32.466000000000001</v>
      </c>
      <c r="P19" s="22">
        <v>27.90625</v>
      </c>
      <c r="Q19" s="22">
        <v>7.120127199956138</v>
      </c>
      <c r="R19" s="1">
        <v>7.0576789211229674E-3</v>
      </c>
      <c r="S19" s="1">
        <v>0.57202292692195544</v>
      </c>
      <c r="T19" s="1" t="s">
        <v>936</v>
      </c>
      <c r="U19" s="1" t="s">
        <v>937</v>
      </c>
      <c r="V19" s="1" t="s">
        <v>938</v>
      </c>
      <c r="AH19" s="1" t="s">
        <v>3568</v>
      </c>
      <c r="AI19" s="1" t="s">
        <v>3569</v>
      </c>
      <c r="AJ19" s="22">
        <v>26.595749999999999</v>
      </c>
      <c r="AK19" s="22">
        <v>54.545249999999996</v>
      </c>
      <c r="AL19" s="22">
        <v>27.949499999999997</v>
      </c>
      <c r="AM19" s="22">
        <v>2.0509009898198021</v>
      </c>
      <c r="AN19" s="1">
        <v>1.2784171246020826E-3</v>
      </c>
      <c r="AO19" s="1">
        <v>1</v>
      </c>
      <c r="AP19" s="1" t="s">
        <v>3570</v>
      </c>
      <c r="AQ19" s="1" t="s">
        <v>10</v>
      </c>
      <c r="AR19" s="1" t="s">
        <v>11</v>
      </c>
    </row>
    <row r="20" spans="1:66" x14ac:dyDescent="0.35">
      <c r="A20" s="1" t="s">
        <v>934</v>
      </c>
      <c r="B20" s="1" t="s">
        <v>935</v>
      </c>
      <c r="C20" s="22">
        <v>3.7542499999999999</v>
      </c>
      <c r="D20" s="22">
        <v>32.466000000000001</v>
      </c>
      <c r="E20" s="22">
        <v>28.711750000000002</v>
      </c>
      <c r="F20" s="22">
        <v>8.6477991609509228</v>
      </c>
      <c r="G20" s="1">
        <v>6.0751418914106736E-3</v>
      </c>
      <c r="H20" s="1">
        <v>0.49617416820967292</v>
      </c>
      <c r="I20" s="1" t="s">
        <v>936</v>
      </c>
      <c r="J20" s="1" t="s">
        <v>937</v>
      </c>
      <c r="K20" s="1" t="s">
        <v>938</v>
      </c>
      <c r="L20" s="1" t="s">
        <v>1207</v>
      </c>
      <c r="M20" s="1" t="s">
        <v>1208</v>
      </c>
      <c r="N20" s="22">
        <v>22.476500000000001</v>
      </c>
      <c r="O20" s="22">
        <v>88.905749999999998</v>
      </c>
      <c r="P20" s="22">
        <v>66.429249999999996</v>
      </c>
      <c r="Q20" s="22">
        <v>3.9554979645407422</v>
      </c>
      <c r="R20" s="1">
        <v>3.4497285850869641E-3</v>
      </c>
      <c r="S20" s="1">
        <v>0.39259618958542336</v>
      </c>
      <c r="T20" s="1" t="s">
        <v>1209</v>
      </c>
      <c r="U20" s="1" t="s">
        <v>1210</v>
      </c>
      <c r="V20" s="1" t="s">
        <v>1211</v>
      </c>
      <c r="W20" s="68" t="s">
        <v>8765</v>
      </c>
      <c r="AJ20" s="23"/>
      <c r="AK20" s="23"/>
      <c r="AL20" s="23"/>
      <c r="AM20" s="23"/>
      <c r="AS20" s="71" t="s">
        <v>8764</v>
      </c>
    </row>
    <row r="21" spans="1:66" x14ac:dyDescent="0.35">
      <c r="A21" s="1" t="s">
        <v>1207</v>
      </c>
      <c r="B21" s="1" t="s">
        <v>1208</v>
      </c>
      <c r="C21" s="22">
        <v>12.750999999999999</v>
      </c>
      <c r="D21" s="22">
        <v>88.905749999999998</v>
      </c>
      <c r="E21" s="22">
        <v>76.154749999999993</v>
      </c>
      <c r="F21" s="22">
        <v>6.9724531409301234</v>
      </c>
      <c r="G21" s="1">
        <v>1.2347851040006574E-3</v>
      </c>
      <c r="H21" s="1">
        <v>0.21028206024847015</v>
      </c>
      <c r="I21" s="1" t="s">
        <v>1209</v>
      </c>
      <c r="J21" s="1" t="s">
        <v>1210</v>
      </c>
      <c r="K21" s="1" t="s">
        <v>1211</v>
      </c>
      <c r="L21" s="1" t="s">
        <v>1956</v>
      </c>
      <c r="M21" s="1" t="s">
        <v>1957</v>
      </c>
      <c r="N21" s="22">
        <v>4.24275</v>
      </c>
      <c r="O21" s="22">
        <v>15.047499999999999</v>
      </c>
      <c r="P21" s="22">
        <v>10.804749999999999</v>
      </c>
      <c r="Q21" s="22">
        <v>3.546638383124153</v>
      </c>
      <c r="R21" s="1">
        <v>2.4602844332937135E-3</v>
      </c>
      <c r="S21" s="1">
        <v>0.32953905450643228</v>
      </c>
      <c r="T21" s="1" t="s">
        <v>1958</v>
      </c>
      <c r="U21" s="1" t="s">
        <v>6</v>
      </c>
      <c r="V21" s="1" t="s">
        <v>6</v>
      </c>
      <c r="W21" s="1" t="s">
        <v>6837</v>
      </c>
      <c r="X21" s="1" t="s">
        <v>6838</v>
      </c>
      <c r="Y21" s="22">
        <v>5.2250000000000005E-2</v>
      </c>
      <c r="Z21" s="22">
        <v>1.8865000000000001</v>
      </c>
      <c r="AA21" s="22">
        <v>1.8342500000000002</v>
      </c>
      <c r="AB21" s="22">
        <v>36.105263157894733</v>
      </c>
      <c r="AC21" s="1">
        <v>6.1390262024785258E-5</v>
      </c>
      <c r="AD21" s="1">
        <v>0.10448893934793146</v>
      </c>
      <c r="AE21" s="1" t="s">
        <v>6839</v>
      </c>
      <c r="AF21" s="1" t="s">
        <v>10</v>
      </c>
      <c r="AG21" s="1" t="s">
        <v>11</v>
      </c>
      <c r="AH21" s="35" t="s">
        <v>8761</v>
      </c>
      <c r="AI21" s="70"/>
      <c r="AJ21" s="70"/>
      <c r="AK21" s="70"/>
      <c r="AL21" s="70"/>
      <c r="AM21" s="70"/>
      <c r="AN21" s="70"/>
      <c r="AO21" s="70"/>
      <c r="AP21" s="69"/>
      <c r="AQ21" s="70"/>
      <c r="AR21" s="70"/>
      <c r="AS21" s="43" t="s">
        <v>8287</v>
      </c>
      <c r="AT21" s="43" t="s">
        <v>8288</v>
      </c>
      <c r="AU21" s="44">
        <v>2.03775</v>
      </c>
      <c r="AV21" s="44">
        <v>5.3297499999999998</v>
      </c>
      <c r="AW21" s="44">
        <v>3.2919999999999998</v>
      </c>
      <c r="AX21" s="44">
        <v>2.6155072997178261</v>
      </c>
      <c r="AY21" s="45">
        <v>3.0159597766596269E-2</v>
      </c>
      <c r="AZ21" s="43">
        <v>1</v>
      </c>
      <c r="BA21" s="43" t="s">
        <v>8289</v>
      </c>
      <c r="BB21" s="43" t="s">
        <v>6</v>
      </c>
      <c r="BC21" s="43" t="s">
        <v>984</v>
      </c>
    </row>
    <row r="22" spans="1:66" x14ac:dyDescent="0.35">
      <c r="A22" s="1" t="s">
        <v>1956</v>
      </c>
      <c r="B22" s="1" t="s">
        <v>1957</v>
      </c>
      <c r="C22" s="22">
        <v>4.0484999999999998</v>
      </c>
      <c r="D22" s="22">
        <v>15.047499999999999</v>
      </c>
      <c r="E22" s="22">
        <v>10.998999999999999</v>
      </c>
      <c r="F22" s="22">
        <v>3.7168086945782388</v>
      </c>
      <c r="G22" s="1">
        <v>2.2980040758482367E-3</v>
      </c>
      <c r="H22" s="1">
        <v>0.29645984742318521</v>
      </c>
      <c r="I22" s="1" t="s">
        <v>1958</v>
      </c>
      <c r="J22" s="1" t="s">
        <v>6</v>
      </c>
      <c r="K22" s="1" t="s">
        <v>6</v>
      </c>
      <c r="L22" s="1" t="s">
        <v>2660</v>
      </c>
      <c r="M22" s="1" t="s">
        <v>2661</v>
      </c>
      <c r="N22" s="22">
        <v>39.885499999999993</v>
      </c>
      <c r="O22" s="22">
        <v>106.57</v>
      </c>
      <c r="P22" s="22">
        <v>66.6845</v>
      </c>
      <c r="Q22" s="22">
        <v>2.671898308909253</v>
      </c>
      <c r="R22" s="1">
        <v>8.707755933800243E-3</v>
      </c>
      <c r="S22" s="1">
        <v>0.63488317855719034</v>
      </c>
      <c r="T22" s="1" t="s">
        <v>2662</v>
      </c>
      <c r="U22" s="1" t="s">
        <v>937</v>
      </c>
      <c r="V22" s="1" t="s">
        <v>938</v>
      </c>
      <c r="W22" s="1" t="s">
        <v>800</v>
      </c>
      <c r="X22" s="1" t="s">
        <v>801</v>
      </c>
      <c r="Y22" s="22">
        <v>11.73025</v>
      </c>
      <c r="Z22" s="22">
        <v>58.65625</v>
      </c>
      <c r="AA22" s="22">
        <v>46.926000000000002</v>
      </c>
      <c r="AB22" s="22">
        <v>5.0004262483749278</v>
      </c>
      <c r="AC22" s="1">
        <v>4.9265864176106788E-4</v>
      </c>
      <c r="AD22" s="1">
        <v>0.21423658244635468</v>
      </c>
      <c r="AE22" s="1" t="s">
        <v>802</v>
      </c>
      <c r="AF22" s="1" t="s">
        <v>10</v>
      </c>
      <c r="AG22" s="1" t="s">
        <v>11</v>
      </c>
      <c r="AH22" s="1" t="s">
        <v>598</v>
      </c>
      <c r="AI22" s="1" t="s">
        <v>599</v>
      </c>
      <c r="AJ22" s="22">
        <v>158.83500000000001</v>
      </c>
      <c r="AK22" s="22">
        <v>405.40474999999998</v>
      </c>
      <c r="AL22" s="22">
        <v>246.56974999999997</v>
      </c>
      <c r="AM22" s="22">
        <v>2.5523640885195324</v>
      </c>
      <c r="AN22" s="1">
        <v>1.0823657561281008E-2</v>
      </c>
      <c r="AO22" s="1">
        <v>1</v>
      </c>
      <c r="AP22" s="1" t="s">
        <v>600</v>
      </c>
      <c r="AQ22" s="1" t="s">
        <v>6</v>
      </c>
      <c r="AR22" s="1" t="s">
        <v>261</v>
      </c>
      <c r="AU22" s="23"/>
      <c r="AV22" s="23"/>
      <c r="AW22" s="23"/>
      <c r="AX22" s="23"/>
      <c r="AY22" s="47"/>
    </row>
    <row r="23" spans="1:66" x14ac:dyDescent="0.35">
      <c r="A23" s="1" t="s">
        <v>2758</v>
      </c>
      <c r="B23" s="1" t="s">
        <v>2759</v>
      </c>
      <c r="C23" s="22">
        <v>36.66825</v>
      </c>
      <c r="D23" s="22">
        <v>106.60525</v>
      </c>
      <c r="E23" s="22">
        <v>69.936999999999998</v>
      </c>
      <c r="F23" s="22">
        <v>2.9072903670068793</v>
      </c>
      <c r="G23" s="1">
        <v>1.9896570114206202E-3</v>
      </c>
      <c r="H23" s="1">
        <v>0.27583638938310728</v>
      </c>
      <c r="I23" s="1" t="s">
        <v>2760</v>
      </c>
      <c r="J23" s="1" t="s">
        <v>1210</v>
      </c>
      <c r="K23" s="1" t="s">
        <v>1211</v>
      </c>
      <c r="L23" s="1" t="s">
        <v>2758</v>
      </c>
      <c r="M23" s="1" t="s">
        <v>2759</v>
      </c>
      <c r="N23" s="22">
        <v>50.055499999999995</v>
      </c>
      <c r="O23" s="22">
        <v>106.60525</v>
      </c>
      <c r="P23" s="22">
        <v>56.549750000000003</v>
      </c>
      <c r="Q23" s="22">
        <v>2.1297409875038711</v>
      </c>
      <c r="R23" s="1">
        <v>8.1941599265893394E-3</v>
      </c>
      <c r="S23" s="1">
        <v>0.61505591221908662</v>
      </c>
      <c r="T23" s="1" t="s">
        <v>2760</v>
      </c>
      <c r="U23" s="1" t="s">
        <v>1210</v>
      </c>
      <c r="V23" s="1" t="s">
        <v>1211</v>
      </c>
      <c r="W23" s="1" t="s">
        <v>2281</v>
      </c>
      <c r="X23" s="1" t="s">
        <v>2282</v>
      </c>
      <c r="Y23" s="22">
        <v>31.311</v>
      </c>
      <c r="Z23" s="22">
        <v>123.13750000000002</v>
      </c>
      <c r="AA23" s="22">
        <v>91.82650000000001</v>
      </c>
      <c r="AB23" s="22">
        <v>3.932723324071413</v>
      </c>
      <c r="AC23" s="1">
        <v>8.3857869323922252E-4</v>
      </c>
      <c r="AD23" s="1">
        <v>0.26357884165033535</v>
      </c>
      <c r="AE23" s="1" t="s">
        <v>2283</v>
      </c>
      <c r="AF23" s="1" t="s">
        <v>10</v>
      </c>
      <c r="AG23" s="1" t="s">
        <v>11</v>
      </c>
      <c r="AH23" s="1" t="s">
        <v>258</v>
      </c>
      <c r="AI23" s="1" t="s">
        <v>259</v>
      </c>
      <c r="AJ23" s="22">
        <v>61.097749999999991</v>
      </c>
      <c r="AK23" s="22">
        <v>155.68600000000001</v>
      </c>
      <c r="AL23" s="22">
        <v>94.588250000000016</v>
      </c>
      <c r="AM23" s="22">
        <v>2.5481462083300945</v>
      </c>
      <c r="AN23" s="1">
        <v>7.4387283411676552E-3</v>
      </c>
      <c r="AO23" s="1">
        <v>1</v>
      </c>
      <c r="AP23" s="1" t="s">
        <v>260</v>
      </c>
      <c r="AQ23" s="1" t="s">
        <v>6</v>
      </c>
      <c r="AR23" s="1" t="s">
        <v>261</v>
      </c>
      <c r="AS23" s="71" t="s">
        <v>8765</v>
      </c>
    </row>
    <row r="24" spans="1:66" x14ac:dyDescent="0.35">
      <c r="A24" s="1" t="s">
        <v>2849</v>
      </c>
      <c r="B24" s="1" t="s">
        <v>2850</v>
      </c>
      <c r="C24" s="22">
        <v>11.106</v>
      </c>
      <c r="D24" s="22">
        <v>31.274000000000001</v>
      </c>
      <c r="E24" s="22">
        <v>20.167999999999999</v>
      </c>
      <c r="F24" s="22">
        <v>2.8159553394561501</v>
      </c>
      <c r="G24" s="1">
        <v>2.9327750555707688E-4</v>
      </c>
      <c r="H24" s="1">
        <v>9.7400319179285905E-2</v>
      </c>
      <c r="I24" s="1" t="s">
        <v>2851</v>
      </c>
      <c r="J24" s="1" t="s">
        <v>6</v>
      </c>
      <c r="K24" s="1" t="s">
        <v>1211</v>
      </c>
      <c r="L24" s="37"/>
      <c r="M24" s="37"/>
      <c r="N24" s="24"/>
      <c r="O24" s="24"/>
      <c r="P24" s="24"/>
      <c r="Q24" s="24"/>
      <c r="R24" s="37"/>
      <c r="S24" s="37"/>
      <c r="T24" s="37"/>
      <c r="U24" s="37"/>
      <c r="V24" s="37"/>
      <c r="W24" s="1" t="s">
        <v>3568</v>
      </c>
      <c r="X24" s="1" t="s">
        <v>3569</v>
      </c>
      <c r="Y24" s="22">
        <v>23.077750000000002</v>
      </c>
      <c r="Z24" s="22">
        <v>54.545249999999996</v>
      </c>
      <c r="AA24" s="22">
        <v>31.467499999999994</v>
      </c>
      <c r="AB24" s="22">
        <v>2.363542806382771</v>
      </c>
      <c r="AC24" s="1">
        <v>1.0112988696346914E-3</v>
      </c>
      <c r="AD24" s="1">
        <v>0.28147284622539009</v>
      </c>
      <c r="AE24" s="1" t="s">
        <v>3570</v>
      </c>
      <c r="AF24" s="1" t="s">
        <v>10</v>
      </c>
      <c r="AG24" s="1" t="s">
        <v>11</v>
      </c>
      <c r="AH24" s="1" t="s">
        <v>277</v>
      </c>
      <c r="AI24" s="1" t="s">
        <v>278</v>
      </c>
      <c r="AJ24" s="22">
        <v>16.070500000000003</v>
      </c>
      <c r="AK24" s="22">
        <v>35.41375</v>
      </c>
      <c r="AL24" s="22">
        <v>19.343249999999998</v>
      </c>
      <c r="AM24" s="22">
        <v>2.2036495441958865</v>
      </c>
      <c r="AN24" s="1">
        <v>2.8256604460796808E-3</v>
      </c>
      <c r="AO24" s="1">
        <v>1</v>
      </c>
      <c r="AP24" s="1" t="s">
        <v>279</v>
      </c>
      <c r="AQ24" s="1" t="s">
        <v>6</v>
      </c>
      <c r="AR24" s="1" t="s">
        <v>261</v>
      </c>
      <c r="AS24" s="43" t="s">
        <v>6837</v>
      </c>
      <c r="AT24" s="43" t="s">
        <v>6838</v>
      </c>
      <c r="AU24" s="44">
        <v>1.525E-2</v>
      </c>
      <c r="AV24" s="44">
        <v>3.468</v>
      </c>
      <c r="AW24" s="44">
        <v>3.45275</v>
      </c>
      <c r="AX24" s="44">
        <v>227.40983606557378</v>
      </c>
      <c r="AY24" s="45">
        <v>2.6763172396608859E-3</v>
      </c>
      <c r="AZ24" s="43">
        <v>0.55927421947239997</v>
      </c>
      <c r="BA24" s="43" t="s">
        <v>6839</v>
      </c>
      <c r="BB24" s="43" t="s">
        <v>10</v>
      </c>
      <c r="BC24" s="43" t="s">
        <v>11</v>
      </c>
    </row>
    <row r="25" spans="1:66" x14ac:dyDescent="0.35">
      <c r="L25" s="68" t="s">
        <v>8762</v>
      </c>
      <c r="N25" s="23"/>
      <c r="O25" s="23"/>
      <c r="P25" s="23"/>
      <c r="Q25" s="23"/>
      <c r="W25" s="1" t="s">
        <v>7635</v>
      </c>
      <c r="X25" s="1" t="s">
        <v>7636</v>
      </c>
      <c r="Y25" s="22">
        <v>1.5630000000000002</v>
      </c>
      <c r="Z25" s="22">
        <v>0.59874999999999989</v>
      </c>
      <c r="AA25" s="22">
        <v>-0.96425000000000027</v>
      </c>
      <c r="AB25" s="22">
        <v>-2.61043841336117</v>
      </c>
      <c r="AC25" s="1">
        <v>4.4002195425922493E-3</v>
      </c>
      <c r="AD25" s="1">
        <v>0.53508542227242517</v>
      </c>
      <c r="AE25" s="1" t="s">
        <v>7637</v>
      </c>
      <c r="AF25" s="1" t="s">
        <v>10</v>
      </c>
      <c r="AG25" s="1" t="s">
        <v>11</v>
      </c>
      <c r="AS25" s="43" t="s">
        <v>800</v>
      </c>
      <c r="AT25" s="43" t="s">
        <v>801</v>
      </c>
      <c r="AU25" s="44">
        <v>6.3324999999999996</v>
      </c>
      <c r="AV25" s="44">
        <v>53.290000000000006</v>
      </c>
      <c r="AW25" s="44">
        <v>46.95750000000001</v>
      </c>
      <c r="AX25" s="44">
        <v>8.4153178049743396</v>
      </c>
      <c r="AY25" s="45">
        <v>9.8349485304849438E-5</v>
      </c>
      <c r="AZ25" s="43">
        <v>0.13962454349246528</v>
      </c>
      <c r="BA25" s="43" t="s">
        <v>802</v>
      </c>
      <c r="BB25" s="43" t="s">
        <v>10</v>
      </c>
      <c r="BC25" s="43" t="s">
        <v>11</v>
      </c>
    </row>
    <row r="26" spans="1:66" ht="15.5" x14ac:dyDescent="0.35">
      <c r="A26" s="65" t="s">
        <v>8762</v>
      </c>
      <c r="L26" s="1" t="s">
        <v>1520</v>
      </c>
      <c r="M26" s="1" t="s">
        <v>1521</v>
      </c>
      <c r="N26" s="22">
        <v>52.168749999999996</v>
      </c>
      <c r="O26" s="22">
        <v>241.09025</v>
      </c>
      <c r="P26" s="22">
        <v>188.92150000000001</v>
      </c>
      <c r="Q26" s="22">
        <v>4.6213537798011268</v>
      </c>
      <c r="R26" s="1">
        <v>4.8190214801242526E-3</v>
      </c>
      <c r="S26" s="1">
        <v>0.46554850578235329</v>
      </c>
      <c r="T26" s="1" t="s">
        <v>1522</v>
      </c>
      <c r="U26" s="1" t="s">
        <v>6</v>
      </c>
      <c r="V26" s="1" t="s">
        <v>1523</v>
      </c>
      <c r="W26" s="1" t="s">
        <v>6267</v>
      </c>
      <c r="X26" s="1" t="s">
        <v>6268</v>
      </c>
      <c r="Y26" s="22">
        <v>1.6125</v>
      </c>
      <c r="Z26" s="22">
        <v>0.63400000000000012</v>
      </c>
      <c r="AA26" s="22">
        <v>-0.97849999999999993</v>
      </c>
      <c r="AB26" s="22">
        <v>-2.5433753943217661</v>
      </c>
      <c r="AC26" s="1">
        <v>6.2347907833539004E-3</v>
      </c>
      <c r="AD26" s="1">
        <v>0.63349340258174014</v>
      </c>
      <c r="AE26" s="1" t="s">
        <v>6269</v>
      </c>
      <c r="AF26" s="1" t="s">
        <v>10</v>
      </c>
      <c r="AG26" s="1" t="s">
        <v>11</v>
      </c>
      <c r="AH26" s="35" t="s">
        <v>8766</v>
      </c>
      <c r="AS26" s="43" t="s">
        <v>2281</v>
      </c>
      <c r="AT26" s="43" t="s">
        <v>2282</v>
      </c>
      <c r="AU26" s="44">
        <v>19.099</v>
      </c>
      <c r="AV26" s="44">
        <v>99.504249999999985</v>
      </c>
      <c r="AW26" s="44">
        <v>80.405249999999981</v>
      </c>
      <c r="AX26" s="44">
        <v>5.209919367506151</v>
      </c>
      <c r="AY26" s="45">
        <v>5.5612193530230059E-6</v>
      </c>
      <c r="AZ26" s="43">
        <v>3.645201800182548E-2</v>
      </c>
      <c r="BA26" s="43" t="s">
        <v>2283</v>
      </c>
      <c r="BB26" s="43" t="s">
        <v>10</v>
      </c>
      <c r="BC26" s="43" t="s">
        <v>11</v>
      </c>
    </row>
    <row r="27" spans="1:66" x14ac:dyDescent="0.35">
      <c r="A27" s="1" t="s">
        <v>1520</v>
      </c>
      <c r="B27" s="1" t="s">
        <v>1521</v>
      </c>
      <c r="C27" s="22">
        <v>46.439250000000001</v>
      </c>
      <c r="D27" s="22">
        <v>241.09025</v>
      </c>
      <c r="E27" s="22">
        <v>194.65100000000001</v>
      </c>
      <c r="F27" s="22">
        <v>5.1915190275467413</v>
      </c>
      <c r="G27" s="1">
        <v>4.3095892899618349E-3</v>
      </c>
      <c r="H27" s="1">
        <v>0.41334220814400452</v>
      </c>
      <c r="I27" s="1" t="s">
        <v>1522</v>
      </c>
      <c r="J27" s="1" t="s">
        <v>6</v>
      </c>
      <c r="K27" s="1" t="s">
        <v>1523</v>
      </c>
      <c r="L27" s="37"/>
      <c r="M27" s="37"/>
      <c r="N27" s="24"/>
      <c r="O27" s="24"/>
      <c r="P27" s="24"/>
      <c r="Q27" s="24"/>
      <c r="R27" s="37"/>
      <c r="S27" s="37"/>
      <c r="T27" s="37"/>
      <c r="U27" s="37"/>
      <c r="V27" s="37"/>
      <c r="AH27" s="1" t="s">
        <v>4611</v>
      </c>
      <c r="AI27" s="1" t="s">
        <v>4612</v>
      </c>
      <c r="AJ27" s="1">
        <v>1.7115</v>
      </c>
      <c r="AK27" s="1">
        <v>0.81225000000000003</v>
      </c>
      <c r="AL27" s="1">
        <v>-0.89924999999999999</v>
      </c>
      <c r="AM27" s="1">
        <v>-2.1071098799630654</v>
      </c>
      <c r="AN27" s="1">
        <v>3.4765267643327373E-2</v>
      </c>
      <c r="AO27" s="1">
        <v>1</v>
      </c>
      <c r="AP27" s="1" t="s">
        <v>4613</v>
      </c>
      <c r="AQ27" s="1" t="s">
        <v>6</v>
      </c>
      <c r="AR27" s="1" t="s">
        <v>3028</v>
      </c>
      <c r="AS27" s="43" t="s">
        <v>3568</v>
      </c>
      <c r="AT27" s="43" t="s">
        <v>3569</v>
      </c>
      <c r="AU27" s="44">
        <v>23.799499999999998</v>
      </c>
      <c r="AV27" s="44">
        <v>59.064750000000004</v>
      </c>
      <c r="AW27" s="44">
        <v>35.265250000000009</v>
      </c>
      <c r="AX27" s="44">
        <v>2.4817643227798905</v>
      </c>
      <c r="AY27" s="45">
        <v>4.7220136029024751E-4</v>
      </c>
      <c r="AZ27" s="43">
        <v>0.27245278276937623</v>
      </c>
      <c r="BA27" s="43" t="s">
        <v>3570</v>
      </c>
      <c r="BB27" s="43" t="s">
        <v>10</v>
      </c>
      <c r="BC27" s="43" t="s">
        <v>11</v>
      </c>
    </row>
    <row r="28" spans="1:66" x14ac:dyDescent="0.35">
      <c r="A28" s="37"/>
      <c r="B28" s="37"/>
      <c r="C28" s="24"/>
      <c r="D28" s="24"/>
      <c r="E28" s="24"/>
      <c r="F28" s="24"/>
      <c r="G28" s="37"/>
      <c r="H28" s="37"/>
      <c r="I28" s="37"/>
      <c r="J28" s="37"/>
      <c r="K28" s="37"/>
      <c r="L28" s="68" t="s">
        <v>8763</v>
      </c>
      <c r="N28" s="23"/>
      <c r="O28" s="23"/>
      <c r="P28" s="23"/>
      <c r="Q28" s="23"/>
      <c r="W28" s="68" t="s">
        <v>8761</v>
      </c>
      <c r="AJ28" s="23"/>
      <c r="AK28" s="23"/>
      <c r="AL28" s="23"/>
      <c r="AM28" s="23"/>
      <c r="AS28" s="43" t="s">
        <v>8344</v>
      </c>
      <c r="AT28" s="43" t="s">
        <v>8345</v>
      </c>
      <c r="AU28" s="44">
        <v>0.60975000000000001</v>
      </c>
      <c r="AV28" s="44">
        <v>1.3879999999999999</v>
      </c>
      <c r="AW28" s="44">
        <v>0.77824999999999989</v>
      </c>
      <c r="AX28" s="44">
        <v>2.2763427634276341</v>
      </c>
      <c r="AY28" s="45">
        <v>1.2731085772792916E-2</v>
      </c>
      <c r="AZ28" s="43">
        <v>1</v>
      </c>
      <c r="BA28" s="43" t="s">
        <v>8346</v>
      </c>
      <c r="BB28" s="43" t="s">
        <v>10</v>
      </c>
      <c r="BC28" s="43" t="s">
        <v>11</v>
      </c>
    </row>
    <row r="29" spans="1:66" x14ac:dyDescent="0.35">
      <c r="A29" s="72" t="s">
        <v>8763</v>
      </c>
      <c r="L29" s="1" t="s">
        <v>766</v>
      </c>
      <c r="M29" s="1" t="s">
        <v>767</v>
      </c>
      <c r="N29" s="22">
        <v>0.40200000000000002</v>
      </c>
      <c r="O29" s="22">
        <v>3.3142499999999999</v>
      </c>
      <c r="P29" s="22">
        <v>2.9122499999999998</v>
      </c>
      <c r="Q29" s="22">
        <v>8.2444029850746254</v>
      </c>
      <c r="R29" s="1">
        <v>2.4011197037903775E-2</v>
      </c>
      <c r="S29" s="1">
        <v>1</v>
      </c>
      <c r="T29" s="1" t="s">
        <v>768</v>
      </c>
      <c r="U29" s="1" t="s">
        <v>6</v>
      </c>
      <c r="V29" s="1" t="s">
        <v>247</v>
      </c>
      <c r="W29" s="1" t="s">
        <v>277</v>
      </c>
      <c r="X29" s="1" t="s">
        <v>278</v>
      </c>
      <c r="Y29" s="22">
        <v>3.7227500000000004</v>
      </c>
      <c r="Z29" s="22">
        <v>35.41375</v>
      </c>
      <c r="AA29" s="22">
        <v>31.690999999999999</v>
      </c>
      <c r="AB29" s="22">
        <v>9.5127929621919272</v>
      </c>
      <c r="AC29" s="1">
        <v>1.0075921990271297E-4</v>
      </c>
      <c r="AD29" s="1">
        <v>0.12417968961051547</v>
      </c>
      <c r="AE29" s="1" t="s">
        <v>279</v>
      </c>
      <c r="AF29" s="1" t="s">
        <v>6</v>
      </c>
      <c r="AG29" s="1" t="s">
        <v>261</v>
      </c>
      <c r="AS29" s="43" t="s">
        <v>8390</v>
      </c>
      <c r="AT29" s="43" t="s">
        <v>8391</v>
      </c>
      <c r="AU29" s="44">
        <v>1.2374999999999998</v>
      </c>
      <c r="AV29" s="44">
        <v>2.6159999999999997</v>
      </c>
      <c r="AW29" s="44">
        <v>1.3784999999999998</v>
      </c>
      <c r="AX29" s="44">
        <v>2.1139393939393938</v>
      </c>
      <c r="AY29" s="45">
        <v>8.5617120638403765E-3</v>
      </c>
      <c r="AZ29" s="43">
        <v>0.9380095251778835</v>
      </c>
      <c r="BA29" s="43" t="s">
        <v>8392</v>
      </c>
      <c r="BB29" s="43" t="s">
        <v>10</v>
      </c>
      <c r="BC29" s="43" t="s">
        <v>11</v>
      </c>
    </row>
    <row r="30" spans="1:66" x14ac:dyDescent="0.35">
      <c r="A30" s="1" t="s">
        <v>1533</v>
      </c>
      <c r="B30" s="1" t="s">
        <v>1534</v>
      </c>
      <c r="C30" s="22">
        <v>3.2655000000000003</v>
      </c>
      <c r="D30" s="22">
        <v>10.4435</v>
      </c>
      <c r="E30" s="22">
        <v>7.1779999999999999</v>
      </c>
      <c r="F30" s="22">
        <v>3.1981319859133364</v>
      </c>
      <c r="G30" s="1">
        <v>1.9226792354226863E-2</v>
      </c>
      <c r="H30" s="1">
        <v>0.93736317780767042</v>
      </c>
      <c r="I30" s="1" t="s">
        <v>1535</v>
      </c>
      <c r="J30" s="1" t="s">
        <v>6</v>
      </c>
      <c r="K30" s="1" t="s">
        <v>247</v>
      </c>
      <c r="L30" s="1" t="s">
        <v>779</v>
      </c>
      <c r="M30" s="1" t="s">
        <v>780</v>
      </c>
      <c r="N30" s="22">
        <v>1.2144999999999999</v>
      </c>
      <c r="O30" s="22">
        <v>9.9282500000000002</v>
      </c>
      <c r="P30" s="22">
        <v>8.713750000000001</v>
      </c>
      <c r="Q30" s="22">
        <v>8.1747632770687542</v>
      </c>
      <c r="R30" s="1">
        <v>2.7726351003935834E-2</v>
      </c>
      <c r="S30" s="1">
        <v>1</v>
      </c>
      <c r="T30" s="1" t="s">
        <v>781</v>
      </c>
      <c r="U30" s="1" t="s">
        <v>6</v>
      </c>
      <c r="V30" s="1" t="s">
        <v>247</v>
      </c>
      <c r="W30" s="1" t="s">
        <v>598</v>
      </c>
      <c r="X30" s="1" t="s">
        <v>599</v>
      </c>
      <c r="Y30" s="22">
        <v>65.109499999999997</v>
      </c>
      <c r="Z30" s="22">
        <v>405.40474999999998</v>
      </c>
      <c r="AA30" s="22">
        <v>340.29525000000001</v>
      </c>
      <c r="AB30" s="22">
        <v>6.2265068845560174</v>
      </c>
      <c r="AC30" s="1">
        <v>2.4130037062570775E-3</v>
      </c>
      <c r="AD30" s="1">
        <v>0.41390537404600103</v>
      </c>
      <c r="AE30" s="1" t="s">
        <v>600</v>
      </c>
      <c r="AF30" s="1" t="s">
        <v>6</v>
      </c>
      <c r="AG30" s="1" t="s">
        <v>261</v>
      </c>
      <c r="AS30" s="43" t="s">
        <v>6267</v>
      </c>
      <c r="AT30" s="43" t="s">
        <v>6268</v>
      </c>
      <c r="AU30" s="44">
        <v>1.7262499999999998</v>
      </c>
      <c r="AV30" s="44">
        <v>0.48574999999999996</v>
      </c>
      <c r="AW30" s="44">
        <v>-1.2404999999999999</v>
      </c>
      <c r="AX30" s="44">
        <v>-3.5537828100874935</v>
      </c>
      <c r="AY30" s="45">
        <v>1.196911400003503E-2</v>
      </c>
      <c r="AZ30" s="43">
        <v>1</v>
      </c>
      <c r="BA30" s="43" t="s">
        <v>6269</v>
      </c>
      <c r="BB30" s="43" t="s">
        <v>10</v>
      </c>
      <c r="BC30" s="43" t="s">
        <v>11</v>
      </c>
    </row>
    <row r="31" spans="1:66" x14ac:dyDescent="0.35">
      <c r="A31" s="1" t="s">
        <v>4291</v>
      </c>
      <c r="B31" s="1" t="s">
        <v>4292</v>
      </c>
      <c r="C31" s="22">
        <v>3.5115000000000003</v>
      </c>
      <c r="D31" s="22">
        <v>0.95924999999999994</v>
      </c>
      <c r="E31" s="22">
        <v>-2.5522500000000004</v>
      </c>
      <c r="F31" s="22">
        <v>-3.6606724003127447</v>
      </c>
      <c r="G31" s="1">
        <v>2.5077126228926962E-4</v>
      </c>
      <c r="H31" s="1">
        <v>8.9471476365914973E-2</v>
      </c>
      <c r="I31" s="1" t="s">
        <v>4293</v>
      </c>
      <c r="J31" s="1" t="s">
        <v>6</v>
      </c>
      <c r="K31" s="1" t="s">
        <v>247</v>
      </c>
      <c r="L31" s="1" t="s">
        <v>1533</v>
      </c>
      <c r="M31" s="1" t="s">
        <v>1534</v>
      </c>
      <c r="N31" s="22">
        <v>2.2625000000000002</v>
      </c>
      <c r="O31" s="22">
        <v>10.4435</v>
      </c>
      <c r="P31" s="22">
        <v>8.1810000000000009</v>
      </c>
      <c r="Q31" s="22">
        <v>4.6159116022099447</v>
      </c>
      <c r="R31" s="1">
        <v>1.0918042807039896E-2</v>
      </c>
      <c r="S31" s="1">
        <v>0.71854762819157891</v>
      </c>
      <c r="T31" s="1" t="s">
        <v>1535</v>
      </c>
      <c r="U31" s="1" t="s">
        <v>6</v>
      </c>
      <c r="V31" s="1" t="s">
        <v>247</v>
      </c>
      <c r="W31" s="1" t="s">
        <v>258</v>
      </c>
      <c r="X31" s="1" t="s">
        <v>259</v>
      </c>
      <c r="Y31" s="22">
        <v>25.071750000000002</v>
      </c>
      <c r="Z31" s="22">
        <v>155.68600000000001</v>
      </c>
      <c r="AA31" s="22">
        <v>130.61425</v>
      </c>
      <c r="AB31" s="22">
        <v>6.2096183952057595</v>
      </c>
      <c r="AC31" s="1">
        <v>1.8501185419679267E-3</v>
      </c>
      <c r="AD31" s="1">
        <v>0.36419553944029343</v>
      </c>
      <c r="AE31" s="1" t="s">
        <v>260</v>
      </c>
      <c r="AF31" s="1" t="s">
        <v>6</v>
      </c>
      <c r="AG31" s="1" t="s">
        <v>261</v>
      </c>
      <c r="AS31" s="43" t="s">
        <v>7635</v>
      </c>
      <c r="AT31" s="43" t="s">
        <v>7636</v>
      </c>
      <c r="AU31" s="44">
        <v>2.1645000000000003</v>
      </c>
      <c r="AV31" s="44">
        <v>0.61250000000000004</v>
      </c>
      <c r="AW31" s="44">
        <v>-1.5520000000000003</v>
      </c>
      <c r="AX31" s="44">
        <v>-3.5338775510204083</v>
      </c>
      <c r="AY31" s="45">
        <v>1.0015066319356107E-2</v>
      </c>
      <c r="AZ31" s="43">
        <v>1</v>
      </c>
      <c r="BA31" s="43" t="s">
        <v>7637</v>
      </c>
      <c r="BB31" s="43" t="s">
        <v>10</v>
      </c>
      <c r="BC31" s="43" t="s">
        <v>11</v>
      </c>
    </row>
    <row r="32" spans="1:66" x14ac:dyDescent="0.35">
      <c r="A32" s="1" t="s">
        <v>3922</v>
      </c>
      <c r="B32" s="1" t="s">
        <v>3923</v>
      </c>
      <c r="C32" s="22">
        <v>12.815249999999999</v>
      </c>
      <c r="D32" s="22">
        <v>3.5887500000000001</v>
      </c>
      <c r="E32" s="22">
        <v>-9.2264999999999979</v>
      </c>
      <c r="F32" s="22">
        <v>-3.5709508881922671</v>
      </c>
      <c r="G32" s="1">
        <v>7.0703002538882943E-6</v>
      </c>
      <c r="H32" s="1">
        <v>1.6702632735615782E-2</v>
      </c>
      <c r="I32" s="1" t="s">
        <v>3924</v>
      </c>
      <c r="J32" s="1" t="s">
        <v>6</v>
      </c>
      <c r="K32" s="1" t="s">
        <v>247</v>
      </c>
      <c r="L32" s="1" t="s">
        <v>3922</v>
      </c>
      <c r="M32" s="1" t="s">
        <v>3923</v>
      </c>
      <c r="N32" s="22">
        <v>15.61675</v>
      </c>
      <c r="O32" s="22">
        <v>3.5887500000000001</v>
      </c>
      <c r="P32" s="22">
        <v>-12.027999999999999</v>
      </c>
      <c r="Q32" s="22">
        <v>-4.3515848136537789</v>
      </c>
      <c r="R32" s="1">
        <v>2.5010879427587237E-4</v>
      </c>
      <c r="S32" s="1">
        <v>0.10205432616234172</v>
      </c>
      <c r="T32" s="1" t="s">
        <v>3924</v>
      </c>
      <c r="U32" s="1" t="s">
        <v>6</v>
      </c>
      <c r="V32" s="1" t="s">
        <v>247</v>
      </c>
      <c r="W32" s="1" t="s">
        <v>718</v>
      </c>
      <c r="X32" s="1" t="s">
        <v>719</v>
      </c>
      <c r="Y32" s="22">
        <v>292.80349999999999</v>
      </c>
      <c r="Z32" s="22">
        <v>1651.1557500000001</v>
      </c>
      <c r="AA32" s="22">
        <v>1358.3522500000001</v>
      </c>
      <c r="AB32" s="22">
        <v>5.6391257276637754</v>
      </c>
      <c r="AC32" s="1">
        <v>2.7258471532642936E-4</v>
      </c>
      <c r="AD32" s="1">
        <v>0.17359549117453588</v>
      </c>
      <c r="AE32" s="1" t="s">
        <v>720</v>
      </c>
      <c r="AF32" s="1" t="s">
        <v>6</v>
      </c>
      <c r="AG32" s="1" t="s">
        <v>261</v>
      </c>
      <c r="AS32" s="43" t="s">
        <v>8587</v>
      </c>
      <c r="AT32" s="43" t="s">
        <v>8588</v>
      </c>
      <c r="AU32" s="44">
        <v>6.6002500000000008</v>
      </c>
      <c r="AV32" s="44">
        <v>2.8937500000000003</v>
      </c>
      <c r="AW32" s="44">
        <v>-3.7065000000000006</v>
      </c>
      <c r="AX32" s="44">
        <v>-2.2808639308855292</v>
      </c>
      <c r="AY32" s="45">
        <v>1.6043169485236816E-3</v>
      </c>
      <c r="AZ32" s="43">
        <v>0.45552250906146602</v>
      </c>
      <c r="BA32" s="43" t="s">
        <v>8589</v>
      </c>
      <c r="BB32" s="43" t="s">
        <v>10</v>
      </c>
      <c r="BC32" s="43" t="s">
        <v>11</v>
      </c>
    </row>
    <row r="33" spans="1:55" x14ac:dyDescent="0.35">
      <c r="L33" s="1" t="s">
        <v>4291</v>
      </c>
      <c r="M33" s="1" t="s">
        <v>4292</v>
      </c>
      <c r="N33" s="22">
        <v>2.8265000000000002</v>
      </c>
      <c r="O33" s="22">
        <v>0.95924999999999994</v>
      </c>
      <c r="P33" s="22">
        <v>-1.8672500000000003</v>
      </c>
      <c r="Q33" s="22">
        <v>-2.9465728433672145</v>
      </c>
      <c r="R33" s="1">
        <v>2.3032502913405222E-3</v>
      </c>
      <c r="S33" s="1">
        <v>0.31913088563602804</v>
      </c>
      <c r="T33" s="1" t="s">
        <v>4293</v>
      </c>
      <c r="U33" s="1" t="s">
        <v>6</v>
      </c>
      <c r="V33" s="1" t="s">
        <v>247</v>
      </c>
      <c r="AS33" s="43" t="s">
        <v>8610</v>
      </c>
      <c r="AT33" s="43" t="s">
        <v>8611</v>
      </c>
      <c r="AU33" s="44">
        <v>59.347500000000004</v>
      </c>
      <c r="AV33" s="44">
        <v>27.110500000000002</v>
      </c>
      <c r="AW33" s="44">
        <v>-32.237000000000002</v>
      </c>
      <c r="AX33" s="44">
        <v>-2.1890964755353091</v>
      </c>
      <c r="AY33" s="45">
        <v>2.4988511208633548E-3</v>
      </c>
      <c r="AZ33" s="43">
        <v>0.53953374939312315</v>
      </c>
      <c r="BA33" s="43" t="s">
        <v>8612</v>
      </c>
      <c r="BB33" s="43" t="s">
        <v>10</v>
      </c>
      <c r="BC33" s="43" t="s">
        <v>11</v>
      </c>
    </row>
    <row r="34" spans="1:55" x14ac:dyDescent="0.35">
      <c r="A34" s="72" t="s">
        <v>8764</v>
      </c>
      <c r="N34" s="23"/>
      <c r="O34" s="23"/>
      <c r="P34" s="23"/>
      <c r="Q34" s="23"/>
      <c r="W34" s="68" t="s">
        <v>8766</v>
      </c>
    </row>
    <row r="35" spans="1:55" x14ac:dyDescent="0.35">
      <c r="A35" s="1" t="s">
        <v>361</v>
      </c>
      <c r="B35" s="1" t="s">
        <v>362</v>
      </c>
      <c r="C35" s="22">
        <v>0.11325</v>
      </c>
      <c r="D35" s="22">
        <v>3.1342499999999998</v>
      </c>
      <c r="E35" s="22">
        <v>3.0209999999999999</v>
      </c>
      <c r="F35" s="22">
        <v>27.67549668874172</v>
      </c>
      <c r="G35" s="1">
        <v>1.2505690084847476E-3</v>
      </c>
      <c r="H35" s="1">
        <v>0.21203235797682785</v>
      </c>
      <c r="I35" s="1" t="s">
        <v>363</v>
      </c>
      <c r="J35" s="1" t="s">
        <v>6</v>
      </c>
      <c r="K35" s="1" t="s">
        <v>197</v>
      </c>
      <c r="L35" s="68" t="s">
        <v>8764</v>
      </c>
      <c r="W35" s="1" t="s">
        <v>4611</v>
      </c>
      <c r="X35" s="1" t="s">
        <v>4612</v>
      </c>
      <c r="Y35" s="22">
        <v>3.6659999999999995</v>
      </c>
      <c r="Z35" s="22">
        <v>0.81225000000000003</v>
      </c>
      <c r="AA35" s="22">
        <v>-2.8537499999999993</v>
      </c>
      <c r="AB35" s="22">
        <v>-4.5133887349953827</v>
      </c>
      <c r="AC35" s="1">
        <v>2.1332313231371596E-4</v>
      </c>
      <c r="AD35" s="1">
        <v>0.16141753878689946</v>
      </c>
      <c r="AE35" s="1" t="s">
        <v>4613</v>
      </c>
      <c r="AF35" s="1" t="s">
        <v>6</v>
      </c>
      <c r="AG35" s="1" t="s">
        <v>3028</v>
      </c>
      <c r="AS35" s="71" t="s">
        <v>8761</v>
      </c>
    </row>
    <row r="36" spans="1:55" x14ac:dyDescent="0.35">
      <c r="A36" s="1" t="s">
        <v>194</v>
      </c>
      <c r="B36" s="1" t="s">
        <v>195</v>
      </c>
      <c r="C36" s="22">
        <v>0.60250000000000004</v>
      </c>
      <c r="D36" s="22">
        <v>7.4812499999999993</v>
      </c>
      <c r="E36" s="22">
        <v>6.8787499999999993</v>
      </c>
      <c r="F36" s="22">
        <v>12.417012448132779</v>
      </c>
      <c r="G36" s="1">
        <v>6.9303793694708293E-3</v>
      </c>
      <c r="H36" s="1">
        <v>0.53442103313072831</v>
      </c>
      <c r="I36" s="1" t="s">
        <v>196</v>
      </c>
      <c r="J36" s="1" t="s">
        <v>6</v>
      </c>
      <c r="K36" s="1" t="s">
        <v>197</v>
      </c>
      <c r="L36" s="1" t="s">
        <v>194</v>
      </c>
      <c r="M36" s="1" t="s">
        <v>195</v>
      </c>
      <c r="N36" s="22">
        <v>0.26850000000000002</v>
      </c>
      <c r="O36" s="22">
        <v>7.4812499999999993</v>
      </c>
      <c r="P36" s="22">
        <v>7.2127499999999989</v>
      </c>
      <c r="Q36" s="22">
        <v>27.863128491620106</v>
      </c>
      <c r="R36" s="1">
        <v>4.5607479937621598E-3</v>
      </c>
      <c r="S36" s="1">
        <v>0.45475259449022026</v>
      </c>
      <c r="T36" s="1" t="s">
        <v>196</v>
      </c>
      <c r="U36" s="1" t="s">
        <v>6</v>
      </c>
      <c r="V36" s="1" t="s">
        <v>197</v>
      </c>
      <c r="Y36" s="23"/>
      <c r="Z36" s="23"/>
      <c r="AA36" s="23"/>
      <c r="AB36" s="23"/>
      <c r="AS36" s="43" t="s">
        <v>277</v>
      </c>
      <c r="AT36" s="43" t="s">
        <v>278</v>
      </c>
      <c r="AU36" s="44">
        <v>1.6147499999999999</v>
      </c>
      <c r="AV36" s="44">
        <v>32.524000000000001</v>
      </c>
      <c r="AW36" s="44">
        <v>30.90925</v>
      </c>
      <c r="AX36" s="44">
        <v>20.141817618826444</v>
      </c>
      <c r="AY36" s="43">
        <v>3.8564820320208248E-4</v>
      </c>
      <c r="AZ36" s="43">
        <v>0.25440394424082557</v>
      </c>
      <c r="BA36" s="43" t="s">
        <v>279</v>
      </c>
      <c r="BB36" s="43" t="s">
        <v>6</v>
      </c>
      <c r="BC36" s="43" t="s">
        <v>261</v>
      </c>
    </row>
    <row r="37" spans="1:55" x14ac:dyDescent="0.35">
      <c r="L37" s="1" t="s">
        <v>361</v>
      </c>
      <c r="M37" s="1" t="s">
        <v>362</v>
      </c>
      <c r="N37" s="22">
        <v>0.30375000000000002</v>
      </c>
      <c r="O37" s="22">
        <v>3.1342499999999998</v>
      </c>
      <c r="P37" s="22">
        <v>2.8304999999999998</v>
      </c>
      <c r="Q37" s="22">
        <v>10.318518518518516</v>
      </c>
      <c r="R37" s="1">
        <v>2.0413741405955754E-3</v>
      </c>
      <c r="S37" s="1">
        <v>0.29736204472015904</v>
      </c>
      <c r="T37" s="1" t="s">
        <v>363</v>
      </c>
      <c r="U37" s="1" t="s">
        <v>6</v>
      </c>
      <c r="V37" s="1" t="s">
        <v>197</v>
      </c>
      <c r="AS37" s="43" t="s">
        <v>258</v>
      </c>
      <c r="AT37" s="43" t="s">
        <v>259</v>
      </c>
      <c r="AU37" s="44">
        <v>19.202500000000001</v>
      </c>
      <c r="AV37" s="44">
        <v>205.74824999999998</v>
      </c>
      <c r="AW37" s="44">
        <v>186.54575</v>
      </c>
      <c r="AX37" s="46">
        <v>10.714659549537819</v>
      </c>
      <c r="AY37" s="43">
        <v>1.1604167917098618E-3</v>
      </c>
      <c r="AZ37" s="43">
        <v>0.39069901751044495</v>
      </c>
      <c r="BA37" s="43" t="s">
        <v>260</v>
      </c>
      <c r="BB37" s="43" t="s">
        <v>6</v>
      </c>
      <c r="BC37" s="43" t="s">
        <v>261</v>
      </c>
    </row>
    <row r="38" spans="1:55" x14ac:dyDescent="0.35">
      <c r="A38" s="72" t="s">
        <v>8765</v>
      </c>
      <c r="AS38" s="43" t="s">
        <v>598</v>
      </c>
      <c r="AT38" s="43" t="s">
        <v>599</v>
      </c>
      <c r="AU38" s="44">
        <v>35.700749999999999</v>
      </c>
      <c r="AV38" s="44">
        <v>263.74099999999999</v>
      </c>
      <c r="AW38" s="44">
        <v>228.04024999999999</v>
      </c>
      <c r="AX38" s="44">
        <v>7.3875478806467649</v>
      </c>
      <c r="AY38" s="43">
        <v>2.9093241757964794E-3</v>
      </c>
      <c r="AZ38" s="43">
        <v>0.58389283311897155</v>
      </c>
      <c r="BA38" s="43" t="s">
        <v>600</v>
      </c>
      <c r="BB38" s="43" t="s">
        <v>6</v>
      </c>
      <c r="BC38" s="43" t="s">
        <v>261</v>
      </c>
    </row>
    <row r="39" spans="1:55" x14ac:dyDescent="0.35">
      <c r="A39" s="1" t="s">
        <v>7</v>
      </c>
      <c r="B39" s="1" t="s">
        <v>8</v>
      </c>
      <c r="C39" s="22">
        <v>0</v>
      </c>
      <c r="D39" s="22">
        <v>5.1715</v>
      </c>
      <c r="E39" s="22">
        <v>5.1715</v>
      </c>
      <c r="F39" s="23" t="e">
        <v>#DIV/0!</v>
      </c>
      <c r="G39" s="1">
        <v>2.8408506776420595E-3</v>
      </c>
      <c r="H39" s="1">
        <v>0.32889172050401699</v>
      </c>
      <c r="I39" s="1" t="s">
        <v>9</v>
      </c>
      <c r="J39" s="1" t="s">
        <v>10</v>
      </c>
      <c r="K39" s="1" t="s">
        <v>11</v>
      </c>
      <c r="L39" s="68" t="s">
        <v>8765</v>
      </c>
      <c r="AS39" s="43" t="s">
        <v>718</v>
      </c>
      <c r="AT39" s="43" t="s">
        <v>719</v>
      </c>
      <c r="AU39" s="44">
        <v>178.87549999999999</v>
      </c>
      <c r="AV39" s="44">
        <v>890.77224999999999</v>
      </c>
      <c r="AW39" s="44">
        <v>711.89675</v>
      </c>
      <c r="AX39" s="44">
        <v>4.9798449200701045</v>
      </c>
      <c r="AY39" s="43">
        <v>4.1772052139510407E-6</v>
      </c>
      <c r="AZ39" s="43">
        <v>3.0639800244330884E-2</v>
      </c>
      <c r="BA39" s="43" t="s">
        <v>720</v>
      </c>
      <c r="BB39" s="43" t="s">
        <v>6</v>
      </c>
      <c r="BC39" s="43" t="s">
        <v>261</v>
      </c>
    </row>
    <row r="40" spans="1:55" x14ac:dyDescent="0.35">
      <c r="A40" s="1" t="s">
        <v>800</v>
      </c>
      <c r="B40" s="1" t="s">
        <v>801</v>
      </c>
      <c r="C40" s="22">
        <v>22.937000000000005</v>
      </c>
      <c r="D40" s="22">
        <v>183.55599999999998</v>
      </c>
      <c r="E40" s="22">
        <v>160.61899999999997</v>
      </c>
      <c r="F40" s="22">
        <v>8.002615860836201</v>
      </c>
      <c r="G40" s="1">
        <v>8.2166577995534951E-5</v>
      </c>
      <c r="H40" s="1">
        <v>4.803236752008435E-2</v>
      </c>
      <c r="I40" s="1" t="s">
        <v>802</v>
      </c>
      <c r="J40" s="1" t="s">
        <v>10</v>
      </c>
      <c r="K40" s="1" t="s">
        <v>11</v>
      </c>
      <c r="L40" s="1" t="s">
        <v>7</v>
      </c>
      <c r="M40" s="1" t="s">
        <v>8</v>
      </c>
      <c r="N40" s="22">
        <v>9.2499999999999995E-3</v>
      </c>
      <c r="O40" s="22">
        <v>5.1715</v>
      </c>
      <c r="P40" s="22">
        <v>5.1622500000000002</v>
      </c>
      <c r="Q40" s="22">
        <v>559.08108108108115</v>
      </c>
      <c r="R40" s="1">
        <v>2.8665492224539957E-3</v>
      </c>
      <c r="S40" s="1">
        <v>0.35751431178195853</v>
      </c>
      <c r="T40" s="1" t="s">
        <v>9</v>
      </c>
      <c r="U40" s="1" t="s">
        <v>10</v>
      </c>
      <c r="V40" s="1" t="s">
        <v>11</v>
      </c>
    </row>
    <row r="41" spans="1:55" x14ac:dyDescent="0.35">
      <c r="A41" s="1" t="s">
        <v>1110</v>
      </c>
      <c r="B41" s="1" t="s">
        <v>1111</v>
      </c>
      <c r="C41" s="22">
        <v>5.1127500000000001</v>
      </c>
      <c r="D41" s="22">
        <v>38.71575</v>
      </c>
      <c r="E41" s="22">
        <v>33.603000000000002</v>
      </c>
      <c r="F41" s="22">
        <v>7.5723925480416607</v>
      </c>
      <c r="G41" s="1">
        <v>1.9179443011951847E-4</v>
      </c>
      <c r="H41" s="1">
        <v>7.6397025057606205E-2</v>
      </c>
      <c r="I41" s="1" t="s">
        <v>1112</v>
      </c>
      <c r="J41" s="1" t="s">
        <v>10</v>
      </c>
      <c r="K41" s="1" t="s">
        <v>11</v>
      </c>
      <c r="L41" s="1" t="s">
        <v>800</v>
      </c>
      <c r="M41" s="1" t="s">
        <v>801</v>
      </c>
      <c r="N41" s="22">
        <v>23.012749999999997</v>
      </c>
      <c r="O41" s="22">
        <v>183.55599999999998</v>
      </c>
      <c r="P41" s="22">
        <v>160.54325</v>
      </c>
      <c r="Q41" s="22">
        <v>7.9762740220095383</v>
      </c>
      <c r="R41" s="1">
        <v>6.5280382170795903E-5</v>
      </c>
      <c r="S41" s="1">
        <v>5.2236174897031411E-2</v>
      </c>
      <c r="T41" s="1" t="s">
        <v>802</v>
      </c>
      <c r="U41" s="1" t="s">
        <v>10</v>
      </c>
      <c r="V41" s="1" t="s">
        <v>11</v>
      </c>
      <c r="AS41" s="71" t="s">
        <v>8766</v>
      </c>
    </row>
    <row r="42" spans="1:55" x14ac:dyDescent="0.35">
      <c r="A42" s="1" t="s">
        <v>1762</v>
      </c>
      <c r="B42" s="1" t="s">
        <v>1763</v>
      </c>
      <c r="C42" s="22">
        <v>184.29175000000001</v>
      </c>
      <c r="D42" s="22">
        <v>685.96199999999999</v>
      </c>
      <c r="E42" s="22">
        <v>501.67025000000001</v>
      </c>
      <c r="F42" s="22">
        <v>3.7221525108964451</v>
      </c>
      <c r="G42" s="1">
        <v>7.918876492861715E-3</v>
      </c>
      <c r="H42" s="1">
        <v>0.57361116415610358</v>
      </c>
      <c r="I42" s="1" t="s">
        <v>1764</v>
      </c>
      <c r="J42" s="1" t="s">
        <v>10</v>
      </c>
      <c r="K42" s="1" t="s">
        <v>11</v>
      </c>
      <c r="L42" s="1" t="s">
        <v>1110</v>
      </c>
      <c r="M42" s="1" t="s">
        <v>1111</v>
      </c>
      <c r="N42" s="22">
        <v>9.4615000000000009</v>
      </c>
      <c r="O42" s="22">
        <v>38.71575</v>
      </c>
      <c r="P42" s="22">
        <v>29.254249999999999</v>
      </c>
      <c r="Q42" s="22">
        <v>4.0919251704275217</v>
      </c>
      <c r="R42" s="1">
        <v>6.171219540469508E-4</v>
      </c>
      <c r="S42" s="1">
        <v>0.15875803854780715</v>
      </c>
      <c r="T42" s="1" t="s">
        <v>1112</v>
      </c>
      <c r="U42" s="1" t="s">
        <v>10</v>
      </c>
      <c r="V42" s="1" t="s">
        <v>11</v>
      </c>
      <c r="AS42" s="43" t="s">
        <v>8433</v>
      </c>
      <c r="AT42" s="43" t="s">
        <v>8434</v>
      </c>
      <c r="AU42" s="44">
        <v>2.2007499999999998</v>
      </c>
      <c r="AV42" s="44">
        <v>0.22</v>
      </c>
      <c r="AW42" s="44">
        <v>-1.9807499999999998</v>
      </c>
      <c r="AX42" s="44">
        <v>-10.00340909090909</v>
      </c>
      <c r="AY42" s="45">
        <v>1.9815495564102195E-3</v>
      </c>
      <c r="AZ42" s="43">
        <v>0.4899325616719874</v>
      </c>
      <c r="BA42" s="43" t="s">
        <v>8435</v>
      </c>
      <c r="BB42" s="43" t="s">
        <v>6</v>
      </c>
      <c r="BC42" s="43" t="s">
        <v>4798</v>
      </c>
    </row>
    <row r="43" spans="1:55" x14ac:dyDescent="0.35">
      <c r="A43" s="1" t="s">
        <v>2281</v>
      </c>
      <c r="B43" s="1" t="s">
        <v>2282</v>
      </c>
      <c r="C43" s="22">
        <v>34.657249999999998</v>
      </c>
      <c r="D43" s="22">
        <v>122.77725000000001</v>
      </c>
      <c r="E43" s="22">
        <v>88.12</v>
      </c>
      <c r="F43" s="22">
        <v>3.5426137388280958</v>
      </c>
      <c r="G43" s="1">
        <v>4.7372149101709837E-4</v>
      </c>
      <c r="H43" s="1">
        <v>0.12744361668980772</v>
      </c>
      <c r="I43" s="1" t="s">
        <v>2283</v>
      </c>
      <c r="J43" s="1" t="s">
        <v>10</v>
      </c>
      <c r="K43" s="1" t="s">
        <v>11</v>
      </c>
      <c r="L43" s="1" t="s">
        <v>1762</v>
      </c>
      <c r="M43" s="1" t="s">
        <v>1763</v>
      </c>
      <c r="N43" s="22">
        <v>174.96125000000001</v>
      </c>
      <c r="O43" s="22">
        <v>685.96199999999999</v>
      </c>
      <c r="P43" s="22">
        <v>511.00074999999998</v>
      </c>
      <c r="Q43" s="22">
        <v>3.9206510012931433</v>
      </c>
      <c r="R43" s="1">
        <v>7.4059507128370061E-3</v>
      </c>
      <c r="S43" s="1">
        <v>0.58516317930333328</v>
      </c>
      <c r="T43" s="1" t="s">
        <v>1764</v>
      </c>
      <c r="U43" s="1" t="s">
        <v>10</v>
      </c>
      <c r="V43" s="1" t="s">
        <v>11</v>
      </c>
      <c r="AS43" s="43" t="s">
        <v>4611</v>
      </c>
      <c r="AT43" s="43" t="s">
        <v>4612</v>
      </c>
      <c r="AU43" s="44">
        <v>5.5854999999999997</v>
      </c>
      <c r="AV43" s="44">
        <v>0.71325000000000005</v>
      </c>
      <c r="AW43" s="44">
        <v>-4.8722499999999993</v>
      </c>
      <c r="AX43" s="44">
        <v>-7.8310550297931991</v>
      </c>
      <c r="AY43" s="45">
        <v>7.7076875406253079E-3</v>
      </c>
      <c r="AZ43" s="43">
        <v>0.89133156930947399</v>
      </c>
      <c r="BA43" s="43" t="s">
        <v>4613</v>
      </c>
      <c r="BB43" s="43" t="s">
        <v>6</v>
      </c>
      <c r="BC43" s="43" t="s">
        <v>3028</v>
      </c>
    </row>
    <row r="44" spans="1:55" x14ac:dyDescent="0.35">
      <c r="A44" s="1" t="s">
        <v>2610</v>
      </c>
      <c r="B44" s="1" t="s">
        <v>2611</v>
      </c>
      <c r="C44" s="22">
        <v>2.3810000000000002</v>
      </c>
      <c r="D44" s="22">
        <v>7.2889999999999997</v>
      </c>
      <c r="E44" s="22">
        <v>4.9079999999999995</v>
      </c>
      <c r="F44" s="22">
        <v>3.0613187736245271</v>
      </c>
      <c r="G44" s="1">
        <v>2.2004343485637623E-2</v>
      </c>
      <c r="H44" s="1">
        <v>1</v>
      </c>
      <c r="I44" s="1" t="s">
        <v>2612</v>
      </c>
      <c r="J44" s="1" t="s">
        <v>10</v>
      </c>
      <c r="K44" s="1" t="s">
        <v>11</v>
      </c>
      <c r="L44" s="37"/>
      <c r="M44" s="1"/>
      <c r="N44" s="22"/>
      <c r="O44" s="22"/>
      <c r="P44" s="22"/>
      <c r="Q44" s="22"/>
      <c r="R44" s="1"/>
      <c r="S44" s="1"/>
      <c r="T44" s="1"/>
      <c r="U44" s="1"/>
      <c r="V44" s="1"/>
      <c r="AS44" s="43" t="s">
        <v>8679</v>
      </c>
      <c r="AT44" s="43" t="s">
        <v>8680</v>
      </c>
      <c r="AU44" s="44">
        <v>482.84299999999996</v>
      </c>
      <c r="AV44" s="44">
        <v>238.21824999999998</v>
      </c>
      <c r="AW44" s="44">
        <v>-244.62474999999998</v>
      </c>
      <c r="AX44" s="44">
        <v>-2.0268934055220371</v>
      </c>
      <c r="AY44" s="45">
        <v>4.5899938186701053E-3</v>
      </c>
      <c r="AZ44" s="43">
        <v>0.7109520403140781</v>
      </c>
      <c r="BA44" s="43" t="s">
        <v>6095</v>
      </c>
      <c r="BB44" s="43" t="s">
        <v>6</v>
      </c>
      <c r="BC44" s="43" t="s">
        <v>6</v>
      </c>
    </row>
    <row r="45" spans="1:55" x14ac:dyDescent="0.35">
      <c r="A45" s="1" t="s">
        <v>3498</v>
      </c>
      <c r="B45" s="1" t="s">
        <v>3499</v>
      </c>
      <c r="C45" s="22">
        <v>2.4697499999999999</v>
      </c>
      <c r="D45" s="22">
        <v>5.51</v>
      </c>
      <c r="E45" s="22">
        <v>3.0402499999999999</v>
      </c>
      <c r="F45" s="22">
        <v>2.2309950399838039</v>
      </c>
      <c r="G45" s="1">
        <v>5.3854171320495414E-3</v>
      </c>
      <c r="H45" s="1">
        <v>0.46472550443558114</v>
      </c>
      <c r="I45" s="1" t="s">
        <v>3500</v>
      </c>
      <c r="J45" s="1" t="s">
        <v>10</v>
      </c>
      <c r="K45" s="1" t="s">
        <v>11</v>
      </c>
      <c r="L45" s="68" t="s">
        <v>8761</v>
      </c>
      <c r="M45" s="1"/>
      <c r="N45" s="22"/>
      <c r="O45" s="22"/>
      <c r="P45" s="22"/>
      <c r="Q45" s="22"/>
      <c r="R45" s="1"/>
      <c r="S45" s="1"/>
      <c r="T45" s="1"/>
      <c r="U45" s="1"/>
      <c r="V45" s="1"/>
    </row>
    <row r="46" spans="1:55" x14ac:dyDescent="0.35">
      <c r="A46" s="1" t="s">
        <v>5210</v>
      </c>
      <c r="B46" s="1" t="s">
        <v>5211</v>
      </c>
      <c r="C46" s="22">
        <v>1.9059999999999999</v>
      </c>
      <c r="D46" s="22">
        <v>0.73924999999999996</v>
      </c>
      <c r="E46" s="22">
        <v>-1.16675</v>
      </c>
      <c r="F46" s="22">
        <v>-2.5782888062225227</v>
      </c>
      <c r="G46" s="1">
        <v>7.4717440038739721E-3</v>
      </c>
      <c r="H46" s="1">
        <v>0.55662759596783618</v>
      </c>
      <c r="I46" s="1" t="s">
        <v>5212</v>
      </c>
      <c r="J46" s="1" t="s">
        <v>10</v>
      </c>
      <c r="K46" s="1" t="s">
        <v>11</v>
      </c>
      <c r="L46" s="1" t="s">
        <v>258</v>
      </c>
      <c r="M46" s="1" t="s">
        <v>259</v>
      </c>
      <c r="N46" s="22">
        <v>22.518000000000001</v>
      </c>
      <c r="O46" s="22">
        <v>265.10700000000003</v>
      </c>
      <c r="P46" s="22">
        <v>242.58900000000003</v>
      </c>
      <c r="Q46" s="22">
        <v>11.773114841460167</v>
      </c>
      <c r="R46" s="1">
        <v>4.2892456165843917E-4</v>
      </c>
      <c r="S46" s="1">
        <v>0.13483549970419934</v>
      </c>
      <c r="T46" s="1" t="s">
        <v>260</v>
      </c>
      <c r="U46" s="1" t="s">
        <v>6</v>
      </c>
      <c r="V46" s="1" t="s">
        <v>261</v>
      </c>
    </row>
    <row r="47" spans="1:55" x14ac:dyDescent="0.35">
      <c r="A47" s="1" t="s">
        <v>6267</v>
      </c>
      <c r="B47" s="1" t="s">
        <v>6268</v>
      </c>
      <c r="C47" s="22">
        <v>1.266</v>
      </c>
      <c r="D47" s="22">
        <v>0.57499999999999996</v>
      </c>
      <c r="E47" s="22">
        <v>-0.69100000000000006</v>
      </c>
      <c r="F47" s="22">
        <v>-2.2017391304347829</v>
      </c>
      <c r="G47" s="1">
        <v>1.4760393233569615E-2</v>
      </c>
      <c r="H47" s="1">
        <v>0.81579374658517967</v>
      </c>
      <c r="I47" s="1" t="s">
        <v>6269</v>
      </c>
      <c r="J47" s="1" t="s">
        <v>10</v>
      </c>
      <c r="K47" s="1" t="s">
        <v>11</v>
      </c>
      <c r="L47" s="1" t="s">
        <v>277</v>
      </c>
      <c r="M47" s="1" t="s">
        <v>278</v>
      </c>
      <c r="N47" s="22">
        <v>10.102250000000002</v>
      </c>
      <c r="O47" s="22">
        <v>112.86949999999999</v>
      </c>
      <c r="P47" s="22">
        <v>102.76724999999999</v>
      </c>
      <c r="Q47" s="22">
        <v>11.172709049964114</v>
      </c>
      <c r="R47" s="1">
        <v>7.855551955815443E-6</v>
      </c>
      <c r="S47" s="1">
        <v>1.9610587780954352E-2</v>
      </c>
      <c r="T47" s="1" t="s">
        <v>279</v>
      </c>
      <c r="U47" s="1" t="s">
        <v>6</v>
      </c>
      <c r="V47" s="1" t="s">
        <v>261</v>
      </c>
    </row>
    <row r="48" spans="1:55" x14ac:dyDescent="0.35">
      <c r="L48" s="1" t="s">
        <v>598</v>
      </c>
      <c r="M48" s="1" t="s">
        <v>599</v>
      </c>
      <c r="N48" s="22">
        <v>90.6965</v>
      </c>
      <c r="O48" s="22">
        <v>907.30975000000012</v>
      </c>
      <c r="P48" s="22">
        <v>816.61325000000011</v>
      </c>
      <c r="Q48" s="22">
        <v>10.003801138963468</v>
      </c>
      <c r="R48" s="1">
        <v>2.5727973625462308E-3</v>
      </c>
      <c r="S48" s="1">
        <v>0.33770842926272576</v>
      </c>
      <c r="T48" s="1" t="s">
        <v>600</v>
      </c>
      <c r="U48" s="1" t="s">
        <v>6</v>
      </c>
      <c r="V48" s="1" t="s">
        <v>261</v>
      </c>
    </row>
    <row r="49" spans="1:22" x14ac:dyDescent="0.35">
      <c r="A49" s="72" t="s">
        <v>8761</v>
      </c>
      <c r="L49" s="1" t="s">
        <v>718</v>
      </c>
      <c r="M49" s="1" t="s">
        <v>719</v>
      </c>
      <c r="N49" s="22">
        <v>539.37924999999996</v>
      </c>
      <c r="O49" s="22">
        <v>2664.4434999999999</v>
      </c>
      <c r="P49" s="22">
        <v>2125.0642499999999</v>
      </c>
      <c r="Q49" s="22">
        <v>4.93983315079325</v>
      </c>
      <c r="R49" s="1">
        <v>1.3862209652895086E-3</v>
      </c>
      <c r="S49" s="1">
        <v>0.24376128670854505</v>
      </c>
      <c r="T49" s="1" t="s">
        <v>720</v>
      </c>
      <c r="U49" s="1" t="s">
        <v>6</v>
      </c>
      <c r="V49" s="1" t="s">
        <v>261</v>
      </c>
    </row>
    <row r="50" spans="1:22" x14ac:dyDescent="0.35">
      <c r="A50" s="1" t="s">
        <v>258</v>
      </c>
      <c r="B50" s="1" t="s">
        <v>259</v>
      </c>
      <c r="C50" s="22">
        <v>7.6917500000000008</v>
      </c>
      <c r="D50" s="22">
        <v>265.10700000000003</v>
      </c>
      <c r="E50" s="22">
        <v>257.41525000000001</v>
      </c>
      <c r="F50" s="22">
        <v>34.46640881463906</v>
      </c>
      <c r="G50" s="1">
        <v>2.9154016318444498E-4</v>
      </c>
      <c r="H50" s="1">
        <v>9.7097057375385903E-2</v>
      </c>
      <c r="I50" s="1" t="s">
        <v>260</v>
      </c>
      <c r="J50" s="1" t="s">
        <v>6</v>
      </c>
      <c r="K50" s="1" t="s">
        <v>261</v>
      </c>
    </row>
    <row r="51" spans="1:22" x14ac:dyDescent="0.35">
      <c r="A51" s="1" t="s">
        <v>277</v>
      </c>
      <c r="B51" s="1" t="s">
        <v>278</v>
      </c>
      <c r="C51" s="22">
        <v>3.4359999999999999</v>
      </c>
      <c r="D51" s="22">
        <v>112.86949999999999</v>
      </c>
      <c r="E51" s="22">
        <v>109.43349999999998</v>
      </c>
      <c r="F51" s="22">
        <v>32.849097788125725</v>
      </c>
      <c r="G51" s="1">
        <v>3.7952529039486649E-6</v>
      </c>
      <c r="H51" s="1">
        <v>1.2708734370863752E-2</v>
      </c>
      <c r="I51" s="1" t="s">
        <v>279</v>
      </c>
      <c r="J51" s="1" t="s">
        <v>6</v>
      </c>
      <c r="K51" s="1" t="s">
        <v>261</v>
      </c>
    </row>
    <row r="52" spans="1:22" x14ac:dyDescent="0.35">
      <c r="A52" s="1" t="s">
        <v>598</v>
      </c>
      <c r="B52" s="1" t="s">
        <v>599</v>
      </c>
      <c r="C52" s="22">
        <v>62.590499999999999</v>
      </c>
      <c r="D52" s="22">
        <v>907.30975000000012</v>
      </c>
      <c r="E52" s="22">
        <v>844.7192500000001</v>
      </c>
      <c r="F52" s="22">
        <v>14.495965841461565</v>
      </c>
      <c r="G52" s="1">
        <v>1.9943085031068897E-3</v>
      </c>
      <c r="H52" s="1">
        <v>0.27600477113752897</v>
      </c>
      <c r="I52" s="1" t="s">
        <v>600</v>
      </c>
      <c r="J52" s="1" t="s">
        <v>6</v>
      </c>
      <c r="K52" s="1" t="s">
        <v>261</v>
      </c>
      <c r="L52" s="68" t="s">
        <v>8766</v>
      </c>
    </row>
    <row r="53" spans="1:22" x14ac:dyDescent="0.35">
      <c r="A53" s="1" t="s">
        <v>718</v>
      </c>
      <c r="B53" s="1" t="s">
        <v>719</v>
      </c>
      <c r="C53" s="22">
        <v>224.58075000000002</v>
      </c>
      <c r="D53" s="22">
        <v>2664.4434999999999</v>
      </c>
      <c r="E53" s="22">
        <v>2439.8627499999998</v>
      </c>
      <c r="F53" s="22">
        <v>11.864077842824907</v>
      </c>
      <c r="G53" s="1">
        <v>4.9046299725508113E-4</v>
      </c>
      <c r="H53" s="1">
        <v>0.13014378601582502</v>
      </c>
      <c r="I53" s="1" t="s">
        <v>720</v>
      </c>
      <c r="J53" s="1" t="s">
        <v>6</v>
      </c>
      <c r="K53" s="1" t="s">
        <v>261</v>
      </c>
      <c r="L53" s="1" t="s">
        <v>625</v>
      </c>
      <c r="M53" s="1" t="s">
        <v>626</v>
      </c>
      <c r="N53" s="22">
        <v>70.216250000000002</v>
      </c>
      <c r="O53" s="22">
        <v>696.21875</v>
      </c>
      <c r="P53" s="22">
        <v>626.00250000000005</v>
      </c>
      <c r="Q53" s="22">
        <v>9.915350791305432</v>
      </c>
      <c r="R53" s="1">
        <v>1.8282924667767375E-5</v>
      </c>
      <c r="S53" s="1">
        <v>2.9965088375318211E-2</v>
      </c>
      <c r="T53" s="1" t="s">
        <v>627</v>
      </c>
      <c r="U53" s="1" t="s">
        <v>6</v>
      </c>
      <c r="V53" s="1" t="s">
        <v>6</v>
      </c>
    </row>
    <row r="54" spans="1:22" x14ac:dyDescent="0.35">
      <c r="A54" s="37"/>
      <c r="B54" s="37"/>
      <c r="C54" s="24"/>
      <c r="D54" s="24"/>
      <c r="E54" s="24"/>
      <c r="F54" s="24"/>
      <c r="G54" s="37"/>
      <c r="H54" s="37"/>
      <c r="I54" s="37"/>
      <c r="J54" s="37"/>
      <c r="K54" s="37"/>
      <c r="L54" s="1" t="s">
        <v>1545</v>
      </c>
      <c r="M54" s="1" t="s">
        <v>1546</v>
      </c>
      <c r="N54" s="22">
        <v>6.0004999999999997</v>
      </c>
      <c r="O54" s="22">
        <v>27.637249999999998</v>
      </c>
      <c r="P54" s="22">
        <v>21.636749999999999</v>
      </c>
      <c r="Q54" s="22">
        <v>4.6058245146237811</v>
      </c>
      <c r="R54" s="1">
        <v>1.2775322704012826E-3</v>
      </c>
      <c r="S54" s="1">
        <v>0.23389938703754215</v>
      </c>
      <c r="T54" s="1" t="s">
        <v>1547</v>
      </c>
      <c r="U54" s="1" t="s">
        <v>6</v>
      </c>
      <c r="V54" s="1" t="s">
        <v>6</v>
      </c>
    </row>
    <row r="55" spans="1:22" x14ac:dyDescent="0.35">
      <c r="A55" s="72" t="s">
        <v>8766</v>
      </c>
      <c r="L55" s="1" t="s">
        <v>3025</v>
      </c>
      <c r="M55" s="1" t="s">
        <v>3026</v>
      </c>
      <c r="N55" s="22">
        <v>26.227499999999999</v>
      </c>
      <c r="O55" s="22">
        <v>61.832750000000004</v>
      </c>
      <c r="P55" s="22">
        <v>35.605250000000005</v>
      </c>
      <c r="Q55" s="22">
        <v>2.3575540939853208</v>
      </c>
      <c r="R55" s="1">
        <v>4.2484827185606644E-2</v>
      </c>
      <c r="S55" s="1">
        <v>1</v>
      </c>
      <c r="T55" s="1" t="s">
        <v>3027</v>
      </c>
      <c r="U55" s="1" t="s">
        <v>6</v>
      </c>
      <c r="V55" s="1" t="s">
        <v>3028</v>
      </c>
    </row>
    <row r="56" spans="1:22" x14ac:dyDescent="0.35">
      <c r="A56" s="1" t="s">
        <v>625</v>
      </c>
      <c r="B56" s="1" t="s">
        <v>626</v>
      </c>
      <c r="C56" s="22">
        <v>129.96899999999999</v>
      </c>
      <c r="D56" s="22">
        <v>696.21875</v>
      </c>
      <c r="E56" s="22">
        <v>566.24974999999995</v>
      </c>
      <c r="F56" s="22">
        <v>5.356806238410698</v>
      </c>
      <c r="G56" s="1">
        <v>3.0676612634561451E-5</v>
      </c>
      <c r="H56" s="1">
        <v>2.7392881316896652E-2</v>
      </c>
      <c r="I56" s="1" t="s">
        <v>627</v>
      </c>
      <c r="J56" s="1" t="s">
        <v>6</v>
      </c>
      <c r="K56" s="1" t="s">
        <v>6</v>
      </c>
      <c r="L56" s="1" t="s">
        <v>6093</v>
      </c>
      <c r="M56" s="1" t="s">
        <v>6094</v>
      </c>
      <c r="N56" s="22">
        <v>684.80399999999997</v>
      </c>
      <c r="O56" s="22">
        <v>336.79425000000003</v>
      </c>
      <c r="P56" s="22">
        <v>-348.00974999999994</v>
      </c>
      <c r="Q56" s="22">
        <v>-2.0333007466724862</v>
      </c>
      <c r="R56" s="1">
        <v>9.7742682763464067E-3</v>
      </c>
      <c r="S56" s="1">
        <v>0.67830115867901697</v>
      </c>
      <c r="T56" s="1" t="s">
        <v>6095</v>
      </c>
      <c r="U56" s="1" t="s">
        <v>6</v>
      </c>
      <c r="V56" s="1" t="s">
        <v>3028</v>
      </c>
    </row>
    <row r="57" spans="1:22" x14ac:dyDescent="0.35">
      <c r="A57" s="1" t="s">
        <v>1545</v>
      </c>
      <c r="B57" s="1" t="s">
        <v>1546</v>
      </c>
      <c r="C57" s="22">
        <v>5.6682500000000005</v>
      </c>
      <c r="D57" s="22">
        <v>27.637249999999998</v>
      </c>
      <c r="E57" s="22">
        <v>21.968999999999998</v>
      </c>
      <c r="F57" s="22">
        <v>4.875799408988664</v>
      </c>
      <c r="G57" s="1">
        <v>1.1944299518020784E-3</v>
      </c>
      <c r="H57" s="1">
        <v>0.20683981745456229</v>
      </c>
      <c r="I57" s="1" t="s">
        <v>1547</v>
      </c>
      <c r="J57" s="1" t="s">
        <v>6</v>
      </c>
      <c r="K57" s="1" t="s">
        <v>6</v>
      </c>
      <c r="L57" s="1"/>
      <c r="M57" s="1"/>
      <c r="N57" s="22"/>
      <c r="O57" s="22"/>
      <c r="P57" s="22"/>
      <c r="Q57" s="22"/>
      <c r="R57" s="1"/>
      <c r="S57" s="1"/>
      <c r="T57" s="1"/>
      <c r="U57" s="1"/>
      <c r="V57" s="1"/>
    </row>
    <row r="58" spans="1:22" x14ac:dyDescent="0.35">
      <c r="A58" s="1" t="s">
        <v>3025</v>
      </c>
      <c r="B58" s="1" t="s">
        <v>3026</v>
      </c>
      <c r="C58" s="22">
        <v>26.138999999999999</v>
      </c>
      <c r="D58" s="22">
        <v>61.832750000000004</v>
      </c>
      <c r="E58" s="22">
        <v>35.693750000000009</v>
      </c>
      <c r="F58" s="22">
        <v>2.36553617200352</v>
      </c>
      <c r="G58" s="1">
        <v>4.7316448389123966E-2</v>
      </c>
      <c r="H58" s="1">
        <v>1</v>
      </c>
      <c r="I58" s="1" t="s">
        <v>3027</v>
      </c>
      <c r="J58" s="1" t="s">
        <v>6</v>
      </c>
      <c r="K58" s="1" t="s">
        <v>3028</v>
      </c>
    </row>
    <row r="59" spans="1:22" x14ac:dyDescent="0.35">
      <c r="A59" s="1" t="s">
        <v>6093</v>
      </c>
      <c r="B59" s="1" t="s">
        <v>6094</v>
      </c>
      <c r="C59" s="22">
        <v>730.10975000000008</v>
      </c>
      <c r="D59" s="22">
        <v>336.79425000000003</v>
      </c>
      <c r="E59" s="22">
        <v>-393.31550000000004</v>
      </c>
      <c r="F59" s="22">
        <v>-2.1678213033625129</v>
      </c>
      <c r="G59" s="1">
        <v>1.5492832494108138E-2</v>
      </c>
      <c r="H59" s="1">
        <v>0.83544143295289575</v>
      </c>
      <c r="I59" s="1" t="s">
        <v>6095</v>
      </c>
      <c r="J59" s="1" t="s">
        <v>6</v>
      </c>
      <c r="K59" s="1" t="s">
        <v>3028</v>
      </c>
    </row>
    <row r="60" spans="1:22" x14ac:dyDescent="0.35">
      <c r="A60" s="1" t="s">
        <v>4611</v>
      </c>
      <c r="B60" s="1" t="s">
        <v>4612</v>
      </c>
      <c r="C60" s="22">
        <v>5.0082500000000003</v>
      </c>
      <c r="D60" s="22">
        <v>1.6424999999999998</v>
      </c>
      <c r="E60" s="22">
        <v>-3.3657500000000002</v>
      </c>
      <c r="F60" s="22">
        <v>-3.0491628614916291</v>
      </c>
      <c r="G60" s="1">
        <v>5.7180709186694352E-3</v>
      </c>
      <c r="H60" s="1">
        <v>0.47903957130779506</v>
      </c>
      <c r="I60" s="1" t="s">
        <v>4613</v>
      </c>
      <c r="J60" s="1" t="s">
        <v>6</v>
      </c>
      <c r="K60" s="1" t="s">
        <v>3028</v>
      </c>
    </row>
    <row r="61" spans="1:22" x14ac:dyDescent="0.35">
      <c r="C61" s="23"/>
      <c r="D61" s="23"/>
      <c r="E61" s="23"/>
      <c r="F61" s="23"/>
    </row>
  </sheetData>
  <sortState xmlns:xlrd2="http://schemas.microsoft.com/office/spreadsheetml/2017/richdata2" ref="L53:V56">
    <sortCondition descending="1" ref="Q53:Q56"/>
  </sortState>
  <conditionalFormatting sqref="B1">
    <cfRule type="duplicateValues" dxfId="17" priority="8"/>
  </conditionalFormatting>
  <conditionalFormatting sqref="B8:B17">
    <cfRule type="duplicateValues" dxfId="16" priority="9"/>
  </conditionalFormatting>
  <conditionalFormatting sqref="B7">
    <cfRule type="duplicateValues" dxfId="15" priority="10"/>
  </conditionalFormatting>
  <conditionalFormatting sqref="B30:B32">
    <cfRule type="duplicateValues" dxfId="14" priority="6"/>
  </conditionalFormatting>
  <conditionalFormatting sqref="B35:B36">
    <cfRule type="duplicateValues" dxfId="13" priority="11"/>
  </conditionalFormatting>
  <conditionalFormatting sqref="B39:B47">
    <cfRule type="duplicateValues" dxfId="12" priority="12"/>
  </conditionalFormatting>
  <conditionalFormatting sqref="B20:B24 B28">
    <cfRule type="duplicateValues" dxfId="11" priority="15"/>
  </conditionalFormatting>
  <conditionalFormatting sqref="B56">
    <cfRule type="duplicateValues" dxfId="10" priority="43"/>
  </conditionalFormatting>
  <conditionalFormatting sqref="B57:B61">
    <cfRule type="duplicateValues" dxfId="9" priority="44"/>
  </conditionalFormatting>
  <conditionalFormatting sqref="AT18">
    <cfRule type="duplicateValues" dxfId="8" priority="2"/>
  </conditionalFormatting>
  <conditionalFormatting sqref="AT30:AT33">
    <cfRule type="duplicateValues" dxfId="7" priority="3"/>
  </conditionalFormatting>
  <conditionalFormatting sqref="AT42:AT44">
    <cfRule type="duplicateValues" dxfId="6" priority="1"/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N33"/>
  <sheetViews>
    <sheetView workbookViewId="0">
      <pane ySplit="2" topLeftCell="A3" activePane="bottomLeft" state="frozen"/>
      <selection pane="bottomLeft" activeCell="L26" sqref="L26"/>
    </sheetView>
  </sheetViews>
  <sheetFormatPr defaultRowHeight="14.5" x14ac:dyDescent="0.35"/>
  <cols>
    <col min="1" max="1" width="25.6328125" style="15" customWidth="1"/>
    <col min="2" max="2" width="16.81640625" style="15" customWidth="1"/>
    <col min="3" max="3" width="8.7265625" style="15"/>
    <col min="4" max="4" width="9.54296875" style="15" customWidth="1"/>
    <col min="5" max="5" width="9.7265625" style="15" customWidth="1"/>
    <col min="6" max="6" width="7.26953125" style="15" customWidth="1"/>
    <col min="7" max="8" width="8.7265625" style="15"/>
    <col min="9" max="9" width="27.81640625" style="15" customWidth="1"/>
    <col min="10" max="10" width="16.08984375" style="15" customWidth="1"/>
    <col min="11" max="11" width="16.7265625" style="15" customWidth="1"/>
    <col min="12" max="12" width="24.6328125" style="15" customWidth="1"/>
    <col min="13" max="13" width="16.36328125" style="15" customWidth="1"/>
    <col min="14" max="15" width="8.7265625" style="15"/>
    <col min="16" max="16" width="11.81640625" style="15" customWidth="1"/>
    <col min="17" max="19" width="8.7265625" style="15"/>
    <col min="20" max="20" width="19.08984375" style="15" customWidth="1"/>
    <col min="21" max="21" width="16" style="15" customWidth="1"/>
    <col min="22" max="22" width="15.81640625" style="15" customWidth="1"/>
    <col min="23" max="23" width="25.54296875" style="15" customWidth="1"/>
    <col min="24" max="24" width="16.54296875" style="15" customWidth="1"/>
    <col min="25" max="25" width="8.7265625" style="15"/>
    <col min="26" max="26" width="9.36328125" style="15" customWidth="1"/>
    <col min="27" max="27" width="9.90625" style="15" customWidth="1"/>
    <col min="28" max="30" width="8.7265625" style="15"/>
    <col min="31" max="31" width="19.36328125" style="15" customWidth="1"/>
    <col min="32" max="32" width="15.7265625" style="15" customWidth="1"/>
    <col min="33" max="33" width="16.54296875" style="15" customWidth="1"/>
    <col min="34" max="34" width="22.6328125" style="15" customWidth="1"/>
    <col min="35" max="35" width="16.1796875" style="15" customWidth="1"/>
    <col min="36" max="37" width="8.7265625" style="15"/>
    <col min="38" max="39" width="10.36328125" style="15" customWidth="1"/>
    <col min="40" max="41" width="8.7265625" style="15"/>
    <col min="42" max="42" width="25.36328125" style="15" customWidth="1"/>
    <col min="43" max="43" width="15.54296875" style="15" customWidth="1"/>
    <col min="44" max="44" width="16.453125" style="15" customWidth="1"/>
    <col min="45" max="45" width="25" style="15" customWidth="1"/>
    <col min="46" max="46" width="15.7265625" style="15" customWidth="1"/>
    <col min="47" max="47" width="8.7265625" style="15"/>
    <col min="48" max="48" width="9.54296875" style="15" customWidth="1"/>
    <col min="49" max="49" width="10.08984375" style="15" customWidth="1"/>
    <col min="50" max="52" width="8.7265625" style="15"/>
    <col min="53" max="53" width="19.36328125" style="15" customWidth="1"/>
    <col min="54" max="54" width="16" style="15" customWidth="1"/>
    <col min="55" max="55" width="16.453125" style="15" customWidth="1"/>
    <col min="56" max="56" width="25.453125" style="15" customWidth="1"/>
    <col min="57" max="57" width="15.81640625" style="15" customWidth="1"/>
    <col min="58" max="59" width="8.7265625" style="15"/>
    <col min="60" max="60" width="9.81640625" style="15" customWidth="1"/>
    <col min="61" max="63" width="8.7265625" style="15"/>
    <col min="64" max="64" width="26.54296875" style="15" customWidth="1"/>
    <col min="65" max="65" width="16.08984375" style="15" customWidth="1"/>
    <col min="66" max="66" width="24.26953125" style="15" customWidth="1"/>
    <col min="67" max="16384" width="8.7265625" style="15"/>
  </cols>
  <sheetData>
    <row r="1" spans="1:66" ht="18.5" x14ac:dyDescent="0.45">
      <c r="A1" s="9"/>
      <c r="B1" s="9"/>
      <c r="C1" s="10"/>
      <c r="D1" s="11"/>
      <c r="E1" s="11" t="s">
        <v>8755</v>
      </c>
      <c r="F1" s="10"/>
      <c r="G1" s="9"/>
      <c r="H1" s="9"/>
      <c r="I1" s="9"/>
      <c r="J1" s="9"/>
      <c r="K1" s="9"/>
      <c r="L1" s="12"/>
      <c r="M1" s="12"/>
      <c r="N1" s="12"/>
      <c r="O1" s="64"/>
      <c r="P1" s="14" t="s">
        <v>8752</v>
      </c>
      <c r="Q1" s="12"/>
      <c r="R1" s="12"/>
      <c r="S1" s="12"/>
      <c r="T1" s="12"/>
      <c r="U1" s="12"/>
      <c r="V1" s="12"/>
      <c r="W1" s="9"/>
      <c r="X1" s="9"/>
      <c r="Y1" s="9"/>
      <c r="Z1" s="9"/>
      <c r="AA1" s="11" t="s">
        <v>8756</v>
      </c>
      <c r="AB1" s="9"/>
      <c r="AC1" s="9"/>
      <c r="AD1" s="9"/>
      <c r="AE1" s="9"/>
      <c r="AF1" s="9"/>
      <c r="AG1" s="9"/>
      <c r="AH1" s="29"/>
      <c r="AI1" s="29"/>
      <c r="AJ1" s="29"/>
      <c r="AK1" s="29"/>
      <c r="AL1" s="31" t="s">
        <v>8753</v>
      </c>
      <c r="AM1" s="31"/>
      <c r="AN1" s="29"/>
      <c r="AO1" s="29"/>
      <c r="AP1" s="29"/>
      <c r="AQ1" s="29"/>
      <c r="AR1" s="29"/>
      <c r="AS1" s="9"/>
      <c r="AT1" s="9"/>
      <c r="AU1" s="9"/>
      <c r="AV1" s="9"/>
      <c r="AW1" s="11" t="s">
        <v>8757</v>
      </c>
      <c r="AX1" s="9"/>
      <c r="AY1" s="9"/>
      <c r="AZ1" s="9"/>
      <c r="BA1" s="9"/>
      <c r="BB1" s="9"/>
      <c r="BC1" s="9"/>
      <c r="BD1" s="29"/>
      <c r="BE1" s="29"/>
      <c r="BF1" s="29"/>
      <c r="BG1" s="29"/>
      <c r="BH1" s="30"/>
      <c r="BI1" s="39" t="s">
        <v>8754</v>
      </c>
      <c r="BJ1" s="29"/>
      <c r="BK1" s="29"/>
      <c r="BL1" s="29"/>
      <c r="BM1" s="29"/>
      <c r="BN1" s="29"/>
    </row>
    <row r="2" spans="1:66" ht="58" x14ac:dyDescent="0.35">
      <c r="A2" s="18" t="s">
        <v>3755</v>
      </c>
      <c r="B2" s="18" t="s">
        <v>8776</v>
      </c>
      <c r="C2" s="16" t="s">
        <v>8767</v>
      </c>
      <c r="D2" s="16" t="s">
        <v>8768</v>
      </c>
      <c r="E2" s="16" t="s">
        <v>3756</v>
      </c>
      <c r="F2" s="16" t="s">
        <v>1</v>
      </c>
      <c r="G2" s="16" t="s">
        <v>2</v>
      </c>
      <c r="H2" s="16" t="s">
        <v>3757</v>
      </c>
      <c r="I2" s="18" t="s">
        <v>8810</v>
      </c>
      <c r="J2" s="16" t="s">
        <v>3760</v>
      </c>
      <c r="K2" s="16" t="s">
        <v>3761</v>
      </c>
      <c r="L2" s="18" t="s">
        <v>3755</v>
      </c>
      <c r="M2" s="18" t="s">
        <v>8776</v>
      </c>
      <c r="N2" s="16" t="s">
        <v>8769</v>
      </c>
      <c r="O2" s="16" t="s">
        <v>8768</v>
      </c>
      <c r="P2" s="16" t="s">
        <v>3756</v>
      </c>
      <c r="Q2" s="16" t="s">
        <v>1</v>
      </c>
      <c r="R2" s="16" t="s">
        <v>2</v>
      </c>
      <c r="S2" s="16" t="s">
        <v>3757</v>
      </c>
      <c r="T2" s="18" t="s">
        <v>8810</v>
      </c>
      <c r="U2" s="16" t="s">
        <v>3760</v>
      </c>
      <c r="V2" s="16" t="s">
        <v>3761</v>
      </c>
      <c r="W2" s="16" t="s">
        <v>3755</v>
      </c>
      <c r="X2" s="16" t="s">
        <v>8776</v>
      </c>
      <c r="Y2" s="16" t="s">
        <v>8772</v>
      </c>
      <c r="Z2" s="16" t="s">
        <v>8770</v>
      </c>
      <c r="AA2" s="16" t="s">
        <v>3756</v>
      </c>
      <c r="AB2" s="16" t="s">
        <v>1</v>
      </c>
      <c r="AC2" s="16" t="s">
        <v>2</v>
      </c>
      <c r="AD2" s="16" t="s">
        <v>7399</v>
      </c>
      <c r="AE2" s="18" t="s">
        <v>8810</v>
      </c>
      <c r="AF2" s="16" t="s">
        <v>3760</v>
      </c>
      <c r="AG2" s="16" t="s">
        <v>3761</v>
      </c>
      <c r="AH2" s="16" t="s">
        <v>3755</v>
      </c>
      <c r="AI2" s="16" t="s">
        <v>8776</v>
      </c>
      <c r="AJ2" s="16" t="s">
        <v>8771</v>
      </c>
      <c r="AK2" s="16" t="s">
        <v>8770</v>
      </c>
      <c r="AL2" s="16" t="s">
        <v>0</v>
      </c>
      <c r="AM2" s="16" t="s">
        <v>1</v>
      </c>
      <c r="AN2" s="16" t="s">
        <v>6833</v>
      </c>
      <c r="AO2" s="16" t="s">
        <v>7399</v>
      </c>
      <c r="AP2" s="18" t="s">
        <v>8810</v>
      </c>
      <c r="AQ2" s="16" t="s">
        <v>3760</v>
      </c>
      <c r="AR2" s="16" t="s">
        <v>3761</v>
      </c>
      <c r="AS2" s="18" t="s">
        <v>3759</v>
      </c>
      <c r="AT2" s="18" t="s">
        <v>8776</v>
      </c>
      <c r="AU2" s="18" t="s">
        <v>8775</v>
      </c>
      <c r="AV2" s="18" t="s">
        <v>8773</v>
      </c>
      <c r="AW2" s="18" t="s">
        <v>0</v>
      </c>
      <c r="AX2" s="18" t="s">
        <v>1</v>
      </c>
      <c r="AY2" s="18" t="s">
        <v>2</v>
      </c>
      <c r="AZ2" s="18" t="s">
        <v>7399</v>
      </c>
      <c r="BA2" s="18" t="s">
        <v>8810</v>
      </c>
      <c r="BB2" s="18" t="s">
        <v>3760</v>
      </c>
      <c r="BC2" s="18" t="s">
        <v>3761</v>
      </c>
      <c r="BD2" s="18" t="s">
        <v>3759</v>
      </c>
      <c r="BE2" s="18" t="s">
        <v>8776</v>
      </c>
      <c r="BF2" s="16" t="s">
        <v>8774</v>
      </c>
      <c r="BG2" s="16" t="s">
        <v>8773</v>
      </c>
      <c r="BH2" s="16" t="s">
        <v>0</v>
      </c>
      <c r="BI2" s="16" t="s">
        <v>1</v>
      </c>
      <c r="BJ2" s="16" t="s">
        <v>2</v>
      </c>
      <c r="BK2" s="16" t="s">
        <v>7399</v>
      </c>
      <c r="BL2" s="18" t="s">
        <v>8810</v>
      </c>
      <c r="BM2" s="16" t="s">
        <v>3760</v>
      </c>
      <c r="BN2" s="16" t="s">
        <v>3761</v>
      </c>
    </row>
    <row r="3" spans="1:66" ht="15.5" customHeight="1" x14ac:dyDescent="0.35">
      <c r="A3" s="94" t="s">
        <v>8802</v>
      </c>
      <c r="B3" s="75"/>
      <c r="C3" s="76"/>
      <c r="D3" s="76"/>
      <c r="E3" s="76"/>
      <c r="F3" s="76"/>
      <c r="G3" s="76"/>
      <c r="H3" s="76"/>
      <c r="I3" s="76"/>
      <c r="J3" s="76"/>
      <c r="K3" s="76"/>
      <c r="L3" s="95" t="s">
        <v>8802</v>
      </c>
      <c r="M3" s="75"/>
      <c r="N3" s="76"/>
      <c r="O3" s="76"/>
      <c r="P3" s="76"/>
      <c r="Q3" s="76"/>
      <c r="R3" s="76"/>
      <c r="S3" s="76"/>
      <c r="T3" s="76"/>
      <c r="U3" s="76"/>
      <c r="V3" s="76"/>
      <c r="W3" s="95" t="s">
        <v>8802</v>
      </c>
      <c r="X3" s="27"/>
      <c r="Y3" s="27"/>
      <c r="Z3" s="27"/>
      <c r="AA3" s="27"/>
      <c r="AB3" s="27"/>
      <c r="AC3" s="27"/>
      <c r="AD3" s="27"/>
      <c r="AE3" s="27"/>
      <c r="AF3" s="27"/>
      <c r="AG3" s="27"/>
      <c r="AH3" s="95" t="s">
        <v>8802</v>
      </c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95" t="s">
        <v>8802</v>
      </c>
      <c r="AT3" s="27"/>
      <c r="AU3" s="27"/>
      <c r="AV3" s="27"/>
      <c r="AW3" s="27"/>
      <c r="AX3" s="27"/>
      <c r="AY3" s="27"/>
      <c r="AZ3" s="27"/>
      <c r="BA3" s="27"/>
      <c r="BB3" s="27"/>
      <c r="BC3" s="27"/>
      <c r="BD3" s="95" t="s">
        <v>8802</v>
      </c>
      <c r="BE3" s="27"/>
      <c r="BF3" s="27"/>
      <c r="BG3" s="27"/>
      <c r="BH3" s="27"/>
      <c r="BI3" s="27"/>
      <c r="BJ3" s="27"/>
      <c r="BK3" s="27"/>
      <c r="BL3" s="27"/>
      <c r="BM3" s="27"/>
      <c r="BN3" s="27"/>
    </row>
    <row r="4" spans="1:66" x14ac:dyDescent="0.35">
      <c r="A4" s="1" t="s">
        <v>347</v>
      </c>
      <c r="B4" s="1" t="s">
        <v>348</v>
      </c>
      <c r="C4" s="22">
        <v>3.0535000000000001</v>
      </c>
      <c r="D4" s="22">
        <v>48.155250000000002</v>
      </c>
      <c r="E4" s="22">
        <v>45.101750000000003</v>
      </c>
      <c r="F4" s="22">
        <v>15.770509251678401</v>
      </c>
      <c r="G4" s="1">
        <v>1.329678777668164E-2</v>
      </c>
      <c r="H4" s="1">
        <v>0.76984427933890487</v>
      </c>
      <c r="I4" s="1" t="s">
        <v>349</v>
      </c>
      <c r="J4" s="1" t="s">
        <v>6</v>
      </c>
      <c r="K4" s="1" t="s">
        <v>350</v>
      </c>
      <c r="L4" s="1" t="s">
        <v>347</v>
      </c>
      <c r="M4" s="1" t="s">
        <v>348</v>
      </c>
      <c r="N4" s="22">
        <v>2.5149999999999997</v>
      </c>
      <c r="O4" s="22">
        <v>48.155250000000002</v>
      </c>
      <c r="P4" s="22">
        <v>45.640250000000002</v>
      </c>
      <c r="Q4" s="22">
        <v>19.147216699801195</v>
      </c>
      <c r="R4" s="1">
        <v>1.1877423080176364E-2</v>
      </c>
      <c r="S4" s="1">
        <v>0.75111751346181144</v>
      </c>
      <c r="T4" s="1" t="s">
        <v>349</v>
      </c>
      <c r="U4" s="1" t="s">
        <v>6</v>
      </c>
      <c r="V4" s="1" t="s">
        <v>350</v>
      </c>
      <c r="W4" s="1" t="s">
        <v>1087</v>
      </c>
      <c r="X4" s="1" t="s">
        <v>1088</v>
      </c>
      <c r="Y4" s="22">
        <v>0.24674999999999997</v>
      </c>
      <c r="Z4" s="22">
        <v>3.46075</v>
      </c>
      <c r="AA4" s="22">
        <v>3.214</v>
      </c>
      <c r="AB4" s="22">
        <v>14.025329280648432</v>
      </c>
      <c r="AC4" s="1">
        <v>2.9142389003555813E-4</v>
      </c>
      <c r="AD4" s="1">
        <v>0.17690778993388095</v>
      </c>
      <c r="AE4" s="1" t="s">
        <v>1089</v>
      </c>
      <c r="AF4" s="1" t="s">
        <v>6</v>
      </c>
      <c r="AG4" s="1" t="s">
        <v>1090</v>
      </c>
      <c r="AH4" s="1" t="s">
        <v>6867</v>
      </c>
      <c r="AI4" s="1" t="s">
        <v>6868</v>
      </c>
      <c r="AJ4" s="22">
        <v>0.31025000000000003</v>
      </c>
      <c r="AK4" s="22">
        <v>1.2052499999999999</v>
      </c>
      <c r="AL4" s="22">
        <v>0.89499999999999991</v>
      </c>
      <c r="AM4" s="22">
        <v>3.8847703464947618</v>
      </c>
      <c r="AN4" s="1">
        <v>1.1627300140976571E-2</v>
      </c>
      <c r="AO4" s="1">
        <v>1</v>
      </c>
      <c r="AP4" s="1" t="s">
        <v>6869</v>
      </c>
      <c r="AQ4" s="1" t="s">
        <v>6</v>
      </c>
      <c r="AR4" s="1" t="s">
        <v>1090</v>
      </c>
      <c r="AS4" s="43" t="s">
        <v>1087</v>
      </c>
      <c r="AT4" s="43" t="s">
        <v>1088</v>
      </c>
      <c r="AU4" s="44">
        <v>7.3249999999999996E-2</v>
      </c>
      <c r="AV4" s="44">
        <v>3.5655000000000001</v>
      </c>
      <c r="AW4" s="44">
        <v>3.4922500000000003</v>
      </c>
      <c r="AX4" s="44">
        <v>48.675767918088745</v>
      </c>
      <c r="AY4" s="43">
        <v>3.3485072608487876E-3</v>
      </c>
      <c r="AZ4" s="43">
        <v>0.61439823219159384</v>
      </c>
      <c r="BA4" s="43" t="s">
        <v>1089</v>
      </c>
      <c r="BB4" s="43" t="s">
        <v>6</v>
      </c>
      <c r="BC4" s="43" t="s">
        <v>1090</v>
      </c>
      <c r="BD4" s="1" t="s">
        <v>1087</v>
      </c>
      <c r="BE4" s="1" t="s">
        <v>1088</v>
      </c>
      <c r="BF4" s="22">
        <v>1.2044999999999999</v>
      </c>
      <c r="BG4" s="22">
        <v>3.5655000000000001</v>
      </c>
      <c r="BH4" s="22">
        <v>2.3610000000000002</v>
      </c>
      <c r="BI4" s="22">
        <v>2.9601494396014947</v>
      </c>
      <c r="BJ4" s="1">
        <v>2.1385869309042738E-2</v>
      </c>
      <c r="BK4" s="1">
        <v>1</v>
      </c>
      <c r="BL4" s="1" t="s">
        <v>1089</v>
      </c>
      <c r="BM4" s="1" t="s">
        <v>6</v>
      </c>
      <c r="BN4" s="1" t="s">
        <v>1090</v>
      </c>
    </row>
    <row r="5" spans="1:66" x14ac:dyDescent="0.35">
      <c r="A5" s="1" t="s">
        <v>988</v>
      </c>
      <c r="B5" s="1" t="s">
        <v>989</v>
      </c>
      <c r="C5" s="22">
        <v>0.79125000000000001</v>
      </c>
      <c r="D5" s="22">
        <v>6.9012500000000001</v>
      </c>
      <c r="E5" s="22">
        <v>6.11</v>
      </c>
      <c r="F5" s="22">
        <v>8.7219589257503944</v>
      </c>
      <c r="G5" s="1">
        <v>2.419666014841404E-2</v>
      </c>
      <c r="H5" s="1">
        <v>1</v>
      </c>
      <c r="I5" s="1" t="s">
        <v>990</v>
      </c>
      <c r="J5" s="1" t="s">
        <v>6</v>
      </c>
      <c r="K5" s="1" t="s">
        <v>972</v>
      </c>
      <c r="L5" s="1" t="s">
        <v>969</v>
      </c>
      <c r="M5" s="1" t="s">
        <v>970</v>
      </c>
      <c r="N5" s="22">
        <v>4.1777499999999996</v>
      </c>
      <c r="O5" s="22">
        <v>28.907250000000005</v>
      </c>
      <c r="P5" s="22">
        <v>24.729500000000005</v>
      </c>
      <c r="Q5" s="22">
        <v>6.9193345700436852</v>
      </c>
      <c r="R5" s="1">
        <v>8.3606905283322153E-3</v>
      </c>
      <c r="S5" s="1">
        <v>0.6211954552619805</v>
      </c>
      <c r="T5" s="1" t="s">
        <v>971</v>
      </c>
      <c r="U5" s="1" t="s">
        <v>6</v>
      </c>
      <c r="V5" s="1" t="s">
        <v>972</v>
      </c>
      <c r="W5" s="1" t="s">
        <v>1736</v>
      </c>
      <c r="X5" s="1" t="s">
        <v>1737</v>
      </c>
      <c r="Y5" s="22">
        <v>0.91349999999999998</v>
      </c>
      <c r="Z5" s="22">
        <v>6.3232499999999998</v>
      </c>
      <c r="AA5" s="22">
        <v>5.4097499999999998</v>
      </c>
      <c r="AB5" s="22">
        <v>6.9220032840722494</v>
      </c>
      <c r="AC5" s="1">
        <v>2.1406271492407924E-4</v>
      </c>
      <c r="AD5" s="1">
        <v>0.16141753878689946</v>
      </c>
      <c r="AE5" s="1" t="s">
        <v>1738</v>
      </c>
      <c r="AF5" s="1" t="s">
        <v>6</v>
      </c>
      <c r="AG5" s="1" t="s">
        <v>1739</v>
      </c>
      <c r="AH5" s="1" t="s">
        <v>1087</v>
      </c>
      <c r="AI5" s="1" t="s">
        <v>1088</v>
      </c>
      <c r="AJ5" s="22">
        <v>0.96174999999999988</v>
      </c>
      <c r="AK5" s="22">
        <v>3.46075</v>
      </c>
      <c r="AL5" s="22">
        <v>2.4990000000000001</v>
      </c>
      <c r="AM5" s="22">
        <v>3.5983883545619966</v>
      </c>
      <c r="AN5" s="1">
        <v>1.738139727260668E-3</v>
      </c>
      <c r="AO5" s="1">
        <v>1</v>
      </c>
      <c r="AP5" s="1" t="s">
        <v>1089</v>
      </c>
      <c r="AQ5" s="1" t="s">
        <v>6</v>
      </c>
      <c r="AR5" s="1" t="s">
        <v>1090</v>
      </c>
      <c r="AS5" s="43" t="s">
        <v>988</v>
      </c>
      <c r="AT5" s="43" t="s">
        <v>989</v>
      </c>
      <c r="AU5" s="44">
        <v>0.88724999999999998</v>
      </c>
      <c r="AV5" s="44">
        <v>7.1017499999999991</v>
      </c>
      <c r="AW5" s="44">
        <v>6.2144999999999992</v>
      </c>
      <c r="AX5" s="44">
        <v>8.0042265426880803</v>
      </c>
      <c r="AY5" s="43">
        <v>3.6905069152270986E-3</v>
      </c>
      <c r="AZ5" s="43">
        <v>0.64856501162236868</v>
      </c>
      <c r="BA5" s="43" t="s">
        <v>990</v>
      </c>
      <c r="BB5" s="43" t="s">
        <v>6</v>
      </c>
      <c r="BC5" s="43" t="s">
        <v>972</v>
      </c>
      <c r="BD5" s="1" t="s">
        <v>8226</v>
      </c>
      <c r="BE5" s="1" t="s">
        <v>8227</v>
      </c>
      <c r="BF5" s="22">
        <v>0.76225000000000009</v>
      </c>
      <c r="BG5" s="22">
        <v>1.8334999999999999</v>
      </c>
      <c r="BH5" s="22">
        <v>1.0712499999999998</v>
      </c>
      <c r="BI5" s="22">
        <v>2.4053788127254832</v>
      </c>
      <c r="BJ5" s="1">
        <v>3.7386357958176353E-2</v>
      </c>
      <c r="BK5" s="1">
        <v>1</v>
      </c>
      <c r="BL5" s="1" t="s">
        <v>8228</v>
      </c>
      <c r="BM5" s="1" t="s">
        <v>6</v>
      </c>
      <c r="BN5" s="1" t="s">
        <v>1090</v>
      </c>
    </row>
    <row r="6" spans="1:66" x14ac:dyDescent="0.35">
      <c r="A6" s="1" t="s">
        <v>1087</v>
      </c>
      <c r="B6" s="1" t="s">
        <v>1088</v>
      </c>
      <c r="C6" s="22">
        <v>0.68125000000000002</v>
      </c>
      <c r="D6" s="22">
        <v>5.2949999999999999</v>
      </c>
      <c r="E6" s="22">
        <v>4.6137499999999996</v>
      </c>
      <c r="F6" s="22">
        <v>7.7724770642201833</v>
      </c>
      <c r="G6" s="1">
        <v>1.2597554475550332E-2</v>
      </c>
      <c r="H6" s="1">
        <v>0.74705074249909353</v>
      </c>
      <c r="I6" s="1" t="s">
        <v>1089</v>
      </c>
      <c r="J6" s="1" t="s">
        <v>6</v>
      </c>
      <c r="K6" s="1" t="s">
        <v>1090</v>
      </c>
      <c r="L6" s="1" t="s">
        <v>1125</v>
      </c>
      <c r="M6" s="1" t="s">
        <v>1126</v>
      </c>
      <c r="N6" s="22">
        <v>0.30974999999999997</v>
      </c>
      <c r="O6" s="22">
        <v>1.88375</v>
      </c>
      <c r="P6" s="22">
        <v>1.5740000000000001</v>
      </c>
      <c r="Q6" s="22">
        <v>6.081517352703794</v>
      </c>
      <c r="R6" s="1">
        <v>4.394975072059526E-2</v>
      </c>
      <c r="S6" s="1">
        <v>1</v>
      </c>
      <c r="T6" s="1" t="s">
        <v>1127</v>
      </c>
      <c r="U6" s="1" t="s">
        <v>6</v>
      </c>
      <c r="V6" s="1" t="s">
        <v>1090</v>
      </c>
      <c r="W6" s="1" t="s">
        <v>969</v>
      </c>
      <c r="X6" s="1" t="s">
        <v>970</v>
      </c>
      <c r="Y6" s="22">
        <v>3.4552499999999995</v>
      </c>
      <c r="Z6" s="22">
        <v>17.326249999999998</v>
      </c>
      <c r="AA6" s="22">
        <v>13.870999999999999</v>
      </c>
      <c r="AB6" s="22">
        <v>5.0144707329426241</v>
      </c>
      <c r="AC6" s="1">
        <v>1.4433490718213093E-4</v>
      </c>
      <c r="AD6" s="1">
        <v>0.14240683009001265</v>
      </c>
      <c r="AE6" s="1" t="s">
        <v>971</v>
      </c>
      <c r="AF6" s="1" t="s">
        <v>6</v>
      </c>
      <c r="AG6" s="1" t="s">
        <v>972</v>
      </c>
      <c r="AH6" s="1" t="s">
        <v>969</v>
      </c>
      <c r="AI6" s="1" t="s">
        <v>970</v>
      </c>
      <c r="AJ6" s="22">
        <v>6.4579999999999993</v>
      </c>
      <c r="AK6" s="22">
        <v>17.326249999999998</v>
      </c>
      <c r="AL6" s="22">
        <v>10.86825</v>
      </c>
      <c r="AM6" s="22">
        <v>2.6829126664602043</v>
      </c>
      <c r="AN6" s="1">
        <v>1.6111256405495489E-3</v>
      </c>
      <c r="AO6" s="1">
        <v>1</v>
      </c>
      <c r="AP6" s="1" t="s">
        <v>971</v>
      </c>
      <c r="AQ6" s="1" t="s">
        <v>6</v>
      </c>
      <c r="AR6" s="1" t="s">
        <v>972</v>
      </c>
      <c r="AS6" s="43" t="s">
        <v>969</v>
      </c>
      <c r="AT6" s="43" t="s">
        <v>970</v>
      </c>
      <c r="AU6" s="44">
        <v>3.3450000000000002</v>
      </c>
      <c r="AV6" s="44">
        <v>17.02375</v>
      </c>
      <c r="AW6" s="44">
        <v>13.678749999999999</v>
      </c>
      <c r="AX6" s="44">
        <v>5.0893124065769806</v>
      </c>
      <c r="AY6" s="43">
        <v>4.2753466759201997E-2</v>
      </c>
      <c r="AZ6" s="43">
        <v>1</v>
      </c>
      <c r="BA6" s="43" t="s">
        <v>971</v>
      </c>
      <c r="BB6" s="43" t="s">
        <v>6</v>
      </c>
      <c r="BC6" s="43" t="s">
        <v>972</v>
      </c>
      <c r="BD6" s="62" t="s">
        <v>8803</v>
      </c>
      <c r="BE6" s="15">
        <v>2</v>
      </c>
    </row>
    <row r="7" spans="1:66" x14ac:dyDescent="0.35">
      <c r="A7" s="1" t="s">
        <v>969</v>
      </c>
      <c r="B7" s="1" t="s">
        <v>970</v>
      </c>
      <c r="C7" s="22">
        <v>3.79975</v>
      </c>
      <c r="D7" s="22">
        <v>28.907250000000005</v>
      </c>
      <c r="E7" s="22">
        <v>25.107500000000005</v>
      </c>
      <c r="F7" s="22">
        <v>7.6076715573392999</v>
      </c>
      <c r="G7" s="1">
        <v>7.651042725528745E-3</v>
      </c>
      <c r="H7" s="1">
        <v>0.56411609787077888</v>
      </c>
      <c r="I7" s="1" t="s">
        <v>971</v>
      </c>
      <c r="J7" s="1" t="s">
        <v>6</v>
      </c>
      <c r="K7" s="1" t="s">
        <v>972</v>
      </c>
      <c r="L7" s="1" t="s">
        <v>1087</v>
      </c>
      <c r="M7" s="1" t="s">
        <v>1088</v>
      </c>
      <c r="N7" s="22">
        <v>1.5222500000000001</v>
      </c>
      <c r="O7" s="22">
        <v>5.2949999999999999</v>
      </c>
      <c r="P7" s="22">
        <v>3.7727499999999998</v>
      </c>
      <c r="Q7" s="22">
        <v>3.4784036787649857</v>
      </c>
      <c r="R7" s="1">
        <v>3.7141463925678408E-2</v>
      </c>
      <c r="S7" s="1">
        <v>1</v>
      </c>
      <c r="T7" s="1" t="s">
        <v>1089</v>
      </c>
      <c r="U7" s="1" t="s">
        <v>6</v>
      </c>
      <c r="V7" s="1" t="s">
        <v>1090</v>
      </c>
      <c r="W7" s="1" t="s">
        <v>6939</v>
      </c>
      <c r="X7" s="1" t="s">
        <v>6940</v>
      </c>
      <c r="Y7" s="22">
        <v>3.8149999999999999</v>
      </c>
      <c r="Z7" s="22">
        <v>19.0715</v>
      </c>
      <c r="AA7" s="22">
        <v>15.256500000000001</v>
      </c>
      <c r="AB7" s="22">
        <v>4.9990825688073395</v>
      </c>
      <c r="AC7" s="1">
        <v>6.5153262885031538E-5</v>
      </c>
      <c r="AD7" s="1">
        <v>0.1073356454384581</v>
      </c>
      <c r="AE7" s="1" t="s">
        <v>6941</v>
      </c>
      <c r="AF7" s="1" t="s">
        <v>6</v>
      </c>
      <c r="AG7" s="1" t="s">
        <v>1090</v>
      </c>
      <c r="AH7" s="1" t="s">
        <v>1736</v>
      </c>
      <c r="AI7" s="1" t="s">
        <v>1737</v>
      </c>
      <c r="AJ7" s="22">
        <v>2.3639999999999999</v>
      </c>
      <c r="AK7" s="22">
        <v>6.3232499999999998</v>
      </c>
      <c r="AL7" s="22">
        <v>3.9592499999999999</v>
      </c>
      <c r="AM7" s="22">
        <v>2.6748096446700509</v>
      </c>
      <c r="AN7" s="1">
        <v>2.6549667978443825E-3</v>
      </c>
      <c r="AO7" s="1">
        <v>1</v>
      </c>
      <c r="AP7" s="1" t="s">
        <v>1738</v>
      </c>
      <c r="AQ7" s="1" t="s">
        <v>6</v>
      </c>
      <c r="AR7" s="1" t="s">
        <v>1739</v>
      </c>
      <c r="AS7" s="43" t="s">
        <v>1772</v>
      </c>
      <c r="AT7" s="43" t="s">
        <v>1773</v>
      </c>
      <c r="AU7" s="44">
        <v>0.88575000000000004</v>
      </c>
      <c r="AV7" s="44">
        <v>3.5159999999999996</v>
      </c>
      <c r="AW7" s="44">
        <v>2.6302499999999993</v>
      </c>
      <c r="AX7" s="44">
        <v>3.969517358171041</v>
      </c>
      <c r="AY7" s="43">
        <v>3.9482248156641475E-5</v>
      </c>
      <c r="AZ7" s="43">
        <v>9.1453354809146903E-2</v>
      </c>
      <c r="BA7" s="43" t="s">
        <v>1774</v>
      </c>
      <c r="BB7" s="43" t="s">
        <v>1775</v>
      </c>
      <c r="BC7" s="43" t="s">
        <v>1776</v>
      </c>
    </row>
    <row r="8" spans="1:66" x14ac:dyDescent="0.35">
      <c r="A8" s="1" t="s">
        <v>1475</v>
      </c>
      <c r="B8" s="1" t="s">
        <v>1476</v>
      </c>
      <c r="C8" s="22">
        <v>0.68074999999999997</v>
      </c>
      <c r="D8" s="22">
        <v>3.9145000000000003</v>
      </c>
      <c r="E8" s="22">
        <v>3.2337500000000006</v>
      </c>
      <c r="F8" s="22">
        <v>5.7502754315093654</v>
      </c>
      <c r="G8" s="1">
        <v>1.8722548477989598E-4</v>
      </c>
      <c r="H8" s="1">
        <v>7.5415437151821585E-2</v>
      </c>
      <c r="I8" s="1" t="s">
        <v>1477</v>
      </c>
      <c r="J8" s="1" t="s">
        <v>6</v>
      </c>
      <c r="K8" s="1" t="s">
        <v>209</v>
      </c>
      <c r="L8" s="1" t="s">
        <v>1475</v>
      </c>
      <c r="M8" s="1" t="s">
        <v>1476</v>
      </c>
      <c r="N8" s="22">
        <v>1.1495000000000002</v>
      </c>
      <c r="O8" s="22">
        <v>3.9145000000000003</v>
      </c>
      <c r="P8" s="22">
        <v>2.7650000000000001</v>
      </c>
      <c r="Q8" s="22">
        <v>3.4053936494127881</v>
      </c>
      <c r="R8" s="1">
        <v>5.4605584378841776E-4</v>
      </c>
      <c r="S8" s="1">
        <v>0.15115411221540517</v>
      </c>
      <c r="T8" s="1" t="s">
        <v>1477</v>
      </c>
      <c r="U8" s="1" t="s">
        <v>6</v>
      </c>
      <c r="V8" s="1" t="s">
        <v>209</v>
      </c>
      <c r="W8" s="1" t="s">
        <v>988</v>
      </c>
      <c r="X8" s="1" t="s">
        <v>989</v>
      </c>
      <c r="Y8" s="22">
        <v>1.68625</v>
      </c>
      <c r="Z8" s="22">
        <v>7.9547499999999998</v>
      </c>
      <c r="AA8" s="22">
        <v>6.2684999999999995</v>
      </c>
      <c r="AB8" s="22">
        <v>4.7174203113417343</v>
      </c>
      <c r="AC8" s="1">
        <v>4.0733294375350226E-4</v>
      </c>
      <c r="AD8" s="1">
        <v>0.20142385229878243</v>
      </c>
      <c r="AE8" s="1" t="s">
        <v>990</v>
      </c>
      <c r="AF8" s="1" t="s">
        <v>6</v>
      </c>
      <c r="AG8" s="1" t="s">
        <v>972</v>
      </c>
      <c r="AH8" s="1" t="s">
        <v>6939</v>
      </c>
      <c r="AI8" s="1" t="s">
        <v>6940</v>
      </c>
      <c r="AJ8" s="22">
        <v>8.0597499999999993</v>
      </c>
      <c r="AK8" s="22">
        <v>19.0715</v>
      </c>
      <c r="AL8" s="22">
        <v>11.011750000000001</v>
      </c>
      <c r="AM8" s="22">
        <v>2.366264462297218</v>
      </c>
      <c r="AN8" s="1">
        <v>1.1359199579947798E-3</v>
      </c>
      <c r="AO8" s="1">
        <v>1</v>
      </c>
      <c r="AP8" s="1" t="s">
        <v>6941</v>
      </c>
      <c r="AQ8" s="1" t="s">
        <v>6</v>
      </c>
      <c r="AR8" s="1" t="s">
        <v>1090</v>
      </c>
      <c r="AS8" s="43" t="s">
        <v>1475</v>
      </c>
      <c r="AT8" s="43" t="s">
        <v>1476</v>
      </c>
      <c r="AU8" s="44">
        <v>1.0655000000000001</v>
      </c>
      <c r="AV8" s="44">
        <v>3.9640000000000004</v>
      </c>
      <c r="AW8" s="44">
        <v>2.8985000000000003</v>
      </c>
      <c r="AX8" s="44">
        <v>3.7203190990145472</v>
      </c>
      <c r="AY8" s="43">
        <v>4.5206498898033853E-3</v>
      </c>
      <c r="AZ8" s="43">
        <v>0.7065837704473511</v>
      </c>
      <c r="BA8" s="43" t="s">
        <v>1477</v>
      </c>
      <c r="BB8" s="43" t="s">
        <v>6</v>
      </c>
      <c r="BC8" s="43" t="s">
        <v>209</v>
      </c>
    </row>
    <row r="9" spans="1:66" x14ac:dyDescent="0.35">
      <c r="A9" s="1" t="s">
        <v>1736</v>
      </c>
      <c r="B9" s="1" t="s">
        <v>1737</v>
      </c>
      <c r="C9" s="22">
        <v>0.30674999999999997</v>
      </c>
      <c r="D9" s="22">
        <v>1.4765000000000001</v>
      </c>
      <c r="E9" s="22">
        <v>1.1697500000000001</v>
      </c>
      <c r="F9" s="22">
        <v>4.8133659331703349</v>
      </c>
      <c r="G9" s="1">
        <v>7.242111581782229E-4</v>
      </c>
      <c r="H9" s="1">
        <v>0.15791890097662836</v>
      </c>
      <c r="I9" s="1" t="s">
        <v>1738</v>
      </c>
      <c r="J9" s="1" t="s">
        <v>6</v>
      </c>
      <c r="K9" s="1" t="s">
        <v>1739</v>
      </c>
      <c r="L9" s="1" t="s">
        <v>1736</v>
      </c>
      <c r="M9" s="1" t="s">
        <v>1737</v>
      </c>
      <c r="N9" s="22">
        <v>0.44774999999999998</v>
      </c>
      <c r="O9" s="22">
        <v>1.4765000000000001</v>
      </c>
      <c r="P9" s="22">
        <v>1.0287500000000001</v>
      </c>
      <c r="Q9" s="22">
        <v>3.2975991066443333</v>
      </c>
      <c r="R9" s="1">
        <v>2.827694126321445E-3</v>
      </c>
      <c r="S9" s="1">
        <v>0.35569254224443336</v>
      </c>
      <c r="T9" s="1" t="s">
        <v>1738</v>
      </c>
      <c r="U9" s="1" t="s">
        <v>6</v>
      </c>
      <c r="V9" s="1" t="s">
        <v>1739</v>
      </c>
      <c r="W9" s="1" t="s">
        <v>6996</v>
      </c>
      <c r="X9" s="1" t="s">
        <v>6997</v>
      </c>
      <c r="Y9" s="22">
        <v>1.3562500000000002</v>
      </c>
      <c r="Z9" s="22">
        <v>5.4502500000000005</v>
      </c>
      <c r="AA9" s="22">
        <v>4.0940000000000003</v>
      </c>
      <c r="AB9" s="22">
        <v>4.0186175115207368</v>
      </c>
      <c r="AC9" s="1">
        <v>4.3003870751068263E-5</v>
      </c>
      <c r="AD9" s="1">
        <v>9.1936793081209806E-2</v>
      </c>
      <c r="AE9" s="1" t="s">
        <v>6998</v>
      </c>
      <c r="AF9" s="1" t="s">
        <v>6</v>
      </c>
      <c r="AG9" s="1" t="s">
        <v>1090</v>
      </c>
      <c r="AH9" s="1" t="s">
        <v>1475</v>
      </c>
      <c r="AI9" s="1" t="s">
        <v>1476</v>
      </c>
      <c r="AJ9" s="22">
        <v>2.1357500000000003</v>
      </c>
      <c r="AK9" s="22">
        <v>5.0117500000000001</v>
      </c>
      <c r="AL9" s="22">
        <v>2.8759999999999999</v>
      </c>
      <c r="AM9" s="22">
        <v>2.3465995551913847</v>
      </c>
      <c r="AN9" s="1">
        <v>6.4166202199333888E-4</v>
      </c>
      <c r="AO9" s="1">
        <v>0.95852297562667632</v>
      </c>
      <c r="AP9" s="1" t="s">
        <v>1477</v>
      </c>
      <c r="AQ9" s="1" t="s">
        <v>6</v>
      </c>
      <c r="AR9" s="1" t="s">
        <v>209</v>
      </c>
      <c r="AS9" s="43" t="s">
        <v>6996</v>
      </c>
      <c r="AT9" s="43" t="s">
        <v>6997</v>
      </c>
      <c r="AU9" s="44">
        <v>1.2907499999999998</v>
      </c>
      <c r="AV9" s="44">
        <v>4.7827500000000001</v>
      </c>
      <c r="AW9" s="44">
        <v>3.492</v>
      </c>
      <c r="AX9" s="44">
        <v>3.7054038349796636</v>
      </c>
      <c r="AY9" s="43">
        <v>6.261844020484908E-3</v>
      </c>
      <c r="AZ9" s="43">
        <v>0.80681149619020731</v>
      </c>
      <c r="BA9" s="43" t="s">
        <v>6998</v>
      </c>
      <c r="BB9" s="43" t="s">
        <v>6</v>
      </c>
      <c r="BC9" s="43" t="s">
        <v>1090</v>
      </c>
    </row>
    <row r="10" spans="1:66" x14ac:dyDescent="0.35">
      <c r="A10" s="1" t="s">
        <v>1772</v>
      </c>
      <c r="B10" s="1" t="s">
        <v>1773</v>
      </c>
      <c r="C10" s="22">
        <v>0.60449999999999993</v>
      </c>
      <c r="D10" s="22">
        <v>2.8319999999999999</v>
      </c>
      <c r="E10" s="22">
        <v>2.2275</v>
      </c>
      <c r="F10" s="22">
        <v>4.6848635235732017</v>
      </c>
      <c r="G10" s="1">
        <v>3.0359559134194303E-3</v>
      </c>
      <c r="H10" s="1">
        <v>0.33903890883406057</v>
      </c>
      <c r="I10" s="1" t="s">
        <v>1774</v>
      </c>
      <c r="J10" s="1" t="s">
        <v>1775</v>
      </c>
      <c r="K10" s="1" t="s">
        <v>1776</v>
      </c>
      <c r="L10" s="1" t="s">
        <v>1772</v>
      </c>
      <c r="M10" s="1" t="s">
        <v>1773</v>
      </c>
      <c r="N10" s="22">
        <v>0.89775000000000005</v>
      </c>
      <c r="O10" s="22">
        <v>2.8319999999999999</v>
      </c>
      <c r="P10" s="22">
        <v>1.9342499999999998</v>
      </c>
      <c r="Q10" s="22">
        <v>3.1545530492898912</v>
      </c>
      <c r="R10" s="1">
        <v>7.3344352797461987E-3</v>
      </c>
      <c r="S10" s="1">
        <v>0.58385516192026143</v>
      </c>
      <c r="T10" s="1" t="s">
        <v>1774</v>
      </c>
      <c r="U10" s="1" t="s">
        <v>1775</v>
      </c>
      <c r="V10" s="1" t="s">
        <v>1776</v>
      </c>
      <c r="W10" s="1" t="s">
        <v>1772</v>
      </c>
      <c r="X10" s="1" t="s">
        <v>1773</v>
      </c>
      <c r="Y10" s="22">
        <v>1.4219999999999999</v>
      </c>
      <c r="Z10" s="22">
        <v>4.5994999999999999</v>
      </c>
      <c r="AA10" s="22">
        <v>3.1775000000000002</v>
      </c>
      <c r="AB10" s="22">
        <v>3.2345288326300987</v>
      </c>
      <c r="AC10" s="1">
        <v>4.1987550412869723E-4</v>
      </c>
      <c r="AD10" s="1">
        <v>0.20239750917811741</v>
      </c>
      <c r="AE10" s="1" t="s">
        <v>1774</v>
      </c>
      <c r="AF10" s="1" t="s">
        <v>1775</v>
      </c>
      <c r="AG10" s="1" t="s">
        <v>1776</v>
      </c>
      <c r="AH10" s="1" t="s">
        <v>988</v>
      </c>
      <c r="AI10" s="1" t="s">
        <v>989</v>
      </c>
      <c r="AJ10" s="22">
        <v>3.9282500000000002</v>
      </c>
      <c r="AK10" s="22">
        <v>7.9547499999999998</v>
      </c>
      <c r="AL10" s="22">
        <v>4.0264999999999995</v>
      </c>
      <c r="AM10" s="22">
        <v>2.0250111372748676</v>
      </c>
      <c r="AN10" s="1">
        <v>1.1355681107434457E-2</v>
      </c>
      <c r="AO10" s="1">
        <v>1</v>
      </c>
      <c r="AP10" s="1" t="s">
        <v>990</v>
      </c>
      <c r="AQ10" s="1" t="s">
        <v>6</v>
      </c>
      <c r="AR10" s="1" t="s">
        <v>972</v>
      </c>
      <c r="AS10" s="43" t="s">
        <v>6939</v>
      </c>
      <c r="AT10" s="43" t="s">
        <v>6940</v>
      </c>
      <c r="AU10" s="44">
        <v>4.1957500000000003</v>
      </c>
      <c r="AV10" s="44">
        <v>13.143000000000001</v>
      </c>
      <c r="AW10" s="44">
        <v>8.9472500000000004</v>
      </c>
      <c r="AX10" s="44">
        <v>3.1324554608830364</v>
      </c>
      <c r="AY10" s="43">
        <v>3.1396140666667183E-2</v>
      </c>
      <c r="AZ10" s="43">
        <v>1</v>
      </c>
      <c r="BA10" s="43" t="s">
        <v>6941</v>
      </c>
      <c r="BB10" s="43" t="s">
        <v>6</v>
      </c>
      <c r="BC10" s="43" t="s">
        <v>1090</v>
      </c>
    </row>
    <row r="11" spans="1:66" x14ac:dyDescent="0.35">
      <c r="A11" s="1" t="s">
        <v>2889</v>
      </c>
      <c r="B11" s="1" t="s">
        <v>2890</v>
      </c>
      <c r="C11" s="22">
        <v>15.055249999999999</v>
      </c>
      <c r="D11" s="22">
        <v>41.879000000000005</v>
      </c>
      <c r="E11" s="22">
        <v>26.823750000000004</v>
      </c>
      <c r="F11" s="22">
        <v>2.7816874512213352</v>
      </c>
      <c r="G11" s="1">
        <v>2.8880737647127841E-3</v>
      </c>
      <c r="H11" s="1">
        <v>0.33085873301420338</v>
      </c>
      <c r="I11" s="1" t="s">
        <v>2891</v>
      </c>
      <c r="J11" s="1" t="s">
        <v>6</v>
      </c>
      <c r="K11" s="1" t="s">
        <v>350</v>
      </c>
      <c r="L11" s="1" t="s">
        <v>2889</v>
      </c>
      <c r="M11" s="1" t="s">
        <v>2890</v>
      </c>
      <c r="N11" s="22">
        <v>17.46275</v>
      </c>
      <c r="O11" s="22">
        <v>41.879000000000005</v>
      </c>
      <c r="P11" s="22">
        <v>24.416250000000005</v>
      </c>
      <c r="Q11" s="22">
        <v>2.398190433923638</v>
      </c>
      <c r="R11" s="1">
        <v>4.6639311843612585E-3</v>
      </c>
      <c r="S11" s="1">
        <v>0.45875392080656863</v>
      </c>
      <c r="T11" s="1" t="s">
        <v>2891</v>
      </c>
      <c r="U11" s="1" t="s">
        <v>6</v>
      </c>
      <c r="V11" s="1" t="s">
        <v>350</v>
      </c>
      <c r="W11" s="1" t="s">
        <v>7103</v>
      </c>
      <c r="X11" s="1" t="s">
        <v>7104</v>
      </c>
      <c r="Y11" s="22">
        <v>0.41400000000000003</v>
      </c>
      <c r="Z11" s="22">
        <v>1.2089999999999999</v>
      </c>
      <c r="AA11" s="22">
        <v>0.79499999999999982</v>
      </c>
      <c r="AB11" s="22">
        <v>2.920289855072463</v>
      </c>
      <c r="AC11" s="1">
        <v>1.3936415429133042E-2</v>
      </c>
      <c r="AD11" s="1">
        <v>0.8857127325344275</v>
      </c>
      <c r="AE11" s="1" t="s">
        <v>7105</v>
      </c>
      <c r="AF11" s="1" t="s">
        <v>6</v>
      </c>
      <c r="AG11" s="1" t="s">
        <v>1090</v>
      </c>
      <c r="AH11" s="1" t="s">
        <v>3690</v>
      </c>
      <c r="AI11" s="1" t="s">
        <v>3691</v>
      </c>
      <c r="AJ11" s="22">
        <v>19.873249999999999</v>
      </c>
      <c r="AK11" s="22">
        <v>39.895250000000004</v>
      </c>
      <c r="AL11" s="22">
        <v>20.022000000000006</v>
      </c>
      <c r="AM11" s="22">
        <v>2.0074849357805093</v>
      </c>
      <c r="AN11" s="1">
        <v>1.5493699133815708E-2</v>
      </c>
      <c r="AO11" s="1">
        <v>1</v>
      </c>
      <c r="AP11" s="1" t="s">
        <v>3692</v>
      </c>
      <c r="AQ11" s="1" t="s">
        <v>6</v>
      </c>
      <c r="AR11" s="1" t="s">
        <v>1090</v>
      </c>
      <c r="AS11" s="43" t="s">
        <v>8293</v>
      </c>
      <c r="AT11" s="43" t="s">
        <v>8294</v>
      </c>
      <c r="AU11" s="44">
        <v>1.01275</v>
      </c>
      <c r="AV11" s="44">
        <v>2.6330000000000005</v>
      </c>
      <c r="AW11" s="44">
        <v>1.6202500000000004</v>
      </c>
      <c r="AX11" s="44">
        <v>2.5998518884226121</v>
      </c>
      <c r="AY11" s="43">
        <v>2.550542056061289E-2</v>
      </c>
      <c r="AZ11" s="43">
        <v>1</v>
      </c>
      <c r="BA11" s="43" t="s">
        <v>8295</v>
      </c>
      <c r="BB11" s="43" t="s">
        <v>8296</v>
      </c>
      <c r="BC11" s="43" t="s">
        <v>8297</v>
      </c>
    </row>
    <row r="12" spans="1:66" x14ac:dyDescent="0.35">
      <c r="A12" s="1" t="s">
        <v>3690</v>
      </c>
      <c r="B12" s="1" t="s">
        <v>3691</v>
      </c>
      <c r="C12" s="22">
        <v>5.1267500000000004</v>
      </c>
      <c r="D12" s="22">
        <v>10.559999999999999</v>
      </c>
      <c r="E12" s="22">
        <v>5.4332499999999984</v>
      </c>
      <c r="F12" s="22">
        <v>2.0597844638416145</v>
      </c>
      <c r="G12" s="1">
        <v>6.5488635608181855E-3</v>
      </c>
      <c r="H12" s="1">
        <v>0.51691222064597964</v>
      </c>
      <c r="I12" s="1" t="s">
        <v>3692</v>
      </c>
      <c r="J12" s="1" t="s">
        <v>6</v>
      </c>
      <c r="K12" s="1" t="s">
        <v>1090</v>
      </c>
      <c r="L12" s="1" t="s">
        <v>2995</v>
      </c>
      <c r="M12" s="1" t="s">
        <v>2996</v>
      </c>
      <c r="N12" s="22">
        <v>0.54199999999999993</v>
      </c>
      <c r="O12" s="22">
        <v>1.2955000000000001</v>
      </c>
      <c r="P12" s="22">
        <v>0.75350000000000017</v>
      </c>
      <c r="Q12" s="22">
        <v>2.3902214022140225</v>
      </c>
      <c r="R12" s="1">
        <v>2.1289378928935898E-2</v>
      </c>
      <c r="S12" s="1">
        <v>1</v>
      </c>
      <c r="T12" s="1" t="s">
        <v>2997</v>
      </c>
      <c r="U12" s="1" t="s">
        <v>6</v>
      </c>
      <c r="V12" s="1" t="s">
        <v>2998</v>
      </c>
      <c r="W12" s="1" t="s">
        <v>3690</v>
      </c>
      <c r="X12" s="1" t="s">
        <v>3691</v>
      </c>
      <c r="Y12" s="22">
        <v>15.436249999999999</v>
      </c>
      <c r="Z12" s="22">
        <v>39.895250000000004</v>
      </c>
      <c r="AA12" s="22">
        <v>24.459000000000003</v>
      </c>
      <c r="AB12" s="22">
        <v>2.5845169649364323</v>
      </c>
      <c r="AC12" s="1">
        <v>8.0404076059981122E-3</v>
      </c>
      <c r="AD12" s="1">
        <v>0.72114853151427227</v>
      </c>
      <c r="AE12" s="1" t="s">
        <v>3692</v>
      </c>
      <c r="AF12" s="1" t="s">
        <v>6</v>
      </c>
      <c r="AG12" s="1" t="s">
        <v>1090</v>
      </c>
      <c r="AH12" s="62" t="s">
        <v>8803</v>
      </c>
      <c r="AI12" s="15">
        <f>COUNT(AJ6:AJ11)</f>
        <v>6</v>
      </c>
      <c r="AS12" s="43" t="s">
        <v>325</v>
      </c>
      <c r="AT12" s="43" t="s">
        <v>326</v>
      </c>
      <c r="AU12" s="44">
        <v>1.2662499999999999</v>
      </c>
      <c r="AV12" s="44">
        <v>2.9574999999999996</v>
      </c>
      <c r="AW12" s="44">
        <v>1.6912499999999997</v>
      </c>
      <c r="AX12" s="44">
        <v>2.3356367226061203</v>
      </c>
      <c r="AY12" s="43">
        <v>2.7665440679218944E-2</v>
      </c>
      <c r="AZ12" s="43">
        <v>1</v>
      </c>
      <c r="BA12" s="43" t="s">
        <v>327</v>
      </c>
      <c r="BB12" s="43" t="s">
        <v>328</v>
      </c>
      <c r="BC12" s="43" t="s">
        <v>329</v>
      </c>
    </row>
    <row r="13" spans="1:66" x14ac:dyDescent="0.35">
      <c r="A13" s="1" t="s">
        <v>3726</v>
      </c>
      <c r="B13" s="1" t="s">
        <v>3727</v>
      </c>
      <c r="C13" s="22">
        <v>9.3840000000000003</v>
      </c>
      <c r="D13" s="22">
        <v>19.027750000000001</v>
      </c>
      <c r="E13" s="22">
        <v>9.6437500000000007</v>
      </c>
      <c r="F13" s="22">
        <v>2.0276800937766413</v>
      </c>
      <c r="G13" s="1">
        <v>6.6492163488529599E-5</v>
      </c>
      <c r="H13" s="1">
        <v>4.3398815266761252E-2</v>
      </c>
      <c r="I13" s="1" t="s">
        <v>3728</v>
      </c>
      <c r="J13" s="1" t="s">
        <v>6</v>
      </c>
      <c r="K13" s="1" t="s">
        <v>3729</v>
      </c>
      <c r="L13" s="1" t="s">
        <v>3354</v>
      </c>
      <c r="M13" s="1" t="s">
        <v>3355</v>
      </c>
      <c r="N13" s="22">
        <v>15.27875</v>
      </c>
      <c r="O13" s="22">
        <v>32.929249999999996</v>
      </c>
      <c r="P13" s="22">
        <v>17.650499999999994</v>
      </c>
      <c r="Q13" s="22">
        <v>2.1552319397856499</v>
      </c>
      <c r="R13" s="1">
        <v>4.7457245230919654E-5</v>
      </c>
      <c r="S13" s="1">
        <v>4.4599820813246434E-2</v>
      </c>
      <c r="T13" s="1" t="s">
        <v>3356</v>
      </c>
      <c r="U13" s="1" t="s">
        <v>6</v>
      </c>
      <c r="V13" s="1" t="s">
        <v>1090</v>
      </c>
      <c r="W13" s="1" t="s">
        <v>7168</v>
      </c>
      <c r="X13" s="1" t="s">
        <v>7169</v>
      </c>
      <c r="Y13" s="22">
        <v>10.937750000000001</v>
      </c>
      <c r="Z13" s="22">
        <v>27.713750000000001</v>
      </c>
      <c r="AA13" s="22">
        <v>16.776</v>
      </c>
      <c r="AB13" s="22">
        <v>2.5337706566707046</v>
      </c>
      <c r="AC13" s="1">
        <v>1.5641873594238742E-3</v>
      </c>
      <c r="AD13" s="1">
        <v>0.33499004986780806</v>
      </c>
      <c r="AE13" s="1" t="s">
        <v>7170</v>
      </c>
      <c r="AF13" s="1" t="s">
        <v>6</v>
      </c>
      <c r="AG13" s="1" t="s">
        <v>1090</v>
      </c>
      <c r="AH13" s="27" t="s">
        <v>8806</v>
      </c>
      <c r="AI13" s="15">
        <v>6</v>
      </c>
      <c r="AS13" s="43" t="s">
        <v>8370</v>
      </c>
      <c r="AT13" s="43" t="s">
        <v>8371</v>
      </c>
      <c r="AU13" s="44">
        <v>4.7794999999999996</v>
      </c>
      <c r="AV13" s="44">
        <v>10.407249999999999</v>
      </c>
      <c r="AW13" s="44">
        <v>5.6277499999999998</v>
      </c>
      <c r="AX13" s="44">
        <v>2.177476723506643</v>
      </c>
      <c r="AY13" s="43">
        <v>2.2878616152783637E-2</v>
      </c>
      <c r="AZ13" s="43">
        <v>1</v>
      </c>
      <c r="BA13" s="43" t="s">
        <v>8372</v>
      </c>
      <c r="BB13" s="43" t="s">
        <v>6</v>
      </c>
      <c r="BC13" s="43" t="s">
        <v>1090</v>
      </c>
    </row>
    <row r="14" spans="1:66" x14ac:dyDescent="0.35">
      <c r="A14" s="27" t="s">
        <v>8803</v>
      </c>
      <c r="B14" s="21">
        <f>COUNT(C4:C13)</f>
        <v>10</v>
      </c>
      <c r="C14" s="21"/>
      <c r="D14" s="21"/>
      <c r="E14" s="21"/>
      <c r="F14" s="21"/>
      <c r="G14" s="21"/>
      <c r="H14" s="21"/>
      <c r="I14" s="21"/>
      <c r="J14" s="21"/>
      <c r="K14" s="21"/>
      <c r="L14" s="1" t="s">
        <v>3392</v>
      </c>
      <c r="M14" s="1" t="s">
        <v>3393</v>
      </c>
      <c r="N14" s="22">
        <v>502.77450000000005</v>
      </c>
      <c r="O14" s="22">
        <v>1077.43975</v>
      </c>
      <c r="P14" s="22">
        <v>574.66525000000001</v>
      </c>
      <c r="Q14" s="22">
        <v>2.1429880592591708</v>
      </c>
      <c r="R14" s="1">
        <v>1.3370032383367425E-2</v>
      </c>
      <c r="S14" s="1">
        <v>0.80353216471790923</v>
      </c>
      <c r="T14" s="1" t="s">
        <v>3394</v>
      </c>
      <c r="U14" s="1" t="s">
        <v>6</v>
      </c>
      <c r="V14" s="1" t="s">
        <v>3395</v>
      </c>
      <c r="W14" s="1" t="s">
        <v>1475</v>
      </c>
      <c r="X14" s="1" t="s">
        <v>1476</v>
      </c>
      <c r="Y14" s="22">
        <v>2.36375</v>
      </c>
      <c r="Z14" s="22">
        <v>5.0117500000000001</v>
      </c>
      <c r="AA14" s="22">
        <v>2.6480000000000001</v>
      </c>
      <c r="AB14" s="22">
        <v>2.120253833950291</v>
      </c>
      <c r="AC14" s="1">
        <v>8.9011171218436047E-3</v>
      </c>
      <c r="AD14" s="1">
        <v>0.75914670917318705</v>
      </c>
      <c r="AE14" s="1" t="s">
        <v>1477</v>
      </c>
      <c r="AF14" s="1" t="s">
        <v>6</v>
      </c>
      <c r="AG14" s="1" t="s">
        <v>209</v>
      </c>
      <c r="AS14" s="43" t="s">
        <v>3690</v>
      </c>
      <c r="AT14" s="43" t="s">
        <v>3691</v>
      </c>
      <c r="AU14" s="44">
        <v>12.62875</v>
      </c>
      <c r="AV14" s="44">
        <v>25.867249999999999</v>
      </c>
      <c r="AW14" s="44">
        <v>13.238499999999998</v>
      </c>
      <c r="AX14" s="44">
        <v>2.0482826883104028</v>
      </c>
      <c r="AY14" s="43">
        <v>7.5347663856453195E-3</v>
      </c>
      <c r="AZ14" s="43">
        <v>0.88249034106879787</v>
      </c>
      <c r="BA14" s="43" t="s">
        <v>3692</v>
      </c>
      <c r="BB14" s="43" t="s">
        <v>6</v>
      </c>
      <c r="BC14" s="43" t="s">
        <v>1090</v>
      </c>
    </row>
    <row r="15" spans="1:66" s="25" customFormat="1" x14ac:dyDescent="0.35">
      <c r="A15" s="21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62" t="s">
        <v>8803</v>
      </c>
      <c r="M15" s="79">
        <f>COUNT(N4:N14)</f>
        <v>11</v>
      </c>
      <c r="N15" s="80"/>
      <c r="O15" s="80"/>
      <c r="P15" s="80"/>
      <c r="Q15" s="80"/>
      <c r="R15" s="79"/>
      <c r="S15" s="79"/>
      <c r="T15" s="79"/>
      <c r="U15" s="79"/>
      <c r="V15" s="79"/>
      <c r="W15" s="62" t="s">
        <v>8803</v>
      </c>
      <c r="X15" s="79">
        <f>COUNT(Y4:Y14)</f>
        <v>11</v>
      </c>
      <c r="Y15" s="80"/>
      <c r="Z15" s="80"/>
      <c r="AA15" s="80"/>
      <c r="AB15" s="80"/>
      <c r="AC15" s="79"/>
      <c r="AD15" s="79"/>
      <c r="AE15" s="79"/>
      <c r="AF15" s="79"/>
      <c r="AG15" s="79"/>
      <c r="AS15" s="62" t="s">
        <v>8803</v>
      </c>
      <c r="AT15" s="81">
        <f>COUNT(AU4:AU14)</f>
        <v>11</v>
      </c>
      <c r="AU15" s="82"/>
      <c r="AV15" s="82"/>
      <c r="AW15" s="82"/>
      <c r="AX15" s="82"/>
      <c r="AY15" s="81"/>
      <c r="AZ15" s="81"/>
      <c r="BA15" s="81"/>
      <c r="BB15" s="81"/>
      <c r="BC15" s="81"/>
    </row>
    <row r="16" spans="1:66" x14ac:dyDescent="0.35">
      <c r="A16" s="93" t="s">
        <v>8804</v>
      </c>
      <c r="B16" s="77"/>
      <c r="C16" s="77"/>
      <c r="D16" s="77"/>
      <c r="E16" s="77"/>
      <c r="F16" s="77"/>
      <c r="G16" s="77"/>
      <c r="H16" s="77"/>
      <c r="I16" s="77"/>
      <c r="J16" s="77"/>
      <c r="K16" s="77"/>
      <c r="L16" s="93" t="s">
        <v>8804</v>
      </c>
      <c r="M16" s="77"/>
      <c r="N16" s="77"/>
      <c r="O16" s="77"/>
      <c r="P16" s="77"/>
      <c r="Q16" s="77"/>
      <c r="R16" s="77"/>
      <c r="S16" s="77"/>
      <c r="T16" s="77"/>
      <c r="U16" s="77"/>
      <c r="V16" s="77"/>
      <c r="W16" s="93" t="s">
        <v>8804</v>
      </c>
      <c r="X16" s="77"/>
      <c r="Y16" s="77"/>
      <c r="Z16" s="77"/>
      <c r="AA16" s="77"/>
      <c r="AB16" s="77"/>
      <c r="AC16" s="77"/>
      <c r="AD16" s="77"/>
      <c r="AE16" s="77"/>
      <c r="AF16" s="77"/>
      <c r="AG16" s="77"/>
      <c r="AH16" s="93" t="s">
        <v>8804</v>
      </c>
      <c r="AI16" s="77"/>
      <c r="AJ16" s="77"/>
      <c r="AK16" s="77"/>
      <c r="AL16" s="77"/>
      <c r="AM16" s="77"/>
      <c r="AN16" s="77"/>
      <c r="AO16" s="77"/>
      <c r="AP16" s="77"/>
      <c r="AQ16" s="77"/>
      <c r="AR16" s="77"/>
      <c r="AS16" s="93" t="s">
        <v>8804</v>
      </c>
      <c r="AT16" s="77"/>
      <c r="AU16" s="77"/>
      <c r="AV16" s="77"/>
      <c r="AW16" s="77"/>
      <c r="AX16" s="77"/>
      <c r="AY16" s="77"/>
      <c r="AZ16" s="77"/>
      <c r="BA16" s="77"/>
      <c r="BB16" s="77"/>
      <c r="BC16" s="77"/>
      <c r="BD16" s="93" t="s">
        <v>8804</v>
      </c>
      <c r="BE16" s="77"/>
      <c r="BF16" s="77"/>
      <c r="BG16" s="77"/>
      <c r="BH16" s="77"/>
      <c r="BI16" s="77"/>
      <c r="BJ16" s="77"/>
      <c r="BK16" s="77"/>
      <c r="BL16" s="77"/>
      <c r="BM16" s="77"/>
      <c r="BN16" s="77"/>
    </row>
    <row r="17" spans="1:66" x14ac:dyDescent="0.35">
      <c r="A17" s="1" t="s">
        <v>4639</v>
      </c>
      <c r="B17" s="1" t="s">
        <v>4640</v>
      </c>
      <c r="C17" s="22">
        <v>1.9765000000000001</v>
      </c>
      <c r="D17" s="22">
        <v>0.65449999999999997</v>
      </c>
      <c r="E17" s="22">
        <v>-1.3220000000000001</v>
      </c>
      <c r="F17" s="22">
        <v>-3.0198624904507261</v>
      </c>
      <c r="G17" s="1">
        <v>1.0125500292977319E-3</v>
      </c>
      <c r="H17" s="1">
        <v>0.1891004058492263</v>
      </c>
      <c r="I17" s="1" t="s">
        <v>4641</v>
      </c>
      <c r="J17" s="1" t="s">
        <v>6</v>
      </c>
      <c r="K17" s="1" t="s">
        <v>972</v>
      </c>
      <c r="L17" s="1" t="s">
        <v>4287</v>
      </c>
      <c r="M17" s="1" t="s">
        <v>4288</v>
      </c>
      <c r="N17" s="22">
        <v>20.435750000000002</v>
      </c>
      <c r="O17" s="22">
        <v>6.5217499999999999</v>
      </c>
      <c r="P17" s="22">
        <v>-13.914000000000001</v>
      </c>
      <c r="Q17" s="22">
        <v>-3.1334764442059266</v>
      </c>
      <c r="R17" s="1">
        <v>4.231814126855505E-7</v>
      </c>
      <c r="S17" s="1">
        <v>6.8615525161072393E-3</v>
      </c>
      <c r="T17" s="1" t="s">
        <v>4289</v>
      </c>
      <c r="U17" s="1" t="s">
        <v>6</v>
      </c>
      <c r="V17" s="1" t="s">
        <v>4290</v>
      </c>
      <c r="W17" s="1" t="s">
        <v>4639</v>
      </c>
      <c r="X17" s="1" t="s">
        <v>4640</v>
      </c>
      <c r="Y17" s="22">
        <v>2.6220000000000003</v>
      </c>
      <c r="Z17" s="22">
        <v>0.74049999999999994</v>
      </c>
      <c r="AA17" s="22">
        <v>-1.8815000000000004</v>
      </c>
      <c r="AB17" s="22">
        <v>-3.540850776502364</v>
      </c>
      <c r="AC17" s="1">
        <v>1.7431993484929022E-4</v>
      </c>
      <c r="AD17" s="1">
        <v>0.15291107639262613</v>
      </c>
      <c r="AE17" s="1" t="s">
        <v>4641</v>
      </c>
      <c r="AF17" s="1" t="s">
        <v>6</v>
      </c>
      <c r="AG17" s="1" t="s">
        <v>972</v>
      </c>
      <c r="AS17" s="43" t="s">
        <v>8481</v>
      </c>
      <c r="AT17" s="43" t="s">
        <v>8482</v>
      </c>
      <c r="AU17" s="44">
        <v>2.0887500000000001</v>
      </c>
      <c r="AV17" s="44">
        <v>0.55499999999999994</v>
      </c>
      <c r="AW17" s="44">
        <v>-1.5337500000000002</v>
      </c>
      <c r="AX17" s="44">
        <v>-3.763513513513514</v>
      </c>
      <c r="AY17" s="43">
        <v>3.2880370349985324E-2</v>
      </c>
      <c r="AZ17" s="43">
        <v>1</v>
      </c>
      <c r="BA17" s="43" t="s">
        <v>8483</v>
      </c>
      <c r="BB17" s="43" t="s">
        <v>6</v>
      </c>
      <c r="BC17" s="43" t="s">
        <v>1090</v>
      </c>
      <c r="BD17" s="1" t="s">
        <v>5185</v>
      </c>
      <c r="BE17" s="1" t="s">
        <v>5186</v>
      </c>
      <c r="BF17" s="22">
        <v>1.3225</v>
      </c>
      <c r="BG17" s="22">
        <v>0.44149999999999995</v>
      </c>
      <c r="BH17" s="22">
        <v>-0.88100000000000001</v>
      </c>
      <c r="BI17" s="22">
        <v>-2.9954699886749721</v>
      </c>
      <c r="BJ17" s="1">
        <v>2.9591083316256223E-2</v>
      </c>
      <c r="BK17" s="1">
        <v>1</v>
      </c>
      <c r="BL17" s="1" t="s">
        <v>5187</v>
      </c>
      <c r="BM17" s="1" t="s">
        <v>6</v>
      </c>
      <c r="BN17" s="1" t="s">
        <v>1090</v>
      </c>
    </row>
    <row r="18" spans="1:66" x14ac:dyDescent="0.35">
      <c r="A18" s="1" t="s">
        <v>4694</v>
      </c>
      <c r="B18" s="1" t="s">
        <v>4695</v>
      </c>
      <c r="C18" s="22">
        <v>22.618750000000002</v>
      </c>
      <c r="D18" s="22">
        <v>7.6140000000000008</v>
      </c>
      <c r="E18" s="22">
        <v>-15.004750000000001</v>
      </c>
      <c r="F18" s="22">
        <v>-2.9706790123456788</v>
      </c>
      <c r="G18" s="1">
        <v>3.7277715031959853E-3</v>
      </c>
      <c r="H18" s="1">
        <v>0.38090035389372712</v>
      </c>
      <c r="I18" s="1" t="s">
        <v>4696</v>
      </c>
      <c r="J18" s="1" t="s">
        <v>6</v>
      </c>
      <c r="K18" s="1" t="s">
        <v>1090</v>
      </c>
      <c r="L18" s="1" t="s">
        <v>4414</v>
      </c>
      <c r="M18" s="1" t="s">
        <v>4415</v>
      </c>
      <c r="N18" s="22">
        <v>1.879</v>
      </c>
      <c r="O18" s="22">
        <v>0.65725</v>
      </c>
      <c r="P18" s="22">
        <v>-1.2217500000000001</v>
      </c>
      <c r="Q18" s="22">
        <v>-2.8588817040699888</v>
      </c>
      <c r="R18" s="1">
        <v>1.0368978600626636E-3</v>
      </c>
      <c r="S18" s="1">
        <v>0.20820514363142281</v>
      </c>
      <c r="T18" s="1" t="s">
        <v>4416</v>
      </c>
      <c r="U18" s="1" t="s">
        <v>6</v>
      </c>
      <c r="V18" s="1" t="s">
        <v>1090</v>
      </c>
      <c r="W18" s="1" t="s">
        <v>7524</v>
      </c>
      <c r="X18" s="1" t="s">
        <v>7525</v>
      </c>
      <c r="Y18" s="22">
        <v>17.548999999999999</v>
      </c>
      <c r="Z18" s="22">
        <v>5.20275</v>
      </c>
      <c r="AA18" s="22">
        <v>-12.34625</v>
      </c>
      <c r="AB18" s="22">
        <v>-3.3730238816010765</v>
      </c>
      <c r="AC18" s="1">
        <v>7.730630977969187E-5</v>
      </c>
      <c r="AD18" s="1">
        <v>0.11558062934666209</v>
      </c>
      <c r="AE18" s="1" t="s">
        <v>7526</v>
      </c>
      <c r="AF18" s="1" t="s">
        <v>6</v>
      </c>
      <c r="AG18" s="1" t="s">
        <v>972</v>
      </c>
      <c r="AS18" s="43" t="s">
        <v>4639</v>
      </c>
      <c r="AT18" s="43" t="s">
        <v>4640</v>
      </c>
      <c r="AU18" s="44">
        <v>3.0220000000000002</v>
      </c>
      <c r="AV18" s="44">
        <v>0.95450000000000002</v>
      </c>
      <c r="AW18" s="44">
        <v>-2.0675000000000003</v>
      </c>
      <c r="AX18" s="44">
        <v>-3.1660555264536407</v>
      </c>
      <c r="AY18" s="43">
        <v>6.713813321116397E-4</v>
      </c>
      <c r="AZ18" s="43">
        <v>0.30962941165214497</v>
      </c>
      <c r="BA18" s="43" t="s">
        <v>4641</v>
      </c>
      <c r="BB18" s="43" t="s">
        <v>6</v>
      </c>
      <c r="BC18" s="43" t="s">
        <v>972</v>
      </c>
      <c r="BD18" s="27" t="s">
        <v>8805</v>
      </c>
      <c r="BE18" s="15">
        <v>1</v>
      </c>
    </row>
    <row r="19" spans="1:66" x14ac:dyDescent="0.35">
      <c r="A19" s="1" t="s">
        <v>4414</v>
      </c>
      <c r="B19" s="1" t="s">
        <v>4415</v>
      </c>
      <c r="C19" s="22">
        <v>1.7595000000000001</v>
      </c>
      <c r="D19" s="22">
        <v>0.65725</v>
      </c>
      <c r="E19" s="22">
        <v>-1.1022500000000002</v>
      </c>
      <c r="F19" s="22">
        <v>-2.6770635222518067</v>
      </c>
      <c r="G19" s="1">
        <v>8.4300685961918604E-3</v>
      </c>
      <c r="H19" s="1">
        <v>0.59456301108718557</v>
      </c>
      <c r="I19" s="1" t="s">
        <v>4416</v>
      </c>
      <c r="J19" s="1" t="s">
        <v>6</v>
      </c>
      <c r="K19" s="1" t="s">
        <v>1090</v>
      </c>
      <c r="L19" s="1" t="s">
        <v>4457</v>
      </c>
      <c r="M19" s="1" t="s">
        <v>4458</v>
      </c>
      <c r="N19" s="22">
        <v>576.41575</v>
      </c>
      <c r="O19" s="22">
        <v>206.85</v>
      </c>
      <c r="P19" s="22">
        <v>-369.56574999999998</v>
      </c>
      <c r="Q19" s="22">
        <v>-2.7866364515349287</v>
      </c>
      <c r="R19" s="1">
        <v>2.828729602034803E-3</v>
      </c>
      <c r="S19" s="1">
        <v>0.35569254224443336</v>
      </c>
      <c r="T19" s="1" t="s">
        <v>4459</v>
      </c>
      <c r="U19" s="1" t="s">
        <v>6</v>
      </c>
      <c r="V19" s="1" t="s">
        <v>4290</v>
      </c>
      <c r="W19" s="1" t="s">
        <v>4287</v>
      </c>
      <c r="X19" s="1" t="s">
        <v>4288</v>
      </c>
      <c r="Y19" s="22">
        <v>36.440750000000001</v>
      </c>
      <c r="Z19" s="22">
        <v>13.337999999999999</v>
      </c>
      <c r="AA19" s="22">
        <v>-23.10275</v>
      </c>
      <c r="AB19" s="22">
        <v>-2.7321000149947521</v>
      </c>
      <c r="AC19" s="1">
        <v>4.8045023748811474E-3</v>
      </c>
      <c r="AD19" s="1">
        <v>0.55832630955474727</v>
      </c>
      <c r="AE19" s="1" t="s">
        <v>4289</v>
      </c>
      <c r="AF19" s="1" t="s">
        <v>6</v>
      </c>
      <c r="AG19" s="1" t="s">
        <v>4290</v>
      </c>
      <c r="AS19" s="43" t="s">
        <v>5083</v>
      </c>
      <c r="AT19" s="43" t="s">
        <v>5084</v>
      </c>
      <c r="AU19" s="44">
        <v>4.2910000000000004</v>
      </c>
      <c r="AV19" s="44">
        <v>1.6547499999999999</v>
      </c>
      <c r="AW19" s="44">
        <v>-2.6362500000000004</v>
      </c>
      <c r="AX19" s="44">
        <v>-2.5931409578486178</v>
      </c>
      <c r="AY19" s="43">
        <v>5.6576184970150408E-3</v>
      </c>
      <c r="AZ19" s="43">
        <v>0.77466937825516791</v>
      </c>
      <c r="BA19" s="43" t="s">
        <v>5085</v>
      </c>
      <c r="BB19" s="43" t="s">
        <v>6</v>
      </c>
      <c r="BC19" s="43" t="s">
        <v>1090</v>
      </c>
      <c r="BD19" s="27" t="s">
        <v>8806</v>
      </c>
      <c r="BE19" s="15">
        <v>3</v>
      </c>
    </row>
    <row r="20" spans="1:66" x14ac:dyDescent="0.35">
      <c r="A20" s="1" t="s">
        <v>5083</v>
      </c>
      <c r="B20" s="1" t="s">
        <v>5084</v>
      </c>
      <c r="C20" s="22">
        <v>1.20475</v>
      </c>
      <c r="D20" s="22">
        <v>0.45674999999999999</v>
      </c>
      <c r="E20" s="22">
        <v>-0.748</v>
      </c>
      <c r="F20" s="22">
        <v>-2.6376573617952928</v>
      </c>
      <c r="G20" s="1">
        <v>4.2794156985061949E-2</v>
      </c>
      <c r="H20" s="1">
        <v>1</v>
      </c>
      <c r="I20" s="1" t="s">
        <v>5085</v>
      </c>
      <c r="J20" s="1" t="s">
        <v>6</v>
      </c>
      <c r="K20" s="1" t="s">
        <v>1090</v>
      </c>
      <c r="L20" s="1" t="s">
        <v>4595</v>
      </c>
      <c r="M20" s="1" t="s">
        <v>4596</v>
      </c>
      <c r="N20" s="22">
        <v>91.914000000000001</v>
      </c>
      <c r="O20" s="22">
        <v>34.948999999999998</v>
      </c>
      <c r="P20" s="22">
        <v>-56.965000000000003</v>
      </c>
      <c r="Q20" s="22">
        <v>-2.6299464934619019</v>
      </c>
      <c r="R20" s="1">
        <v>1.2576254486376101E-4</v>
      </c>
      <c r="S20" s="1">
        <v>7.0829373301972309E-2</v>
      </c>
      <c r="T20" s="1" t="s">
        <v>4597</v>
      </c>
      <c r="U20" s="1" t="s">
        <v>6</v>
      </c>
      <c r="V20" s="1" t="s">
        <v>4290</v>
      </c>
      <c r="W20" s="1" t="s">
        <v>5431</v>
      </c>
      <c r="X20" s="1" t="s">
        <v>5432</v>
      </c>
      <c r="Y20" s="22">
        <v>1.968</v>
      </c>
      <c r="Z20" s="22">
        <v>0.78374999999999995</v>
      </c>
      <c r="AA20" s="22">
        <v>-1.18425</v>
      </c>
      <c r="AB20" s="22">
        <v>-2.5110047846889954</v>
      </c>
      <c r="AC20" s="1">
        <v>3.7064488654727556E-2</v>
      </c>
      <c r="AD20" s="1">
        <v>0.8857127325344275</v>
      </c>
      <c r="AE20" s="1" t="s">
        <v>5433</v>
      </c>
      <c r="AF20" s="1" t="s">
        <v>6</v>
      </c>
      <c r="AG20" s="1" t="s">
        <v>6</v>
      </c>
      <c r="AS20" s="43" t="s">
        <v>5185</v>
      </c>
      <c r="AT20" s="43" t="s">
        <v>5186</v>
      </c>
      <c r="AU20" s="44">
        <v>1.14025</v>
      </c>
      <c r="AV20" s="44">
        <v>0.44149999999999995</v>
      </c>
      <c r="AW20" s="44">
        <v>-0.69874999999999998</v>
      </c>
      <c r="AX20" s="44">
        <v>-2.582672706681767</v>
      </c>
      <c r="AY20" s="43">
        <v>8.3368091916141678E-3</v>
      </c>
      <c r="AZ20" s="43">
        <v>0.92643629686662954</v>
      </c>
      <c r="BA20" s="43" t="s">
        <v>5187</v>
      </c>
      <c r="BB20" s="43" t="s">
        <v>6</v>
      </c>
      <c r="BC20" s="43" t="s">
        <v>1090</v>
      </c>
    </row>
    <row r="21" spans="1:66" x14ac:dyDescent="0.35">
      <c r="A21" s="1" t="s">
        <v>4287</v>
      </c>
      <c r="B21" s="1" t="s">
        <v>4288</v>
      </c>
      <c r="C21" s="22">
        <v>17.183500000000002</v>
      </c>
      <c r="D21" s="22">
        <v>6.5217499999999999</v>
      </c>
      <c r="E21" s="22">
        <v>-10.661750000000001</v>
      </c>
      <c r="F21" s="22">
        <v>-2.6347989420017637</v>
      </c>
      <c r="G21" s="1">
        <v>8.4957937879304567E-5</v>
      </c>
      <c r="H21" s="1">
        <v>4.9476355240977994E-2</v>
      </c>
      <c r="I21" s="1" t="s">
        <v>4289</v>
      </c>
      <c r="J21" s="1" t="s">
        <v>6</v>
      </c>
      <c r="K21" s="1" t="s">
        <v>4290</v>
      </c>
      <c r="L21" s="1" t="s">
        <v>4620</v>
      </c>
      <c r="M21" s="1" t="s">
        <v>4621</v>
      </c>
      <c r="N21" s="22">
        <v>4.8797500000000005</v>
      </c>
      <c r="O21" s="22">
        <v>1.8739999999999999</v>
      </c>
      <c r="P21" s="22">
        <v>-3.0057500000000008</v>
      </c>
      <c r="Q21" s="22">
        <v>-2.6039220917822843</v>
      </c>
      <c r="R21" s="1">
        <v>2.6157492084576952E-3</v>
      </c>
      <c r="S21" s="1">
        <v>0.34081615727511233</v>
      </c>
      <c r="T21" s="1" t="s">
        <v>4622</v>
      </c>
      <c r="U21" s="1" t="s">
        <v>4623</v>
      </c>
      <c r="V21" s="1" t="s">
        <v>816</v>
      </c>
      <c r="W21" s="1" t="s">
        <v>5112</v>
      </c>
      <c r="X21" s="1" t="s">
        <v>5113</v>
      </c>
      <c r="Y21" s="22">
        <v>9.9710000000000001</v>
      </c>
      <c r="Z21" s="22">
        <v>4.5137499999999999</v>
      </c>
      <c r="AA21" s="22">
        <v>-5.4572500000000002</v>
      </c>
      <c r="AB21" s="22">
        <v>-2.2090279700913875</v>
      </c>
      <c r="AC21" s="1">
        <v>5.3748413584190063E-4</v>
      </c>
      <c r="AD21" s="1">
        <v>0.21960575295598717</v>
      </c>
      <c r="AE21" s="1" t="s">
        <v>5114</v>
      </c>
      <c r="AF21" s="1" t="s">
        <v>6</v>
      </c>
      <c r="AG21" s="1" t="s">
        <v>1739</v>
      </c>
      <c r="AS21" s="43" t="s">
        <v>4287</v>
      </c>
      <c r="AT21" s="43" t="s">
        <v>4288</v>
      </c>
      <c r="AU21" s="44">
        <v>46.47025</v>
      </c>
      <c r="AV21" s="44">
        <v>19.096499999999999</v>
      </c>
      <c r="AW21" s="44">
        <v>-27.373750000000001</v>
      </c>
      <c r="AX21" s="44">
        <v>-2.4334433011284791</v>
      </c>
      <c r="AY21" s="43">
        <v>3.9363515097199341E-4</v>
      </c>
      <c r="AZ21" s="43">
        <v>0.2563185311451211</v>
      </c>
      <c r="BA21" s="43" t="s">
        <v>4289</v>
      </c>
      <c r="BB21" s="43" t="s">
        <v>6</v>
      </c>
      <c r="BC21" s="43" t="s">
        <v>4290</v>
      </c>
    </row>
    <row r="22" spans="1:66" x14ac:dyDescent="0.35">
      <c r="A22" s="1" t="s">
        <v>5112</v>
      </c>
      <c r="B22" s="1" t="s">
        <v>5113</v>
      </c>
      <c r="C22" s="22">
        <v>7.8222499999999995</v>
      </c>
      <c r="D22" s="22">
        <v>2.9819999999999998</v>
      </c>
      <c r="E22" s="22">
        <v>-4.8402499999999993</v>
      </c>
      <c r="F22" s="22">
        <v>-2.6231556002682765</v>
      </c>
      <c r="G22" s="1">
        <v>3.2598146759593898E-3</v>
      </c>
      <c r="H22" s="1">
        <v>0.3551421598463918</v>
      </c>
      <c r="I22" s="1" t="s">
        <v>5114</v>
      </c>
      <c r="J22" s="1" t="s">
        <v>6</v>
      </c>
      <c r="K22" s="1" t="s">
        <v>1739</v>
      </c>
      <c r="L22" s="1" t="s">
        <v>4627</v>
      </c>
      <c r="M22" s="1" t="s">
        <v>4628</v>
      </c>
      <c r="N22" s="22">
        <v>1.2919999999999998</v>
      </c>
      <c r="O22" s="22">
        <v>0.4965</v>
      </c>
      <c r="P22" s="22">
        <v>-0.79549999999999987</v>
      </c>
      <c r="Q22" s="22">
        <v>-2.6022155085599192</v>
      </c>
      <c r="R22" s="1">
        <v>7.4638748266900833E-3</v>
      </c>
      <c r="S22" s="1">
        <v>0.58732973636230246</v>
      </c>
      <c r="T22" s="1" t="s">
        <v>4629</v>
      </c>
      <c r="U22" s="1" t="s">
        <v>6</v>
      </c>
      <c r="V22" s="1" t="s">
        <v>972</v>
      </c>
      <c r="W22" s="27" t="s">
        <v>8805</v>
      </c>
      <c r="X22" s="15">
        <f>COUNT(Y17:Y21)</f>
        <v>5</v>
      </c>
      <c r="AS22" s="43" t="s">
        <v>4595</v>
      </c>
      <c r="AT22" s="43" t="s">
        <v>4596</v>
      </c>
      <c r="AU22" s="44">
        <v>104.0885</v>
      </c>
      <c r="AV22" s="44">
        <v>42.813499999999998</v>
      </c>
      <c r="AW22" s="44">
        <v>-61.274999999999999</v>
      </c>
      <c r="AX22" s="44">
        <v>-2.4312074462494309</v>
      </c>
      <c r="AY22" s="43">
        <v>1.0525060425131761E-2</v>
      </c>
      <c r="AZ22" s="43">
        <v>1</v>
      </c>
      <c r="BA22" s="43" t="s">
        <v>4597</v>
      </c>
      <c r="BB22" s="43" t="s">
        <v>6</v>
      </c>
      <c r="BC22" s="43" t="s">
        <v>4290</v>
      </c>
    </row>
    <row r="23" spans="1:66" x14ac:dyDescent="0.35">
      <c r="A23" s="1" t="s">
        <v>4627</v>
      </c>
      <c r="B23" s="1" t="s">
        <v>4628</v>
      </c>
      <c r="C23" s="22">
        <v>1.3009999999999999</v>
      </c>
      <c r="D23" s="22">
        <v>0.4965</v>
      </c>
      <c r="E23" s="22">
        <v>-0.80449999999999999</v>
      </c>
      <c r="F23" s="22">
        <v>-2.620342396777442</v>
      </c>
      <c r="G23" s="1">
        <v>1.5120444787613894E-2</v>
      </c>
      <c r="H23" s="1">
        <v>0.8235776919590192</v>
      </c>
      <c r="I23" s="1" t="s">
        <v>4629</v>
      </c>
      <c r="J23" s="1" t="s">
        <v>6</v>
      </c>
      <c r="K23" s="1" t="s">
        <v>972</v>
      </c>
      <c r="L23" s="1" t="s">
        <v>4813</v>
      </c>
      <c r="M23" s="1" t="s">
        <v>4814</v>
      </c>
      <c r="N23" s="22">
        <v>15.637500000000001</v>
      </c>
      <c r="O23" s="22">
        <v>6.3287500000000003</v>
      </c>
      <c r="P23" s="22">
        <v>-9.3087499999999999</v>
      </c>
      <c r="Q23" s="22">
        <v>-2.4708670748568045</v>
      </c>
      <c r="R23" s="1">
        <v>9.2437410840563103E-3</v>
      </c>
      <c r="S23" s="1">
        <v>0.65600537105856427</v>
      </c>
      <c r="T23" s="1" t="s">
        <v>4815</v>
      </c>
      <c r="U23" s="1" t="s">
        <v>6</v>
      </c>
      <c r="V23" s="1" t="s">
        <v>1090</v>
      </c>
      <c r="W23" s="27" t="s">
        <v>8806</v>
      </c>
      <c r="X23" s="15">
        <f>SUM(X15,X22)</f>
        <v>16</v>
      </c>
      <c r="AS23" s="43" t="s">
        <v>4457</v>
      </c>
      <c r="AT23" s="43" t="s">
        <v>4458</v>
      </c>
      <c r="AU23" s="44">
        <v>520.02700000000004</v>
      </c>
      <c r="AV23" s="44">
        <v>219.89175</v>
      </c>
      <c r="AW23" s="44">
        <v>-300.13525000000004</v>
      </c>
      <c r="AX23" s="44">
        <v>-2.3649227403938529</v>
      </c>
      <c r="AY23" s="43">
        <v>1.8879165577360968E-2</v>
      </c>
      <c r="AZ23" s="43">
        <v>1</v>
      </c>
      <c r="BA23" s="43" t="s">
        <v>4459</v>
      </c>
      <c r="BB23" s="43" t="s">
        <v>6</v>
      </c>
      <c r="BC23" s="43" t="s">
        <v>4290</v>
      </c>
    </row>
    <row r="24" spans="1:66" x14ac:dyDescent="0.35">
      <c r="A24" s="1" t="s">
        <v>5182</v>
      </c>
      <c r="B24" s="1" t="s">
        <v>5183</v>
      </c>
      <c r="C24" s="22">
        <v>70.551000000000002</v>
      </c>
      <c r="D24" s="22">
        <v>27.18225</v>
      </c>
      <c r="E24" s="22">
        <v>-43.368750000000006</v>
      </c>
      <c r="F24" s="22">
        <v>-2.5954805065805813</v>
      </c>
      <c r="G24" s="1">
        <v>8.2206914388106215E-4</v>
      </c>
      <c r="H24" s="1">
        <v>0.16817893212924925</v>
      </c>
      <c r="I24" s="1" t="s">
        <v>5184</v>
      </c>
      <c r="J24" s="1" t="s">
        <v>6</v>
      </c>
      <c r="K24" s="1" t="s">
        <v>1090</v>
      </c>
      <c r="L24" s="1" t="s">
        <v>5086</v>
      </c>
      <c r="M24" s="1" t="s">
        <v>5087</v>
      </c>
      <c r="N24" s="22">
        <v>91.454750000000004</v>
      </c>
      <c r="O24" s="22">
        <v>39.136250000000004</v>
      </c>
      <c r="P24" s="22">
        <v>-52.3185</v>
      </c>
      <c r="Q24" s="22">
        <v>-2.3368296655913632</v>
      </c>
      <c r="R24" s="1">
        <v>8.4271667349509311E-4</v>
      </c>
      <c r="S24" s="1">
        <v>0.18623796671709708</v>
      </c>
      <c r="T24" s="1" t="s">
        <v>5088</v>
      </c>
      <c r="U24" s="1" t="s">
        <v>6</v>
      </c>
      <c r="V24" s="1" t="s">
        <v>1739</v>
      </c>
      <c r="AS24" s="43" t="s">
        <v>7524</v>
      </c>
      <c r="AT24" s="43" t="s">
        <v>7525</v>
      </c>
      <c r="AU24" s="44">
        <v>16.658999999999999</v>
      </c>
      <c r="AV24" s="44">
        <v>7.2744999999999997</v>
      </c>
      <c r="AW24" s="44">
        <v>-9.3844999999999992</v>
      </c>
      <c r="AX24" s="44">
        <v>-2.2900542992645541</v>
      </c>
      <c r="AY24" s="43">
        <v>3.567085664521465E-3</v>
      </c>
      <c r="AZ24" s="43">
        <v>0.63890237248205106</v>
      </c>
      <c r="BA24" s="43" t="s">
        <v>7526</v>
      </c>
      <c r="BB24" s="43" t="s">
        <v>6</v>
      </c>
      <c r="BC24" s="43" t="s">
        <v>972</v>
      </c>
    </row>
    <row r="25" spans="1:66" x14ac:dyDescent="0.35">
      <c r="A25" s="1" t="s">
        <v>5431</v>
      </c>
      <c r="B25" s="1" t="s">
        <v>5432</v>
      </c>
      <c r="C25" s="22">
        <v>1.962</v>
      </c>
      <c r="D25" s="22">
        <v>0.78774999999999995</v>
      </c>
      <c r="E25" s="22">
        <v>-1.17425</v>
      </c>
      <c r="F25" s="22">
        <v>-2.4906378927324662</v>
      </c>
      <c r="G25" s="1">
        <v>1.7771248343041824E-2</v>
      </c>
      <c r="H25" s="1">
        <v>0.89662438208989426</v>
      </c>
      <c r="I25" s="1" t="s">
        <v>5433</v>
      </c>
      <c r="J25" s="1" t="s">
        <v>6</v>
      </c>
      <c r="K25" s="1" t="s">
        <v>6</v>
      </c>
      <c r="L25" s="1" t="s">
        <v>5185</v>
      </c>
      <c r="M25" s="1" t="s">
        <v>5186</v>
      </c>
      <c r="N25" s="22">
        <v>2.1905000000000001</v>
      </c>
      <c r="O25" s="22">
        <v>0.95150000000000001</v>
      </c>
      <c r="P25" s="22">
        <v>-1.2390000000000001</v>
      </c>
      <c r="Q25" s="22">
        <v>-2.3021544929059381</v>
      </c>
      <c r="R25" s="1">
        <v>2.7494016072881027E-2</v>
      </c>
      <c r="S25" s="1">
        <v>1</v>
      </c>
      <c r="T25" s="1" t="s">
        <v>5187</v>
      </c>
      <c r="U25" s="1" t="s">
        <v>6</v>
      </c>
      <c r="V25" s="1" t="s">
        <v>1090</v>
      </c>
      <c r="AS25" s="27" t="s">
        <v>8805</v>
      </c>
      <c r="AT25" s="15">
        <f>COUNT(AU17:AU24)</f>
        <v>8</v>
      </c>
    </row>
    <row r="26" spans="1:66" x14ac:dyDescent="0.35">
      <c r="A26" s="1" t="s">
        <v>4595</v>
      </c>
      <c r="B26" s="1" t="s">
        <v>4596</v>
      </c>
      <c r="C26" s="22">
        <v>83.218499999999992</v>
      </c>
      <c r="D26" s="22">
        <v>34.948999999999998</v>
      </c>
      <c r="E26" s="22">
        <v>-48.269499999999994</v>
      </c>
      <c r="F26" s="22">
        <v>-2.3811410913044719</v>
      </c>
      <c r="G26" s="1">
        <v>4.1959152072421405E-4</v>
      </c>
      <c r="H26" s="1">
        <v>0.11935693424700705</v>
      </c>
      <c r="I26" s="1" t="s">
        <v>4597</v>
      </c>
      <c r="J26" s="1" t="s">
        <v>6</v>
      </c>
      <c r="K26" s="1" t="s">
        <v>4290</v>
      </c>
      <c r="L26" s="1" t="s">
        <v>5979</v>
      </c>
      <c r="M26" s="1" t="s">
        <v>5980</v>
      </c>
      <c r="N26" s="22">
        <v>6.8494999999999999</v>
      </c>
      <c r="O26" s="22">
        <v>3.3324999999999996</v>
      </c>
      <c r="P26" s="22">
        <v>-3.5170000000000003</v>
      </c>
      <c r="Q26" s="22">
        <v>-2.0553638409602404</v>
      </c>
      <c r="R26" s="1">
        <v>1.6474229031259453E-2</v>
      </c>
      <c r="S26" s="1">
        <v>0.89431114320001759</v>
      </c>
      <c r="T26" s="1" t="s">
        <v>5981</v>
      </c>
      <c r="U26" s="1" t="s">
        <v>6</v>
      </c>
      <c r="V26" s="1" t="s">
        <v>1739</v>
      </c>
      <c r="AS26" s="27" t="s">
        <v>8806</v>
      </c>
      <c r="AT26" s="15">
        <f>SUM(AT15,AT25)</f>
        <v>19</v>
      </c>
    </row>
    <row r="27" spans="1:66" x14ac:dyDescent="0.35">
      <c r="A27" s="1" t="s">
        <v>5825</v>
      </c>
      <c r="B27" s="1" t="s">
        <v>5826</v>
      </c>
      <c r="C27" s="22">
        <v>3.3272499999999998</v>
      </c>
      <c r="D27" s="22">
        <v>1.4245000000000001</v>
      </c>
      <c r="E27" s="22">
        <v>-1.9027499999999997</v>
      </c>
      <c r="F27" s="22">
        <v>-2.3357318357318353</v>
      </c>
      <c r="G27" s="1">
        <v>6.6184765598116036E-4</v>
      </c>
      <c r="H27" s="1">
        <v>0.15081021255777816</v>
      </c>
      <c r="I27" s="1" t="s">
        <v>5827</v>
      </c>
      <c r="J27" s="1" t="s">
        <v>6</v>
      </c>
      <c r="K27" s="1" t="s">
        <v>5828</v>
      </c>
      <c r="L27" s="1" t="s">
        <v>4694</v>
      </c>
      <c r="M27" s="1" t="s">
        <v>4695</v>
      </c>
      <c r="N27" s="22">
        <v>15.584</v>
      </c>
      <c r="O27" s="22">
        <v>7.6140000000000008</v>
      </c>
      <c r="P27" s="22">
        <v>-7.9699999999999989</v>
      </c>
      <c r="Q27" s="22">
        <v>-2.0467559758339897</v>
      </c>
      <c r="R27" s="1">
        <v>8.9928413617370944E-4</v>
      </c>
      <c r="S27" s="1">
        <v>0.19306095040490223</v>
      </c>
      <c r="T27" s="1" t="s">
        <v>4696</v>
      </c>
      <c r="U27" s="1" t="s">
        <v>6</v>
      </c>
      <c r="V27" s="1" t="s">
        <v>1090</v>
      </c>
    </row>
    <row r="28" spans="1:66" x14ac:dyDescent="0.35">
      <c r="A28" s="1" t="s">
        <v>4620</v>
      </c>
      <c r="B28" s="1" t="s">
        <v>4621</v>
      </c>
      <c r="C28" s="22">
        <v>4.3422499999999999</v>
      </c>
      <c r="D28" s="22">
        <v>1.8739999999999999</v>
      </c>
      <c r="E28" s="22">
        <v>-2.4682500000000003</v>
      </c>
      <c r="F28" s="22">
        <v>-2.3171024546424759</v>
      </c>
      <c r="G28" s="1">
        <v>4.0487823722934653E-4</v>
      </c>
      <c r="H28" s="1">
        <v>0.11733851227022087</v>
      </c>
      <c r="I28" s="1" t="s">
        <v>4622</v>
      </c>
      <c r="J28" s="1" t="s">
        <v>4623</v>
      </c>
      <c r="K28" s="1" t="s">
        <v>816</v>
      </c>
      <c r="L28" s="1" t="s">
        <v>5112</v>
      </c>
      <c r="M28" s="1" t="s">
        <v>5113</v>
      </c>
      <c r="N28" s="22">
        <v>6.035499999999999</v>
      </c>
      <c r="O28" s="22">
        <v>2.9819999999999998</v>
      </c>
      <c r="P28" s="22">
        <v>-3.0534999999999992</v>
      </c>
      <c r="Q28" s="22">
        <v>-2.0239771965124076</v>
      </c>
      <c r="R28" s="1">
        <v>3.7353340340815369E-3</v>
      </c>
      <c r="S28" s="1">
        <v>0.40952339860382825</v>
      </c>
      <c r="T28" s="1" t="s">
        <v>5114</v>
      </c>
      <c r="U28" s="1" t="s">
        <v>6</v>
      </c>
      <c r="V28" s="1" t="s">
        <v>1739</v>
      </c>
    </row>
    <row r="29" spans="1:66" x14ac:dyDescent="0.35">
      <c r="A29" s="1" t="s">
        <v>5979</v>
      </c>
      <c r="B29" s="1" t="s">
        <v>5980</v>
      </c>
      <c r="C29" s="22">
        <v>7.1615000000000002</v>
      </c>
      <c r="D29" s="22">
        <v>3.3324999999999996</v>
      </c>
      <c r="E29" s="22">
        <v>-3.8290000000000006</v>
      </c>
      <c r="F29" s="22">
        <v>-2.1489872468117031</v>
      </c>
      <c r="G29" s="1">
        <v>1.7442889622063671E-2</v>
      </c>
      <c r="H29" s="1">
        <v>0.8886023768300958</v>
      </c>
      <c r="I29" s="1" t="s">
        <v>5981</v>
      </c>
      <c r="J29" s="1" t="s">
        <v>6</v>
      </c>
      <c r="K29" s="1" t="s">
        <v>1739</v>
      </c>
      <c r="L29" s="1" t="s">
        <v>6162</v>
      </c>
      <c r="M29" s="1" t="s">
        <v>6163</v>
      </c>
      <c r="N29" s="22">
        <v>2.2402499999999996</v>
      </c>
      <c r="O29" s="22">
        <v>1.107</v>
      </c>
      <c r="P29" s="22">
        <v>-1.1332499999999996</v>
      </c>
      <c r="Q29" s="22">
        <v>-2.0237127371273709</v>
      </c>
      <c r="R29" s="1">
        <v>4.0394378774373596E-3</v>
      </c>
      <c r="S29" s="1">
        <v>0.42588282919306208</v>
      </c>
      <c r="T29" s="1" t="s">
        <v>6164</v>
      </c>
      <c r="U29" s="1" t="s">
        <v>6</v>
      </c>
      <c r="V29" s="1" t="s">
        <v>6</v>
      </c>
    </row>
    <row r="30" spans="1:66" x14ac:dyDescent="0.35">
      <c r="A30" s="1" t="s">
        <v>6574</v>
      </c>
      <c r="B30" s="1" t="s">
        <v>6575</v>
      </c>
      <c r="C30" s="22">
        <v>2.22925</v>
      </c>
      <c r="D30" s="22">
        <v>1.0775000000000001</v>
      </c>
      <c r="E30" s="22">
        <v>-1.1517499999999998</v>
      </c>
      <c r="F30" s="22">
        <v>-2.0689095127610204</v>
      </c>
      <c r="G30" s="1">
        <v>2.4561316219959547E-2</v>
      </c>
      <c r="H30" s="1">
        <v>1</v>
      </c>
      <c r="I30" s="1" t="s">
        <v>6576</v>
      </c>
      <c r="J30" s="1" t="s">
        <v>6</v>
      </c>
      <c r="K30" s="1" t="s">
        <v>6</v>
      </c>
      <c r="L30" s="27" t="s">
        <v>8805</v>
      </c>
      <c r="M30" s="21">
        <f>COUNT(N17:N29)</f>
        <v>13</v>
      </c>
    </row>
    <row r="31" spans="1:66" x14ac:dyDescent="0.35">
      <c r="A31" s="1" t="s">
        <v>5086</v>
      </c>
      <c r="B31" s="1" t="s">
        <v>5087</v>
      </c>
      <c r="C31" s="22">
        <v>80.444250000000011</v>
      </c>
      <c r="D31" s="22">
        <v>39.136250000000004</v>
      </c>
      <c r="E31" s="22">
        <v>-41.308000000000007</v>
      </c>
      <c r="F31" s="22">
        <v>-2.0554920310453864</v>
      </c>
      <c r="G31" s="1">
        <v>7.2037021764322475E-4</v>
      </c>
      <c r="H31" s="1">
        <v>0.15791890097662836</v>
      </c>
      <c r="I31" s="1" t="s">
        <v>5088</v>
      </c>
      <c r="J31" s="1" t="s">
        <v>6</v>
      </c>
      <c r="K31" s="1" t="s">
        <v>1739</v>
      </c>
      <c r="L31" s="27" t="s">
        <v>8806</v>
      </c>
      <c r="M31" s="21">
        <f>SUM(M30,M15)</f>
        <v>24</v>
      </c>
    </row>
    <row r="32" spans="1:66" x14ac:dyDescent="0.35">
      <c r="A32" s="27" t="s">
        <v>8805</v>
      </c>
      <c r="B32" s="21">
        <f>COUNT(C17:C31)</f>
        <v>15</v>
      </c>
    </row>
    <row r="33" spans="1:2" x14ac:dyDescent="0.35">
      <c r="A33" s="27" t="s">
        <v>8806</v>
      </c>
      <c r="B33" s="21">
        <v>25</v>
      </c>
    </row>
  </sheetData>
  <sortState xmlns:xlrd2="http://schemas.microsoft.com/office/spreadsheetml/2017/richdata2" ref="BD4:BN5">
    <sortCondition descending="1" ref="BI4:BI5"/>
  </sortState>
  <conditionalFormatting sqref="B1">
    <cfRule type="duplicateValues" dxfId="5" priority="1"/>
  </conditionalFormatting>
  <pageMargins left="0.7" right="0.7" top="0.75" bottom="0.75" header="0.3" footer="0.3"/>
  <ignoredErrors>
    <ignoredError sqref="AI12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N18"/>
  <sheetViews>
    <sheetView workbookViewId="0">
      <pane ySplit="2" topLeftCell="A3" activePane="bottomLeft" state="frozen"/>
      <selection pane="bottomLeft" activeCell="BL2" sqref="BL2"/>
    </sheetView>
  </sheetViews>
  <sheetFormatPr defaultRowHeight="14.5" x14ac:dyDescent="0.35"/>
  <cols>
    <col min="1" max="1" width="22.453125" style="15" customWidth="1"/>
    <col min="2" max="2" width="15.54296875" style="15" customWidth="1"/>
    <col min="3" max="3" width="9.453125" style="15" customWidth="1"/>
    <col min="4" max="4" width="8.7265625" style="15"/>
    <col min="5" max="5" width="9.6328125" style="15" customWidth="1"/>
    <col min="6" max="6" width="6.90625" style="15" customWidth="1"/>
    <col min="7" max="8" width="8.7265625" style="15"/>
    <col min="9" max="9" width="33.54296875" style="15" customWidth="1"/>
    <col min="10" max="10" width="15.90625" style="15" customWidth="1"/>
    <col min="11" max="11" width="16.08984375" style="15" customWidth="1"/>
    <col min="12" max="12" width="24.90625" style="15" customWidth="1"/>
    <col min="13" max="13" width="16" style="15" customWidth="1"/>
    <col min="14" max="15" width="8.7265625" style="15"/>
    <col min="16" max="16" width="11.453125" style="15" customWidth="1"/>
    <col min="17" max="19" width="8.7265625" style="15"/>
    <col min="20" max="20" width="20" style="15" customWidth="1"/>
    <col min="21" max="21" width="15.81640625" style="15" customWidth="1"/>
    <col min="22" max="22" width="16.08984375" style="15" customWidth="1"/>
    <col min="23" max="23" width="22.7265625" style="15" customWidth="1"/>
    <col min="24" max="24" width="16.36328125" style="15" customWidth="1"/>
    <col min="25" max="26" width="8.7265625" style="15"/>
    <col min="27" max="27" width="10" style="15" customWidth="1"/>
    <col min="28" max="28" width="7.54296875" style="15" customWidth="1"/>
    <col min="29" max="30" width="8.7265625" style="15"/>
    <col min="31" max="31" width="20" style="15" customWidth="1"/>
    <col min="32" max="32" width="16.1796875" style="15" customWidth="1"/>
    <col min="33" max="33" width="16.36328125" style="15" customWidth="1"/>
    <col min="34" max="34" width="22" style="15" customWidth="1"/>
    <col min="35" max="35" width="16.453125" style="15" customWidth="1"/>
    <col min="36" max="37" width="8.7265625" style="15"/>
    <col min="38" max="38" width="9.6328125" style="15" customWidth="1"/>
    <col min="39" max="41" width="8.7265625" style="15"/>
    <col min="42" max="42" width="21.54296875" style="15" customWidth="1"/>
    <col min="43" max="43" width="16.08984375" style="15" customWidth="1"/>
    <col min="44" max="44" width="16.54296875" style="15" customWidth="1"/>
    <col min="45" max="45" width="22" style="15" customWidth="1"/>
    <col min="46" max="46" width="16.453125" style="15" customWidth="1"/>
    <col min="47" max="47" width="8.7265625" style="15"/>
    <col min="48" max="48" width="9.36328125" style="15" customWidth="1"/>
    <col min="49" max="49" width="10.08984375" style="15" customWidth="1"/>
    <col min="50" max="52" width="8.7265625" style="15"/>
    <col min="53" max="53" width="19.36328125" style="15" customWidth="1"/>
    <col min="54" max="55" width="16.08984375" style="15" customWidth="1"/>
    <col min="56" max="56" width="13.6328125" style="15" customWidth="1"/>
    <col min="57" max="57" width="15.453125" style="15" customWidth="1"/>
    <col min="58" max="59" width="8.7265625" style="15"/>
    <col min="60" max="60" width="13.453125" style="15" customWidth="1"/>
    <col min="61" max="63" width="8.7265625" style="15"/>
    <col min="64" max="64" width="25.90625" style="15" customWidth="1"/>
    <col min="65" max="65" width="16.26953125" style="15" customWidth="1"/>
    <col min="66" max="66" width="16.7265625" style="15" customWidth="1"/>
    <col min="67" max="16384" width="8.7265625" style="15"/>
  </cols>
  <sheetData>
    <row r="1" spans="1:66" ht="18.5" x14ac:dyDescent="0.45">
      <c r="A1" s="9"/>
      <c r="B1" s="9"/>
      <c r="C1" s="10"/>
      <c r="D1" s="11"/>
      <c r="E1" s="11" t="s">
        <v>8755</v>
      </c>
      <c r="F1" s="10"/>
      <c r="G1" s="9"/>
      <c r="H1" s="9"/>
      <c r="I1" s="9"/>
      <c r="J1" s="9"/>
      <c r="K1" s="9"/>
      <c r="L1" s="12"/>
      <c r="M1" s="12"/>
      <c r="N1" s="12"/>
      <c r="O1" s="64"/>
      <c r="P1" s="14" t="s">
        <v>8752</v>
      </c>
      <c r="Q1" s="12"/>
      <c r="R1" s="12"/>
      <c r="S1" s="12"/>
      <c r="T1" s="12"/>
      <c r="U1" s="12"/>
      <c r="V1" s="12"/>
      <c r="W1" s="9"/>
      <c r="X1" s="9"/>
      <c r="Y1" s="9"/>
      <c r="Z1" s="9"/>
      <c r="AA1" s="11" t="s">
        <v>8756</v>
      </c>
      <c r="AB1" s="9"/>
      <c r="AC1" s="9"/>
      <c r="AD1" s="9"/>
      <c r="AE1" s="9"/>
      <c r="AF1" s="9"/>
      <c r="AG1" s="9"/>
      <c r="AH1" s="29"/>
      <c r="AI1" s="29"/>
      <c r="AJ1" s="29"/>
      <c r="AK1" s="29"/>
      <c r="AL1" s="31" t="s">
        <v>8753</v>
      </c>
      <c r="AM1" s="31"/>
      <c r="AN1" s="29"/>
      <c r="AO1" s="29"/>
      <c r="AP1" s="29"/>
      <c r="AQ1" s="29"/>
      <c r="AR1" s="29"/>
      <c r="AS1" s="9"/>
      <c r="AT1" s="9"/>
      <c r="AU1" s="9"/>
      <c r="AV1" s="9"/>
      <c r="AW1" s="11" t="s">
        <v>8757</v>
      </c>
      <c r="AX1" s="9"/>
      <c r="AY1" s="9"/>
      <c r="AZ1" s="9"/>
      <c r="BA1" s="9"/>
      <c r="BB1" s="9"/>
      <c r="BC1" s="9"/>
      <c r="BD1" s="29"/>
      <c r="BE1" s="29"/>
      <c r="BF1" s="29"/>
      <c r="BG1" s="29"/>
      <c r="BH1" s="30"/>
      <c r="BI1" s="39" t="s">
        <v>8754</v>
      </c>
      <c r="BJ1" s="29"/>
      <c r="BK1" s="29"/>
      <c r="BL1" s="29"/>
      <c r="BM1" s="29"/>
      <c r="BN1" s="29"/>
    </row>
    <row r="2" spans="1:66" ht="58" x14ac:dyDescent="0.35">
      <c r="A2" s="18" t="s">
        <v>3755</v>
      </c>
      <c r="B2" s="18" t="s">
        <v>8776</v>
      </c>
      <c r="C2" s="16" t="s">
        <v>8767</v>
      </c>
      <c r="D2" s="16" t="s">
        <v>8768</v>
      </c>
      <c r="E2" s="16" t="s">
        <v>3756</v>
      </c>
      <c r="F2" s="16" t="s">
        <v>1</v>
      </c>
      <c r="G2" s="16" t="s">
        <v>2</v>
      </c>
      <c r="H2" s="16" t="s">
        <v>3757</v>
      </c>
      <c r="I2" s="18" t="s">
        <v>8810</v>
      </c>
      <c r="J2" s="16" t="s">
        <v>3760</v>
      </c>
      <c r="K2" s="16" t="s">
        <v>3761</v>
      </c>
      <c r="L2" s="18" t="s">
        <v>3755</v>
      </c>
      <c r="M2" s="18" t="s">
        <v>8776</v>
      </c>
      <c r="N2" s="16" t="s">
        <v>8769</v>
      </c>
      <c r="O2" s="16" t="s">
        <v>8768</v>
      </c>
      <c r="P2" s="16" t="s">
        <v>3756</v>
      </c>
      <c r="Q2" s="16" t="s">
        <v>1</v>
      </c>
      <c r="R2" s="16" t="s">
        <v>2</v>
      </c>
      <c r="S2" s="16" t="s">
        <v>3757</v>
      </c>
      <c r="T2" s="18" t="s">
        <v>8810</v>
      </c>
      <c r="U2" s="16" t="s">
        <v>3760</v>
      </c>
      <c r="V2" s="16" t="s">
        <v>3761</v>
      </c>
      <c r="W2" s="16" t="s">
        <v>3755</v>
      </c>
      <c r="X2" s="16" t="s">
        <v>8776</v>
      </c>
      <c r="Y2" s="16" t="s">
        <v>8772</v>
      </c>
      <c r="Z2" s="16" t="s">
        <v>8770</v>
      </c>
      <c r="AA2" s="16" t="s">
        <v>3756</v>
      </c>
      <c r="AB2" s="16" t="s">
        <v>1</v>
      </c>
      <c r="AC2" s="16" t="s">
        <v>2</v>
      </c>
      <c r="AD2" s="16" t="s">
        <v>7399</v>
      </c>
      <c r="AE2" s="18" t="s">
        <v>8810</v>
      </c>
      <c r="AF2" s="16" t="s">
        <v>3760</v>
      </c>
      <c r="AG2" s="16" t="s">
        <v>3761</v>
      </c>
      <c r="AH2" s="16" t="s">
        <v>3755</v>
      </c>
      <c r="AI2" s="16" t="s">
        <v>8776</v>
      </c>
      <c r="AJ2" s="16" t="s">
        <v>8771</v>
      </c>
      <c r="AK2" s="16" t="s">
        <v>8770</v>
      </c>
      <c r="AL2" s="16" t="s">
        <v>0</v>
      </c>
      <c r="AM2" s="16" t="s">
        <v>1</v>
      </c>
      <c r="AN2" s="16" t="s">
        <v>6833</v>
      </c>
      <c r="AO2" s="16" t="s">
        <v>7399</v>
      </c>
      <c r="AP2" s="18" t="s">
        <v>8810</v>
      </c>
      <c r="AQ2" s="16" t="s">
        <v>3760</v>
      </c>
      <c r="AR2" s="16" t="s">
        <v>3761</v>
      </c>
      <c r="AS2" s="18" t="s">
        <v>3755</v>
      </c>
      <c r="AT2" s="18" t="s">
        <v>8776</v>
      </c>
      <c r="AU2" s="18" t="s">
        <v>8775</v>
      </c>
      <c r="AV2" s="18" t="s">
        <v>8773</v>
      </c>
      <c r="AW2" s="18" t="s">
        <v>0</v>
      </c>
      <c r="AX2" s="18" t="s">
        <v>1</v>
      </c>
      <c r="AY2" s="18" t="s">
        <v>2</v>
      </c>
      <c r="AZ2" s="18" t="s">
        <v>7399</v>
      </c>
      <c r="BA2" s="18" t="s">
        <v>8810</v>
      </c>
      <c r="BB2" s="18" t="s">
        <v>3760</v>
      </c>
      <c r="BC2" s="18" t="s">
        <v>3761</v>
      </c>
      <c r="BD2" s="18" t="s">
        <v>3755</v>
      </c>
      <c r="BE2" s="18" t="s">
        <v>8776</v>
      </c>
      <c r="BF2" s="16" t="s">
        <v>8774</v>
      </c>
      <c r="BG2" s="16" t="s">
        <v>8773</v>
      </c>
      <c r="BH2" s="16" t="s">
        <v>0</v>
      </c>
      <c r="BI2" s="16" t="s">
        <v>1</v>
      </c>
      <c r="BJ2" s="16" t="s">
        <v>2</v>
      </c>
      <c r="BK2" s="16" t="s">
        <v>7399</v>
      </c>
      <c r="BL2" s="18" t="s">
        <v>8810</v>
      </c>
      <c r="BM2" s="16" t="s">
        <v>3760</v>
      </c>
      <c r="BN2" s="16" t="s">
        <v>3761</v>
      </c>
    </row>
    <row r="3" spans="1:66" x14ac:dyDescent="0.35">
      <c r="A3" s="95" t="s">
        <v>8802</v>
      </c>
      <c r="B3" s="75"/>
      <c r="C3" s="76"/>
      <c r="D3" s="76"/>
      <c r="E3" s="76"/>
      <c r="F3" s="76"/>
      <c r="G3" s="76"/>
      <c r="H3" s="76"/>
      <c r="I3" s="76"/>
      <c r="J3" s="76"/>
      <c r="K3" s="76"/>
      <c r="L3" s="95" t="s">
        <v>8802</v>
      </c>
      <c r="M3" s="75"/>
      <c r="N3" s="76"/>
      <c r="O3" s="76"/>
      <c r="P3" s="76"/>
      <c r="Q3" s="76"/>
      <c r="R3" s="76"/>
      <c r="S3" s="76"/>
      <c r="T3" s="76"/>
      <c r="U3" s="76"/>
      <c r="V3" s="76"/>
      <c r="W3" s="95" t="s">
        <v>8802</v>
      </c>
      <c r="X3" s="75"/>
      <c r="Y3" s="76"/>
      <c r="Z3" s="76"/>
      <c r="AA3" s="76"/>
      <c r="AB3" s="76"/>
      <c r="AC3" s="76"/>
      <c r="AD3" s="76"/>
      <c r="AE3" s="76"/>
      <c r="AF3" s="76"/>
      <c r="AG3" s="76"/>
      <c r="AH3" s="95" t="s">
        <v>8802</v>
      </c>
      <c r="AI3" s="75"/>
      <c r="AJ3" s="76"/>
      <c r="AK3" s="76"/>
      <c r="AL3" s="76"/>
      <c r="AM3" s="76"/>
      <c r="AN3" s="76"/>
      <c r="AO3" s="76"/>
      <c r="AP3" s="76"/>
      <c r="AQ3" s="76"/>
      <c r="AR3" s="76"/>
      <c r="AS3" s="95" t="s">
        <v>8802</v>
      </c>
      <c r="AT3" s="75"/>
      <c r="AU3" s="76"/>
      <c r="AV3" s="76"/>
      <c r="AW3" s="76"/>
      <c r="AX3" s="76"/>
      <c r="AY3" s="76"/>
      <c r="AZ3" s="76"/>
      <c r="BA3" s="76"/>
      <c r="BB3" s="76"/>
      <c r="BC3" s="76"/>
      <c r="BD3" s="95" t="s">
        <v>8802</v>
      </c>
      <c r="BE3" s="75"/>
      <c r="BF3" s="76"/>
      <c r="BG3" s="76"/>
      <c r="BH3" s="76"/>
      <c r="BI3" s="76"/>
      <c r="BJ3" s="76"/>
      <c r="BK3" s="76"/>
      <c r="BL3" s="76"/>
      <c r="BM3" s="76"/>
      <c r="BN3" s="76"/>
    </row>
    <row r="4" spans="1:66" x14ac:dyDescent="0.35">
      <c r="A4" s="1" t="s">
        <v>83</v>
      </c>
      <c r="B4" s="1" t="s">
        <v>84</v>
      </c>
      <c r="C4" s="22">
        <v>0.30099999999999999</v>
      </c>
      <c r="D4" s="22">
        <v>13.367750000000001</v>
      </c>
      <c r="E4" s="22">
        <v>13.066750000000001</v>
      </c>
      <c r="F4" s="22">
        <v>44.411129568106318</v>
      </c>
      <c r="G4" s="1">
        <v>1.374449864144367E-6</v>
      </c>
      <c r="H4" s="1">
        <v>7.7688576633991313E-3</v>
      </c>
      <c r="I4" s="1" t="s">
        <v>85</v>
      </c>
      <c r="J4" s="1" t="s">
        <v>6</v>
      </c>
      <c r="K4" s="1" t="s">
        <v>86</v>
      </c>
      <c r="L4" s="1" t="s">
        <v>83</v>
      </c>
      <c r="M4" s="1" t="s">
        <v>84</v>
      </c>
      <c r="N4" s="22">
        <v>0.159</v>
      </c>
      <c r="O4" s="22">
        <v>13.367750000000001</v>
      </c>
      <c r="P4" s="22">
        <v>13.20875</v>
      </c>
      <c r="Q4" s="22">
        <v>84.073899371069189</v>
      </c>
      <c r="R4" s="1">
        <v>1.2384116285790725E-6</v>
      </c>
      <c r="S4" s="1">
        <v>1.0900499154752996E-2</v>
      </c>
      <c r="T4" s="1" t="s">
        <v>85</v>
      </c>
      <c r="U4" s="1" t="s">
        <v>6</v>
      </c>
      <c r="V4" s="1" t="s">
        <v>86</v>
      </c>
      <c r="W4" s="1" t="s">
        <v>2251</v>
      </c>
      <c r="X4" s="1" t="s">
        <v>2252</v>
      </c>
      <c r="Y4" s="22">
        <v>3.1025</v>
      </c>
      <c r="Z4" s="22">
        <v>30.766500000000001</v>
      </c>
      <c r="AA4" s="22">
        <v>27.664000000000001</v>
      </c>
      <c r="AB4" s="22">
        <v>9.9166800966962132</v>
      </c>
      <c r="AC4" s="1">
        <v>1.1422836473620412E-2</v>
      </c>
      <c r="AD4" s="1">
        <v>0.87756439711427436</v>
      </c>
      <c r="AE4" s="1" t="s">
        <v>2253</v>
      </c>
      <c r="AF4" s="1" t="s">
        <v>966</v>
      </c>
      <c r="AG4" s="1" t="s">
        <v>132</v>
      </c>
      <c r="AH4" s="1" t="s">
        <v>2251</v>
      </c>
      <c r="AI4" s="1" t="s">
        <v>2252</v>
      </c>
      <c r="AJ4" s="22">
        <v>10.270249999999999</v>
      </c>
      <c r="AK4" s="22">
        <v>30.766500000000001</v>
      </c>
      <c r="AL4" s="22">
        <v>20.496250000000003</v>
      </c>
      <c r="AM4" s="22">
        <v>2.9956914388646823</v>
      </c>
      <c r="AN4" s="1">
        <v>3.9692422576724562E-2</v>
      </c>
      <c r="AO4" s="1">
        <v>1</v>
      </c>
      <c r="AP4" s="1" t="s">
        <v>2253</v>
      </c>
      <c r="AQ4" s="1" t="s">
        <v>966</v>
      </c>
      <c r="AR4" s="1" t="s">
        <v>132</v>
      </c>
      <c r="AS4" s="43" t="s">
        <v>2067</v>
      </c>
      <c r="AT4" s="43" t="s">
        <v>2068</v>
      </c>
      <c r="AU4" s="44">
        <v>1.0905</v>
      </c>
      <c r="AV4" s="44">
        <v>3.1194999999999995</v>
      </c>
      <c r="AW4" s="44">
        <v>2.0289999999999995</v>
      </c>
      <c r="AX4" s="44">
        <v>2.8606143970655658</v>
      </c>
      <c r="AY4" s="43">
        <v>5.9180294740279749E-5</v>
      </c>
      <c r="AZ4" s="43">
        <v>0.11254119383109865</v>
      </c>
      <c r="BA4" s="43" t="s">
        <v>2069</v>
      </c>
      <c r="BB4" s="43" t="s">
        <v>6</v>
      </c>
      <c r="BC4" s="43" t="s">
        <v>86</v>
      </c>
    </row>
    <row r="5" spans="1:66" x14ac:dyDescent="0.35">
      <c r="A5" s="1" t="s">
        <v>280</v>
      </c>
      <c r="B5" s="1" t="s">
        <v>281</v>
      </c>
      <c r="C5" s="22">
        <v>0.4325</v>
      </c>
      <c r="D5" s="22">
        <v>9.8539999999999992</v>
      </c>
      <c r="E5" s="22">
        <v>9.4215</v>
      </c>
      <c r="F5" s="22">
        <v>22.783815028901731</v>
      </c>
      <c r="G5" s="1">
        <v>2.7920607069908954E-5</v>
      </c>
      <c r="H5" s="1">
        <v>2.6144381215887087E-2</v>
      </c>
      <c r="I5" s="1" t="s">
        <v>282</v>
      </c>
      <c r="J5" s="1" t="s">
        <v>6</v>
      </c>
      <c r="K5" s="1" t="s">
        <v>86</v>
      </c>
      <c r="L5" s="1" t="s">
        <v>280</v>
      </c>
      <c r="M5" s="1" t="s">
        <v>281</v>
      </c>
      <c r="N5" s="22">
        <v>0.43274999999999997</v>
      </c>
      <c r="O5" s="22">
        <v>9.8539999999999992</v>
      </c>
      <c r="P5" s="22">
        <v>9.4212499999999988</v>
      </c>
      <c r="Q5" s="22">
        <v>22.770652801848641</v>
      </c>
      <c r="R5" s="1">
        <v>2.8206208206427164E-5</v>
      </c>
      <c r="S5" s="1">
        <v>3.5731236804013841E-2</v>
      </c>
      <c r="T5" s="1" t="s">
        <v>282</v>
      </c>
      <c r="U5" s="1" t="s">
        <v>6</v>
      </c>
      <c r="V5" s="1" t="s">
        <v>86</v>
      </c>
      <c r="W5" s="1" t="s">
        <v>280</v>
      </c>
      <c r="X5" s="1" t="s">
        <v>281</v>
      </c>
      <c r="Y5" s="22">
        <v>0.81525000000000003</v>
      </c>
      <c r="Z5" s="22">
        <v>2.6055000000000001</v>
      </c>
      <c r="AA5" s="22">
        <v>1.7902500000000001</v>
      </c>
      <c r="AB5" s="22">
        <v>3.1959521619135236</v>
      </c>
      <c r="AC5" s="1">
        <v>1.5081167226715486E-2</v>
      </c>
      <c r="AD5" s="1">
        <v>0.8857127325344275</v>
      </c>
      <c r="AE5" s="1" t="s">
        <v>282</v>
      </c>
      <c r="AF5" s="1" t="s">
        <v>6</v>
      </c>
      <c r="AG5" s="1" t="s">
        <v>86</v>
      </c>
      <c r="AH5" s="1" t="s">
        <v>963</v>
      </c>
      <c r="AI5" s="1" t="s">
        <v>964</v>
      </c>
      <c r="AJ5" s="22">
        <v>8.9137500000000003</v>
      </c>
      <c r="AK5" s="22">
        <v>22.486249999999998</v>
      </c>
      <c r="AL5" s="22">
        <v>13.572499999999998</v>
      </c>
      <c r="AM5" s="22">
        <v>2.5226475950077125</v>
      </c>
      <c r="AN5" s="1">
        <v>2.7657409518564879E-2</v>
      </c>
      <c r="AO5" s="1">
        <v>1</v>
      </c>
      <c r="AP5" s="1" t="s">
        <v>965</v>
      </c>
      <c r="AQ5" s="1" t="s">
        <v>966</v>
      </c>
      <c r="AR5" s="1" t="s">
        <v>132</v>
      </c>
      <c r="AS5" s="43" t="s">
        <v>280</v>
      </c>
      <c r="AT5" s="43" t="s">
        <v>281</v>
      </c>
      <c r="AU5" s="44">
        <v>0.80574999999999997</v>
      </c>
      <c r="AV5" s="44">
        <v>2.2687499999999998</v>
      </c>
      <c r="AW5" s="44">
        <v>1.4629999999999999</v>
      </c>
      <c r="AX5" s="44">
        <v>2.8156996587030716</v>
      </c>
      <c r="AY5" s="43">
        <v>4.1576540472847867E-2</v>
      </c>
      <c r="AZ5" s="43">
        <v>1</v>
      </c>
      <c r="BA5" s="43" t="s">
        <v>282</v>
      </c>
      <c r="BB5" s="43" t="s">
        <v>6</v>
      </c>
      <c r="BC5" s="43" t="s">
        <v>86</v>
      </c>
    </row>
    <row r="6" spans="1:66" x14ac:dyDescent="0.35">
      <c r="A6" s="1" t="s">
        <v>356</v>
      </c>
      <c r="B6" s="1" t="s">
        <v>357</v>
      </c>
      <c r="C6" s="22">
        <v>1.1625000000000001</v>
      </c>
      <c r="D6" s="22">
        <v>16.047500000000003</v>
      </c>
      <c r="E6" s="22">
        <v>14.885000000000003</v>
      </c>
      <c r="F6" s="22">
        <v>13.804301075268819</v>
      </c>
      <c r="G6" s="1">
        <v>1.011890009641192E-4</v>
      </c>
      <c r="H6" s="1">
        <v>5.3747061253476211E-2</v>
      </c>
      <c r="I6" s="1" t="s">
        <v>358</v>
      </c>
      <c r="J6" s="1" t="s">
        <v>359</v>
      </c>
      <c r="K6" s="1" t="s">
        <v>360</v>
      </c>
      <c r="L6" s="1" t="s">
        <v>356</v>
      </c>
      <c r="M6" s="1" t="s">
        <v>357</v>
      </c>
      <c r="N6" s="22">
        <v>0.85899999999999999</v>
      </c>
      <c r="O6" s="22">
        <v>16.047500000000003</v>
      </c>
      <c r="P6" s="22">
        <v>15.188500000000003</v>
      </c>
      <c r="Q6" s="22">
        <v>18.681606519208387</v>
      </c>
      <c r="R6" s="1">
        <v>8.9691214673504049E-5</v>
      </c>
      <c r="S6" s="1">
        <v>5.9885521373901976E-2</v>
      </c>
      <c r="T6" s="1" t="s">
        <v>358</v>
      </c>
      <c r="U6" s="1" t="s">
        <v>359</v>
      </c>
      <c r="V6" s="1" t="s">
        <v>360</v>
      </c>
      <c r="W6" s="1" t="s">
        <v>963</v>
      </c>
      <c r="X6" s="1" t="s">
        <v>964</v>
      </c>
      <c r="Y6" s="22">
        <v>8.4245000000000001</v>
      </c>
      <c r="Z6" s="22">
        <v>22.486249999999998</v>
      </c>
      <c r="AA6" s="22">
        <v>14.061749999999998</v>
      </c>
      <c r="AB6" s="22">
        <v>2.6691495044216271</v>
      </c>
      <c r="AC6" s="1">
        <v>2.0708722556477932E-2</v>
      </c>
      <c r="AD6" s="1">
        <v>0.8857127325344275</v>
      </c>
      <c r="AE6" s="1" t="s">
        <v>965</v>
      </c>
      <c r="AF6" s="1" t="s">
        <v>966</v>
      </c>
      <c r="AG6" s="1" t="s">
        <v>132</v>
      </c>
      <c r="AH6" s="1" t="s">
        <v>2591</v>
      </c>
      <c r="AI6" s="1" t="s">
        <v>2592</v>
      </c>
      <c r="AJ6" s="22">
        <v>1.3897500000000003</v>
      </c>
      <c r="AK6" s="22">
        <v>3.2590000000000003</v>
      </c>
      <c r="AL6" s="22">
        <v>1.8692500000000001</v>
      </c>
      <c r="AM6" s="22">
        <v>2.3450260838280266</v>
      </c>
      <c r="AN6" s="1">
        <v>5.8054229228332588E-6</v>
      </c>
      <c r="AO6" s="1">
        <v>0.25682957812420609</v>
      </c>
      <c r="AP6" s="1" t="s">
        <v>2593</v>
      </c>
      <c r="AQ6" s="1" t="s">
        <v>6</v>
      </c>
      <c r="AR6" s="1" t="s">
        <v>1246</v>
      </c>
      <c r="AS6" s="27" t="s">
        <v>8803</v>
      </c>
      <c r="AT6" s="15">
        <v>2</v>
      </c>
    </row>
    <row r="7" spans="1:66" x14ac:dyDescent="0.35">
      <c r="A7" s="1" t="s">
        <v>1063</v>
      </c>
      <c r="B7" s="1" t="s">
        <v>1064</v>
      </c>
      <c r="C7" s="22">
        <v>0.21249999999999999</v>
      </c>
      <c r="D7" s="22">
        <v>1.1160000000000001</v>
      </c>
      <c r="E7" s="22">
        <v>0.90350000000000008</v>
      </c>
      <c r="F7" s="22">
        <v>5.251764705882354</v>
      </c>
      <c r="G7" s="1">
        <v>2.7230779557685381E-5</v>
      </c>
      <c r="H7" s="1">
        <v>2.5853689589593332E-2</v>
      </c>
      <c r="I7" s="1" t="s">
        <v>1065</v>
      </c>
      <c r="J7" s="1" t="s">
        <v>6</v>
      </c>
      <c r="K7" s="1" t="s">
        <v>86</v>
      </c>
      <c r="L7" s="1" t="s">
        <v>1063</v>
      </c>
      <c r="M7" s="1" t="s">
        <v>1064</v>
      </c>
      <c r="N7" s="22">
        <v>0.17625000000000002</v>
      </c>
      <c r="O7" s="22">
        <v>1.1160000000000001</v>
      </c>
      <c r="P7" s="22">
        <v>0.93975000000000009</v>
      </c>
      <c r="Q7" s="22">
        <v>6.3319148936170215</v>
      </c>
      <c r="R7" s="1">
        <v>2.1808754257834906E-5</v>
      </c>
      <c r="S7" s="1">
        <v>3.184181480668815E-2</v>
      </c>
      <c r="T7" s="1" t="s">
        <v>1065</v>
      </c>
      <c r="U7" s="1" t="s">
        <v>6</v>
      </c>
      <c r="V7" s="1" t="s">
        <v>86</v>
      </c>
      <c r="W7" s="1" t="s">
        <v>1243</v>
      </c>
      <c r="X7" s="1" t="s">
        <v>1244</v>
      </c>
      <c r="Y7" s="22">
        <v>26.7225</v>
      </c>
      <c r="Z7" s="22">
        <v>64.650500000000008</v>
      </c>
      <c r="AA7" s="22">
        <v>37.928000000000011</v>
      </c>
      <c r="AB7" s="22">
        <v>2.4193282814107966</v>
      </c>
      <c r="AC7" s="1">
        <v>4.857950353506002E-3</v>
      </c>
      <c r="AD7" s="1">
        <v>0.56180010061441621</v>
      </c>
      <c r="AE7" s="1" t="s">
        <v>1245</v>
      </c>
      <c r="AF7" s="1" t="s">
        <v>6</v>
      </c>
      <c r="AG7" s="1" t="s">
        <v>1246</v>
      </c>
      <c r="AH7" s="27" t="s">
        <v>8803</v>
      </c>
      <c r="AI7" s="15">
        <v>3</v>
      </c>
      <c r="AS7" s="27" t="s">
        <v>8806</v>
      </c>
      <c r="AT7" s="15">
        <v>2</v>
      </c>
    </row>
    <row r="8" spans="1:66" x14ac:dyDescent="0.35">
      <c r="A8" s="1" t="s">
        <v>1243</v>
      </c>
      <c r="B8" s="1" t="s">
        <v>1244</v>
      </c>
      <c r="C8" s="22">
        <v>34.168999999999997</v>
      </c>
      <c r="D8" s="22">
        <v>174.46124999999998</v>
      </c>
      <c r="E8" s="22">
        <v>140.29224999999997</v>
      </c>
      <c r="F8" s="22">
        <v>5.1058342357107316</v>
      </c>
      <c r="G8" s="1">
        <v>7.8158797247374068E-4</v>
      </c>
      <c r="H8" s="1">
        <v>0.16335400724558027</v>
      </c>
      <c r="I8" s="1" t="s">
        <v>1245</v>
      </c>
      <c r="J8" s="1" t="s">
        <v>6</v>
      </c>
      <c r="K8" s="1" t="s">
        <v>1246</v>
      </c>
      <c r="L8" s="1" t="s">
        <v>1243</v>
      </c>
      <c r="M8" s="1" t="s">
        <v>1244</v>
      </c>
      <c r="N8" s="22">
        <v>32.496500000000005</v>
      </c>
      <c r="O8" s="22">
        <v>174.46124999999998</v>
      </c>
      <c r="P8" s="22">
        <v>141.96474999999998</v>
      </c>
      <c r="Q8" s="22">
        <v>5.3686166202514105</v>
      </c>
      <c r="R8" s="1">
        <v>6.8163608175453305E-4</v>
      </c>
      <c r="S8" s="1">
        <v>0.16588305854984017</v>
      </c>
      <c r="T8" s="1" t="s">
        <v>1245</v>
      </c>
      <c r="U8" s="1" t="s">
        <v>6</v>
      </c>
      <c r="V8" s="1" t="s">
        <v>1246</v>
      </c>
      <c r="W8" s="1" t="s">
        <v>2355</v>
      </c>
      <c r="X8" s="1" t="s">
        <v>2356</v>
      </c>
      <c r="Y8" s="22">
        <v>0.68375000000000008</v>
      </c>
      <c r="Z8" s="22">
        <v>1.6294999999999999</v>
      </c>
      <c r="AA8" s="22">
        <v>0.94574999999999987</v>
      </c>
      <c r="AB8" s="22">
        <v>2.3831809872029246</v>
      </c>
      <c r="AC8" s="1">
        <v>8.2746638237951586E-4</v>
      </c>
      <c r="AD8" s="1">
        <v>0.26336905945677103</v>
      </c>
      <c r="AE8" s="1" t="s">
        <v>2357</v>
      </c>
      <c r="AF8" s="1" t="s">
        <v>359</v>
      </c>
      <c r="AG8" s="1" t="s">
        <v>360</v>
      </c>
      <c r="AH8" s="27" t="s">
        <v>8806</v>
      </c>
      <c r="AI8" s="15">
        <v>3</v>
      </c>
      <c r="AJ8" s="23"/>
      <c r="AK8" s="23"/>
      <c r="AL8" s="23"/>
      <c r="AM8" s="23"/>
    </row>
    <row r="9" spans="1:66" x14ac:dyDescent="0.35">
      <c r="A9" s="1" t="s">
        <v>2067</v>
      </c>
      <c r="B9" s="1" t="s">
        <v>2068</v>
      </c>
      <c r="C9" s="22">
        <v>1.3759999999999999</v>
      </c>
      <c r="D9" s="22">
        <v>5.51675</v>
      </c>
      <c r="E9" s="22">
        <v>4.1407500000000006</v>
      </c>
      <c r="F9" s="22">
        <v>4.0092659883720936</v>
      </c>
      <c r="G9" s="1">
        <v>1.4819787434938725E-4</v>
      </c>
      <c r="H9" s="1">
        <v>6.5975894726612319E-2</v>
      </c>
      <c r="I9" s="1" t="s">
        <v>2069</v>
      </c>
      <c r="J9" s="1" t="s">
        <v>6</v>
      </c>
      <c r="K9" s="1" t="s">
        <v>86</v>
      </c>
      <c r="L9" s="1" t="s">
        <v>2067</v>
      </c>
      <c r="M9" s="1" t="s">
        <v>2068</v>
      </c>
      <c r="N9" s="22">
        <v>1.69625</v>
      </c>
      <c r="O9" s="22">
        <v>5.51675</v>
      </c>
      <c r="P9" s="22">
        <v>3.8205</v>
      </c>
      <c r="Q9" s="22">
        <v>3.2523212969786295</v>
      </c>
      <c r="R9" s="1">
        <v>2.452999141571155E-4</v>
      </c>
      <c r="S9" s="1">
        <v>0.10129965757960131</v>
      </c>
      <c r="T9" s="1" t="s">
        <v>2069</v>
      </c>
      <c r="U9" s="1" t="s">
        <v>6</v>
      </c>
      <c r="V9" s="1" t="s">
        <v>86</v>
      </c>
      <c r="W9" s="1" t="s">
        <v>2591</v>
      </c>
      <c r="X9" s="1" t="s">
        <v>2592</v>
      </c>
      <c r="Y9" s="22">
        <v>1.3907500000000002</v>
      </c>
      <c r="Z9" s="22">
        <v>3.2590000000000003</v>
      </c>
      <c r="AA9" s="22">
        <v>1.8682500000000002</v>
      </c>
      <c r="AB9" s="22">
        <v>2.3433399245011683</v>
      </c>
      <c r="AC9" s="1">
        <v>4.1739062832135687E-4</v>
      </c>
      <c r="AD9" s="1">
        <v>0.20239750917811741</v>
      </c>
      <c r="AE9" s="1" t="s">
        <v>2593</v>
      </c>
      <c r="AF9" s="1" t="s">
        <v>6</v>
      </c>
      <c r="AG9" s="1" t="s">
        <v>1246</v>
      </c>
      <c r="AJ9" s="23"/>
      <c r="AK9" s="23"/>
      <c r="AL9" s="23"/>
      <c r="AM9" s="23"/>
    </row>
    <row r="10" spans="1:66" x14ac:dyDescent="0.35">
      <c r="A10" s="1" t="s">
        <v>2355</v>
      </c>
      <c r="B10" s="1" t="s">
        <v>2356</v>
      </c>
      <c r="C10" s="22">
        <v>1.7989999999999999</v>
      </c>
      <c r="D10" s="22">
        <v>5.909250000000001</v>
      </c>
      <c r="E10" s="22">
        <v>4.1102500000000006</v>
      </c>
      <c r="F10" s="22">
        <v>3.2847415230683721</v>
      </c>
      <c r="G10" s="1">
        <v>2.8117001288796573E-5</v>
      </c>
      <c r="H10" s="1">
        <v>2.616919814815577E-2</v>
      </c>
      <c r="I10" s="1" t="s">
        <v>2357</v>
      </c>
      <c r="J10" s="1" t="s">
        <v>359</v>
      </c>
      <c r="K10" s="1" t="s">
        <v>360</v>
      </c>
      <c r="L10" s="1" t="s">
        <v>2355</v>
      </c>
      <c r="M10" s="1" t="s">
        <v>2356</v>
      </c>
      <c r="N10" s="22">
        <v>1.9319999999999999</v>
      </c>
      <c r="O10" s="22">
        <v>5.909250000000001</v>
      </c>
      <c r="P10" s="22">
        <v>3.9772500000000011</v>
      </c>
      <c r="Q10" s="22">
        <v>3.058618012422361</v>
      </c>
      <c r="R10" s="1">
        <v>3.2395728847944838E-5</v>
      </c>
      <c r="S10" s="1">
        <v>3.7821734197309491E-2</v>
      </c>
      <c r="T10" s="1" t="s">
        <v>2357</v>
      </c>
      <c r="U10" s="1" t="s">
        <v>359</v>
      </c>
      <c r="V10" s="1" t="s">
        <v>360</v>
      </c>
      <c r="W10" s="27" t="s">
        <v>8803</v>
      </c>
      <c r="X10" s="21">
        <f>COUNT(Y4:Y9)</f>
        <v>6</v>
      </c>
    </row>
    <row r="11" spans="1:66" x14ac:dyDescent="0.35">
      <c r="A11" s="1" t="s">
        <v>2591</v>
      </c>
      <c r="B11" s="1" t="s">
        <v>2592</v>
      </c>
      <c r="C11" s="22">
        <v>1.3325</v>
      </c>
      <c r="D11" s="22">
        <v>4.0957499999999998</v>
      </c>
      <c r="E11" s="22">
        <v>2.7632499999999998</v>
      </c>
      <c r="F11" s="22">
        <v>3.0737335834896808</v>
      </c>
      <c r="G11" s="1">
        <v>6.3647026645741178E-4</v>
      </c>
      <c r="H11" s="1">
        <v>0.14831875566379338</v>
      </c>
      <c r="I11" s="1" t="s">
        <v>2593</v>
      </c>
      <c r="J11" s="1" t="s">
        <v>6</v>
      </c>
      <c r="K11" s="1" t="s">
        <v>1246</v>
      </c>
      <c r="L11" s="1" t="s">
        <v>2591</v>
      </c>
      <c r="M11" s="1" t="s">
        <v>2592</v>
      </c>
      <c r="N11" s="22">
        <v>1.4677500000000001</v>
      </c>
      <c r="O11" s="22">
        <v>4.0957499999999998</v>
      </c>
      <c r="P11" s="22">
        <v>2.6279999999999997</v>
      </c>
      <c r="Q11" s="22">
        <v>2.7904956566172712</v>
      </c>
      <c r="R11" s="1">
        <v>7.3298140199584694E-4</v>
      </c>
      <c r="S11" s="1">
        <v>0.17276938065253297</v>
      </c>
      <c r="T11" s="1" t="s">
        <v>2593</v>
      </c>
      <c r="U11" s="1" t="s">
        <v>6</v>
      </c>
      <c r="V11" s="1" t="s">
        <v>1246</v>
      </c>
      <c r="W11" s="27" t="s">
        <v>8806</v>
      </c>
      <c r="X11" s="21">
        <v>6</v>
      </c>
    </row>
    <row r="12" spans="1:66" x14ac:dyDescent="0.35">
      <c r="A12" s="1" t="s">
        <v>2625</v>
      </c>
      <c r="B12" s="1" t="s">
        <v>2626</v>
      </c>
      <c r="C12" s="22">
        <v>10.67975</v>
      </c>
      <c r="D12" s="22">
        <v>32.284999999999997</v>
      </c>
      <c r="E12" s="22">
        <v>21.605249999999998</v>
      </c>
      <c r="F12" s="22">
        <v>3.0230108382686858</v>
      </c>
      <c r="G12" s="1">
        <v>5.0123124582857059E-5</v>
      </c>
      <c r="H12" s="1">
        <v>3.6915582761907484E-2</v>
      </c>
      <c r="I12" s="1" t="s">
        <v>2627</v>
      </c>
      <c r="J12" s="1" t="s">
        <v>6</v>
      </c>
      <c r="K12" s="1" t="s">
        <v>86</v>
      </c>
      <c r="L12" s="1" t="s">
        <v>2625</v>
      </c>
      <c r="M12" s="1" t="s">
        <v>2626</v>
      </c>
      <c r="N12" s="22">
        <v>12.27575</v>
      </c>
      <c r="O12" s="22">
        <v>32.284999999999997</v>
      </c>
      <c r="P12" s="22">
        <v>20.009249999999994</v>
      </c>
      <c r="Q12" s="22">
        <v>2.6299818748345309</v>
      </c>
      <c r="R12" s="1">
        <v>9.7144762212675317E-5</v>
      </c>
      <c r="S12" s="1">
        <v>6.1791346410116313E-2</v>
      </c>
      <c r="T12" s="1" t="s">
        <v>2627</v>
      </c>
      <c r="U12" s="1" t="s">
        <v>6</v>
      </c>
      <c r="V12" s="1" t="s">
        <v>86</v>
      </c>
    </row>
    <row r="13" spans="1:66" x14ac:dyDescent="0.35">
      <c r="A13" s="1" t="s">
        <v>3147</v>
      </c>
      <c r="B13" s="1" t="s">
        <v>3148</v>
      </c>
      <c r="C13" s="22">
        <v>1.0997499999999998</v>
      </c>
      <c r="D13" s="22">
        <v>2.5419999999999998</v>
      </c>
      <c r="E13" s="22">
        <v>1.44225</v>
      </c>
      <c r="F13" s="22">
        <v>2.3114344169129351</v>
      </c>
      <c r="G13" s="1">
        <v>3.4880739756377066E-2</v>
      </c>
      <c r="H13" s="1">
        <v>1</v>
      </c>
      <c r="I13" s="1" t="s">
        <v>3149</v>
      </c>
      <c r="J13" s="1" t="s">
        <v>6</v>
      </c>
      <c r="K13" s="1" t="s">
        <v>816</v>
      </c>
      <c r="L13" s="1" t="s">
        <v>3147</v>
      </c>
      <c r="M13" s="1" t="s">
        <v>3148</v>
      </c>
      <c r="N13" s="22">
        <v>1.109</v>
      </c>
      <c r="O13" s="22">
        <v>2.5419999999999998</v>
      </c>
      <c r="P13" s="22">
        <v>1.4329999999999998</v>
      </c>
      <c r="Q13" s="22">
        <v>2.2921550946798916</v>
      </c>
      <c r="R13" s="1">
        <v>3.1886435155942028E-2</v>
      </c>
      <c r="S13" s="1">
        <v>1</v>
      </c>
      <c r="T13" s="1" t="s">
        <v>3149</v>
      </c>
      <c r="U13" s="1" t="s">
        <v>6</v>
      </c>
      <c r="V13" s="1" t="s">
        <v>816</v>
      </c>
    </row>
    <row r="14" spans="1:66" x14ac:dyDescent="0.35">
      <c r="A14" s="27" t="s">
        <v>8803</v>
      </c>
      <c r="B14" s="21">
        <f>COUNT(C4:C13)</f>
        <v>10</v>
      </c>
      <c r="C14" s="24"/>
      <c r="D14" s="24"/>
      <c r="E14" s="24"/>
      <c r="F14" s="24"/>
      <c r="G14" s="37"/>
      <c r="H14" s="37"/>
      <c r="I14" s="37"/>
      <c r="J14" s="37"/>
      <c r="K14" s="37"/>
      <c r="L14" s="62" t="s">
        <v>8803</v>
      </c>
      <c r="M14" s="79">
        <f>COUNT(N4:N13)</f>
        <v>10</v>
      </c>
      <c r="N14" s="22"/>
      <c r="O14" s="22"/>
      <c r="P14" s="22"/>
      <c r="Q14" s="22"/>
      <c r="R14" s="1"/>
      <c r="S14" s="1"/>
      <c r="T14" s="1"/>
      <c r="U14" s="1"/>
      <c r="V14" s="1"/>
    </row>
    <row r="15" spans="1:66" x14ac:dyDescent="0.35">
      <c r="A15" s="27" t="s">
        <v>8806</v>
      </c>
      <c r="B15" s="21">
        <f>10</f>
        <v>10</v>
      </c>
      <c r="L15" s="91" t="s">
        <v>8804</v>
      </c>
      <c r="M15" s="77"/>
      <c r="N15" s="77"/>
      <c r="O15" s="77"/>
      <c r="P15" s="77"/>
      <c r="Q15" s="77"/>
      <c r="R15" s="77"/>
      <c r="S15" s="77"/>
      <c r="T15" s="77"/>
      <c r="U15" s="77"/>
      <c r="V15" s="77"/>
    </row>
    <row r="16" spans="1:66" x14ac:dyDescent="0.35">
      <c r="L16" s="1" t="s">
        <v>5428</v>
      </c>
      <c r="M16" s="1" t="s">
        <v>5429</v>
      </c>
      <c r="N16" s="22">
        <v>197.39950000000002</v>
      </c>
      <c r="O16" s="22">
        <v>89.207499999999996</v>
      </c>
      <c r="P16" s="22">
        <v>-108.19200000000002</v>
      </c>
      <c r="Q16" s="22">
        <v>-2.212812824033854</v>
      </c>
      <c r="R16" s="1">
        <v>6.2545362221839062E-4</v>
      </c>
      <c r="S16" s="1">
        <v>0.15937427410820479</v>
      </c>
      <c r="T16" s="1" t="s">
        <v>5430</v>
      </c>
      <c r="U16" s="1" t="s">
        <v>6</v>
      </c>
      <c r="V16" s="1" t="s">
        <v>360</v>
      </c>
    </row>
    <row r="17" spans="12:13" x14ac:dyDescent="0.35">
      <c r="L17" s="27" t="s">
        <v>8805</v>
      </c>
      <c r="M17" s="25">
        <v>1</v>
      </c>
    </row>
    <row r="18" spans="12:13" x14ac:dyDescent="0.35">
      <c r="L18" s="27" t="s">
        <v>8806</v>
      </c>
      <c r="M18" s="25">
        <v>11</v>
      </c>
    </row>
  </sheetData>
  <sortState xmlns:xlrd2="http://schemas.microsoft.com/office/spreadsheetml/2017/richdata2" ref="AH4:AR7">
    <sortCondition descending="1" ref="AM4:AM7"/>
  </sortState>
  <conditionalFormatting sqref="B1">
    <cfRule type="duplicateValues" dxfId="4" priority="1"/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BN32"/>
  <sheetViews>
    <sheetView workbookViewId="0">
      <pane ySplit="2" topLeftCell="A3" activePane="bottomLeft" state="frozen"/>
      <selection pane="bottomLeft" activeCell="G33" sqref="G33"/>
    </sheetView>
  </sheetViews>
  <sheetFormatPr defaultRowHeight="14.5" x14ac:dyDescent="0.35"/>
  <cols>
    <col min="1" max="1" width="24.54296875" style="15" customWidth="1"/>
    <col min="2" max="2" width="15.81640625" style="15" customWidth="1"/>
    <col min="3" max="3" width="8.1796875" style="15" customWidth="1"/>
    <col min="4" max="4" width="9.6328125" style="15" customWidth="1"/>
    <col min="5" max="5" width="9.81640625" style="15" customWidth="1"/>
    <col min="6" max="6" width="6.81640625" style="15" customWidth="1"/>
    <col min="7" max="8" width="8.7265625" style="15"/>
    <col min="9" max="9" width="26.453125" style="15" customWidth="1"/>
    <col min="10" max="10" width="15.54296875" style="15" customWidth="1"/>
    <col min="11" max="11" width="16.36328125" style="15" customWidth="1"/>
    <col min="12" max="12" width="21.7265625" style="15" customWidth="1"/>
    <col min="13" max="13" width="15.453125" style="15" customWidth="1"/>
    <col min="14" max="15" width="8.7265625" style="15"/>
    <col min="16" max="16" width="9.6328125" style="15" customWidth="1"/>
    <col min="17" max="17" width="7.08984375" style="15" customWidth="1"/>
    <col min="18" max="19" width="8.7265625" style="15"/>
    <col min="20" max="20" width="25.81640625" style="15" customWidth="1"/>
    <col min="21" max="21" width="16.36328125" style="15" customWidth="1"/>
    <col min="22" max="22" width="16.1796875" style="15" customWidth="1"/>
    <col min="23" max="23" width="23.08984375" style="15" customWidth="1"/>
    <col min="24" max="24" width="15.81640625" style="15" customWidth="1"/>
    <col min="25" max="26" width="8.7265625" style="15"/>
    <col min="27" max="27" width="10.08984375" style="15" customWidth="1"/>
    <col min="28" max="30" width="8.7265625" style="15"/>
    <col min="31" max="31" width="28.36328125" style="15" customWidth="1"/>
    <col min="32" max="32" width="16" style="15" customWidth="1"/>
    <col min="33" max="33" width="16.1796875" style="15" customWidth="1"/>
    <col min="34" max="34" width="23.6328125" style="15" customWidth="1"/>
    <col min="35" max="35" width="16.54296875" style="15" customWidth="1"/>
    <col min="36" max="37" width="8.7265625" style="15"/>
    <col min="38" max="38" width="11" style="15" customWidth="1"/>
    <col min="39" max="41" width="8.7265625" style="15"/>
    <col min="42" max="42" width="27.1796875" style="15" customWidth="1"/>
    <col min="43" max="43" width="15.7265625" style="15" customWidth="1"/>
    <col min="44" max="44" width="16" style="15" customWidth="1"/>
    <col min="45" max="45" width="24.90625" style="15" customWidth="1"/>
    <col min="46" max="46" width="16.08984375" style="15" customWidth="1"/>
    <col min="47" max="48" width="8.7265625" style="15"/>
    <col min="49" max="49" width="10.453125" style="15" customWidth="1"/>
    <col min="50" max="52" width="8.7265625" style="15"/>
    <col min="53" max="53" width="26.08984375" style="15" customWidth="1"/>
    <col min="54" max="54" width="22.1796875" style="15" customWidth="1"/>
    <col min="55" max="55" width="16.26953125" style="15" customWidth="1"/>
    <col min="56" max="56" width="22.26953125" style="15" customWidth="1"/>
    <col min="57" max="57" width="16.1796875" style="15" customWidth="1"/>
    <col min="58" max="59" width="8.7265625" style="15"/>
    <col min="60" max="60" width="10.453125" style="15" customWidth="1"/>
    <col min="61" max="63" width="8.7265625" style="15"/>
    <col min="64" max="64" width="29.36328125" style="15" customWidth="1"/>
    <col min="65" max="65" width="22.7265625" style="15" customWidth="1"/>
    <col min="66" max="66" width="23.453125" style="15" customWidth="1"/>
    <col min="67" max="16384" width="8.7265625" style="15"/>
  </cols>
  <sheetData>
    <row r="1" spans="1:66" ht="18.5" x14ac:dyDescent="0.45">
      <c r="A1" s="9"/>
      <c r="B1" s="9"/>
      <c r="C1" s="10"/>
      <c r="D1" s="11"/>
      <c r="E1" s="11" t="s">
        <v>8755</v>
      </c>
      <c r="F1" s="10"/>
      <c r="G1" s="9"/>
      <c r="H1" s="9"/>
      <c r="I1" s="9"/>
      <c r="J1" s="9"/>
      <c r="K1" s="9"/>
      <c r="L1" s="12"/>
      <c r="M1" s="12"/>
      <c r="N1" s="12"/>
      <c r="O1" s="64"/>
      <c r="P1" s="14" t="s">
        <v>8752</v>
      </c>
      <c r="Q1" s="12"/>
      <c r="R1" s="12"/>
      <c r="S1" s="12"/>
      <c r="T1" s="12"/>
      <c r="U1" s="12"/>
      <c r="V1" s="12"/>
      <c r="W1" s="9"/>
      <c r="X1" s="9"/>
      <c r="Y1" s="9"/>
      <c r="Z1" s="9"/>
      <c r="AA1" s="11" t="s">
        <v>8756</v>
      </c>
      <c r="AB1" s="9"/>
      <c r="AC1" s="9"/>
      <c r="AD1" s="9"/>
      <c r="AE1" s="9"/>
      <c r="AF1" s="9"/>
      <c r="AG1" s="9"/>
      <c r="AH1" s="29"/>
      <c r="AI1" s="29"/>
      <c r="AJ1" s="29"/>
      <c r="AK1" s="29"/>
      <c r="AL1" s="31" t="s">
        <v>8753</v>
      </c>
      <c r="AM1" s="31"/>
      <c r="AN1" s="29"/>
      <c r="AO1" s="29"/>
      <c r="AP1" s="29"/>
      <c r="AQ1" s="29"/>
      <c r="AR1" s="29"/>
      <c r="AS1" s="9"/>
      <c r="AT1" s="9"/>
      <c r="AU1" s="9"/>
      <c r="AV1" s="9"/>
      <c r="AW1" s="11" t="s">
        <v>8757</v>
      </c>
      <c r="AX1" s="9"/>
      <c r="AY1" s="9"/>
      <c r="AZ1" s="9"/>
      <c r="BA1" s="9"/>
      <c r="BB1" s="9"/>
      <c r="BC1" s="9"/>
      <c r="BD1" s="29"/>
      <c r="BE1" s="29"/>
      <c r="BF1" s="29"/>
      <c r="BG1" s="29"/>
      <c r="BH1" s="30"/>
      <c r="BI1" s="39" t="s">
        <v>8754</v>
      </c>
      <c r="BJ1" s="29"/>
      <c r="BK1" s="29"/>
      <c r="BL1" s="29"/>
      <c r="BM1" s="29"/>
      <c r="BN1" s="29"/>
    </row>
    <row r="2" spans="1:66" ht="58" x14ac:dyDescent="0.35">
      <c r="A2" s="18" t="s">
        <v>3755</v>
      </c>
      <c r="B2" s="18" t="s">
        <v>8776</v>
      </c>
      <c r="C2" s="16" t="s">
        <v>8767</v>
      </c>
      <c r="D2" s="16" t="s">
        <v>8768</v>
      </c>
      <c r="E2" s="16" t="s">
        <v>3756</v>
      </c>
      <c r="F2" s="16" t="s">
        <v>1</v>
      </c>
      <c r="G2" s="16" t="s">
        <v>2</v>
      </c>
      <c r="H2" s="16" t="s">
        <v>3757</v>
      </c>
      <c r="I2" s="18" t="s">
        <v>8810</v>
      </c>
      <c r="J2" s="16" t="s">
        <v>3760</v>
      </c>
      <c r="K2" s="16" t="s">
        <v>3761</v>
      </c>
      <c r="L2" s="18" t="s">
        <v>3755</v>
      </c>
      <c r="M2" s="18" t="s">
        <v>8776</v>
      </c>
      <c r="N2" s="16" t="s">
        <v>8769</v>
      </c>
      <c r="O2" s="16" t="s">
        <v>8768</v>
      </c>
      <c r="P2" s="16" t="s">
        <v>3756</v>
      </c>
      <c r="Q2" s="16" t="s">
        <v>1</v>
      </c>
      <c r="R2" s="16" t="s">
        <v>2</v>
      </c>
      <c r="S2" s="16" t="s">
        <v>3757</v>
      </c>
      <c r="T2" s="18" t="s">
        <v>8810</v>
      </c>
      <c r="U2" s="16" t="s">
        <v>3760</v>
      </c>
      <c r="V2" s="16" t="s">
        <v>3761</v>
      </c>
      <c r="W2" s="16" t="s">
        <v>3755</v>
      </c>
      <c r="X2" s="16" t="s">
        <v>8776</v>
      </c>
      <c r="Y2" s="16" t="s">
        <v>8772</v>
      </c>
      <c r="Z2" s="16" t="s">
        <v>8770</v>
      </c>
      <c r="AA2" s="16" t="s">
        <v>3756</v>
      </c>
      <c r="AB2" s="16" t="s">
        <v>1</v>
      </c>
      <c r="AC2" s="16" t="s">
        <v>2</v>
      </c>
      <c r="AD2" s="16" t="s">
        <v>7399</v>
      </c>
      <c r="AE2" s="18" t="s">
        <v>8810</v>
      </c>
      <c r="AF2" s="16" t="s">
        <v>3760</v>
      </c>
      <c r="AG2" s="16" t="s">
        <v>3761</v>
      </c>
      <c r="AH2" s="16" t="s">
        <v>3755</v>
      </c>
      <c r="AI2" s="16" t="s">
        <v>8776</v>
      </c>
      <c r="AJ2" s="16" t="s">
        <v>8771</v>
      </c>
      <c r="AK2" s="16" t="s">
        <v>8770</v>
      </c>
      <c r="AL2" s="16" t="s">
        <v>0</v>
      </c>
      <c r="AM2" s="16" t="s">
        <v>1</v>
      </c>
      <c r="AN2" s="16" t="s">
        <v>6833</v>
      </c>
      <c r="AO2" s="16" t="s">
        <v>7399</v>
      </c>
      <c r="AP2" s="18" t="s">
        <v>8810</v>
      </c>
      <c r="AQ2" s="16" t="s">
        <v>3760</v>
      </c>
      <c r="AR2" s="16" t="s">
        <v>3761</v>
      </c>
      <c r="AS2" s="18" t="s">
        <v>3755</v>
      </c>
      <c r="AT2" s="18" t="s">
        <v>8776</v>
      </c>
      <c r="AU2" s="18" t="s">
        <v>8775</v>
      </c>
      <c r="AV2" s="18" t="s">
        <v>8773</v>
      </c>
      <c r="AW2" s="18" t="s">
        <v>0</v>
      </c>
      <c r="AX2" s="18" t="s">
        <v>1</v>
      </c>
      <c r="AY2" s="18" t="s">
        <v>2</v>
      </c>
      <c r="AZ2" s="18" t="s">
        <v>7399</v>
      </c>
      <c r="BA2" s="18" t="s">
        <v>8810</v>
      </c>
      <c r="BB2" s="18" t="s">
        <v>3760</v>
      </c>
      <c r="BC2" s="18" t="s">
        <v>3761</v>
      </c>
      <c r="BD2" s="18" t="s">
        <v>3755</v>
      </c>
      <c r="BE2" s="18" t="s">
        <v>8776</v>
      </c>
      <c r="BF2" s="16" t="s">
        <v>8774</v>
      </c>
      <c r="BG2" s="16" t="s">
        <v>8773</v>
      </c>
      <c r="BH2" s="16" t="s">
        <v>0</v>
      </c>
      <c r="BI2" s="16" t="s">
        <v>1</v>
      </c>
      <c r="BJ2" s="16" t="s">
        <v>2</v>
      </c>
      <c r="BK2" s="16" t="s">
        <v>7399</v>
      </c>
      <c r="BL2" s="18" t="s">
        <v>8810</v>
      </c>
      <c r="BM2" s="16" t="s">
        <v>3760</v>
      </c>
      <c r="BN2" s="16" t="s">
        <v>3761</v>
      </c>
    </row>
    <row r="3" spans="1:66" x14ac:dyDescent="0.35">
      <c r="A3" s="95" t="s">
        <v>8802</v>
      </c>
      <c r="B3" s="75"/>
      <c r="C3" s="76"/>
      <c r="D3" s="76"/>
      <c r="E3" s="76"/>
      <c r="F3" s="76"/>
      <c r="G3" s="76"/>
      <c r="H3" s="76"/>
      <c r="I3" s="76"/>
      <c r="J3" s="76"/>
      <c r="K3" s="76"/>
      <c r="L3" s="95" t="s">
        <v>8802</v>
      </c>
      <c r="M3" s="75"/>
      <c r="N3" s="76"/>
      <c r="O3" s="76"/>
      <c r="P3" s="76"/>
      <c r="Q3" s="76"/>
      <c r="R3" s="76"/>
      <c r="S3" s="76"/>
      <c r="T3" s="76"/>
      <c r="U3" s="76"/>
      <c r="V3" s="76"/>
      <c r="W3" s="95" t="s">
        <v>8802</v>
      </c>
      <c r="X3" s="75"/>
      <c r="Y3" s="76"/>
      <c r="Z3" s="76"/>
      <c r="AA3" s="76"/>
      <c r="AB3" s="76"/>
      <c r="AC3" s="76"/>
      <c r="AD3" s="76"/>
      <c r="AE3" s="76"/>
      <c r="AF3" s="76"/>
      <c r="AG3" s="76"/>
      <c r="AH3" s="95" t="s">
        <v>8802</v>
      </c>
      <c r="AI3" s="75"/>
      <c r="AJ3" s="76"/>
      <c r="AK3" s="76"/>
      <c r="AL3" s="76"/>
      <c r="AM3" s="76"/>
      <c r="AN3" s="76"/>
      <c r="AO3" s="76"/>
      <c r="AP3" s="76"/>
      <c r="AQ3" s="76"/>
      <c r="AR3" s="76"/>
      <c r="AS3" s="95" t="s">
        <v>8802</v>
      </c>
      <c r="AT3" s="75"/>
      <c r="AU3" s="76"/>
      <c r="AV3" s="76"/>
      <c r="AW3" s="76"/>
      <c r="AX3" s="76"/>
      <c r="AY3" s="76"/>
      <c r="AZ3" s="76"/>
      <c r="BA3" s="76"/>
      <c r="BB3" s="76"/>
      <c r="BC3" s="76"/>
      <c r="BD3" s="94" t="s">
        <v>8802</v>
      </c>
      <c r="BE3" s="75"/>
      <c r="BF3" s="76"/>
      <c r="BG3" s="76"/>
      <c r="BH3" s="76"/>
      <c r="BI3" s="76"/>
      <c r="BJ3" s="76"/>
      <c r="BK3" s="76"/>
      <c r="BL3" s="76"/>
      <c r="BM3" s="76"/>
      <c r="BN3" s="76"/>
    </row>
    <row r="4" spans="1:66" x14ac:dyDescent="0.35">
      <c r="A4" s="1" t="s">
        <v>23</v>
      </c>
      <c r="B4" s="1" t="s">
        <v>24</v>
      </c>
      <c r="C4" s="22">
        <v>1.1194999999999999</v>
      </c>
      <c r="D4" s="22">
        <v>88.878750000000011</v>
      </c>
      <c r="E4" s="22">
        <v>87.759250000000009</v>
      </c>
      <c r="F4" s="22">
        <v>79.391469405984822</v>
      </c>
      <c r="G4" s="1">
        <v>1.1724470139506948E-4</v>
      </c>
      <c r="H4" s="1">
        <v>5.7721613838632738E-2</v>
      </c>
      <c r="I4" s="1" t="s">
        <v>25</v>
      </c>
      <c r="J4" s="1" t="s">
        <v>26</v>
      </c>
      <c r="K4" s="1" t="s">
        <v>27</v>
      </c>
      <c r="L4" s="1" t="s">
        <v>23</v>
      </c>
      <c r="M4" s="1" t="s">
        <v>24</v>
      </c>
      <c r="N4" s="22">
        <v>0.30724999999999997</v>
      </c>
      <c r="O4" s="22">
        <v>88.878750000000011</v>
      </c>
      <c r="P4" s="22">
        <v>88.571500000000015</v>
      </c>
      <c r="Q4" s="22">
        <v>289.27176566314085</v>
      </c>
      <c r="R4" s="1">
        <v>1.1071942367979482E-4</v>
      </c>
      <c r="S4" s="1">
        <v>6.703536150458124E-2</v>
      </c>
      <c r="T4" s="1" t="s">
        <v>25</v>
      </c>
      <c r="U4" s="1" t="s">
        <v>26</v>
      </c>
      <c r="V4" s="1" t="s">
        <v>27</v>
      </c>
      <c r="W4" s="1" t="s">
        <v>543</v>
      </c>
      <c r="X4" s="1" t="s">
        <v>544</v>
      </c>
      <c r="Y4" s="22">
        <v>1.5575000000000001</v>
      </c>
      <c r="Z4" s="22">
        <v>5.0952500000000001</v>
      </c>
      <c r="AA4" s="22">
        <v>3.53775</v>
      </c>
      <c r="AB4" s="22">
        <v>3.2714285714285714</v>
      </c>
      <c r="AC4" s="1">
        <v>2.084539009702846E-3</v>
      </c>
      <c r="AD4" s="1">
        <v>0.38592784418218495</v>
      </c>
      <c r="AE4" s="1" t="s">
        <v>545</v>
      </c>
      <c r="AF4" s="1" t="s">
        <v>6</v>
      </c>
      <c r="AG4" s="1" t="s">
        <v>432</v>
      </c>
      <c r="AH4" s="1" t="s">
        <v>23</v>
      </c>
      <c r="AI4" s="1" t="s">
        <v>24</v>
      </c>
      <c r="AJ4" s="22">
        <v>0.73049999999999993</v>
      </c>
      <c r="AK4" s="22">
        <v>3.1112500000000001</v>
      </c>
      <c r="AL4" s="22">
        <v>2.3807499999999999</v>
      </c>
      <c r="AM4" s="22">
        <v>4.2590691307323754</v>
      </c>
      <c r="AN4" s="1">
        <v>1.1560022504664147E-3</v>
      </c>
      <c r="AO4" s="1">
        <v>1</v>
      </c>
      <c r="AP4" s="1" t="s">
        <v>25</v>
      </c>
      <c r="AQ4" s="1" t="s">
        <v>26</v>
      </c>
      <c r="AR4" s="1" t="s">
        <v>27</v>
      </c>
      <c r="AS4" s="43" t="s">
        <v>543</v>
      </c>
      <c r="AT4" s="43" t="s">
        <v>544</v>
      </c>
      <c r="AU4" s="44">
        <v>1.18225</v>
      </c>
      <c r="AV4" s="44">
        <v>4.3529999999999998</v>
      </c>
      <c r="AW4" s="44">
        <v>3.17075</v>
      </c>
      <c r="AX4" s="44">
        <v>3.6819623599069566</v>
      </c>
      <c r="AY4" s="43">
        <v>1.7273391352207401E-2</v>
      </c>
      <c r="AZ4" s="43">
        <v>1</v>
      </c>
      <c r="BA4" s="43" t="s">
        <v>545</v>
      </c>
      <c r="BB4" s="43" t="s">
        <v>6</v>
      </c>
      <c r="BC4" s="43" t="s">
        <v>432</v>
      </c>
      <c r="BD4" s="1" t="s">
        <v>23</v>
      </c>
      <c r="BE4" s="1" t="s">
        <v>24</v>
      </c>
      <c r="BF4" s="22">
        <v>0.51474999999999993</v>
      </c>
      <c r="BG4" s="22">
        <v>1.8842499999999998</v>
      </c>
      <c r="BH4" s="22">
        <v>1.3694999999999999</v>
      </c>
      <c r="BI4" s="22">
        <v>3.6605148130160274</v>
      </c>
      <c r="BJ4" s="1">
        <v>1.2716967471577467E-2</v>
      </c>
      <c r="BK4" s="1">
        <v>1</v>
      </c>
      <c r="BL4" s="1" t="s">
        <v>25</v>
      </c>
      <c r="BM4" s="1" t="s">
        <v>26</v>
      </c>
      <c r="BN4" s="1" t="s">
        <v>27</v>
      </c>
    </row>
    <row r="5" spans="1:66" x14ac:dyDescent="0.35">
      <c r="A5" s="1" t="s">
        <v>165</v>
      </c>
      <c r="B5" s="1" t="s">
        <v>166</v>
      </c>
      <c r="C5" s="22">
        <v>0.48224999999999996</v>
      </c>
      <c r="D5" s="22">
        <v>21.796250000000001</v>
      </c>
      <c r="E5" s="22">
        <v>21.314</v>
      </c>
      <c r="F5" s="22">
        <v>45.196993260756877</v>
      </c>
      <c r="G5" s="1">
        <v>7.2024188835229097E-9</v>
      </c>
      <c r="H5" s="1">
        <v>1.1094245927234514E-3</v>
      </c>
      <c r="I5" s="78" t="s">
        <v>8696</v>
      </c>
      <c r="J5" s="1" t="s">
        <v>6</v>
      </c>
      <c r="K5" s="1" t="s">
        <v>168</v>
      </c>
      <c r="L5" s="1" t="s">
        <v>87</v>
      </c>
      <c r="M5" s="1" t="s">
        <v>88</v>
      </c>
      <c r="N5" s="22">
        <v>3.3250000000000002E-2</v>
      </c>
      <c r="O5" s="22">
        <v>2.5209999999999999</v>
      </c>
      <c r="P5" s="22">
        <v>2.4877500000000001</v>
      </c>
      <c r="Q5" s="22">
        <v>75.819548872180448</v>
      </c>
      <c r="R5" s="1">
        <v>4.5887230679886315E-5</v>
      </c>
      <c r="S5" s="1">
        <v>4.4146179870676407E-2</v>
      </c>
      <c r="T5" s="1" t="s">
        <v>89</v>
      </c>
      <c r="U5" s="1" t="s">
        <v>6</v>
      </c>
      <c r="V5" s="1" t="s">
        <v>90</v>
      </c>
      <c r="W5" s="1" t="s">
        <v>455</v>
      </c>
      <c r="X5" s="1" t="s">
        <v>456</v>
      </c>
      <c r="Y5" s="22">
        <v>2.4684999999999997</v>
      </c>
      <c r="Z5" s="22">
        <v>7.3247499999999999</v>
      </c>
      <c r="AA5" s="22">
        <v>4.8562500000000002</v>
      </c>
      <c r="AB5" s="22">
        <v>2.9672878266153537</v>
      </c>
      <c r="AC5" s="1">
        <v>4.2927291178056493E-2</v>
      </c>
      <c r="AD5" s="1">
        <v>0.8857127325344275</v>
      </c>
      <c r="AE5" s="1" t="s">
        <v>457</v>
      </c>
      <c r="AF5" s="1" t="s">
        <v>6</v>
      </c>
      <c r="AG5" s="1" t="s">
        <v>458</v>
      </c>
      <c r="AH5" s="1" t="s">
        <v>543</v>
      </c>
      <c r="AI5" s="1" t="s">
        <v>544</v>
      </c>
      <c r="AJ5" s="22">
        <v>1.6835</v>
      </c>
      <c r="AK5" s="22">
        <v>5.0952500000000001</v>
      </c>
      <c r="AL5" s="22">
        <v>3.4117500000000001</v>
      </c>
      <c r="AM5" s="22">
        <v>3.0265815265815266</v>
      </c>
      <c r="AN5" s="1">
        <v>1.9366613677878064E-3</v>
      </c>
      <c r="AO5" s="1">
        <v>1</v>
      </c>
      <c r="AP5" s="1" t="s">
        <v>545</v>
      </c>
      <c r="AQ5" s="1" t="s">
        <v>6</v>
      </c>
      <c r="AR5" s="1" t="s">
        <v>432</v>
      </c>
      <c r="AS5" s="43" t="s">
        <v>1323</v>
      </c>
      <c r="AT5" s="43" t="s">
        <v>1324</v>
      </c>
      <c r="AU5" s="44">
        <v>1.8584999999999998</v>
      </c>
      <c r="AV5" s="44">
        <v>6.1065000000000005</v>
      </c>
      <c r="AW5" s="44">
        <v>4.2480000000000011</v>
      </c>
      <c r="AX5" s="44">
        <v>3.2857142857142865</v>
      </c>
      <c r="AY5" s="43">
        <v>8.2456462180191537E-5</v>
      </c>
      <c r="AZ5" s="43">
        <v>0.13094001187552376</v>
      </c>
      <c r="BA5" s="43" t="s">
        <v>1325</v>
      </c>
      <c r="BB5" s="43" t="s">
        <v>1326</v>
      </c>
      <c r="BC5" s="43" t="s">
        <v>22</v>
      </c>
      <c r="BD5" s="1" t="s">
        <v>543</v>
      </c>
      <c r="BE5" s="1" t="s">
        <v>544</v>
      </c>
      <c r="BF5" s="22">
        <v>1.855</v>
      </c>
      <c r="BG5" s="22">
        <v>4.3529999999999998</v>
      </c>
      <c r="BH5" s="22">
        <v>2.4979999999999998</v>
      </c>
      <c r="BI5" s="22">
        <v>2.3466307277628031</v>
      </c>
      <c r="BJ5" s="1">
        <v>4.8320049918589403E-2</v>
      </c>
      <c r="BK5" s="1">
        <v>1</v>
      </c>
      <c r="BL5" s="1" t="s">
        <v>545</v>
      </c>
      <c r="BM5" s="1" t="s">
        <v>6</v>
      </c>
      <c r="BN5" s="1" t="s">
        <v>432</v>
      </c>
    </row>
    <row r="6" spans="1:66" x14ac:dyDescent="0.35">
      <c r="A6" s="1" t="s">
        <v>87</v>
      </c>
      <c r="B6" s="1" t="s">
        <v>88</v>
      </c>
      <c r="C6" s="22">
        <v>9.8750000000000004E-2</v>
      </c>
      <c r="D6" s="22">
        <v>2.5209999999999999</v>
      </c>
      <c r="E6" s="22">
        <v>2.42225</v>
      </c>
      <c r="F6" s="22">
        <v>25.52911392405063</v>
      </c>
      <c r="G6" s="1">
        <v>5.439375305327232E-5</v>
      </c>
      <c r="H6" s="1">
        <v>3.8522031041658855E-2</v>
      </c>
      <c r="I6" s="1" t="s">
        <v>89</v>
      </c>
      <c r="J6" s="1" t="s">
        <v>6</v>
      </c>
      <c r="K6" s="1" t="s">
        <v>90</v>
      </c>
      <c r="L6" s="1" t="s">
        <v>221</v>
      </c>
      <c r="M6" s="1" t="s">
        <v>222</v>
      </c>
      <c r="N6" s="22">
        <v>0.17275000000000001</v>
      </c>
      <c r="O6" s="22">
        <v>4.5120000000000005</v>
      </c>
      <c r="P6" s="22">
        <v>4.3392500000000007</v>
      </c>
      <c r="Q6" s="22">
        <v>26.118668596237338</v>
      </c>
      <c r="R6" s="1">
        <v>4.7638292278495697E-5</v>
      </c>
      <c r="S6" s="1">
        <v>4.4599820813246434E-2</v>
      </c>
      <c r="T6" s="1" t="s">
        <v>223</v>
      </c>
      <c r="U6" s="1" t="s">
        <v>6</v>
      </c>
      <c r="V6" s="1" t="s">
        <v>90</v>
      </c>
      <c r="W6" s="1" t="s">
        <v>311</v>
      </c>
      <c r="X6" s="1" t="s">
        <v>312</v>
      </c>
      <c r="Y6" s="22">
        <v>3.6315</v>
      </c>
      <c r="Z6" s="22">
        <v>10.536999999999999</v>
      </c>
      <c r="AA6" s="22">
        <v>6.9054999999999991</v>
      </c>
      <c r="AB6" s="22">
        <v>2.9015558309238605</v>
      </c>
      <c r="AC6" s="1">
        <v>2.211150502275272E-3</v>
      </c>
      <c r="AD6" s="1">
        <v>0.3989305035442961</v>
      </c>
      <c r="AE6" s="1" t="s">
        <v>313</v>
      </c>
      <c r="AF6" s="1" t="s">
        <v>268</v>
      </c>
      <c r="AG6" s="1" t="s">
        <v>269</v>
      </c>
      <c r="AH6" s="1" t="s">
        <v>1139</v>
      </c>
      <c r="AI6" s="1" t="s">
        <v>1140</v>
      </c>
      <c r="AJ6" s="22">
        <v>34.268999999999998</v>
      </c>
      <c r="AK6" s="22">
        <v>85.353749999999991</v>
      </c>
      <c r="AL6" s="22">
        <v>51.084749999999993</v>
      </c>
      <c r="AM6" s="22">
        <v>2.4906985905628991</v>
      </c>
      <c r="AN6" s="1">
        <v>1.0229149319687325E-2</v>
      </c>
      <c r="AO6" s="1">
        <v>1</v>
      </c>
      <c r="AP6" s="1" t="s">
        <v>1141</v>
      </c>
      <c r="AQ6" s="1" t="s">
        <v>6</v>
      </c>
      <c r="AR6" s="1" t="s">
        <v>458</v>
      </c>
      <c r="AS6" s="43" t="s">
        <v>2073</v>
      </c>
      <c r="AT6" s="43" t="s">
        <v>2074</v>
      </c>
      <c r="AU6" s="44">
        <v>4.694</v>
      </c>
      <c r="AV6" s="44">
        <v>12.3065</v>
      </c>
      <c r="AW6" s="44">
        <v>7.6124999999999998</v>
      </c>
      <c r="AX6" s="44">
        <v>2.621751171708564</v>
      </c>
      <c r="AY6" s="43">
        <v>4.5186850568956771E-4</v>
      </c>
      <c r="AZ6" s="43">
        <v>0.27084485707394329</v>
      </c>
      <c r="BA6" s="43" t="s">
        <v>2075</v>
      </c>
      <c r="BB6" s="43" t="s">
        <v>2076</v>
      </c>
      <c r="BC6" s="43" t="s">
        <v>2077</v>
      </c>
      <c r="BD6" s="27" t="s">
        <v>8803</v>
      </c>
      <c r="BE6" s="15">
        <v>2</v>
      </c>
    </row>
    <row r="7" spans="1:66" x14ac:dyDescent="0.35">
      <c r="A7" s="1" t="s">
        <v>311</v>
      </c>
      <c r="B7" s="1" t="s">
        <v>312</v>
      </c>
      <c r="C7" s="22">
        <v>2.5105000000000004</v>
      </c>
      <c r="D7" s="22">
        <v>57.803249999999998</v>
      </c>
      <c r="E7" s="22">
        <v>55.292749999999998</v>
      </c>
      <c r="F7" s="22">
        <v>23.024596693885677</v>
      </c>
      <c r="G7" s="1">
        <v>2.1301890683611546E-5</v>
      </c>
      <c r="H7" s="1">
        <v>2.2527820043684955E-2</v>
      </c>
      <c r="I7" s="1" t="s">
        <v>313</v>
      </c>
      <c r="J7" s="1" t="s">
        <v>268</v>
      </c>
      <c r="K7" s="1" t="s">
        <v>269</v>
      </c>
      <c r="L7" s="1" t="s">
        <v>165</v>
      </c>
      <c r="M7" s="1" t="s">
        <v>166</v>
      </c>
      <c r="N7" s="22">
        <v>0.86224999999999996</v>
      </c>
      <c r="O7" s="22">
        <v>21.796250000000001</v>
      </c>
      <c r="P7" s="22">
        <v>20.934000000000001</v>
      </c>
      <c r="Q7" s="22">
        <v>25.278341548274863</v>
      </c>
      <c r="R7" s="1">
        <v>1.0629194857614266E-8</v>
      </c>
      <c r="S7" s="1">
        <v>1.6372680298926134E-3</v>
      </c>
      <c r="T7" s="78" t="s">
        <v>8696</v>
      </c>
      <c r="U7" s="1" t="s">
        <v>6</v>
      </c>
      <c r="V7" s="1" t="s">
        <v>168</v>
      </c>
      <c r="W7" s="1" t="s">
        <v>1323</v>
      </c>
      <c r="X7" s="1" t="s">
        <v>1324</v>
      </c>
      <c r="Y7" s="22">
        <v>1.85025</v>
      </c>
      <c r="Z7" s="22">
        <v>5.0517500000000002</v>
      </c>
      <c r="AA7" s="22">
        <v>3.2015000000000002</v>
      </c>
      <c r="AB7" s="22">
        <v>2.7303067153087421</v>
      </c>
      <c r="AC7" s="1">
        <v>4.0707816731577751E-4</v>
      </c>
      <c r="AD7" s="1">
        <v>0.20142385229878243</v>
      </c>
      <c r="AE7" s="1" t="s">
        <v>1325</v>
      </c>
      <c r="AF7" s="1" t="s">
        <v>1326</v>
      </c>
      <c r="AG7" s="1" t="s">
        <v>22</v>
      </c>
      <c r="AH7" s="1" t="s">
        <v>311</v>
      </c>
      <c r="AI7" s="1" t="s">
        <v>312</v>
      </c>
      <c r="AJ7" s="22">
        <v>4.3819999999999997</v>
      </c>
      <c r="AK7" s="22">
        <v>10.536999999999999</v>
      </c>
      <c r="AL7" s="22">
        <v>6.1549999999999994</v>
      </c>
      <c r="AM7" s="22">
        <v>2.4046097672295756</v>
      </c>
      <c r="AN7" s="1">
        <v>2.6509545286619307E-3</v>
      </c>
      <c r="AO7" s="1">
        <v>1</v>
      </c>
      <c r="AP7" s="1" t="s">
        <v>313</v>
      </c>
      <c r="AQ7" s="1" t="s">
        <v>268</v>
      </c>
      <c r="AR7" s="1" t="s">
        <v>269</v>
      </c>
      <c r="AS7" s="43" t="s">
        <v>1139</v>
      </c>
      <c r="AT7" s="43" t="s">
        <v>1140</v>
      </c>
      <c r="AU7" s="44">
        <v>16.29</v>
      </c>
      <c r="AV7" s="44">
        <v>39.738750000000003</v>
      </c>
      <c r="AW7" s="44">
        <v>23.448750000000004</v>
      </c>
      <c r="AX7" s="44">
        <v>2.4394567219152856</v>
      </c>
      <c r="AY7" s="43">
        <v>1.6992174972498164E-2</v>
      </c>
      <c r="AZ7" s="43">
        <v>1</v>
      </c>
      <c r="BA7" s="43" t="s">
        <v>1141</v>
      </c>
      <c r="BB7" s="43" t="s">
        <v>6</v>
      </c>
      <c r="BC7" s="43" t="s">
        <v>458</v>
      </c>
      <c r="BD7" s="27" t="s">
        <v>8806</v>
      </c>
      <c r="BE7" s="15">
        <v>1</v>
      </c>
    </row>
    <row r="8" spans="1:66" x14ac:dyDescent="0.35">
      <c r="A8" s="1" t="s">
        <v>221</v>
      </c>
      <c r="B8" s="1" t="s">
        <v>222</v>
      </c>
      <c r="C8" s="22">
        <v>0.29775000000000001</v>
      </c>
      <c r="D8" s="22">
        <v>4.5120000000000005</v>
      </c>
      <c r="E8" s="22">
        <v>4.2142500000000007</v>
      </c>
      <c r="F8" s="22">
        <v>15.153652392947103</v>
      </c>
      <c r="G8" s="1">
        <v>7.0820635797330667E-5</v>
      </c>
      <c r="H8" s="1">
        <v>4.4656632807975605E-2</v>
      </c>
      <c r="I8" s="1" t="s">
        <v>223</v>
      </c>
      <c r="J8" s="1" t="s">
        <v>6</v>
      </c>
      <c r="K8" s="1" t="s">
        <v>90</v>
      </c>
      <c r="L8" s="1" t="s">
        <v>311</v>
      </c>
      <c r="M8" s="1" t="s">
        <v>312</v>
      </c>
      <c r="N8" s="22">
        <v>2.7342499999999998</v>
      </c>
      <c r="O8" s="22">
        <v>57.803249999999998</v>
      </c>
      <c r="P8" s="22">
        <v>55.068999999999996</v>
      </c>
      <c r="Q8" s="22">
        <v>21.14044070586084</v>
      </c>
      <c r="R8" s="1">
        <v>2.1665084438904358E-5</v>
      </c>
      <c r="S8" s="1">
        <v>3.1782678871872694E-2</v>
      </c>
      <c r="T8" s="1" t="s">
        <v>313</v>
      </c>
      <c r="U8" s="1" t="s">
        <v>268</v>
      </c>
      <c r="V8" s="1" t="s">
        <v>269</v>
      </c>
      <c r="W8" s="1" t="s">
        <v>2073</v>
      </c>
      <c r="X8" s="1" t="s">
        <v>2074</v>
      </c>
      <c r="Y8" s="22">
        <v>5.1532499999999999</v>
      </c>
      <c r="Z8" s="22">
        <v>13.49625</v>
      </c>
      <c r="AA8" s="22">
        <v>8.343</v>
      </c>
      <c r="AB8" s="22">
        <v>2.6189783146557999</v>
      </c>
      <c r="AC8" s="1">
        <v>3.6227035049574141E-6</v>
      </c>
      <c r="AD8" s="1">
        <v>3.6001492541039695E-2</v>
      </c>
      <c r="AE8" s="1" t="s">
        <v>2075</v>
      </c>
      <c r="AF8" s="1" t="s">
        <v>2076</v>
      </c>
      <c r="AG8" s="1" t="s">
        <v>2077</v>
      </c>
      <c r="AH8" s="1" t="s">
        <v>530</v>
      </c>
      <c r="AI8" s="1" t="s">
        <v>531</v>
      </c>
      <c r="AJ8" s="22">
        <v>1.3864999999999998</v>
      </c>
      <c r="AK8" s="22">
        <v>2.9707500000000002</v>
      </c>
      <c r="AL8" s="22">
        <v>1.5842500000000004</v>
      </c>
      <c r="AM8" s="22">
        <v>2.1426253155427339</v>
      </c>
      <c r="AN8" s="1">
        <v>2.1274050665608613E-2</v>
      </c>
      <c r="AO8" s="1">
        <v>1</v>
      </c>
      <c r="AP8" s="1" t="s">
        <v>532</v>
      </c>
      <c r="AQ8" s="1" t="s">
        <v>6</v>
      </c>
      <c r="AR8" s="1" t="s">
        <v>432</v>
      </c>
      <c r="AS8" s="43" t="s">
        <v>2954</v>
      </c>
      <c r="AT8" s="43" t="s">
        <v>2955</v>
      </c>
      <c r="AU8" s="44">
        <v>8.9540000000000006</v>
      </c>
      <c r="AV8" s="44">
        <v>18.4605</v>
      </c>
      <c r="AW8" s="44">
        <v>9.5064999999999991</v>
      </c>
      <c r="AX8" s="44">
        <v>2.0617042662497207</v>
      </c>
      <c r="AY8" s="43">
        <v>4.1732219051571207E-6</v>
      </c>
      <c r="AZ8" s="43">
        <v>3.0639800244330884E-2</v>
      </c>
      <c r="BA8" s="43" t="s">
        <v>2956</v>
      </c>
      <c r="BB8" s="43" t="s">
        <v>1474</v>
      </c>
      <c r="BC8" s="43" t="s">
        <v>632</v>
      </c>
    </row>
    <row r="9" spans="1:66" x14ac:dyDescent="0.35">
      <c r="A9" s="1" t="s">
        <v>480</v>
      </c>
      <c r="B9" s="1" t="s">
        <v>481</v>
      </c>
      <c r="C9" s="22">
        <v>0.52200000000000002</v>
      </c>
      <c r="D9" s="22">
        <v>6.0185000000000004</v>
      </c>
      <c r="E9" s="22">
        <v>5.4965000000000002</v>
      </c>
      <c r="F9" s="22">
        <v>11.529693486590039</v>
      </c>
      <c r="G9" s="1">
        <v>1.3408888354038417E-4</v>
      </c>
      <c r="H9" s="1">
        <v>6.2074013437907138E-2</v>
      </c>
      <c r="I9" s="1" t="s">
        <v>482</v>
      </c>
      <c r="J9" s="1" t="s">
        <v>6</v>
      </c>
      <c r="K9" s="1" t="s">
        <v>483</v>
      </c>
      <c r="L9" s="1" t="s">
        <v>455</v>
      </c>
      <c r="M9" s="1" t="s">
        <v>456</v>
      </c>
      <c r="N9" s="22">
        <v>0.58274999999999999</v>
      </c>
      <c r="O9" s="22">
        <v>7.9055</v>
      </c>
      <c r="P9" s="22">
        <v>7.3227500000000001</v>
      </c>
      <c r="Q9" s="22">
        <v>13.565851565851567</v>
      </c>
      <c r="R9" s="1">
        <v>7.3315964427151936E-3</v>
      </c>
      <c r="S9" s="1">
        <v>0.58385516192026143</v>
      </c>
      <c r="T9" s="1" t="s">
        <v>457</v>
      </c>
      <c r="U9" s="1" t="s">
        <v>6</v>
      </c>
      <c r="V9" s="1" t="s">
        <v>458</v>
      </c>
      <c r="W9" s="1" t="s">
        <v>1572</v>
      </c>
      <c r="X9" s="1" t="s">
        <v>1573</v>
      </c>
      <c r="Y9" s="22">
        <v>0.86149999999999993</v>
      </c>
      <c r="Z9" s="22">
        <v>2.0887500000000001</v>
      </c>
      <c r="AA9" s="22">
        <v>1.2272500000000002</v>
      </c>
      <c r="AB9" s="22">
        <v>2.4245502031340687</v>
      </c>
      <c r="AC9" s="1">
        <v>8.5036796851158947E-3</v>
      </c>
      <c r="AD9" s="1">
        <v>0.74024543673174725</v>
      </c>
      <c r="AE9" s="1" t="s">
        <v>1574</v>
      </c>
      <c r="AF9" s="1" t="s">
        <v>6</v>
      </c>
      <c r="AG9" s="1" t="s">
        <v>90</v>
      </c>
      <c r="AH9" s="27" t="s">
        <v>8803</v>
      </c>
      <c r="AI9" s="15">
        <f>COUNT(AJ4:AJ8)</f>
        <v>5</v>
      </c>
      <c r="AS9" s="27" t="s">
        <v>8803</v>
      </c>
      <c r="AT9" s="15">
        <f>COUNT(AU4:AU8)</f>
        <v>5</v>
      </c>
    </row>
    <row r="10" spans="1:66" x14ac:dyDescent="0.35">
      <c r="A10" s="1" t="s">
        <v>628</v>
      </c>
      <c r="B10" s="1" t="s">
        <v>629</v>
      </c>
      <c r="C10" s="22">
        <v>8.1622500000000002</v>
      </c>
      <c r="D10" s="22">
        <v>60.632999999999996</v>
      </c>
      <c r="E10" s="22">
        <v>52.470749999999995</v>
      </c>
      <c r="F10" s="22">
        <v>7.4284664155104281</v>
      </c>
      <c r="G10" s="1">
        <v>9.4653484202122939E-5</v>
      </c>
      <c r="H10" s="1">
        <v>5.2394344048015122E-2</v>
      </c>
      <c r="I10" s="1" t="s">
        <v>630</v>
      </c>
      <c r="J10" s="1" t="s">
        <v>631</v>
      </c>
      <c r="K10" s="1" t="s">
        <v>632</v>
      </c>
      <c r="L10" s="1" t="s">
        <v>480</v>
      </c>
      <c r="M10" s="1" t="s">
        <v>481</v>
      </c>
      <c r="N10" s="22">
        <v>0.46425</v>
      </c>
      <c r="O10" s="22">
        <v>6.0185000000000004</v>
      </c>
      <c r="P10" s="22">
        <v>5.5542500000000006</v>
      </c>
      <c r="Q10" s="22">
        <v>12.963920301561659</v>
      </c>
      <c r="R10" s="1">
        <v>1.2245300261470859E-4</v>
      </c>
      <c r="S10" s="1">
        <v>7.0205201361254174E-2</v>
      </c>
      <c r="T10" s="1" t="s">
        <v>482</v>
      </c>
      <c r="U10" s="1" t="s">
        <v>6</v>
      </c>
      <c r="V10" s="1" t="s">
        <v>483</v>
      </c>
      <c r="W10" s="1" t="s">
        <v>1139</v>
      </c>
      <c r="X10" s="1" t="s">
        <v>1140</v>
      </c>
      <c r="Y10" s="22">
        <v>39.134500000000003</v>
      </c>
      <c r="Z10" s="22">
        <v>85.353749999999991</v>
      </c>
      <c r="AA10" s="22">
        <v>46.219249999999988</v>
      </c>
      <c r="AB10" s="22">
        <v>2.1810359146022047</v>
      </c>
      <c r="AC10" s="1">
        <v>1.3740375098146407E-2</v>
      </c>
      <c r="AD10" s="1">
        <v>0.8857127325344275</v>
      </c>
      <c r="AE10" s="1" t="s">
        <v>1141</v>
      </c>
      <c r="AF10" s="1" t="s">
        <v>6</v>
      </c>
      <c r="AG10" s="1" t="s">
        <v>458</v>
      </c>
      <c r="AH10" s="27" t="s">
        <v>8806</v>
      </c>
      <c r="AI10" s="15">
        <v>5</v>
      </c>
    </row>
    <row r="11" spans="1:66" x14ac:dyDescent="0.35">
      <c r="A11" s="1" t="s">
        <v>530</v>
      </c>
      <c r="B11" s="1" t="s">
        <v>531</v>
      </c>
      <c r="C11" s="22">
        <v>2.0057499999999999</v>
      </c>
      <c r="D11" s="22">
        <v>13.435500000000001</v>
      </c>
      <c r="E11" s="22">
        <v>11.429750000000002</v>
      </c>
      <c r="F11" s="22">
        <v>6.6984918359715824</v>
      </c>
      <c r="G11" s="1">
        <v>5.1929260571181857E-5</v>
      </c>
      <c r="H11" s="1">
        <v>3.7582978684665508E-2</v>
      </c>
      <c r="I11" s="1" t="s">
        <v>532</v>
      </c>
      <c r="J11" s="1" t="s">
        <v>6</v>
      </c>
      <c r="K11" s="1" t="s">
        <v>432</v>
      </c>
      <c r="L11" s="1" t="s">
        <v>530</v>
      </c>
      <c r="M11" s="1" t="s">
        <v>531</v>
      </c>
      <c r="N11" s="22">
        <v>1.14775</v>
      </c>
      <c r="O11" s="22">
        <v>13.435500000000001</v>
      </c>
      <c r="P11" s="22">
        <v>12.287750000000001</v>
      </c>
      <c r="Q11" s="22">
        <v>11.705946416902636</v>
      </c>
      <c r="R11" s="1">
        <v>3.9002535289212048E-5</v>
      </c>
      <c r="S11" s="1">
        <v>4.1290415967517369E-2</v>
      </c>
      <c r="T11" s="1" t="s">
        <v>532</v>
      </c>
      <c r="U11" s="1" t="s">
        <v>6</v>
      </c>
      <c r="V11" s="1" t="s">
        <v>432</v>
      </c>
      <c r="W11" s="1" t="s">
        <v>2954</v>
      </c>
      <c r="X11" s="1" t="s">
        <v>2955</v>
      </c>
      <c r="Y11" s="22">
        <v>10.495749999999999</v>
      </c>
      <c r="Z11" s="22">
        <v>21.789250000000003</v>
      </c>
      <c r="AA11" s="22">
        <v>11.293500000000003</v>
      </c>
      <c r="AB11" s="22">
        <v>2.0760069551961511</v>
      </c>
      <c r="AC11" s="1">
        <v>3.0138293058756815E-5</v>
      </c>
      <c r="AD11" s="1">
        <v>8.4251514260222024E-2</v>
      </c>
      <c r="AE11" s="1" t="s">
        <v>2956</v>
      </c>
      <c r="AF11" s="1" t="s">
        <v>1474</v>
      </c>
      <c r="AG11" s="1" t="s">
        <v>632</v>
      </c>
      <c r="AS11" s="93" t="s">
        <v>8804</v>
      </c>
      <c r="AT11" s="77"/>
      <c r="AU11" s="77"/>
      <c r="AV11" s="77"/>
      <c r="AW11" s="77"/>
      <c r="AX11" s="77"/>
      <c r="AY11" s="77"/>
      <c r="AZ11" s="77"/>
      <c r="BA11" s="77"/>
      <c r="BB11" s="77"/>
      <c r="BC11" s="77"/>
    </row>
    <row r="12" spans="1:66" x14ac:dyDescent="0.35">
      <c r="A12" s="1" t="s">
        <v>1323</v>
      </c>
      <c r="B12" s="1" t="s">
        <v>1324</v>
      </c>
      <c r="C12" s="22">
        <v>1.3065</v>
      </c>
      <c r="D12" s="22">
        <v>8.3439999999999994</v>
      </c>
      <c r="E12" s="22">
        <v>7.0374999999999996</v>
      </c>
      <c r="F12" s="22">
        <v>6.3865288939915805</v>
      </c>
      <c r="G12" s="1">
        <v>6.6777736429379786E-7</v>
      </c>
      <c r="H12" s="1">
        <v>5.8715645467233291E-3</v>
      </c>
      <c r="I12" s="1" t="s">
        <v>1325</v>
      </c>
      <c r="J12" s="1" t="s">
        <v>1326</v>
      </c>
      <c r="K12" s="1" t="s">
        <v>22</v>
      </c>
      <c r="L12" s="1" t="s">
        <v>628</v>
      </c>
      <c r="M12" s="1" t="s">
        <v>629</v>
      </c>
      <c r="N12" s="22">
        <v>6.1272500000000001</v>
      </c>
      <c r="O12" s="22">
        <v>60.632999999999996</v>
      </c>
      <c r="P12" s="22">
        <v>54.505749999999992</v>
      </c>
      <c r="Q12" s="22">
        <v>9.8956301766697941</v>
      </c>
      <c r="R12" s="1">
        <v>7.9714799687824467E-5</v>
      </c>
      <c r="S12" s="1">
        <v>5.6846616527379823E-2</v>
      </c>
      <c r="T12" s="1" t="s">
        <v>630</v>
      </c>
      <c r="U12" s="1" t="s">
        <v>631</v>
      </c>
      <c r="V12" s="1" t="s">
        <v>632</v>
      </c>
      <c r="W12" s="27" t="s">
        <v>8803</v>
      </c>
      <c r="X12" s="15">
        <f>COUNT(Y4:Y11)</f>
        <v>8</v>
      </c>
      <c r="AS12" s="43" t="s">
        <v>8572</v>
      </c>
      <c r="AT12" s="43" t="s">
        <v>8573</v>
      </c>
      <c r="AU12" s="44">
        <v>12.127750000000001</v>
      </c>
      <c r="AV12" s="44">
        <v>5.1505000000000001</v>
      </c>
      <c r="AW12" s="44">
        <v>-6.9772500000000006</v>
      </c>
      <c r="AX12" s="44">
        <v>-2.354674303465683</v>
      </c>
      <c r="AY12" s="43">
        <v>2.8534827807228203E-2</v>
      </c>
      <c r="AZ12" s="43">
        <v>1</v>
      </c>
      <c r="BA12" s="43" t="s">
        <v>8574</v>
      </c>
      <c r="BB12" s="43" t="s">
        <v>6</v>
      </c>
      <c r="BC12" s="43" t="s">
        <v>458</v>
      </c>
    </row>
    <row r="13" spans="1:66" x14ac:dyDescent="0.35">
      <c r="A13" s="1" t="s">
        <v>455</v>
      </c>
      <c r="B13" s="1" t="s">
        <v>456</v>
      </c>
      <c r="C13" s="22">
        <v>1.4345000000000001</v>
      </c>
      <c r="D13" s="22">
        <v>7.9055</v>
      </c>
      <c r="E13" s="22">
        <v>6.4710000000000001</v>
      </c>
      <c r="F13" s="22">
        <v>5.5109794353433248</v>
      </c>
      <c r="G13" s="1">
        <v>1.3364825845244122E-2</v>
      </c>
      <c r="H13" s="1">
        <v>0.77086778763497554</v>
      </c>
      <c r="I13" s="1" t="s">
        <v>457</v>
      </c>
      <c r="J13" s="1" t="s">
        <v>6</v>
      </c>
      <c r="K13" s="1" t="s">
        <v>458</v>
      </c>
      <c r="L13" s="1" t="s">
        <v>724</v>
      </c>
      <c r="M13" s="1" t="s">
        <v>725</v>
      </c>
      <c r="N13" s="22">
        <v>0.79474999999999996</v>
      </c>
      <c r="O13" s="22">
        <v>6.7965</v>
      </c>
      <c r="P13" s="22">
        <v>6.0017500000000004</v>
      </c>
      <c r="Q13" s="22">
        <v>8.5517458320226485</v>
      </c>
      <c r="R13" s="1">
        <v>2.0186303678104478E-2</v>
      </c>
      <c r="S13" s="1">
        <v>1</v>
      </c>
      <c r="T13" s="1" t="s">
        <v>726</v>
      </c>
      <c r="U13" s="1" t="s">
        <v>6</v>
      </c>
      <c r="V13" s="1" t="s">
        <v>90</v>
      </c>
      <c r="W13" s="27" t="s">
        <v>8806</v>
      </c>
      <c r="X13" s="15">
        <v>8</v>
      </c>
      <c r="AS13" s="27" t="s">
        <v>8805</v>
      </c>
      <c r="AT13" s="15">
        <v>1</v>
      </c>
    </row>
    <row r="14" spans="1:66" x14ac:dyDescent="0.35">
      <c r="A14" s="1" t="s">
        <v>1046</v>
      </c>
      <c r="B14" s="1" t="s">
        <v>1047</v>
      </c>
      <c r="C14" s="22">
        <v>9.0327500000000001</v>
      </c>
      <c r="D14" s="22">
        <v>46.53325000000001</v>
      </c>
      <c r="E14" s="22">
        <v>37.500500000000009</v>
      </c>
      <c r="F14" s="22">
        <v>5.1516149566853962</v>
      </c>
      <c r="G14" s="1">
        <v>2.2672441395421572E-6</v>
      </c>
      <c r="H14" s="1">
        <v>9.5135685989043324E-3</v>
      </c>
      <c r="I14" s="1" t="s">
        <v>1048</v>
      </c>
      <c r="J14" s="1" t="s">
        <v>631</v>
      </c>
      <c r="K14" s="1" t="s">
        <v>632</v>
      </c>
      <c r="L14" s="1" t="s">
        <v>812</v>
      </c>
      <c r="M14" s="1" t="s">
        <v>813</v>
      </c>
      <c r="N14" s="22">
        <v>0.1285</v>
      </c>
      <c r="O14" s="22">
        <v>1.0197499999999999</v>
      </c>
      <c r="P14" s="22">
        <v>0.89124999999999988</v>
      </c>
      <c r="Q14" s="22">
        <v>7.9357976653696491</v>
      </c>
      <c r="R14" s="1">
        <v>3.1758272992332692E-4</v>
      </c>
      <c r="S14" s="1">
        <v>0.11469837234171081</v>
      </c>
      <c r="T14" s="1" t="s">
        <v>814</v>
      </c>
      <c r="U14" s="1" t="s">
        <v>815</v>
      </c>
      <c r="V14" s="1" t="s">
        <v>816</v>
      </c>
      <c r="AS14" s="27" t="s">
        <v>8806</v>
      </c>
      <c r="AT14" s="15">
        <f>SUM(AT9,AT13)</f>
        <v>6</v>
      </c>
    </row>
    <row r="15" spans="1:66" x14ac:dyDescent="0.35">
      <c r="A15" s="1" t="s">
        <v>1471</v>
      </c>
      <c r="B15" s="1" t="s">
        <v>1472</v>
      </c>
      <c r="C15" s="22">
        <v>4.6572499999999994</v>
      </c>
      <c r="D15" s="22">
        <v>21.45025</v>
      </c>
      <c r="E15" s="22">
        <v>16.792999999999999</v>
      </c>
      <c r="F15" s="22">
        <v>4.6057759407375602</v>
      </c>
      <c r="G15" s="1">
        <v>1.3871609512583483E-4</v>
      </c>
      <c r="H15" s="1">
        <v>6.316747170813676E-2</v>
      </c>
      <c r="I15" s="1" t="s">
        <v>1473</v>
      </c>
      <c r="J15" s="1" t="s">
        <v>1474</v>
      </c>
      <c r="K15" s="1" t="s">
        <v>632</v>
      </c>
      <c r="L15" s="1" t="s">
        <v>1046</v>
      </c>
      <c r="M15" s="1" t="s">
        <v>1047</v>
      </c>
      <c r="N15" s="22">
        <v>7.2359999999999998</v>
      </c>
      <c r="O15" s="22">
        <v>46.53325000000001</v>
      </c>
      <c r="P15" s="22">
        <v>39.297250000000012</v>
      </c>
      <c r="Q15" s="22">
        <v>6.4307974018794933</v>
      </c>
      <c r="R15" s="1">
        <v>1.6340067547915282E-6</v>
      </c>
      <c r="S15" s="1">
        <v>1.2362098896105955E-2</v>
      </c>
      <c r="T15" s="1" t="s">
        <v>1048</v>
      </c>
      <c r="U15" s="1" t="s">
        <v>631</v>
      </c>
      <c r="V15" s="1" t="s">
        <v>632</v>
      </c>
    </row>
    <row r="16" spans="1:66" x14ac:dyDescent="0.35">
      <c r="A16" s="1" t="s">
        <v>2073</v>
      </c>
      <c r="B16" s="1" t="s">
        <v>2074</v>
      </c>
      <c r="C16" s="22">
        <v>3.6572499999999999</v>
      </c>
      <c r="D16" s="22">
        <v>14.649000000000001</v>
      </c>
      <c r="E16" s="22">
        <v>10.991750000000001</v>
      </c>
      <c r="F16" s="22">
        <v>4.0054685897874087</v>
      </c>
      <c r="G16" s="1">
        <v>5.1439970652977784E-4</v>
      </c>
      <c r="H16" s="1">
        <v>0.13361814299378472</v>
      </c>
      <c r="I16" s="1" t="s">
        <v>2075</v>
      </c>
      <c r="J16" s="1" t="s">
        <v>2076</v>
      </c>
      <c r="K16" s="1" t="s">
        <v>2077</v>
      </c>
      <c r="L16" s="1" t="s">
        <v>1139</v>
      </c>
      <c r="M16" s="1" t="s">
        <v>1140</v>
      </c>
      <c r="N16" s="22">
        <v>27.603749999999998</v>
      </c>
      <c r="O16" s="22">
        <v>166.29000000000002</v>
      </c>
      <c r="P16" s="22">
        <v>138.68625000000003</v>
      </c>
      <c r="Q16" s="22">
        <v>6.0241814970792023</v>
      </c>
      <c r="R16" s="1">
        <v>2.2737521347344636E-3</v>
      </c>
      <c r="S16" s="1">
        <v>0.31771389345739443</v>
      </c>
      <c r="T16" s="1" t="s">
        <v>1141</v>
      </c>
      <c r="U16" s="1" t="s">
        <v>6</v>
      </c>
      <c r="V16" s="1" t="s">
        <v>458</v>
      </c>
    </row>
    <row r="17" spans="1:22" x14ac:dyDescent="0.35">
      <c r="A17" s="1" t="s">
        <v>1139</v>
      </c>
      <c r="B17" s="1" t="s">
        <v>1140</v>
      </c>
      <c r="C17" s="22">
        <v>45.164749999999998</v>
      </c>
      <c r="D17" s="22">
        <v>166.29000000000002</v>
      </c>
      <c r="E17" s="22">
        <v>121.12525000000002</v>
      </c>
      <c r="F17" s="22">
        <v>3.6818536579965575</v>
      </c>
      <c r="G17" s="1">
        <v>5.7207341930125555E-3</v>
      </c>
      <c r="H17" s="1">
        <v>0.47903957130779506</v>
      </c>
      <c r="I17" s="1" t="s">
        <v>1141</v>
      </c>
      <c r="J17" s="1" t="s">
        <v>6</v>
      </c>
      <c r="K17" s="1" t="s">
        <v>458</v>
      </c>
      <c r="L17" s="1" t="s">
        <v>1471</v>
      </c>
      <c r="M17" s="1" t="s">
        <v>1472</v>
      </c>
      <c r="N17" s="22">
        <v>4.5504999999999995</v>
      </c>
      <c r="O17" s="22">
        <v>21.45025</v>
      </c>
      <c r="P17" s="22">
        <v>16.899750000000001</v>
      </c>
      <c r="Q17" s="22">
        <v>4.7138226568508959</v>
      </c>
      <c r="R17" s="1">
        <v>1.2010489220593001E-4</v>
      </c>
      <c r="S17" s="1">
        <v>6.9683610376690658E-2</v>
      </c>
      <c r="T17" s="1" t="s">
        <v>1473</v>
      </c>
      <c r="U17" s="1" t="s">
        <v>1474</v>
      </c>
      <c r="V17" s="1" t="s">
        <v>632</v>
      </c>
    </row>
    <row r="18" spans="1:22" x14ac:dyDescent="0.35">
      <c r="A18" s="1" t="s">
        <v>2240</v>
      </c>
      <c r="B18" s="1" t="s">
        <v>2241</v>
      </c>
      <c r="C18" s="22">
        <v>24.235250000000001</v>
      </c>
      <c r="D18" s="22">
        <v>80.25524999999999</v>
      </c>
      <c r="E18" s="22">
        <v>56.019999999999989</v>
      </c>
      <c r="F18" s="22">
        <v>3.3115090622130983</v>
      </c>
      <c r="G18" s="1">
        <v>3.3843636741970329E-6</v>
      </c>
      <c r="H18" s="1">
        <v>1.1960477292315181E-2</v>
      </c>
      <c r="I18" s="1" t="s">
        <v>2242</v>
      </c>
      <c r="J18" s="1" t="s">
        <v>2243</v>
      </c>
      <c r="K18" s="1" t="s">
        <v>432</v>
      </c>
      <c r="L18" s="1" t="s">
        <v>1323</v>
      </c>
      <c r="M18" s="1" t="s">
        <v>1324</v>
      </c>
      <c r="N18" s="22">
        <v>1.784</v>
      </c>
      <c r="O18" s="22">
        <v>8.3439999999999994</v>
      </c>
      <c r="P18" s="22">
        <v>6.56</v>
      </c>
      <c r="Q18" s="22">
        <v>4.6771300448430493</v>
      </c>
      <c r="R18" s="1">
        <v>2.2927944856032667E-6</v>
      </c>
      <c r="S18" s="1">
        <v>1.3028136655814183E-2</v>
      </c>
      <c r="T18" s="1" t="s">
        <v>1325</v>
      </c>
      <c r="U18" s="1" t="s">
        <v>1326</v>
      </c>
      <c r="V18" s="1" t="s">
        <v>22</v>
      </c>
    </row>
    <row r="19" spans="1:22" x14ac:dyDescent="0.35">
      <c r="A19" s="1" t="s">
        <v>2458</v>
      </c>
      <c r="B19" s="1" t="s">
        <v>2459</v>
      </c>
      <c r="C19" s="22">
        <v>8.4502500000000005</v>
      </c>
      <c r="D19" s="22">
        <v>24.8155</v>
      </c>
      <c r="E19" s="22">
        <v>16.36525</v>
      </c>
      <c r="F19" s="24">
        <v>2.9366586787373152</v>
      </c>
      <c r="G19" s="1">
        <v>1.1050575497158155E-2</v>
      </c>
      <c r="H19" s="1">
        <v>0.69306167123130868</v>
      </c>
      <c r="I19" s="1" t="s">
        <v>2460</v>
      </c>
      <c r="J19" s="1" t="s">
        <v>6</v>
      </c>
      <c r="K19" s="1" t="s">
        <v>1246</v>
      </c>
      <c r="L19" s="1" t="s">
        <v>1572</v>
      </c>
      <c r="M19" s="1" t="s">
        <v>1573</v>
      </c>
      <c r="N19" s="22">
        <v>1.4657500000000003</v>
      </c>
      <c r="O19" s="22">
        <v>6.6282500000000013</v>
      </c>
      <c r="P19" s="22">
        <v>5.1625000000000014</v>
      </c>
      <c r="Q19" s="22">
        <v>4.5220876684291316</v>
      </c>
      <c r="R19" s="1">
        <v>2.0164816108336758E-3</v>
      </c>
      <c r="S19" s="1">
        <v>0.29553638908160346</v>
      </c>
      <c r="T19" s="1" t="s">
        <v>1574</v>
      </c>
      <c r="U19" s="1" t="s">
        <v>6</v>
      </c>
      <c r="V19" s="1" t="s">
        <v>90</v>
      </c>
    </row>
    <row r="20" spans="1:22" x14ac:dyDescent="0.35">
      <c r="A20" s="1" t="s">
        <v>1572</v>
      </c>
      <c r="B20" s="1" t="s">
        <v>1573</v>
      </c>
      <c r="C20" s="22">
        <v>2.4022500000000004</v>
      </c>
      <c r="D20" s="22">
        <v>6.6282500000000013</v>
      </c>
      <c r="E20" s="22">
        <v>4.2260000000000009</v>
      </c>
      <c r="F20" s="22">
        <v>2.7591840982412323</v>
      </c>
      <c r="G20" s="1">
        <v>7.5251421065949398E-3</v>
      </c>
      <c r="H20" s="1">
        <v>0.5589662073997177</v>
      </c>
      <c r="I20" s="1" t="s">
        <v>1574</v>
      </c>
      <c r="J20" s="1" t="s">
        <v>6</v>
      </c>
      <c r="K20" s="1" t="s">
        <v>90</v>
      </c>
      <c r="L20" s="1" t="s">
        <v>2073</v>
      </c>
      <c r="M20" s="1" t="s">
        <v>2074</v>
      </c>
      <c r="N20" s="22">
        <v>4.4397500000000001</v>
      </c>
      <c r="O20" s="22">
        <v>14.649000000000001</v>
      </c>
      <c r="P20" s="22">
        <v>10.209250000000001</v>
      </c>
      <c r="Q20" s="22">
        <v>3.2995101075511011</v>
      </c>
      <c r="R20" s="1">
        <v>8.7885366026596579E-4</v>
      </c>
      <c r="S20" s="1">
        <v>0.19120653045066108</v>
      </c>
      <c r="T20" s="1" t="s">
        <v>2075</v>
      </c>
      <c r="U20" s="1" t="s">
        <v>2076</v>
      </c>
      <c r="V20" s="1" t="s">
        <v>2077</v>
      </c>
    </row>
    <row r="21" spans="1:22" x14ac:dyDescent="0.35">
      <c r="A21" s="1" t="s">
        <v>2954</v>
      </c>
      <c r="B21" s="1" t="s">
        <v>2955</v>
      </c>
      <c r="C21" s="22">
        <v>12.32</v>
      </c>
      <c r="D21" s="22">
        <v>33.453000000000003</v>
      </c>
      <c r="E21" s="22">
        <v>21.133000000000003</v>
      </c>
      <c r="F21" s="22">
        <v>2.7153409090909091</v>
      </c>
      <c r="G21" s="1">
        <v>4.0667832605878473E-4</v>
      </c>
      <c r="H21" s="1">
        <v>0.11735520265897774</v>
      </c>
      <c r="I21" s="1" t="s">
        <v>2956</v>
      </c>
      <c r="J21" s="1" t="s">
        <v>1474</v>
      </c>
      <c r="K21" s="1" t="s">
        <v>632</v>
      </c>
      <c r="L21" s="1" t="s">
        <v>2240</v>
      </c>
      <c r="M21" s="1" t="s">
        <v>2241</v>
      </c>
      <c r="N21" s="22">
        <v>25.328500000000002</v>
      </c>
      <c r="O21" s="22">
        <v>80.25524999999999</v>
      </c>
      <c r="P21" s="22">
        <v>54.926749999999984</v>
      </c>
      <c r="Q21" s="22">
        <v>3.1685749254792026</v>
      </c>
      <c r="R21" s="1">
        <v>2.2533899246557354E-6</v>
      </c>
      <c r="S21" s="1">
        <v>1.3028136655814183E-2</v>
      </c>
      <c r="T21" s="1" t="s">
        <v>2242</v>
      </c>
      <c r="U21" s="1" t="s">
        <v>2243</v>
      </c>
      <c r="V21" s="1" t="s">
        <v>432</v>
      </c>
    </row>
    <row r="22" spans="1:22" x14ac:dyDescent="0.35">
      <c r="A22" s="1" t="s">
        <v>3213</v>
      </c>
      <c r="B22" s="1" t="s">
        <v>3214</v>
      </c>
      <c r="C22" s="22">
        <v>23.257250000000003</v>
      </c>
      <c r="D22" s="22">
        <v>57.111750000000001</v>
      </c>
      <c r="E22" s="22">
        <v>33.854500000000002</v>
      </c>
      <c r="F22" s="22">
        <v>2.4556536133893729</v>
      </c>
      <c r="G22" s="1">
        <v>3.7712148869062379E-3</v>
      </c>
      <c r="H22" s="1">
        <v>0.38317881603205961</v>
      </c>
      <c r="I22" s="1" t="s">
        <v>3215</v>
      </c>
      <c r="J22" s="1" t="s">
        <v>2076</v>
      </c>
      <c r="K22" s="1" t="s">
        <v>2077</v>
      </c>
      <c r="L22" s="1" t="s">
        <v>3058</v>
      </c>
      <c r="M22" s="1" t="s">
        <v>3059</v>
      </c>
      <c r="N22" s="22">
        <v>5.7062500000000007</v>
      </c>
      <c r="O22" s="22">
        <v>13.387499999999999</v>
      </c>
      <c r="P22" s="22">
        <v>7.6812499999999986</v>
      </c>
      <c r="Q22" s="22">
        <v>2.3461117196056951</v>
      </c>
      <c r="R22" s="1">
        <v>5.2706413825784892E-3</v>
      </c>
      <c r="S22" s="1">
        <v>0.48675614445397575</v>
      </c>
      <c r="T22" s="1" t="s">
        <v>3060</v>
      </c>
      <c r="U22" s="1" t="s">
        <v>6</v>
      </c>
      <c r="V22" s="1" t="s">
        <v>1246</v>
      </c>
    </row>
    <row r="23" spans="1:22" x14ac:dyDescent="0.35">
      <c r="A23" s="1" t="s">
        <v>3058</v>
      </c>
      <c r="B23" s="1" t="s">
        <v>3059</v>
      </c>
      <c r="C23" s="22">
        <v>6.2962500000000006</v>
      </c>
      <c r="D23" s="22">
        <v>13.387499999999999</v>
      </c>
      <c r="E23" s="22">
        <v>7.0912499999999987</v>
      </c>
      <c r="F23" s="22">
        <v>2.1262656343061344</v>
      </c>
      <c r="G23" s="1">
        <v>6.4229013276810853E-3</v>
      </c>
      <c r="H23" s="1">
        <v>0.51022610760849674</v>
      </c>
      <c r="I23" s="1" t="s">
        <v>3060</v>
      </c>
      <c r="J23" s="1" t="s">
        <v>6</v>
      </c>
      <c r="K23" s="1" t="s">
        <v>1246</v>
      </c>
      <c r="L23" s="1" t="s">
        <v>3108</v>
      </c>
      <c r="M23" s="1" t="s">
        <v>3109</v>
      </c>
      <c r="N23" s="22">
        <v>1.016</v>
      </c>
      <c r="O23" s="22">
        <v>2.3527499999999999</v>
      </c>
      <c r="P23" s="22">
        <v>1.3367499999999999</v>
      </c>
      <c r="Q23" s="22">
        <v>2.3156988188976375</v>
      </c>
      <c r="R23" s="1">
        <v>1.0905896130752879E-3</v>
      </c>
      <c r="S23" s="1">
        <v>0.21386627593811564</v>
      </c>
      <c r="T23" s="1" t="s">
        <v>3110</v>
      </c>
      <c r="U23" s="1" t="s">
        <v>268</v>
      </c>
      <c r="V23" s="1" t="s">
        <v>269</v>
      </c>
    </row>
    <row r="24" spans="1:22" x14ac:dyDescent="0.35">
      <c r="A24" s="1" t="s">
        <v>3176</v>
      </c>
      <c r="B24" s="1" t="s">
        <v>3177</v>
      </c>
      <c r="C24" s="22">
        <v>4.5607500000000005</v>
      </c>
      <c r="D24" s="22">
        <v>9.4007500000000004</v>
      </c>
      <c r="E24" s="22">
        <v>4.84</v>
      </c>
      <c r="F24" s="22">
        <v>2.0612289645343416</v>
      </c>
      <c r="G24" s="1">
        <v>1.1075240098357142E-6</v>
      </c>
      <c r="H24" s="1">
        <v>7.1746796111378519E-3</v>
      </c>
      <c r="I24" s="1" t="s">
        <v>3178</v>
      </c>
      <c r="J24" s="1" t="s">
        <v>6</v>
      </c>
      <c r="K24" s="1" t="s">
        <v>432</v>
      </c>
      <c r="L24" s="1" t="s">
        <v>3176</v>
      </c>
      <c r="M24" s="1" t="s">
        <v>3177</v>
      </c>
      <c r="N24" s="22">
        <v>4.1604999999999999</v>
      </c>
      <c r="O24" s="22">
        <v>9.4007500000000004</v>
      </c>
      <c r="P24" s="22">
        <v>5.2402500000000005</v>
      </c>
      <c r="Q24" s="22">
        <v>2.2595240956615794</v>
      </c>
      <c r="R24" s="1">
        <v>1.1193245361473814E-5</v>
      </c>
      <c r="S24" s="1">
        <v>2.3299345260197554E-2</v>
      </c>
      <c r="T24" s="1" t="s">
        <v>3178</v>
      </c>
      <c r="U24" s="1" t="s">
        <v>6</v>
      </c>
      <c r="V24" s="1" t="s">
        <v>432</v>
      </c>
    </row>
    <row r="25" spans="1:22" x14ac:dyDescent="0.35">
      <c r="A25" s="27" t="s">
        <v>8803</v>
      </c>
      <c r="B25" s="15">
        <f>COUNT(C18:C24)</f>
        <v>7</v>
      </c>
      <c r="L25" s="1" t="s">
        <v>3262</v>
      </c>
      <c r="M25" s="1" t="s">
        <v>3263</v>
      </c>
      <c r="N25" s="22">
        <v>123.47300000000001</v>
      </c>
      <c r="O25" s="22">
        <v>270.5095</v>
      </c>
      <c r="P25" s="22">
        <v>147.03649999999999</v>
      </c>
      <c r="Q25" s="22">
        <v>2.1908392928008551</v>
      </c>
      <c r="R25" s="1">
        <v>9.8584577035221166E-4</v>
      </c>
      <c r="S25" s="1">
        <v>0.20315017155344872</v>
      </c>
      <c r="T25" s="1" t="s">
        <v>3264</v>
      </c>
      <c r="U25" s="1" t="s">
        <v>3265</v>
      </c>
      <c r="V25" s="1" t="s">
        <v>3266</v>
      </c>
    </row>
    <row r="26" spans="1:22" x14ac:dyDescent="0.35">
      <c r="L26" s="1" t="s">
        <v>2954</v>
      </c>
      <c r="M26" s="1" t="s">
        <v>2955</v>
      </c>
      <c r="N26" s="22">
        <v>15.734999999999999</v>
      </c>
      <c r="O26" s="22">
        <v>33.453000000000003</v>
      </c>
      <c r="P26" s="22">
        <v>17.718000000000004</v>
      </c>
      <c r="Q26" s="22">
        <v>2.1260247855100096</v>
      </c>
      <c r="R26" s="1">
        <v>1.2208373940865158E-3</v>
      </c>
      <c r="S26" s="1">
        <v>0.22921499248359267</v>
      </c>
      <c r="T26" s="1" t="s">
        <v>2956</v>
      </c>
      <c r="U26" s="1" t="s">
        <v>1474</v>
      </c>
      <c r="V26" s="1" t="s">
        <v>632</v>
      </c>
    </row>
    <row r="27" spans="1:22" x14ac:dyDescent="0.35">
      <c r="L27" s="1" t="s">
        <v>3213</v>
      </c>
      <c r="M27" s="1" t="s">
        <v>3214</v>
      </c>
      <c r="N27" s="22">
        <v>28.0365</v>
      </c>
      <c r="O27" s="22">
        <v>57.111750000000001</v>
      </c>
      <c r="P27" s="22">
        <v>29.07525</v>
      </c>
      <c r="Q27" s="22">
        <v>2.0370499170723879</v>
      </c>
      <c r="R27" s="1">
        <v>1.2244734955774161E-2</v>
      </c>
      <c r="S27" s="1">
        <v>0.76391970389334674</v>
      </c>
      <c r="T27" s="1" t="s">
        <v>3215</v>
      </c>
      <c r="U27" s="1" t="s">
        <v>2076</v>
      </c>
      <c r="V27" s="1" t="s">
        <v>2077</v>
      </c>
    </row>
    <row r="28" spans="1:22" x14ac:dyDescent="0.35">
      <c r="L28" s="27" t="s">
        <v>8803</v>
      </c>
      <c r="M28" s="15">
        <f>COUNT(N18:N27)</f>
        <v>10</v>
      </c>
    </row>
    <row r="29" spans="1:22" x14ac:dyDescent="0.35">
      <c r="A29" s="93" t="s">
        <v>8804</v>
      </c>
      <c r="B29" s="77"/>
      <c r="C29" s="77"/>
      <c r="D29" s="77"/>
      <c r="E29" s="77"/>
      <c r="F29" s="77"/>
      <c r="G29" s="77"/>
      <c r="H29" s="77"/>
      <c r="I29" s="77"/>
      <c r="J29" s="77"/>
      <c r="K29" s="77"/>
      <c r="L29" s="27" t="s">
        <v>8806</v>
      </c>
      <c r="M29" s="15">
        <v>10</v>
      </c>
    </row>
    <row r="30" spans="1:22" x14ac:dyDescent="0.35">
      <c r="A30" s="1" t="s">
        <v>5970</v>
      </c>
      <c r="B30" s="1" t="s">
        <v>5971</v>
      </c>
      <c r="C30" s="22">
        <v>2.8925000000000001</v>
      </c>
      <c r="D30" s="22">
        <v>1.2575000000000001</v>
      </c>
      <c r="E30" s="22">
        <v>-1.635</v>
      </c>
      <c r="F30" s="22">
        <v>-2.3001988071570576</v>
      </c>
      <c r="G30" s="1">
        <v>3.0689209804581067E-2</v>
      </c>
      <c r="H30" s="1">
        <v>1</v>
      </c>
      <c r="I30" s="1" t="s">
        <v>5972</v>
      </c>
      <c r="J30" s="1" t="s">
        <v>1474</v>
      </c>
      <c r="K30" s="1" t="s">
        <v>632</v>
      </c>
    </row>
    <row r="31" spans="1:22" x14ac:dyDescent="0.35">
      <c r="A31" s="27" t="s">
        <v>8805</v>
      </c>
      <c r="B31" s="15">
        <v>1</v>
      </c>
    </row>
    <row r="32" spans="1:22" x14ac:dyDescent="0.35">
      <c r="A32" s="27" t="s">
        <v>8806</v>
      </c>
      <c r="B32" s="15">
        <v>8</v>
      </c>
    </row>
  </sheetData>
  <sortState xmlns:xlrd2="http://schemas.microsoft.com/office/spreadsheetml/2017/richdata2" ref="AS4:BC8">
    <sortCondition descending="1" ref="AX4:AX8"/>
  </sortState>
  <conditionalFormatting sqref="B1">
    <cfRule type="duplicateValues" dxfId="3" priority="1"/>
  </conditionalFormatting>
  <pageMargins left="0.7" right="0.7" top="0.75" bottom="0.75" header="0.3" footer="0.3"/>
  <ignoredErrors>
    <ignoredError sqref="B25 M28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Description</vt:lpstr>
      <vt:lpstr>NCGR1218</vt:lpstr>
      <vt:lpstr>NCGR1603</vt:lpstr>
      <vt:lpstr>Bukammen</vt:lpstr>
      <vt:lpstr>RPc-1 locus</vt:lpstr>
      <vt:lpstr>PR proteins</vt:lpstr>
      <vt:lpstr>Auxin</vt:lpstr>
      <vt:lpstr>Salicylic acid</vt:lpstr>
      <vt:lpstr>Jasmonic acid</vt:lpstr>
      <vt:lpstr>Ethylene</vt:lpstr>
      <vt:lpstr>Flavonoid</vt:lpstr>
      <vt:lpstr>Isopreniod biosynthesis</vt:lpstr>
    </vt:vector>
  </TitlesOfParts>
  <Company>Nibio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Anupam Gogoi</dc:creator>
  <cp:lastModifiedBy>Anupam Gogoi</cp:lastModifiedBy>
  <dcterms:created xsi:type="dcterms:W3CDTF">2019-02-22T08:59:31Z</dcterms:created>
  <dcterms:modified xsi:type="dcterms:W3CDTF">2023-02-27T20:00:13Z</dcterms:modified>
</cp:coreProperties>
</file>