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6. AMTs bioinformation analysis\1. ijms\2023.1-2\revisions\ijms-2077483-Supplementary file\"/>
    </mc:Choice>
  </mc:AlternateContent>
  <xr:revisionPtr revIDLastSave="0" documentId="13_ncr:1_{07F9627E-0ADD-4110-A3ED-C438AC7DFD15}" xr6:coauthVersionLast="47" xr6:coauthVersionMax="47" xr10:uidLastSave="{00000000-0000-0000-0000-000000000000}"/>
  <bookViews>
    <workbookView xWindow="19090" yWindow="-110" windowWidth="25820" windowHeight="14020" activeTab="3" xr2:uid="{00000000-000D-0000-FFFF-FFFF00000000}"/>
  </bookViews>
  <sheets>
    <sheet name="Table S1" sheetId="1" r:id="rId1"/>
    <sheet name="Table S2" sheetId="2" r:id="rId2"/>
    <sheet name="Table S3" sheetId="4" r:id="rId3"/>
    <sheet name="Table S4" sheetId="3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4" l="1"/>
  <c r="F17" i="4"/>
  <c r="Q12" i="4"/>
  <c r="N12" i="4"/>
  <c r="M12" i="4"/>
  <c r="L12" i="4"/>
  <c r="G12" i="4"/>
  <c r="F12" i="4"/>
  <c r="C12" i="4"/>
  <c r="E122" i="2"/>
  <c r="E121" i="2"/>
  <c r="E120" i="2"/>
  <c r="E119" i="2"/>
  <c r="E118" i="2"/>
  <c r="E115" i="2"/>
  <c r="E114" i="2"/>
  <c r="E113" i="2"/>
  <c r="E112" i="2"/>
  <c r="E111" i="2"/>
  <c r="E109" i="2"/>
  <c r="E108" i="2"/>
  <c r="E107" i="2"/>
  <c r="E106" i="2"/>
  <c r="E105" i="2"/>
  <c r="E104" i="2"/>
  <c r="E103" i="2"/>
  <c r="E102" i="2"/>
  <c r="E101" i="2"/>
  <c r="E99" i="2"/>
  <c r="E97" i="2"/>
  <c r="E95" i="2"/>
  <c r="E94" i="2"/>
  <c r="E92" i="2"/>
  <c r="E90" i="2"/>
  <c r="E88" i="2"/>
  <c r="E86" i="2"/>
  <c r="E84" i="2"/>
  <c r="E82" i="2"/>
  <c r="E80" i="2"/>
  <c r="E67" i="2"/>
  <c r="E66" i="2"/>
  <c r="E65" i="2"/>
  <c r="E64" i="2"/>
  <c r="E63" i="2"/>
  <c r="E62" i="2"/>
  <c r="E56" i="2"/>
  <c r="E55" i="2"/>
  <c r="E54" i="2"/>
  <c r="E53" i="2"/>
  <c r="E52" i="2"/>
  <c r="E51" i="2"/>
  <c r="E50" i="2"/>
  <c r="E45" i="2"/>
  <c r="E44" i="2"/>
  <c r="E41" i="2"/>
  <c r="E40" i="2"/>
  <c r="E37" i="2"/>
  <c r="E36" i="2"/>
  <c r="E35" i="2"/>
  <c r="E34" i="2"/>
  <c r="E25" i="2"/>
  <c r="E24" i="2"/>
  <c r="E23" i="2"/>
  <c r="E22" i="2"/>
  <c r="E21" i="2"/>
  <c r="E20" i="2"/>
  <c r="E18" i="2"/>
  <c r="E10" i="2"/>
  <c r="E9" i="2"/>
  <c r="E8" i="2"/>
  <c r="E3" i="2"/>
</calcChain>
</file>

<file path=xl/sharedStrings.xml><?xml version="1.0" encoding="utf-8"?>
<sst xmlns="http://schemas.openxmlformats.org/spreadsheetml/2006/main" count="525" uniqueCount="180">
  <si>
    <t>gene ID</t>
    <phoneticPr fontId="1" type="noConversion"/>
  </si>
  <si>
    <t>Glyma.02G143600</t>
    <phoneticPr fontId="1" type="noConversion"/>
  </si>
  <si>
    <t>Glyma.10G030800</t>
    <phoneticPr fontId="1" type="noConversion"/>
  </si>
  <si>
    <t>number</t>
    <phoneticPr fontId="1" type="noConversion"/>
  </si>
  <si>
    <t>CDS length (bp)</t>
    <phoneticPr fontId="1" type="noConversion"/>
  </si>
  <si>
    <t>Amino acid length (aa)</t>
    <phoneticPr fontId="1" type="noConversion"/>
  </si>
  <si>
    <t>Glyma.07G153800</t>
    <phoneticPr fontId="1" type="noConversion"/>
  </si>
  <si>
    <t>PI</t>
    <phoneticPr fontId="1" type="noConversion"/>
  </si>
  <si>
    <t>NW(KDa)</t>
    <phoneticPr fontId="1" type="noConversion"/>
  </si>
  <si>
    <t>Glyma.20G221401</t>
    <phoneticPr fontId="1" type="noConversion"/>
  </si>
  <si>
    <t>Glyma.20G082450</t>
    <phoneticPr fontId="1" type="noConversion"/>
  </si>
  <si>
    <t>Glyma.20G004100</t>
    <phoneticPr fontId="1" type="noConversion"/>
  </si>
  <si>
    <t>Glyma.02G043700</t>
    <phoneticPr fontId="1" type="noConversion"/>
  </si>
  <si>
    <t>Gene name</t>
    <phoneticPr fontId="1" type="noConversion"/>
  </si>
  <si>
    <t>GmAMT1.1</t>
    <phoneticPr fontId="1" type="noConversion"/>
  </si>
  <si>
    <t>GmAMT2.2</t>
  </si>
  <si>
    <t>GmAMT4.4</t>
  </si>
  <si>
    <t>GmAMT1.2</t>
  </si>
  <si>
    <t>GmAMT1.4</t>
  </si>
  <si>
    <t>GmAMT1.6</t>
  </si>
  <si>
    <t>GmAMT2.1</t>
    <phoneticPr fontId="1" type="noConversion"/>
  </si>
  <si>
    <t>GmAMT2.3</t>
  </si>
  <si>
    <t>GmAMT3.1</t>
    <phoneticPr fontId="1" type="noConversion"/>
  </si>
  <si>
    <t>GmAMT4.1</t>
    <phoneticPr fontId="1" type="noConversion"/>
  </si>
  <si>
    <t>GmAMT4.2</t>
  </si>
  <si>
    <t>GmAMT4.3</t>
  </si>
  <si>
    <t>GmAMT4.5</t>
  </si>
  <si>
    <t>Subcellular Localization</t>
    <phoneticPr fontId="1" type="noConversion"/>
  </si>
  <si>
    <t>plas: 10.5, golg_plas: 7, golg: 2.5</t>
    <phoneticPr fontId="1" type="noConversion"/>
  </si>
  <si>
    <t>chlo: 6, E.R.: 4, plas: 3</t>
    <phoneticPr fontId="1" type="noConversion"/>
  </si>
  <si>
    <t>chlo: 11.5, chlo_mito: 7, mito: 1.5</t>
    <phoneticPr fontId="1" type="noConversion"/>
  </si>
  <si>
    <t>plas: 8, chlo: 3, E.R.: 2</t>
    <phoneticPr fontId="1" type="noConversion"/>
  </si>
  <si>
    <t>cyto: 6, plas: 5, chlo: 1, vacu: 1</t>
    <phoneticPr fontId="1" type="noConversion"/>
  </si>
  <si>
    <t>cyto: 3, plas: 3, E.R.: 2.5, E.R._vacu: 2.5, chlo: 2, vacu: 1.5, nucl: 1</t>
    <phoneticPr fontId="1" type="noConversion"/>
  </si>
  <si>
    <t>plas: 5, cyto: 3, chlo: 2, vacu: 2, E.R.: 2</t>
    <phoneticPr fontId="1" type="noConversion"/>
  </si>
  <si>
    <t>plas: 4, cyto: 3, chlo: 2, E.R.: 2, nucl: 1, mito: 1</t>
    <phoneticPr fontId="1" type="noConversion"/>
  </si>
  <si>
    <t>cyto: 9, vacu: 3.5, E.R._vacu: 3</t>
    <phoneticPr fontId="1" type="noConversion"/>
  </si>
  <si>
    <t>plas: 11.5, cyto_plas: 6.5, E.R.: 1</t>
    <phoneticPr fontId="1" type="noConversion"/>
  </si>
  <si>
    <t>plas: 12, cyto: 2</t>
    <phoneticPr fontId="1" type="noConversion"/>
  </si>
  <si>
    <t>vacu: 4.5, plas: 4, E.R._vacu: 4, E.R.: 2.5, cyto: 2</t>
    <phoneticPr fontId="1" type="noConversion"/>
  </si>
  <si>
    <t>plas: 8, chlo: 3, cyto: 2</t>
    <phoneticPr fontId="1" type="noConversion"/>
  </si>
  <si>
    <t>plas: 12, chlo: 1</t>
    <phoneticPr fontId="1" type="noConversion"/>
  </si>
  <si>
    <t>plas: 8, chlo: 2, pero: 2, cyto: 1</t>
    <phoneticPr fontId="1" type="noConversion"/>
  </si>
  <si>
    <t>GmAMT4.6</t>
    <phoneticPr fontId="1" type="noConversion"/>
  </si>
  <si>
    <t>GmAMT1.3</t>
    <phoneticPr fontId="1" type="noConversion"/>
  </si>
  <si>
    <t>GmAMT1.5</t>
    <phoneticPr fontId="1" type="noConversion"/>
  </si>
  <si>
    <t>Gene Name</t>
    <phoneticPr fontId="1" type="noConversion"/>
  </si>
  <si>
    <t>Ks</t>
  </si>
  <si>
    <t>Ka</t>
  </si>
  <si>
    <t>Ka/Ks</t>
    <phoneticPr fontId="1" type="noConversion"/>
  </si>
  <si>
    <t>GmAMT4.2    </t>
  </si>
  <si>
    <t>GmAMT1.1    </t>
  </si>
  <si>
    <t>GmAMT1.6    </t>
  </si>
  <si>
    <t> n.a.</t>
  </si>
  <si>
    <t>NA</t>
    <phoneticPr fontId="1" type="noConversion"/>
  </si>
  <si>
    <t>GmAMT4.4    </t>
  </si>
  <si>
    <t>GmAMT4.5    </t>
  </si>
  <si>
    <t>GmAMT1.2    </t>
  </si>
  <si>
    <t>GmAMT1.5    </t>
  </si>
  <si>
    <t>GmAMT1.3    </t>
  </si>
  <si>
    <t>GmAMT1.4    </t>
  </si>
  <si>
    <t>GmAMT4.6    </t>
  </si>
  <si>
    <t>GmAMT2.3    </t>
  </si>
  <si>
    <t>GmAMT2.1    </t>
  </si>
  <si>
    <t>GmAMT4.1    </t>
  </si>
  <si>
    <t>GmAMT3.1    </t>
  </si>
  <si>
    <t>GmAMT4.3    </t>
  </si>
  <si>
    <t>GmAMT2.2    </t>
  </si>
  <si>
    <t>GmAMT1.2    </t>
    <phoneticPr fontId="1" type="noConversion"/>
  </si>
  <si>
    <t>GmAMT4.2    </t>
    <phoneticPr fontId="1" type="noConversion"/>
  </si>
  <si>
    <t>GmAMT1.1    </t>
    <phoneticPr fontId="1" type="noConversion"/>
  </si>
  <si>
    <t>gene name</t>
    <phoneticPr fontId="1" type="noConversion"/>
  </si>
  <si>
    <t>GmAMT1.3</t>
  </si>
  <si>
    <t>GmAMT1.5</t>
  </si>
  <si>
    <t>GGAGTATGTGAGCCAGGTTTAT</t>
    <phoneticPr fontId="1" type="noConversion"/>
  </si>
  <si>
    <t>CACTCACCCACCCAACAATA</t>
    <phoneticPr fontId="1" type="noConversion"/>
  </si>
  <si>
    <t>TCATCTACTCCTCCTTCCTCAC</t>
    <phoneticPr fontId="1" type="noConversion"/>
  </si>
  <si>
    <t>GGAACCGGCGAAGTCTATTAC</t>
    <phoneticPr fontId="1" type="noConversion"/>
  </si>
  <si>
    <t>CTTCTTCGGCCTACGAGATTAC</t>
    <phoneticPr fontId="1" type="noConversion"/>
  </si>
  <si>
    <t>AGATAAGGTAAGCCACGAACTG</t>
    <phoneticPr fontId="1" type="noConversion"/>
  </si>
  <si>
    <t>ATTCCATTTCTAGAAAGCTCAACGT</t>
    <phoneticPr fontId="1" type="noConversion"/>
  </si>
  <si>
    <t>GAATTTTCGTAGGCCGAAGAAGT</t>
    <phoneticPr fontId="1" type="noConversion"/>
  </si>
  <si>
    <t>TCCATTTCTAGAAAGCTCGTCGA</t>
    <phoneticPr fontId="1" type="noConversion"/>
  </si>
  <si>
    <t>GAGATGGTGATTCCTGCGTC</t>
    <phoneticPr fontId="1" type="noConversion"/>
  </si>
  <si>
    <t>TCAACCCTGGTTCGTTTATCAC</t>
    <phoneticPr fontId="1" type="noConversion"/>
  </si>
  <si>
    <t>TCCAATGGCCCACCAATAAC</t>
    <phoneticPr fontId="1" type="noConversion"/>
  </si>
  <si>
    <t>CACCACCATCATTCTCCTTGT</t>
    <phoneticPr fontId="1" type="noConversion"/>
  </si>
  <si>
    <t>CCATGCCTAGTTGGGTCATATT</t>
    <phoneticPr fontId="1" type="noConversion"/>
  </si>
  <si>
    <t>CCCGAAAGCACGCACTATTA</t>
    <phoneticPr fontId="1" type="noConversion"/>
  </si>
  <si>
    <t>CGATCCCGCCAACAAGATAA</t>
    <phoneticPr fontId="1" type="noConversion"/>
  </si>
  <si>
    <t>GGCATACTCACTGGCCTATTT</t>
    <phoneticPr fontId="1" type="noConversion"/>
  </si>
  <si>
    <t>GAACAAAGCTCCCACGATTTG</t>
    <phoneticPr fontId="1" type="noConversion"/>
  </si>
  <si>
    <t>AATTTTTGTTCCGTTGAGAATGTCT</t>
    <phoneticPr fontId="1" type="noConversion"/>
  </si>
  <si>
    <t>TTGGGGCCACCAGCTTC</t>
    <phoneticPr fontId="1" type="noConversion"/>
  </si>
  <si>
    <t>Glyma.10G132300</t>
    <phoneticPr fontId="1" type="noConversion"/>
  </si>
  <si>
    <t>Glyma.10G167800</t>
    <phoneticPr fontId="1" type="noConversion"/>
  </si>
  <si>
    <t>Glyma.10G168100</t>
    <phoneticPr fontId="1" type="noConversion"/>
  </si>
  <si>
    <t>Glyma.10G168200</t>
    <phoneticPr fontId="1" type="noConversion"/>
  </si>
  <si>
    <t>Glyma.18G204800</t>
    <phoneticPr fontId="1" type="noConversion"/>
  </si>
  <si>
    <t>Glyma.01G123400</t>
    <phoneticPr fontId="1" type="noConversion"/>
  </si>
  <si>
    <t>Glyma.05G196500</t>
    <phoneticPr fontId="1" type="noConversion"/>
  </si>
  <si>
    <t>Glyma.09G281600</t>
    <phoneticPr fontId="1" type="noConversion"/>
  </si>
  <si>
    <t>Glyma.19G244400</t>
    <phoneticPr fontId="1" type="noConversion"/>
  </si>
  <si>
    <t>gene ID</t>
    <phoneticPr fontId="7" type="noConversion"/>
  </si>
  <si>
    <t>Plant hormones</t>
    <phoneticPr fontId="7" type="noConversion"/>
  </si>
  <si>
    <t>Plant development</t>
    <phoneticPr fontId="7" type="noConversion"/>
  </si>
  <si>
    <t>Environmental stress</t>
    <phoneticPr fontId="7" type="noConversion"/>
  </si>
  <si>
    <t>MYB</t>
    <phoneticPr fontId="7" type="noConversion"/>
  </si>
  <si>
    <t>others</t>
    <phoneticPr fontId="7" type="noConversion"/>
  </si>
  <si>
    <t>ABA</t>
    <phoneticPr fontId="7" type="noConversion"/>
  </si>
  <si>
    <t>GA</t>
    <phoneticPr fontId="7" type="noConversion"/>
  </si>
  <si>
    <t>Aux</t>
    <phoneticPr fontId="7" type="noConversion"/>
  </si>
  <si>
    <t>MeJA</t>
    <phoneticPr fontId="7" type="noConversion"/>
  </si>
  <si>
    <t>SA</t>
    <phoneticPr fontId="7" type="noConversion"/>
  </si>
  <si>
    <t>circadian control</t>
    <phoneticPr fontId="7" type="noConversion"/>
  </si>
  <si>
    <t>zein metabolism regulation</t>
    <phoneticPr fontId="7" type="noConversion"/>
  </si>
  <si>
    <t>sequence conserved in alpha-amylase promoters</t>
    <phoneticPr fontId="7" type="noConversion"/>
  </si>
  <si>
    <t>related to meristem expression</t>
    <phoneticPr fontId="7" type="noConversion"/>
  </si>
  <si>
    <t>involved in endosperm expression</t>
    <phoneticPr fontId="7" type="noConversion"/>
  </si>
  <si>
    <t>Light</t>
    <phoneticPr fontId="7" type="noConversion"/>
  </si>
  <si>
    <t>defense and stress</t>
    <phoneticPr fontId="7" type="noConversion"/>
  </si>
  <si>
    <t>anaerobic induction</t>
    <phoneticPr fontId="7" type="noConversion"/>
  </si>
  <si>
    <t>anoxic specific inducibility</t>
    <phoneticPr fontId="7" type="noConversion"/>
  </si>
  <si>
    <t>drought-inducibility</t>
    <phoneticPr fontId="7" type="noConversion"/>
  </si>
  <si>
    <t>low-temperature responsiveness</t>
    <phoneticPr fontId="7" type="noConversion"/>
  </si>
  <si>
    <t>MYBHv1 binding site</t>
    <phoneticPr fontId="7" type="noConversion"/>
  </si>
  <si>
    <t>60K protein binding site</t>
    <phoneticPr fontId="7" type="noConversion"/>
  </si>
  <si>
    <t>AT-rich DNA binding protein (ATBP-1)</t>
    <phoneticPr fontId="7" type="noConversion"/>
  </si>
  <si>
    <t>involved in cell cycle regulation</t>
    <phoneticPr fontId="7" type="noConversion"/>
  </si>
  <si>
    <t>part of a conserved DNA module array (CMA3)</t>
    <phoneticPr fontId="7" type="noConversion"/>
  </si>
  <si>
    <t>element for maximal elicitor-mediated activation (2copies)</t>
    <phoneticPr fontId="7" type="noConversion"/>
  </si>
  <si>
    <t>GmAMT1.1</t>
    <phoneticPr fontId="7" type="noConversion"/>
  </si>
  <si>
    <t>GmAMT1.2</t>
    <phoneticPr fontId="7" type="noConversion"/>
  </si>
  <si>
    <t>GmAMT1.3</t>
    <phoneticPr fontId="7" type="noConversion"/>
  </si>
  <si>
    <t>GmAMT1.4</t>
    <phoneticPr fontId="7" type="noConversion"/>
  </si>
  <si>
    <t>GmAMT1.5</t>
    <phoneticPr fontId="7" type="noConversion"/>
  </si>
  <si>
    <t>GmAMT1.6</t>
    <phoneticPr fontId="7" type="noConversion"/>
  </si>
  <si>
    <t>GmAMT2.1</t>
    <phoneticPr fontId="7" type="noConversion"/>
  </si>
  <si>
    <t>GmAMT2.2</t>
    <phoneticPr fontId="7" type="noConversion"/>
  </si>
  <si>
    <t>1(nagetive)</t>
    <phoneticPr fontId="7" type="noConversion"/>
  </si>
  <si>
    <t>GmAMT2.3</t>
    <phoneticPr fontId="7" type="noConversion"/>
  </si>
  <si>
    <t>GmAMT3.1</t>
    <phoneticPr fontId="7" type="noConversion"/>
  </si>
  <si>
    <t>GmAMT4.1</t>
    <phoneticPr fontId="7" type="noConversion"/>
  </si>
  <si>
    <t>GmAMT4.2</t>
    <phoneticPr fontId="7" type="noConversion"/>
  </si>
  <si>
    <t>GmAMT4.3</t>
    <phoneticPr fontId="7" type="noConversion"/>
  </si>
  <si>
    <t>GmAMT4.4</t>
    <phoneticPr fontId="7" type="noConversion"/>
  </si>
  <si>
    <t>GmAMT4.5</t>
    <phoneticPr fontId="7" type="noConversion"/>
  </si>
  <si>
    <t>GmAMT4.6</t>
    <phoneticPr fontId="7" type="noConversion"/>
  </si>
  <si>
    <t>Forward primer  ( 5'-3')</t>
    <phoneticPr fontId="1" type="noConversion"/>
  </si>
  <si>
    <t>Reverse primer ( 5'-3')</t>
    <phoneticPr fontId="1" type="noConversion"/>
  </si>
  <si>
    <t>GmELF1B</t>
    <phoneticPr fontId="1" type="noConversion"/>
  </si>
  <si>
    <t>GTTGAAAAGCCAGGGGACA</t>
    <phoneticPr fontId="1" type="noConversion"/>
  </si>
  <si>
    <t>TCTTACCCCTTGAGCGTGG</t>
    <phoneticPr fontId="1" type="noConversion"/>
  </si>
  <si>
    <t xml:space="preserve">Table S1. The sequence analysis and identification of the GmAMT family proteins. </t>
    <phoneticPr fontId="1" type="noConversion"/>
  </si>
  <si>
    <r>
      <t xml:space="preserve">Table S2. Ka/Ks ration of </t>
    </r>
    <r>
      <rPr>
        <b/>
        <i/>
        <sz val="10"/>
        <color theme="1"/>
        <rFont val="Arial"/>
        <family val="2"/>
      </rPr>
      <t>GmAMTs.</t>
    </r>
    <phoneticPr fontId="1" type="noConversion"/>
  </si>
  <si>
    <t xml:space="preserve">Table S4. RT-qPCR primer list. </t>
    <phoneticPr fontId="1" type="noConversion"/>
  </si>
  <si>
    <r>
      <t xml:space="preserve">Table S3. The </t>
    </r>
    <r>
      <rPr>
        <b/>
        <i/>
        <sz val="10"/>
        <color rgb="FF000000"/>
        <rFont val="Arial"/>
        <family val="2"/>
      </rPr>
      <t>cis</t>
    </r>
    <r>
      <rPr>
        <b/>
        <sz val="10"/>
        <color rgb="FF000000"/>
        <rFont val="Arial"/>
        <family val="2"/>
      </rPr>
      <t xml:space="preserve">-element analysis of </t>
    </r>
    <r>
      <rPr>
        <b/>
        <i/>
        <sz val="10"/>
        <color rgb="FF000000"/>
        <rFont val="Arial"/>
        <family val="2"/>
      </rPr>
      <t>GmAMT</t>
    </r>
    <r>
      <rPr>
        <b/>
        <sz val="10"/>
        <color rgb="FF000000"/>
        <rFont val="Arial"/>
        <family val="2"/>
      </rPr>
      <t xml:space="preserve"> promoters.</t>
    </r>
    <phoneticPr fontId="7" type="noConversion"/>
  </si>
  <si>
    <t>GmAMT2.2</t>
    <phoneticPr fontId="1" type="noConversion"/>
  </si>
  <si>
    <t>ATCATGGGCTGCTATAGTGATG</t>
    <phoneticPr fontId="1" type="noConversion"/>
  </si>
  <si>
    <t>CAAGGGTGTCATCTACCTTCTG</t>
    <phoneticPr fontId="1" type="noConversion"/>
  </si>
  <si>
    <t>ATTACCCTCAAACCTAGCGGT</t>
    <phoneticPr fontId="1" type="noConversion"/>
  </si>
  <si>
    <t>CCTTCTTGAAAAGATATGCATGC</t>
    <phoneticPr fontId="1" type="noConversion"/>
  </si>
  <si>
    <t>AAACTGTGCCGTCTCTTCTAC</t>
    <phoneticPr fontId="1" type="noConversion"/>
  </si>
  <si>
    <t>CCAACTTGGATGGCCATTTG</t>
    <phoneticPr fontId="1" type="noConversion"/>
  </si>
  <si>
    <t>GATGGGTTGGACAGGTTTCA</t>
    <phoneticPr fontId="1" type="noConversion"/>
  </si>
  <si>
    <t>AGCGTAAGCCAAACGAGTAG</t>
    <phoneticPr fontId="1" type="noConversion"/>
  </si>
  <si>
    <t>GCACAAAGAAAGTAAGCTCCTCAAAC</t>
    <phoneticPr fontId="1" type="noConversion"/>
  </si>
  <si>
    <t>CAAGACCCGTATAATGTAGGGAATCT</t>
    <phoneticPr fontId="1" type="noConversion"/>
  </si>
  <si>
    <t>GmAMT4.6</t>
  </si>
  <si>
    <t>CAATGATGGTCCTGCACAAAG</t>
    <phoneticPr fontId="1" type="noConversion"/>
  </si>
  <si>
    <t>AGGTTAGGGTCAGCAAAG</t>
    <phoneticPr fontId="1" type="noConversion"/>
  </si>
  <si>
    <t>GmNINaCDS</t>
    <phoneticPr fontId="1" type="noConversion"/>
  </si>
  <si>
    <t>GmNINaUTR</t>
    <phoneticPr fontId="1" type="noConversion"/>
  </si>
  <si>
    <t>TGGCGCACCATGCTAACAT</t>
    <phoneticPr fontId="1" type="noConversion"/>
  </si>
  <si>
    <t>GGGTGTCATGGCAATCCTTT</t>
    <phoneticPr fontId="1" type="noConversion"/>
  </si>
  <si>
    <t>CGCCAGTAATGTCAACAATC</t>
    <phoneticPr fontId="1" type="noConversion"/>
  </si>
  <si>
    <t>GCGATGGAGTAATAGAGAGACC</t>
    <phoneticPr fontId="1" type="noConversion"/>
  </si>
  <si>
    <t>GmABI5b</t>
    <phoneticPr fontId="1" type="noConversion"/>
  </si>
  <si>
    <t>GGAGGCAGAGAAGGATGATAAAG</t>
    <phoneticPr fontId="1" type="noConversion"/>
  </si>
  <si>
    <t>CTGAAGTTCTTGGTTCTCCTCTT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</si>
</sst>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9"/>
      <name val="等线"/>
      <family val="3"/>
      <charset val="134"/>
    </font>
    <font>
      <b/>
      <i/>
      <sz val="10"/>
      <color rgb="FF000000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i/>
      <sz val="11"/>
      <color theme="1"/>
      <name val="等线"/>
      <family val="2"/>
      <scheme val="minor"/>
    </font>
    <font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workbookViewId="0">
      <selection activeCell="D22" sqref="D22"/>
    </sheetView>
  </sheetViews>
  <sheetFormatPr defaultRowHeight="13.2" x14ac:dyDescent="0.25"/>
  <cols>
    <col min="1" max="1" width="8.88671875" style="4"/>
    <col min="2" max="2" width="16.77734375" style="4" customWidth="1"/>
    <col min="3" max="3" width="10.6640625" style="5" customWidth="1"/>
    <col min="4" max="4" width="16.21875" style="4" customWidth="1"/>
    <col min="5" max="5" width="24" style="4" customWidth="1"/>
    <col min="6" max="6" width="8.109375" style="7" customWidth="1"/>
    <col min="7" max="7" width="10.5546875" style="4" customWidth="1"/>
    <col min="8" max="8" width="56.6640625" style="7" customWidth="1"/>
    <col min="9" max="16384" width="8.88671875" style="7"/>
  </cols>
  <sheetData>
    <row r="1" spans="1:8" ht="25.05" customHeight="1" x14ac:dyDescent="0.25">
      <c r="A1" s="11" t="s">
        <v>153</v>
      </c>
    </row>
    <row r="2" spans="1:8" s="3" customFormat="1" x14ac:dyDescent="0.25">
      <c r="A2" s="1" t="s">
        <v>3</v>
      </c>
      <c r="B2" s="1" t="s">
        <v>0</v>
      </c>
      <c r="C2" s="2" t="s">
        <v>13</v>
      </c>
      <c r="D2" s="1" t="s">
        <v>4</v>
      </c>
      <c r="E2" s="1" t="s">
        <v>5</v>
      </c>
      <c r="F2" s="1" t="s">
        <v>7</v>
      </c>
      <c r="G2" s="1" t="s">
        <v>8</v>
      </c>
      <c r="H2" s="1" t="s">
        <v>27</v>
      </c>
    </row>
    <row r="3" spans="1:8" x14ac:dyDescent="0.25">
      <c r="A3" s="4">
        <v>1</v>
      </c>
      <c r="B3" s="4" t="s">
        <v>10</v>
      </c>
      <c r="C3" s="5" t="s">
        <v>14</v>
      </c>
      <c r="D3" s="4">
        <v>1503</v>
      </c>
      <c r="E3" s="4">
        <v>500</v>
      </c>
      <c r="F3" s="4">
        <v>6.85</v>
      </c>
      <c r="G3" s="4">
        <v>53.390999999999998</v>
      </c>
      <c r="H3" s="6" t="s">
        <v>29</v>
      </c>
    </row>
    <row r="4" spans="1:8" x14ac:dyDescent="0.25">
      <c r="A4" s="4">
        <v>2</v>
      </c>
      <c r="B4" s="4" t="s">
        <v>94</v>
      </c>
      <c r="C4" s="5" t="s">
        <v>17</v>
      </c>
      <c r="D4" s="4">
        <v>1503</v>
      </c>
      <c r="E4" s="4">
        <v>500</v>
      </c>
      <c r="F4" s="4">
        <v>6.85</v>
      </c>
      <c r="G4" s="4">
        <v>53.363999999999997</v>
      </c>
      <c r="H4" s="7" t="s">
        <v>33</v>
      </c>
    </row>
    <row r="5" spans="1:8" x14ac:dyDescent="0.25">
      <c r="A5" s="4">
        <v>3</v>
      </c>
      <c r="B5" s="4" t="s">
        <v>95</v>
      </c>
      <c r="C5" s="5" t="s">
        <v>44</v>
      </c>
      <c r="D5" s="4">
        <v>1518</v>
      </c>
      <c r="E5" s="4">
        <v>505</v>
      </c>
      <c r="F5" s="4">
        <v>7.09</v>
      </c>
      <c r="G5" s="4">
        <v>53.606000000000002</v>
      </c>
      <c r="H5" s="7" t="s">
        <v>35</v>
      </c>
    </row>
    <row r="6" spans="1:8" x14ac:dyDescent="0.25">
      <c r="A6" s="4">
        <v>4</v>
      </c>
      <c r="B6" s="4" t="s">
        <v>96</v>
      </c>
      <c r="C6" s="5" t="s">
        <v>18</v>
      </c>
      <c r="D6" s="4">
        <v>1518</v>
      </c>
      <c r="E6" s="4">
        <v>505</v>
      </c>
      <c r="F6" s="4">
        <v>8.0500000000000007</v>
      </c>
      <c r="G6" s="4">
        <v>53.826999999999998</v>
      </c>
      <c r="H6" s="6" t="s">
        <v>35</v>
      </c>
    </row>
    <row r="7" spans="1:8" x14ac:dyDescent="0.25">
      <c r="A7" s="4">
        <v>5</v>
      </c>
      <c r="B7" s="4" t="s">
        <v>97</v>
      </c>
      <c r="C7" s="5" t="s">
        <v>45</v>
      </c>
      <c r="D7" s="4">
        <v>1578</v>
      </c>
      <c r="E7" s="4">
        <v>525</v>
      </c>
      <c r="F7" s="4">
        <v>6.5</v>
      </c>
      <c r="G7" s="4">
        <v>56.107999999999997</v>
      </c>
      <c r="H7" s="7" t="s">
        <v>34</v>
      </c>
    </row>
    <row r="8" spans="1:8" x14ac:dyDescent="0.25">
      <c r="A8" s="4">
        <v>6</v>
      </c>
      <c r="B8" s="4" t="s">
        <v>9</v>
      </c>
      <c r="C8" s="5" t="s">
        <v>19</v>
      </c>
      <c r="D8" s="4">
        <v>657</v>
      </c>
      <c r="E8" s="4">
        <v>218</v>
      </c>
      <c r="F8" s="4">
        <v>9.61</v>
      </c>
      <c r="G8" s="4">
        <v>23.315000000000001</v>
      </c>
      <c r="H8" s="7" t="s">
        <v>30</v>
      </c>
    </row>
    <row r="9" spans="1:8" x14ac:dyDescent="0.25">
      <c r="A9" s="4">
        <v>7</v>
      </c>
      <c r="B9" s="4" t="s">
        <v>6</v>
      </c>
      <c r="C9" s="5" t="s">
        <v>20</v>
      </c>
      <c r="D9" s="4">
        <v>1461</v>
      </c>
      <c r="E9" s="4">
        <v>486</v>
      </c>
      <c r="F9" s="4">
        <v>7.11</v>
      </c>
      <c r="G9" s="4">
        <v>52.414000000000001</v>
      </c>
      <c r="H9" s="7" t="s">
        <v>38</v>
      </c>
    </row>
    <row r="10" spans="1:8" x14ac:dyDescent="0.25">
      <c r="A10" s="4">
        <v>8</v>
      </c>
      <c r="B10" s="4" t="s">
        <v>98</v>
      </c>
      <c r="C10" s="5" t="s">
        <v>15</v>
      </c>
      <c r="D10" s="4">
        <v>1461</v>
      </c>
      <c r="E10" s="4">
        <v>486</v>
      </c>
      <c r="F10" s="4">
        <v>8.18</v>
      </c>
      <c r="G10" s="4">
        <v>52.405000000000001</v>
      </c>
      <c r="H10" s="7" t="s">
        <v>42</v>
      </c>
    </row>
    <row r="11" spans="1:8" x14ac:dyDescent="0.25">
      <c r="A11" s="4">
        <v>9</v>
      </c>
      <c r="B11" s="4" t="s">
        <v>99</v>
      </c>
      <c r="C11" s="5" t="s">
        <v>21</v>
      </c>
      <c r="D11" s="4">
        <v>1467</v>
      </c>
      <c r="E11" s="4">
        <v>488</v>
      </c>
      <c r="F11" s="4">
        <v>8.77</v>
      </c>
      <c r="G11" s="4">
        <v>52.515000000000001</v>
      </c>
      <c r="H11" s="6" t="s">
        <v>37</v>
      </c>
    </row>
    <row r="12" spans="1:8" x14ac:dyDescent="0.25">
      <c r="A12" s="4">
        <v>10</v>
      </c>
      <c r="B12" s="4" t="s">
        <v>100</v>
      </c>
      <c r="C12" s="5" t="s">
        <v>22</v>
      </c>
      <c r="D12" s="4">
        <v>1461</v>
      </c>
      <c r="E12" s="4">
        <v>486</v>
      </c>
      <c r="F12" s="4">
        <v>7.62</v>
      </c>
      <c r="G12" s="4">
        <v>52.277000000000001</v>
      </c>
      <c r="H12" s="7" t="s">
        <v>40</v>
      </c>
    </row>
    <row r="13" spans="1:8" x14ac:dyDescent="0.25">
      <c r="A13" s="4">
        <v>11</v>
      </c>
      <c r="B13" s="4" t="s">
        <v>101</v>
      </c>
      <c r="C13" s="5" t="s">
        <v>23</v>
      </c>
      <c r="D13" s="4">
        <v>795</v>
      </c>
      <c r="E13" s="4">
        <v>264</v>
      </c>
      <c r="F13" s="4">
        <v>5.94</v>
      </c>
      <c r="G13" s="4">
        <v>28.364999999999998</v>
      </c>
      <c r="H13" s="7" t="s">
        <v>39</v>
      </c>
    </row>
    <row r="14" spans="1:8" x14ac:dyDescent="0.25">
      <c r="A14" s="4">
        <v>12</v>
      </c>
      <c r="B14" s="4" t="s">
        <v>11</v>
      </c>
      <c r="C14" s="5" t="s">
        <v>24</v>
      </c>
      <c r="D14" s="4">
        <v>915</v>
      </c>
      <c r="E14" s="4">
        <v>304</v>
      </c>
      <c r="F14" s="4">
        <v>7.71</v>
      </c>
      <c r="G14" s="4">
        <v>33.770000000000003</v>
      </c>
      <c r="H14" s="7" t="s">
        <v>28</v>
      </c>
    </row>
    <row r="15" spans="1:8" x14ac:dyDescent="0.25">
      <c r="A15" s="4">
        <v>13</v>
      </c>
      <c r="B15" s="4" t="s">
        <v>102</v>
      </c>
      <c r="C15" s="5" t="s">
        <v>25</v>
      </c>
      <c r="D15" s="4">
        <v>1440</v>
      </c>
      <c r="E15" s="4">
        <v>479</v>
      </c>
      <c r="F15" s="4">
        <v>6.7</v>
      </c>
      <c r="G15" s="4">
        <v>52.039000000000001</v>
      </c>
      <c r="H15" s="7" t="s">
        <v>41</v>
      </c>
    </row>
    <row r="16" spans="1:8" x14ac:dyDescent="0.25">
      <c r="A16" s="4">
        <v>14</v>
      </c>
      <c r="B16" s="4" t="s">
        <v>12</v>
      </c>
      <c r="C16" s="5" t="s">
        <v>16</v>
      </c>
      <c r="D16" s="4">
        <v>1356</v>
      </c>
      <c r="E16" s="4">
        <v>451</v>
      </c>
      <c r="F16" s="4">
        <v>6.25</v>
      </c>
      <c r="G16" s="4">
        <v>49.454999999999998</v>
      </c>
      <c r="H16" s="7" t="s">
        <v>31</v>
      </c>
    </row>
    <row r="17" spans="1:8" x14ac:dyDescent="0.25">
      <c r="A17" s="4">
        <v>15</v>
      </c>
      <c r="B17" s="4" t="s">
        <v>1</v>
      </c>
      <c r="C17" s="5" t="s">
        <v>26</v>
      </c>
      <c r="D17" s="4">
        <v>1431</v>
      </c>
      <c r="E17" s="4">
        <v>476</v>
      </c>
      <c r="F17" s="4">
        <v>5.91</v>
      </c>
      <c r="G17" s="4">
        <v>52.204999999999998</v>
      </c>
      <c r="H17" s="7" t="s">
        <v>32</v>
      </c>
    </row>
    <row r="18" spans="1:8" x14ac:dyDescent="0.25">
      <c r="A18" s="4">
        <v>16</v>
      </c>
      <c r="B18" s="4" t="s">
        <v>2</v>
      </c>
      <c r="C18" s="5" t="s">
        <v>43</v>
      </c>
      <c r="D18" s="4">
        <v>771</v>
      </c>
      <c r="E18" s="4">
        <v>256</v>
      </c>
      <c r="F18" s="4">
        <v>4.8600000000000003</v>
      </c>
      <c r="G18" s="4">
        <v>27.42</v>
      </c>
      <c r="H18" s="7" t="s">
        <v>36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CAC20-509E-4148-ABE7-B71B889B01A9}">
  <dimension ref="A1:E122"/>
  <sheetViews>
    <sheetView workbookViewId="0"/>
  </sheetViews>
  <sheetFormatPr defaultRowHeight="13.8" x14ac:dyDescent="0.25"/>
  <cols>
    <col min="1" max="2" width="12.21875" style="36" customWidth="1"/>
    <col min="3" max="5" width="12.21875" style="9" customWidth="1"/>
  </cols>
  <sheetData>
    <row r="1" spans="1:5" s="7" customFormat="1" ht="25.05" customHeight="1" x14ac:dyDescent="0.25">
      <c r="A1" s="11" t="s">
        <v>154</v>
      </c>
      <c r="B1" s="34"/>
      <c r="C1" s="2"/>
      <c r="D1" s="2"/>
      <c r="E1" s="2"/>
    </row>
    <row r="2" spans="1:5" ht="15" customHeight="1" x14ac:dyDescent="0.25">
      <c r="A2" s="5" t="s">
        <v>46</v>
      </c>
      <c r="B2" s="5" t="s">
        <v>46</v>
      </c>
      <c r="C2" s="8" t="s">
        <v>47</v>
      </c>
      <c r="D2" s="8" t="s">
        <v>48</v>
      </c>
      <c r="E2" s="5" t="s">
        <v>49</v>
      </c>
    </row>
    <row r="3" spans="1:5" ht="15" customHeight="1" x14ac:dyDescent="0.25">
      <c r="A3" s="35" t="s">
        <v>69</v>
      </c>
      <c r="B3" s="35" t="s">
        <v>70</v>
      </c>
      <c r="C3" s="8">
        <v>1.6759999999999999</v>
      </c>
      <c r="D3" s="8">
        <v>2.0186000000000002</v>
      </c>
      <c r="E3" s="5">
        <f>D3/C3</f>
        <v>1.2044152744630072</v>
      </c>
    </row>
    <row r="4" spans="1:5" ht="15" customHeight="1" x14ac:dyDescent="0.25">
      <c r="A4" s="35" t="s">
        <v>50</v>
      </c>
      <c r="B4" s="35" t="s">
        <v>52</v>
      </c>
      <c r="C4" s="8" t="s">
        <v>53</v>
      </c>
      <c r="D4" s="8">
        <v>1.8960999999999999</v>
      </c>
      <c r="E4" s="5" t="s">
        <v>54</v>
      </c>
    </row>
    <row r="5" spans="1:5" ht="15" customHeight="1" x14ac:dyDescent="0.25">
      <c r="A5" s="35" t="s">
        <v>50</v>
      </c>
      <c r="B5" s="35" t="s">
        <v>55</v>
      </c>
      <c r="C5" s="8" t="s">
        <v>53</v>
      </c>
      <c r="D5" s="8">
        <v>0.90339999999999998</v>
      </c>
      <c r="E5" s="5" t="s">
        <v>54</v>
      </c>
    </row>
    <row r="6" spans="1:5" ht="15" customHeight="1" x14ac:dyDescent="0.25">
      <c r="A6" s="35" t="s">
        <v>50</v>
      </c>
      <c r="B6" s="35" t="s">
        <v>56</v>
      </c>
      <c r="C6" s="8" t="s">
        <v>53</v>
      </c>
      <c r="D6" s="8">
        <v>1.0932999999999999</v>
      </c>
      <c r="E6" s="5" t="s">
        <v>54</v>
      </c>
    </row>
    <row r="7" spans="1:5" ht="15" customHeight="1" x14ac:dyDescent="0.25">
      <c r="A7" s="35" t="s">
        <v>50</v>
      </c>
      <c r="B7" s="35" t="s">
        <v>68</v>
      </c>
      <c r="C7" s="8" t="s">
        <v>53</v>
      </c>
      <c r="D7" s="8">
        <v>2.0186000000000002</v>
      </c>
      <c r="E7" s="5" t="s">
        <v>54</v>
      </c>
    </row>
    <row r="8" spans="1:5" ht="15" customHeight="1" x14ac:dyDescent="0.25">
      <c r="A8" s="35" t="s">
        <v>50</v>
      </c>
      <c r="B8" s="35" t="s">
        <v>58</v>
      </c>
      <c r="C8" s="8">
        <v>2.0888</v>
      </c>
      <c r="D8" s="8">
        <v>1.8805000000000001</v>
      </c>
      <c r="E8" s="5">
        <f t="shared" ref="E8:E67" si="0">D8/C8</f>
        <v>0.90027767139027193</v>
      </c>
    </row>
    <row r="9" spans="1:5" ht="15" customHeight="1" x14ac:dyDescent="0.25">
      <c r="A9" s="35" t="s">
        <v>50</v>
      </c>
      <c r="B9" s="35" t="s">
        <v>59</v>
      </c>
      <c r="C9" s="8">
        <v>2.0888</v>
      </c>
      <c r="D9" s="8">
        <v>1.8805000000000001</v>
      </c>
      <c r="E9" s="5">
        <f t="shared" si="0"/>
        <v>0.90027767139027193</v>
      </c>
    </row>
    <row r="10" spans="1:5" ht="15" customHeight="1" x14ac:dyDescent="0.25">
      <c r="A10" s="35" t="s">
        <v>50</v>
      </c>
      <c r="B10" s="35" t="s">
        <v>60</v>
      </c>
      <c r="C10" s="8">
        <v>2.0888</v>
      </c>
      <c r="D10" s="8">
        <v>1.8805000000000001</v>
      </c>
      <c r="E10" s="5">
        <f t="shared" si="0"/>
        <v>0.90027767139027193</v>
      </c>
    </row>
    <row r="11" spans="1:5" ht="15" customHeight="1" x14ac:dyDescent="0.25">
      <c r="A11" s="35" t="s">
        <v>50</v>
      </c>
      <c r="B11" s="35" t="s">
        <v>61</v>
      </c>
      <c r="C11" s="8" t="s">
        <v>53</v>
      </c>
      <c r="D11" s="8">
        <v>1.0368999999999999</v>
      </c>
      <c r="E11" s="5" t="s">
        <v>54</v>
      </c>
    </row>
    <row r="12" spans="1:5" ht="15" customHeight="1" x14ac:dyDescent="0.25">
      <c r="A12" s="35" t="s">
        <v>50</v>
      </c>
      <c r="B12" s="35" t="s">
        <v>62</v>
      </c>
      <c r="C12" s="8" t="s">
        <v>53</v>
      </c>
      <c r="D12" s="8">
        <v>1.5388999999999999</v>
      </c>
      <c r="E12" s="5" t="s">
        <v>54</v>
      </c>
    </row>
    <row r="13" spans="1:5" ht="15" customHeight="1" x14ac:dyDescent="0.25">
      <c r="A13" s="35" t="s">
        <v>50</v>
      </c>
      <c r="B13" s="35" t="s">
        <v>63</v>
      </c>
      <c r="C13" s="8" t="s">
        <v>53</v>
      </c>
      <c r="D13" s="8">
        <v>1.4966999999999999</v>
      </c>
      <c r="E13" s="5" t="s">
        <v>54</v>
      </c>
    </row>
    <row r="14" spans="1:5" ht="15" customHeight="1" x14ac:dyDescent="0.25">
      <c r="A14" s="35" t="s">
        <v>50</v>
      </c>
      <c r="B14" s="35" t="s">
        <v>64</v>
      </c>
      <c r="C14" s="8" t="s">
        <v>53</v>
      </c>
      <c r="D14" s="8">
        <v>1.0797000000000001</v>
      </c>
      <c r="E14" s="5" t="s">
        <v>54</v>
      </c>
    </row>
    <row r="15" spans="1:5" ht="15" customHeight="1" x14ac:dyDescent="0.25">
      <c r="A15" s="35" t="s">
        <v>50</v>
      </c>
      <c r="B15" s="35" t="s">
        <v>65</v>
      </c>
      <c r="C15" s="8" t="s">
        <v>53</v>
      </c>
      <c r="D15" s="8">
        <v>1.1218999999999999</v>
      </c>
      <c r="E15" s="5" t="s">
        <v>54</v>
      </c>
    </row>
    <row r="16" spans="1:5" ht="15" customHeight="1" x14ac:dyDescent="0.25">
      <c r="A16" s="35" t="s">
        <v>50</v>
      </c>
      <c r="B16" s="35" t="s">
        <v>66</v>
      </c>
      <c r="C16" s="8" t="s">
        <v>53</v>
      </c>
      <c r="D16" s="8">
        <v>1.0245</v>
      </c>
      <c r="E16" s="5" t="s">
        <v>54</v>
      </c>
    </row>
    <row r="17" spans="1:5" ht="15" customHeight="1" x14ac:dyDescent="0.25">
      <c r="A17" s="35" t="s">
        <v>50</v>
      </c>
      <c r="B17" s="35" t="s">
        <v>67</v>
      </c>
      <c r="C17" s="8" t="s">
        <v>53</v>
      </c>
      <c r="D17" s="8">
        <v>1.4966999999999999</v>
      </c>
      <c r="E17" s="5" t="s">
        <v>54</v>
      </c>
    </row>
    <row r="18" spans="1:5" ht="15" customHeight="1" x14ac:dyDescent="0.25">
      <c r="A18" s="35" t="s">
        <v>51</v>
      </c>
      <c r="B18" s="35" t="s">
        <v>52</v>
      </c>
      <c r="C18" s="8">
        <v>0.90739999999999998</v>
      </c>
      <c r="D18" s="8">
        <v>3.4700000000000002E-2</v>
      </c>
      <c r="E18" s="5">
        <f t="shared" si="0"/>
        <v>3.824112849900816E-2</v>
      </c>
    </row>
    <row r="19" spans="1:5" ht="15" customHeight="1" x14ac:dyDescent="0.25">
      <c r="A19" s="35" t="s">
        <v>51</v>
      </c>
      <c r="B19" s="35" t="s">
        <v>55</v>
      </c>
      <c r="C19" s="8" t="s">
        <v>53</v>
      </c>
      <c r="D19" s="8">
        <v>0.72570000000000001</v>
      </c>
      <c r="E19" s="5" t="s">
        <v>54</v>
      </c>
    </row>
    <row r="20" spans="1:5" ht="15" customHeight="1" x14ac:dyDescent="0.25">
      <c r="A20" s="35" t="s">
        <v>51</v>
      </c>
      <c r="B20" s="35" t="s">
        <v>56</v>
      </c>
      <c r="C20" s="8">
        <v>2.7082000000000002</v>
      </c>
      <c r="D20" s="8">
        <v>0.67579999999999996</v>
      </c>
      <c r="E20" s="5">
        <f t="shared" si="0"/>
        <v>0.24953843881544935</v>
      </c>
    </row>
    <row r="21" spans="1:5" ht="15" customHeight="1" x14ac:dyDescent="0.25">
      <c r="A21" s="35" t="s">
        <v>51</v>
      </c>
      <c r="B21" s="35" t="s">
        <v>57</v>
      </c>
      <c r="C21" s="8">
        <v>0.25779999999999997</v>
      </c>
      <c r="D21" s="8">
        <v>0</v>
      </c>
      <c r="E21" s="5">
        <f t="shared" si="0"/>
        <v>0</v>
      </c>
    </row>
    <row r="22" spans="1:5" ht="15" customHeight="1" x14ac:dyDescent="0.25">
      <c r="A22" s="35" t="s">
        <v>51</v>
      </c>
      <c r="B22" s="35" t="s">
        <v>58</v>
      </c>
      <c r="C22" s="8">
        <v>0.99299999999999999</v>
      </c>
      <c r="D22" s="8">
        <v>0</v>
      </c>
      <c r="E22" s="5">
        <f t="shared" si="0"/>
        <v>0</v>
      </c>
    </row>
    <row r="23" spans="1:5" ht="15" customHeight="1" x14ac:dyDescent="0.25">
      <c r="A23" s="35" t="s">
        <v>51</v>
      </c>
      <c r="B23" s="35" t="s">
        <v>59</v>
      </c>
      <c r="C23" s="8">
        <v>0.99299999999999999</v>
      </c>
      <c r="D23" s="8">
        <v>0</v>
      </c>
      <c r="E23" s="5">
        <f t="shared" si="0"/>
        <v>0</v>
      </c>
    </row>
    <row r="24" spans="1:5" ht="15" customHeight="1" x14ac:dyDescent="0.25">
      <c r="A24" s="35" t="s">
        <v>51</v>
      </c>
      <c r="B24" s="35" t="s">
        <v>60</v>
      </c>
      <c r="C24" s="8">
        <v>0.99299999999999999</v>
      </c>
      <c r="D24" s="8">
        <v>0</v>
      </c>
      <c r="E24" s="5">
        <f t="shared" si="0"/>
        <v>0</v>
      </c>
    </row>
    <row r="25" spans="1:5" ht="15" customHeight="1" x14ac:dyDescent="0.25">
      <c r="A25" s="35" t="s">
        <v>51</v>
      </c>
      <c r="B25" s="35" t="s">
        <v>61</v>
      </c>
      <c r="C25" s="8">
        <v>2.3384999999999998</v>
      </c>
      <c r="D25" s="8">
        <v>0.98870000000000002</v>
      </c>
      <c r="E25" s="5">
        <f t="shared" si="0"/>
        <v>0.42279238828308752</v>
      </c>
    </row>
    <row r="26" spans="1:5" ht="15" customHeight="1" x14ac:dyDescent="0.25">
      <c r="A26" s="35" t="s">
        <v>51</v>
      </c>
      <c r="B26" s="35" t="s">
        <v>62</v>
      </c>
      <c r="C26" s="8" t="s">
        <v>53</v>
      </c>
      <c r="D26" s="8">
        <v>0.56679999999999997</v>
      </c>
      <c r="E26" s="5" t="s">
        <v>54</v>
      </c>
    </row>
    <row r="27" spans="1:5" ht="15" customHeight="1" x14ac:dyDescent="0.25">
      <c r="A27" s="35" t="s">
        <v>51</v>
      </c>
      <c r="B27" s="35" t="s">
        <v>63</v>
      </c>
      <c r="C27" s="8" t="s">
        <v>53</v>
      </c>
      <c r="D27" s="8">
        <v>0.55500000000000005</v>
      </c>
      <c r="E27" s="5" t="s">
        <v>54</v>
      </c>
    </row>
    <row r="28" spans="1:5" ht="15" customHeight="1" x14ac:dyDescent="0.25">
      <c r="A28" s="35" t="s">
        <v>51</v>
      </c>
      <c r="B28" s="35" t="s">
        <v>64</v>
      </c>
      <c r="C28" s="8" t="s">
        <v>53</v>
      </c>
      <c r="D28" s="8">
        <v>0.8115</v>
      </c>
      <c r="E28" s="5" t="s">
        <v>54</v>
      </c>
    </row>
    <row r="29" spans="1:5" ht="15" customHeight="1" x14ac:dyDescent="0.25">
      <c r="A29" s="35" t="s">
        <v>51</v>
      </c>
      <c r="B29" s="35" t="s">
        <v>65</v>
      </c>
      <c r="C29" s="8" t="s">
        <v>53</v>
      </c>
      <c r="D29" s="8">
        <v>0.72770000000000001</v>
      </c>
      <c r="E29" s="5" t="s">
        <v>54</v>
      </c>
    </row>
    <row r="30" spans="1:5" ht="15" customHeight="1" x14ac:dyDescent="0.25">
      <c r="A30" s="35" t="s">
        <v>51</v>
      </c>
      <c r="B30" s="35" t="s">
        <v>66</v>
      </c>
      <c r="C30" s="8" t="s">
        <v>53</v>
      </c>
      <c r="D30" s="8">
        <v>0.74050000000000005</v>
      </c>
      <c r="E30" s="5" t="s">
        <v>54</v>
      </c>
    </row>
    <row r="31" spans="1:5" ht="15" customHeight="1" x14ac:dyDescent="0.25">
      <c r="A31" s="35" t="s">
        <v>51</v>
      </c>
      <c r="B31" s="35" t="s">
        <v>67</v>
      </c>
      <c r="C31" s="8" t="s">
        <v>53</v>
      </c>
      <c r="D31" s="8">
        <v>0.55500000000000005</v>
      </c>
      <c r="E31" s="5" t="s">
        <v>54</v>
      </c>
    </row>
    <row r="32" spans="1:5" ht="15" customHeight="1" x14ac:dyDescent="0.25">
      <c r="A32" s="35" t="s">
        <v>52</v>
      </c>
      <c r="B32" s="35" t="s">
        <v>55</v>
      </c>
      <c r="C32" s="8" t="s">
        <v>53</v>
      </c>
      <c r="D32" s="8">
        <v>0.56440000000000001</v>
      </c>
      <c r="E32" s="5" t="s">
        <v>54</v>
      </c>
    </row>
    <row r="33" spans="1:5" ht="15" customHeight="1" x14ac:dyDescent="0.25">
      <c r="A33" s="35" t="s">
        <v>52</v>
      </c>
      <c r="B33" s="35" t="s">
        <v>56</v>
      </c>
      <c r="C33" s="8" t="s">
        <v>53</v>
      </c>
      <c r="D33" s="8">
        <v>0.54649999999999999</v>
      </c>
      <c r="E33" s="5" t="s">
        <v>54</v>
      </c>
    </row>
    <row r="34" spans="1:5" ht="15" customHeight="1" x14ac:dyDescent="0.25">
      <c r="A34" s="35" t="s">
        <v>52</v>
      </c>
      <c r="B34" s="35" t="s">
        <v>57</v>
      </c>
      <c r="C34" s="8">
        <v>3.0323000000000002</v>
      </c>
      <c r="D34" s="8">
        <v>3.4700000000000002E-2</v>
      </c>
      <c r="E34" s="5">
        <f t="shared" si="0"/>
        <v>1.1443458760676714E-2</v>
      </c>
    </row>
    <row r="35" spans="1:5" ht="15" customHeight="1" x14ac:dyDescent="0.25">
      <c r="A35" s="35" t="s">
        <v>52</v>
      </c>
      <c r="B35" s="35" t="s">
        <v>58</v>
      </c>
      <c r="C35" s="8">
        <v>0.4148</v>
      </c>
      <c r="D35" s="8">
        <v>3.4599999999999999E-2</v>
      </c>
      <c r="E35" s="5">
        <f t="shared" si="0"/>
        <v>8.3413693346190934E-2</v>
      </c>
    </row>
    <row r="36" spans="1:5" ht="15" customHeight="1" x14ac:dyDescent="0.25">
      <c r="A36" s="35" t="s">
        <v>52</v>
      </c>
      <c r="B36" s="35" t="s">
        <v>59</v>
      </c>
      <c r="C36" s="8">
        <v>0.4148</v>
      </c>
      <c r="D36" s="8">
        <v>3.4599999999999999E-2</v>
      </c>
      <c r="E36" s="5">
        <f t="shared" si="0"/>
        <v>8.3413693346190934E-2</v>
      </c>
    </row>
    <row r="37" spans="1:5" ht="15" customHeight="1" x14ac:dyDescent="0.25">
      <c r="A37" s="35" t="s">
        <v>52</v>
      </c>
      <c r="B37" s="35" t="s">
        <v>60</v>
      </c>
      <c r="C37" s="8">
        <v>0.4148</v>
      </c>
      <c r="D37" s="8">
        <v>3.4599999999999999E-2</v>
      </c>
      <c r="E37" s="5">
        <f t="shared" si="0"/>
        <v>8.3413693346190934E-2</v>
      </c>
    </row>
    <row r="38" spans="1:5" ht="15" customHeight="1" x14ac:dyDescent="0.25">
      <c r="A38" s="35" t="s">
        <v>52</v>
      </c>
      <c r="B38" s="35" t="s">
        <v>61</v>
      </c>
      <c r="C38" s="8" t="s">
        <v>53</v>
      </c>
      <c r="D38" s="8">
        <v>0.80289999999999995</v>
      </c>
      <c r="E38" s="5" t="s">
        <v>54</v>
      </c>
    </row>
    <row r="39" spans="1:5" ht="15" customHeight="1" x14ac:dyDescent="0.25">
      <c r="A39" s="35" t="s">
        <v>52</v>
      </c>
      <c r="B39" s="35" t="s">
        <v>62</v>
      </c>
      <c r="C39" s="8" t="s">
        <v>53</v>
      </c>
      <c r="D39" s="8">
        <v>0.51770000000000005</v>
      </c>
      <c r="E39" s="5" t="s">
        <v>54</v>
      </c>
    </row>
    <row r="40" spans="1:5" ht="15" customHeight="1" x14ac:dyDescent="0.25">
      <c r="A40" s="35" t="s">
        <v>52</v>
      </c>
      <c r="B40" s="35" t="s">
        <v>63</v>
      </c>
      <c r="C40" s="8">
        <v>2.7347000000000001</v>
      </c>
      <c r="D40" s="8">
        <v>0.51770000000000005</v>
      </c>
      <c r="E40" s="5">
        <f t="shared" si="0"/>
        <v>0.18930778513182434</v>
      </c>
    </row>
    <row r="41" spans="1:5" ht="15" customHeight="1" x14ac:dyDescent="0.25">
      <c r="A41" s="35" t="s">
        <v>52</v>
      </c>
      <c r="B41" s="35" t="s">
        <v>64</v>
      </c>
      <c r="C41" s="8">
        <v>1.7030000000000001</v>
      </c>
      <c r="D41" s="8">
        <v>0.63449999999999995</v>
      </c>
      <c r="E41" s="5">
        <f t="shared" si="0"/>
        <v>0.37257780387551376</v>
      </c>
    </row>
    <row r="42" spans="1:5" ht="15" customHeight="1" x14ac:dyDescent="0.25">
      <c r="A42" s="35" t="s">
        <v>52</v>
      </c>
      <c r="B42" s="35" t="s">
        <v>65</v>
      </c>
      <c r="C42" s="8" t="s">
        <v>53</v>
      </c>
      <c r="D42" s="8">
        <v>0.68410000000000004</v>
      </c>
      <c r="E42" s="5" t="s">
        <v>54</v>
      </c>
    </row>
    <row r="43" spans="1:5" ht="15" customHeight="1" x14ac:dyDescent="0.25">
      <c r="A43" s="35" t="s">
        <v>52</v>
      </c>
      <c r="B43" s="35" t="s">
        <v>66</v>
      </c>
      <c r="C43" s="8" t="s">
        <v>53</v>
      </c>
      <c r="D43" s="8">
        <v>0.61409999999999998</v>
      </c>
      <c r="E43" s="5" t="s">
        <v>54</v>
      </c>
    </row>
    <row r="44" spans="1:5" ht="15" customHeight="1" x14ac:dyDescent="0.25">
      <c r="A44" s="35" t="s">
        <v>52</v>
      </c>
      <c r="B44" s="35" t="s">
        <v>67</v>
      </c>
      <c r="C44" s="8">
        <v>2.7347000000000001</v>
      </c>
      <c r="D44" s="8">
        <v>0.51770000000000005</v>
      </c>
      <c r="E44" s="5">
        <f t="shared" si="0"/>
        <v>0.18930778513182434</v>
      </c>
    </row>
    <row r="45" spans="1:5" ht="15" customHeight="1" x14ac:dyDescent="0.25">
      <c r="A45" s="35" t="s">
        <v>55</v>
      </c>
      <c r="B45" s="35" t="s">
        <v>56</v>
      </c>
      <c r="C45" s="8">
        <v>0.93959999999999999</v>
      </c>
      <c r="D45" s="8">
        <v>7.0599999999999996E-2</v>
      </c>
      <c r="E45" s="5">
        <f t="shared" si="0"/>
        <v>7.5138356747552149E-2</v>
      </c>
    </row>
    <row r="46" spans="1:5" ht="15" customHeight="1" x14ac:dyDescent="0.25">
      <c r="A46" s="35" t="s">
        <v>55</v>
      </c>
      <c r="B46" s="35" t="s">
        <v>57</v>
      </c>
      <c r="C46" s="8" t="s">
        <v>53</v>
      </c>
      <c r="D46" s="8">
        <v>0.71109999999999995</v>
      </c>
      <c r="E46" s="5" t="s">
        <v>54</v>
      </c>
    </row>
    <row r="47" spans="1:5" ht="15" customHeight="1" x14ac:dyDescent="0.25">
      <c r="A47" s="35" t="s">
        <v>55</v>
      </c>
      <c r="B47" s="35" t="s">
        <v>58</v>
      </c>
      <c r="C47" s="8" t="s">
        <v>53</v>
      </c>
      <c r="D47" s="8">
        <v>0.7006</v>
      </c>
      <c r="E47" s="5" t="s">
        <v>54</v>
      </c>
    </row>
    <row r="48" spans="1:5" ht="15" customHeight="1" x14ac:dyDescent="0.25">
      <c r="A48" s="35" t="s">
        <v>55</v>
      </c>
      <c r="B48" s="35" t="s">
        <v>59</v>
      </c>
      <c r="C48" s="8" t="s">
        <v>53</v>
      </c>
      <c r="D48" s="8">
        <v>0.7006</v>
      </c>
      <c r="E48" s="5" t="s">
        <v>54</v>
      </c>
    </row>
    <row r="49" spans="1:5" ht="15" customHeight="1" x14ac:dyDescent="0.25">
      <c r="A49" s="35" t="s">
        <v>55</v>
      </c>
      <c r="B49" s="35" t="s">
        <v>60</v>
      </c>
      <c r="C49" s="8" t="s">
        <v>53</v>
      </c>
      <c r="D49" s="8">
        <v>0.7006</v>
      </c>
      <c r="E49" s="5" t="s">
        <v>54</v>
      </c>
    </row>
    <row r="50" spans="1:5" ht="15" customHeight="1" x14ac:dyDescent="0.25">
      <c r="A50" s="35" t="s">
        <v>55</v>
      </c>
      <c r="B50" s="35" t="s">
        <v>61</v>
      </c>
      <c r="C50" s="8">
        <v>0.74890000000000001</v>
      </c>
      <c r="D50" s="8">
        <v>0.26090000000000002</v>
      </c>
      <c r="E50" s="5">
        <f t="shared" si="0"/>
        <v>0.34837762051008148</v>
      </c>
    </row>
    <row r="51" spans="1:5" ht="15" customHeight="1" x14ac:dyDescent="0.25">
      <c r="A51" s="35" t="s">
        <v>55</v>
      </c>
      <c r="B51" s="35" t="s">
        <v>62</v>
      </c>
      <c r="C51" s="8">
        <v>0.41970000000000002</v>
      </c>
      <c r="D51" s="8">
        <v>0.1086</v>
      </c>
      <c r="E51" s="5">
        <f t="shared" si="0"/>
        <v>0.25875625446747674</v>
      </c>
    </row>
    <row r="52" spans="1:5" ht="15" customHeight="1" x14ac:dyDescent="0.25">
      <c r="A52" s="35" t="s">
        <v>55</v>
      </c>
      <c r="B52" s="35" t="s">
        <v>63</v>
      </c>
      <c r="C52" s="8">
        <v>0.93959999999999999</v>
      </c>
      <c r="D52" s="8">
        <v>0.1086</v>
      </c>
      <c r="E52" s="5">
        <f t="shared" si="0"/>
        <v>0.11558109833971904</v>
      </c>
    </row>
    <row r="53" spans="1:5" ht="15" customHeight="1" x14ac:dyDescent="0.25">
      <c r="A53" s="35" t="s">
        <v>55</v>
      </c>
      <c r="B53" s="35" t="s">
        <v>64</v>
      </c>
      <c r="C53" s="8">
        <v>1.5461</v>
      </c>
      <c r="D53" s="8">
        <v>7.0199999999999999E-2</v>
      </c>
      <c r="E53" s="5">
        <f t="shared" si="0"/>
        <v>4.540456632818058E-2</v>
      </c>
    </row>
    <row r="54" spans="1:5" ht="15" customHeight="1" x14ac:dyDescent="0.25">
      <c r="A54" s="35" t="s">
        <v>55</v>
      </c>
      <c r="B54" s="35" t="s">
        <v>65</v>
      </c>
      <c r="C54" s="8">
        <v>1.0998000000000001</v>
      </c>
      <c r="D54" s="8">
        <v>0.1061</v>
      </c>
      <c r="E54" s="5">
        <f t="shared" si="0"/>
        <v>9.6472085833787954E-2</v>
      </c>
    </row>
    <row r="55" spans="1:5" ht="15" customHeight="1" x14ac:dyDescent="0.25">
      <c r="A55" s="35" t="s">
        <v>55</v>
      </c>
      <c r="B55" s="35" t="s">
        <v>66</v>
      </c>
      <c r="C55" s="8">
        <v>1.1553</v>
      </c>
      <c r="D55" s="8">
        <v>8.9399999999999993E-2</v>
      </c>
      <c r="E55" s="5">
        <f t="shared" si="0"/>
        <v>7.7382498052453896E-2</v>
      </c>
    </row>
    <row r="56" spans="1:5" ht="15" customHeight="1" x14ac:dyDescent="0.25">
      <c r="A56" s="35" t="s">
        <v>55</v>
      </c>
      <c r="B56" s="35" t="s">
        <v>67</v>
      </c>
      <c r="C56" s="8">
        <v>0.93959999999999999</v>
      </c>
      <c r="D56" s="8">
        <v>0.1086</v>
      </c>
      <c r="E56" s="5">
        <f t="shared" si="0"/>
        <v>0.11558109833971904</v>
      </c>
    </row>
    <row r="57" spans="1:5" ht="15" customHeight="1" x14ac:dyDescent="0.25">
      <c r="A57" s="35" t="s">
        <v>56</v>
      </c>
      <c r="B57" s="35" t="s">
        <v>57</v>
      </c>
      <c r="C57" s="8" t="s">
        <v>53</v>
      </c>
      <c r="D57" s="8">
        <v>0.66210000000000002</v>
      </c>
      <c r="E57" s="5" t="s">
        <v>54</v>
      </c>
    </row>
    <row r="58" spans="1:5" ht="15" customHeight="1" x14ac:dyDescent="0.25">
      <c r="A58" s="35" t="s">
        <v>56</v>
      </c>
      <c r="B58" s="35" t="s">
        <v>58</v>
      </c>
      <c r="C58" s="8" t="s">
        <v>53</v>
      </c>
      <c r="D58" s="8">
        <v>0.65910000000000002</v>
      </c>
      <c r="E58" s="5" t="s">
        <v>54</v>
      </c>
    </row>
    <row r="59" spans="1:5" ht="15" customHeight="1" x14ac:dyDescent="0.25">
      <c r="A59" s="35" t="s">
        <v>56</v>
      </c>
      <c r="B59" s="35" t="s">
        <v>59</v>
      </c>
      <c r="C59" s="8" t="s">
        <v>53</v>
      </c>
      <c r="D59" s="8">
        <v>0.65910000000000002</v>
      </c>
      <c r="E59" s="5" t="s">
        <v>54</v>
      </c>
    </row>
    <row r="60" spans="1:5" ht="15" customHeight="1" x14ac:dyDescent="0.25">
      <c r="A60" s="35" t="s">
        <v>56</v>
      </c>
      <c r="B60" s="35" t="s">
        <v>60</v>
      </c>
      <c r="C60" s="8" t="s">
        <v>53</v>
      </c>
      <c r="D60" s="8">
        <v>0.65910000000000002</v>
      </c>
      <c r="E60" s="5" t="s">
        <v>54</v>
      </c>
    </row>
    <row r="61" spans="1:5" ht="15" customHeight="1" x14ac:dyDescent="0.25">
      <c r="A61" s="35" t="s">
        <v>56</v>
      </c>
      <c r="B61" s="35" t="s">
        <v>61</v>
      </c>
      <c r="C61" s="8">
        <v>0</v>
      </c>
      <c r="D61" s="8">
        <v>0.19209999999999999</v>
      </c>
      <c r="E61" s="5" t="s">
        <v>54</v>
      </c>
    </row>
    <row r="62" spans="1:5" ht="15" customHeight="1" x14ac:dyDescent="0.25">
      <c r="A62" s="35" t="s">
        <v>56</v>
      </c>
      <c r="B62" s="35" t="s">
        <v>62</v>
      </c>
      <c r="C62" s="8">
        <v>1.4594</v>
      </c>
      <c r="D62" s="8">
        <v>0.1086</v>
      </c>
      <c r="E62" s="5">
        <f t="shared" si="0"/>
        <v>7.4414142798410299E-2</v>
      </c>
    </row>
    <row r="63" spans="1:5" ht="15" customHeight="1" x14ac:dyDescent="0.25">
      <c r="A63" s="35" t="s">
        <v>56</v>
      </c>
      <c r="B63" s="35" t="s">
        <v>63</v>
      </c>
      <c r="C63" s="8">
        <v>0.93959999999999999</v>
      </c>
      <c r="D63" s="8">
        <v>0.1086</v>
      </c>
      <c r="E63" s="5">
        <f t="shared" si="0"/>
        <v>0.11558109833971904</v>
      </c>
    </row>
    <row r="64" spans="1:5" ht="15" customHeight="1" x14ac:dyDescent="0.25">
      <c r="A64" s="35" t="s">
        <v>56</v>
      </c>
      <c r="B64" s="35" t="s">
        <v>64</v>
      </c>
      <c r="C64" s="8">
        <v>1.5461</v>
      </c>
      <c r="D64" s="8">
        <v>3.4299999999999997E-2</v>
      </c>
      <c r="E64" s="5">
        <f t="shared" si="0"/>
        <v>2.2184852208783388E-2</v>
      </c>
    </row>
    <row r="65" spans="1:5" ht="15" customHeight="1" x14ac:dyDescent="0.25">
      <c r="A65" s="35" t="s">
        <v>56</v>
      </c>
      <c r="B65" s="35" t="s">
        <v>65</v>
      </c>
      <c r="C65" s="8">
        <v>1.9237</v>
      </c>
      <c r="D65" s="8">
        <v>6.9000000000000006E-2</v>
      </c>
      <c r="E65" s="5">
        <f t="shared" si="0"/>
        <v>3.5868378645318923E-2</v>
      </c>
    </row>
    <row r="66" spans="1:5" ht="15" customHeight="1" x14ac:dyDescent="0.25">
      <c r="A66" s="35" t="s">
        <v>56</v>
      </c>
      <c r="B66" s="35" t="s">
        <v>66</v>
      </c>
      <c r="C66" s="8">
        <v>0.25240000000000001</v>
      </c>
      <c r="D66" s="8">
        <v>0.1086</v>
      </c>
      <c r="E66" s="5">
        <f t="shared" si="0"/>
        <v>0.43026941362916005</v>
      </c>
    </row>
    <row r="67" spans="1:5" ht="15" customHeight="1" x14ac:dyDescent="0.25">
      <c r="A67" s="35" t="s">
        <v>56</v>
      </c>
      <c r="B67" s="35" t="s">
        <v>67</v>
      </c>
      <c r="C67" s="8">
        <v>0.93959999999999999</v>
      </c>
      <c r="D67" s="8">
        <v>0.1086</v>
      </c>
      <c r="E67" s="5">
        <f t="shared" si="0"/>
        <v>0.11558109833971904</v>
      </c>
    </row>
    <row r="68" spans="1:5" ht="15" customHeight="1" x14ac:dyDescent="0.25">
      <c r="A68" s="35" t="s">
        <v>57</v>
      </c>
      <c r="B68" s="35" t="s">
        <v>58</v>
      </c>
      <c r="C68" s="8" t="s">
        <v>53</v>
      </c>
      <c r="D68" s="8">
        <v>0</v>
      </c>
      <c r="E68" s="5" t="s">
        <v>54</v>
      </c>
    </row>
    <row r="69" spans="1:5" ht="15" customHeight="1" x14ac:dyDescent="0.25">
      <c r="A69" s="35" t="s">
        <v>57</v>
      </c>
      <c r="B69" s="35" t="s">
        <v>59</v>
      </c>
      <c r="C69" s="8" t="s">
        <v>53</v>
      </c>
      <c r="D69" s="8">
        <v>0</v>
      </c>
      <c r="E69" s="5" t="s">
        <v>54</v>
      </c>
    </row>
    <row r="70" spans="1:5" ht="15" customHeight="1" x14ac:dyDescent="0.25">
      <c r="A70" s="35" t="s">
        <v>57</v>
      </c>
      <c r="B70" s="35" t="s">
        <v>60</v>
      </c>
      <c r="C70" s="8" t="s">
        <v>53</v>
      </c>
      <c r="D70" s="8">
        <v>0</v>
      </c>
      <c r="E70" s="5" t="s">
        <v>54</v>
      </c>
    </row>
    <row r="71" spans="1:5" ht="15" customHeight="1" x14ac:dyDescent="0.25">
      <c r="A71" s="35" t="s">
        <v>57</v>
      </c>
      <c r="B71" s="35" t="s">
        <v>61</v>
      </c>
      <c r="C71" s="8" t="s">
        <v>53</v>
      </c>
      <c r="D71" s="8">
        <v>0.96789999999999998</v>
      </c>
      <c r="E71" s="5" t="s">
        <v>54</v>
      </c>
    </row>
    <row r="72" spans="1:5" ht="15" customHeight="1" x14ac:dyDescent="0.25">
      <c r="A72" s="35" t="s">
        <v>57</v>
      </c>
      <c r="B72" s="35" t="s">
        <v>62</v>
      </c>
      <c r="C72" s="8" t="s">
        <v>53</v>
      </c>
      <c r="D72" s="8">
        <v>0.55500000000000005</v>
      </c>
      <c r="E72" s="5" t="s">
        <v>54</v>
      </c>
    </row>
    <row r="73" spans="1:5" ht="15" customHeight="1" x14ac:dyDescent="0.25">
      <c r="A73" s="35" t="s">
        <v>57</v>
      </c>
      <c r="B73" s="35" t="s">
        <v>63</v>
      </c>
      <c r="C73" s="8" t="s">
        <v>53</v>
      </c>
      <c r="D73" s="8">
        <v>0.55500000000000005</v>
      </c>
      <c r="E73" s="5" t="s">
        <v>54</v>
      </c>
    </row>
    <row r="74" spans="1:5" ht="15" customHeight="1" x14ac:dyDescent="0.25">
      <c r="A74" s="35" t="s">
        <v>57</v>
      </c>
      <c r="B74" s="35" t="s">
        <v>64</v>
      </c>
      <c r="C74" s="8" t="s">
        <v>53</v>
      </c>
      <c r="D74" s="8">
        <v>0.79530000000000001</v>
      </c>
      <c r="E74" s="5" t="s">
        <v>54</v>
      </c>
    </row>
    <row r="75" spans="1:5" ht="15" customHeight="1" x14ac:dyDescent="0.25">
      <c r="A75" s="35" t="s">
        <v>57</v>
      </c>
      <c r="B75" s="35" t="s">
        <v>65</v>
      </c>
      <c r="C75" s="8" t="s">
        <v>53</v>
      </c>
      <c r="D75" s="8">
        <v>0.74229999999999996</v>
      </c>
      <c r="E75" s="5" t="s">
        <v>54</v>
      </c>
    </row>
    <row r="76" spans="1:5" ht="15" customHeight="1" x14ac:dyDescent="0.25">
      <c r="A76" s="35" t="s">
        <v>57</v>
      </c>
      <c r="B76" s="35" t="s">
        <v>66</v>
      </c>
      <c r="C76" s="8" t="s">
        <v>53</v>
      </c>
      <c r="D76" s="8">
        <v>0.72570000000000001</v>
      </c>
      <c r="E76" s="5" t="s">
        <v>54</v>
      </c>
    </row>
    <row r="77" spans="1:5" ht="15" customHeight="1" x14ac:dyDescent="0.25">
      <c r="A77" s="35" t="s">
        <v>57</v>
      </c>
      <c r="B77" s="35" t="s">
        <v>67</v>
      </c>
      <c r="C77" s="8" t="s">
        <v>53</v>
      </c>
      <c r="D77" s="8">
        <v>0.55500000000000005</v>
      </c>
      <c r="E77" s="5" t="s">
        <v>54</v>
      </c>
    </row>
    <row r="78" spans="1:5" ht="15" customHeight="1" x14ac:dyDescent="0.25">
      <c r="A78" s="35" t="s">
        <v>58</v>
      </c>
      <c r="B78" s="35" t="s">
        <v>59</v>
      </c>
      <c r="C78" s="8">
        <v>0</v>
      </c>
      <c r="D78" s="8">
        <v>0</v>
      </c>
      <c r="E78" s="5" t="s">
        <v>54</v>
      </c>
    </row>
    <row r="79" spans="1:5" ht="15" customHeight="1" x14ac:dyDescent="0.25">
      <c r="A79" s="35" t="s">
        <v>58</v>
      </c>
      <c r="B79" s="35" t="s">
        <v>60</v>
      </c>
      <c r="C79" s="8">
        <v>0</v>
      </c>
      <c r="D79" s="8">
        <v>0</v>
      </c>
      <c r="E79" s="5" t="s">
        <v>54</v>
      </c>
    </row>
    <row r="80" spans="1:5" ht="15" customHeight="1" x14ac:dyDescent="0.25">
      <c r="A80" s="35" t="s">
        <v>58</v>
      </c>
      <c r="B80" s="35" t="s">
        <v>61</v>
      </c>
      <c r="C80" s="8">
        <v>3.3231000000000002</v>
      </c>
      <c r="D80" s="8">
        <v>0.96240000000000003</v>
      </c>
      <c r="E80" s="5">
        <f t="shared" ref="E80:E122" si="1">D80/C80</f>
        <v>0.289609099936806</v>
      </c>
    </row>
    <row r="81" spans="1:5" ht="15" customHeight="1" x14ac:dyDescent="0.25">
      <c r="A81" s="35" t="s">
        <v>58</v>
      </c>
      <c r="B81" s="35" t="s">
        <v>62</v>
      </c>
      <c r="C81" s="8" t="s">
        <v>53</v>
      </c>
      <c r="D81" s="8">
        <v>0.60089999999999999</v>
      </c>
      <c r="E81" s="5" t="s">
        <v>54</v>
      </c>
    </row>
    <row r="82" spans="1:5" ht="15" customHeight="1" x14ac:dyDescent="0.25">
      <c r="A82" s="35" t="s">
        <v>58</v>
      </c>
      <c r="B82" s="35" t="s">
        <v>63</v>
      </c>
      <c r="C82" s="8">
        <v>3.8294999999999999</v>
      </c>
      <c r="D82" s="8">
        <v>0.58860000000000001</v>
      </c>
      <c r="E82" s="5">
        <f t="shared" si="1"/>
        <v>0.15370152761457109</v>
      </c>
    </row>
    <row r="83" spans="1:5" ht="15" customHeight="1" x14ac:dyDescent="0.25">
      <c r="A83" s="35" t="s">
        <v>58</v>
      </c>
      <c r="B83" s="35" t="s">
        <v>64</v>
      </c>
      <c r="C83" s="8" t="s">
        <v>53</v>
      </c>
      <c r="D83" s="8">
        <v>0.82399999999999995</v>
      </c>
      <c r="E83" s="5" t="s">
        <v>54</v>
      </c>
    </row>
    <row r="84" spans="1:5" ht="15" customHeight="1" x14ac:dyDescent="0.25">
      <c r="A84" s="35" t="s">
        <v>58</v>
      </c>
      <c r="B84" s="35" t="s">
        <v>65</v>
      </c>
      <c r="C84" s="8">
        <v>3.7728000000000002</v>
      </c>
      <c r="D84" s="8">
        <v>0.6825</v>
      </c>
      <c r="E84" s="5">
        <f t="shared" si="1"/>
        <v>0.18090012722646309</v>
      </c>
    </row>
    <row r="85" spans="1:5" ht="15" customHeight="1" x14ac:dyDescent="0.25">
      <c r="A85" s="35" t="s">
        <v>58</v>
      </c>
      <c r="B85" s="35" t="s">
        <v>66</v>
      </c>
      <c r="C85" s="8" t="s">
        <v>53</v>
      </c>
      <c r="D85" s="8">
        <v>0.73699999999999999</v>
      </c>
      <c r="E85" s="5" t="s">
        <v>54</v>
      </c>
    </row>
    <row r="86" spans="1:5" ht="15" customHeight="1" x14ac:dyDescent="0.25">
      <c r="A86" s="35" t="s">
        <v>58</v>
      </c>
      <c r="B86" s="35" t="s">
        <v>67</v>
      </c>
      <c r="C86" s="8">
        <v>3.8294999999999999</v>
      </c>
      <c r="D86" s="8">
        <v>0.58860000000000001</v>
      </c>
      <c r="E86" s="5">
        <f t="shared" si="1"/>
        <v>0.15370152761457109</v>
      </c>
    </row>
    <row r="87" spans="1:5" ht="15" customHeight="1" x14ac:dyDescent="0.25">
      <c r="A87" s="35" t="s">
        <v>59</v>
      </c>
      <c r="B87" s="35" t="s">
        <v>60</v>
      </c>
      <c r="C87" s="8">
        <v>0</v>
      </c>
      <c r="D87" s="8">
        <v>0</v>
      </c>
      <c r="E87" s="5" t="s">
        <v>54</v>
      </c>
    </row>
    <row r="88" spans="1:5" ht="15" customHeight="1" x14ac:dyDescent="0.25">
      <c r="A88" s="35" t="s">
        <v>59</v>
      </c>
      <c r="B88" s="35" t="s">
        <v>61</v>
      </c>
      <c r="C88" s="8">
        <v>3.3231000000000002</v>
      </c>
      <c r="D88" s="8">
        <v>0.96240000000000003</v>
      </c>
      <c r="E88" s="5">
        <f t="shared" si="1"/>
        <v>0.289609099936806</v>
      </c>
    </row>
    <row r="89" spans="1:5" ht="15" customHeight="1" x14ac:dyDescent="0.25">
      <c r="A89" s="35" t="s">
        <v>59</v>
      </c>
      <c r="B89" s="35" t="s">
        <v>62</v>
      </c>
      <c r="C89" s="8" t="s">
        <v>53</v>
      </c>
      <c r="D89" s="8">
        <v>0.60089999999999999</v>
      </c>
      <c r="E89" s="5" t="s">
        <v>54</v>
      </c>
    </row>
    <row r="90" spans="1:5" ht="15" customHeight="1" x14ac:dyDescent="0.25">
      <c r="A90" s="35" t="s">
        <v>59</v>
      </c>
      <c r="B90" s="35" t="s">
        <v>63</v>
      </c>
      <c r="C90" s="8">
        <v>3.8294999999999999</v>
      </c>
      <c r="D90" s="8">
        <v>0.58860000000000001</v>
      </c>
      <c r="E90" s="5">
        <f t="shared" si="1"/>
        <v>0.15370152761457109</v>
      </c>
    </row>
    <row r="91" spans="1:5" ht="15" customHeight="1" x14ac:dyDescent="0.25">
      <c r="A91" s="35" t="s">
        <v>59</v>
      </c>
      <c r="B91" s="35" t="s">
        <v>64</v>
      </c>
      <c r="C91" s="8" t="s">
        <v>53</v>
      </c>
      <c r="D91" s="8">
        <v>0.82399999999999995</v>
      </c>
      <c r="E91" s="5" t="s">
        <v>54</v>
      </c>
    </row>
    <row r="92" spans="1:5" ht="15" customHeight="1" x14ac:dyDescent="0.25">
      <c r="A92" s="35" t="s">
        <v>59</v>
      </c>
      <c r="B92" s="35" t="s">
        <v>65</v>
      </c>
      <c r="C92" s="8">
        <v>3.7728000000000002</v>
      </c>
      <c r="D92" s="8">
        <v>0.6825</v>
      </c>
      <c r="E92" s="5">
        <f t="shared" si="1"/>
        <v>0.18090012722646309</v>
      </c>
    </row>
    <row r="93" spans="1:5" ht="15" customHeight="1" x14ac:dyDescent="0.25">
      <c r="A93" s="35" t="s">
        <v>59</v>
      </c>
      <c r="B93" s="35" t="s">
        <v>66</v>
      </c>
      <c r="C93" s="8" t="s">
        <v>53</v>
      </c>
      <c r="D93" s="8">
        <v>0.73699999999999999</v>
      </c>
      <c r="E93" s="5" t="s">
        <v>54</v>
      </c>
    </row>
    <row r="94" spans="1:5" ht="15" customHeight="1" x14ac:dyDescent="0.25">
      <c r="A94" s="35" t="s">
        <v>59</v>
      </c>
      <c r="B94" s="35" t="s">
        <v>67</v>
      </c>
      <c r="C94" s="8">
        <v>3.8294999999999999</v>
      </c>
      <c r="D94" s="8">
        <v>0.58860000000000001</v>
      </c>
      <c r="E94" s="5">
        <f t="shared" si="1"/>
        <v>0.15370152761457109</v>
      </c>
    </row>
    <row r="95" spans="1:5" ht="15" customHeight="1" x14ac:dyDescent="0.25">
      <c r="A95" s="35" t="s">
        <v>60</v>
      </c>
      <c r="B95" s="35" t="s">
        <v>61</v>
      </c>
      <c r="C95" s="8">
        <v>3.3231000000000002</v>
      </c>
      <c r="D95" s="8">
        <v>0.96240000000000003</v>
      </c>
      <c r="E95" s="5">
        <f t="shared" si="1"/>
        <v>0.289609099936806</v>
      </c>
    </row>
    <row r="96" spans="1:5" ht="15" customHeight="1" x14ac:dyDescent="0.25">
      <c r="A96" s="35" t="s">
        <v>60</v>
      </c>
      <c r="B96" s="35" t="s">
        <v>62</v>
      </c>
      <c r="C96" s="8" t="s">
        <v>53</v>
      </c>
      <c r="D96" s="8">
        <v>0.60089999999999999</v>
      </c>
      <c r="E96" s="5" t="s">
        <v>54</v>
      </c>
    </row>
    <row r="97" spans="1:5" ht="15" customHeight="1" x14ac:dyDescent="0.25">
      <c r="A97" s="35" t="s">
        <v>60</v>
      </c>
      <c r="B97" s="35" t="s">
        <v>63</v>
      </c>
      <c r="C97" s="8">
        <v>3.8294999999999999</v>
      </c>
      <c r="D97" s="8">
        <v>0.58860000000000001</v>
      </c>
      <c r="E97" s="5">
        <f t="shared" si="1"/>
        <v>0.15370152761457109</v>
      </c>
    </row>
    <row r="98" spans="1:5" ht="15" customHeight="1" x14ac:dyDescent="0.25">
      <c r="A98" s="35" t="s">
        <v>60</v>
      </c>
      <c r="B98" s="35" t="s">
        <v>64</v>
      </c>
      <c r="C98" s="8" t="s">
        <v>53</v>
      </c>
      <c r="D98" s="8">
        <v>0.82399999999999995</v>
      </c>
      <c r="E98" s="5" t="s">
        <v>54</v>
      </c>
    </row>
    <row r="99" spans="1:5" ht="15" customHeight="1" x14ac:dyDescent="0.25">
      <c r="A99" s="35" t="s">
        <v>60</v>
      </c>
      <c r="B99" s="35" t="s">
        <v>65</v>
      </c>
      <c r="C99" s="8">
        <v>3.7728000000000002</v>
      </c>
      <c r="D99" s="8">
        <v>0.6825</v>
      </c>
      <c r="E99" s="5">
        <f t="shared" si="1"/>
        <v>0.18090012722646309</v>
      </c>
    </row>
    <row r="100" spans="1:5" ht="15" customHeight="1" x14ac:dyDescent="0.25">
      <c r="A100" s="35" t="s">
        <v>60</v>
      </c>
      <c r="B100" s="35" t="s">
        <v>66</v>
      </c>
      <c r="C100" s="8" t="s">
        <v>53</v>
      </c>
      <c r="D100" s="8">
        <v>0.73699999999999999</v>
      </c>
      <c r="E100" s="5" t="s">
        <v>54</v>
      </c>
    </row>
    <row r="101" spans="1:5" ht="15" customHeight="1" x14ac:dyDescent="0.25">
      <c r="A101" s="35" t="s">
        <v>60</v>
      </c>
      <c r="B101" s="35" t="s">
        <v>67</v>
      </c>
      <c r="C101" s="8">
        <v>3.8294999999999999</v>
      </c>
      <c r="D101" s="8">
        <v>0.58860000000000001</v>
      </c>
      <c r="E101" s="5">
        <f t="shared" si="1"/>
        <v>0.15370152761457109</v>
      </c>
    </row>
    <row r="102" spans="1:5" ht="15" customHeight="1" x14ac:dyDescent="0.25">
      <c r="A102" s="35" t="s">
        <v>61</v>
      </c>
      <c r="B102" s="35" t="s">
        <v>62</v>
      </c>
      <c r="C102" s="8">
        <v>1.2339</v>
      </c>
      <c r="D102" s="8">
        <v>0.35</v>
      </c>
      <c r="E102" s="5">
        <f t="shared" si="1"/>
        <v>0.28365345651997731</v>
      </c>
    </row>
    <row r="103" spans="1:5" ht="15" customHeight="1" x14ac:dyDescent="0.25">
      <c r="A103" s="35" t="s">
        <v>61</v>
      </c>
      <c r="B103" s="35" t="s">
        <v>63</v>
      </c>
      <c r="C103" s="8">
        <v>0.82399999999999995</v>
      </c>
      <c r="D103" s="8">
        <v>0.35</v>
      </c>
      <c r="E103" s="5">
        <f t="shared" si="1"/>
        <v>0.42475728155339804</v>
      </c>
    </row>
    <row r="104" spans="1:5" ht="15" customHeight="1" x14ac:dyDescent="0.25">
      <c r="A104" s="35" t="s">
        <v>61</v>
      </c>
      <c r="B104" s="35" t="s">
        <v>64</v>
      </c>
      <c r="C104" s="8">
        <v>1.1553</v>
      </c>
      <c r="D104" s="8">
        <v>0.21299999999999999</v>
      </c>
      <c r="E104" s="5">
        <f t="shared" si="1"/>
        <v>0.18436769670215528</v>
      </c>
    </row>
    <row r="105" spans="1:5" ht="15" customHeight="1" x14ac:dyDescent="0.25">
      <c r="A105" s="35" t="s">
        <v>61</v>
      </c>
      <c r="B105" s="35" t="s">
        <v>65</v>
      </c>
      <c r="C105" s="8">
        <v>1.3298000000000001</v>
      </c>
      <c r="D105" s="8">
        <v>0.254</v>
      </c>
      <c r="E105" s="5">
        <f t="shared" si="1"/>
        <v>0.19100616634080311</v>
      </c>
    </row>
    <row r="106" spans="1:5" ht="15" customHeight="1" x14ac:dyDescent="0.25">
      <c r="A106" s="35" t="s">
        <v>61</v>
      </c>
      <c r="B106" s="35" t="s">
        <v>66</v>
      </c>
      <c r="C106" s="8">
        <v>0.24709999999999999</v>
      </c>
      <c r="D106" s="8">
        <v>0.23730000000000001</v>
      </c>
      <c r="E106" s="5">
        <f t="shared" si="1"/>
        <v>0.96033994334277628</v>
      </c>
    </row>
    <row r="107" spans="1:5" ht="15" customHeight="1" x14ac:dyDescent="0.25">
      <c r="A107" s="35" t="s">
        <v>61</v>
      </c>
      <c r="B107" s="35" t="s">
        <v>67</v>
      </c>
      <c r="C107" s="8">
        <v>0.82399999999999995</v>
      </c>
      <c r="D107" s="8">
        <v>0.35</v>
      </c>
      <c r="E107" s="5">
        <f t="shared" si="1"/>
        <v>0.42475728155339804</v>
      </c>
    </row>
    <row r="108" spans="1:5" ht="15" customHeight="1" x14ac:dyDescent="0.25">
      <c r="A108" s="35" t="s">
        <v>62</v>
      </c>
      <c r="B108" s="35" t="s">
        <v>63</v>
      </c>
      <c r="C108" s="8">
        <v>0.25240000000000001</v>
      </c>
      <c r="D108" s="8">
        <v>0</v>
      </c>
      <c r="E108" s="5">
        <f t="shared" si="1"/>
        <v>0</v>
      </c>
    </row>
    <row r="109" spans="1:5" ht="15" customHeight="1" x14ac:dyDescent="0.25">
      <c r="A109" s="35" t="s">
        <v>62</v>
      </c>
      <c r="B109" s="35" t="s">
        <v>64</v>
      </c>
      <c r="C109" s="8">
        <v>0.79720000000000002</v>
      </c>
      <c r="D109" s="8">
        <v>0.12759999999999999</v>
      </c>
      <c r="E109" s="5">
        <f t="shared" si="1"/>
        <v>0.16006021073758153</v>
      </c>
    </row>
    <row r="110" spans="1:5" ht="15" customHeight="1" x14ac:dyDescent="0.25">
      <c r="A110" s="35" t="s">
        <v>62</v>
      </c>
      <c r="B110" s="35" t="s">
        <v>65</v>
      </c>
      <c r="C110" s="8" t="s">
        <v>53</v>
      </c>
      <c r="D110" s="8">
        <v>0.12529999999999999</v>
      </c>
      <c r="E110" s="5" t="s">
        <v>54</v>
      </c>
    </row>
    <row r="111" spans="1:5" ht="15" customHeight="1" x14ac:dyDescent="0.25">
      <c r="A111" s="35" t="s">
        <v>62</v>
      </c>
      <c r="B111" s="35" t="s">
        <v>66</v>
      </c>
      <c r="C111" s="8">
        <v>1.6752</v>
      </c>
      <c r="D111" s="8">
        <v>0.18010000000000001</v>
      </c>
      <c r="E111" s="5">
        <f t="shared" si="1"/>
        <v>0.10750955109837632</v>
      </c>
    </row>
    <row r="112" spans="1:5" ht="15" customHeight="1" x14ac:dyDescent="0.25">
      <c r="A112" s="35" t="s">
        <v>62</v>
      </c>
      <c r="B112" s="35" t="s">
        <v>67</v>
      </c>
      <c r="C112" s="8">
        <v>0.25240000000000001</v>
      </c>
      <c r="D112" s="8">
        <v>0</v>
      </c>
      <c r="E112" s="5">
        <f t="shared" si="1"/>
        <v>0</v>
      </c>
    </row>
    <row r="113" spans="1:5" ht="15" customHeight="1" x14ac:dyDescent="0.25">
      <c r="A113" s="35" t="s">
        <v>63</v>
      </c>
      <c r="B113" s="35" t="s">
        <v>64</v>
      </c>
      <c r="C113" s="8">
        <v>0.79720000000000002</v>
      </c>
      <c r="D113" s="8">
        <v>0.12759999999999999</v>
      </c>
      <c r="E113" s="5">
        <f t="shared" si="1"/>
        <v>0.16006021073758153</v>
      </c>
    </row>
    <row r="114" spans="1:5" ht="15" customHeight="1" x14ac:dyDescent="0.25">
      <c r="A114" s="35" t="s">
        <v>63</v>
      </c>
      <c r="B114" s="35" t="s">
        <v>65</v>
      </c>
      <c r="C114" s="8">
        <v>1.4038999999999999</v>
      </c>
      <c r="D114" s="8">
        <v>0.12529999999999999</v>
      </c>
      <c r="E114" s="5">
        <f t="shared" si="1"/>
        <v>8.9251371180283492E-2</v>
      </c>
    </row>
    <row r="115" spans="1:5" ht="15" customHeight="1" x14ac:dyDescent="0.25">
      <c r="A115" s="35" t="s">
        <v>63</v>
      </c>
      <c r="B115" s="35" t="s">
        <v>66</v>
      </c>
      <c r="C115" s="8">
        <v>1.0397000000000001</v>
      </c>
      <c r="D115" s="8">
        <v>0.18010000000000001</v>
      </c>
      <c r="E115" s="5">
        <f t="shared" si="1"/>
        <v>0.17322304510916611</v>
      </c>
    </row>
    <row r="116" spans="1:5" ht="15" customHeight="1" x14ac:dyDescent="0.25">
      <c r="A116" s="35" t="s">
        <v>63</v>
      </c>
      <c r="B116" s="35" t="s">
        <v>67</v>
      </c>
      <c r="C116" s="8">
        <v>0</v>
      </c>
      <c r="D116" s="8">
        <v>0</v>
      </c>
      <c r="E116" s="5" t="s">
        <v>54</v>
      </c>
    </row>
    <row r="117" spans="1:5" ht="15" customHeight="1" x14ac:dyDescent="0.25">
      <c r="A117" s="35" t="s">
        <v>64</v>
      </c>
      <c r="B117" s="35" t="s">
        <v>65</v>
      </c>
      <c r="C117" s="8" t="s">
        <v>53</v>
      </c>
      <c r="D117" s="8">
        <v>8.6800000000000002E-2</v>
      </c>
      <c r="E117" s="5" t="s">
        <v>54</v>
      </c>
    </row>
    <row r="118" spans="1:5" ht="15" customHeight="1" x14ac:dyDescent="0.25">
      <c r="A118" s="35" t="s">
        <v>64</v>
      </c>
      <c r="B118" s="35" t="s">
        <v>66</v>
      </c>
      <c r="C118" s="8">
        <v>2.1815000000000002</v>
      </c>
      <c r="D118" s="8">
        <v>8.8900000000000007E-2</v>
      </c>
      <c r="E118" s="5">
        <f t="shared" si="1"/>
        <v>4.0751776300710522E-2</v>
      </c>
    </row>
    <row r="119" spans="1:5" ht="15" customHeight="1" x14ac:dyDescent="0.25">
      <c r="A119" s="35" t="s">
        <v>64</v>
      </c>
      <c r="B119" s="35" t="s">
        <v>67</v>
      </c>
      <c r="C119" s="8">
        <v>0.79720000000000002</v>
      </c>
      <c r="D119" s="8">
        <v>0.12759999999999999</v>
      </c>
      <c r="E119" s="5">
        <f t="shared" si="1"/>
        <v>0.16006021073758153</v>
      </c>
    </row>
    <row r="120" spans="1:5" ht="15" customHeight="1" x14ac:dyDescent="0.25">
      <c r="A120" s="35" t="s">
        <v>65</v>
      </c>
      <c r="B120" s="35" t="s">
        <v>66</v>
      </c>
      <c r="C120" s="8">
        <v>0.94930000000000003</v>
      </c>
      <c r="D120" s="8">
        <v>0.1585</v>
      </c>
      <c r="E120" s="5">
        <f t="shared" si="1"/>
        <v>0.16696513220267564</v>
      </c>
    </row>
    <row r="121" spans="1:5" ht="15" customHeight="1" x14ac:dyDescent="0.25">
      <c r="A121" s="35" t="s">
        <v>65</v>
      </c>
      <c r="B121" s="35" t="s">
        <v>67</v>
      </c>
      <c r="C121" s="8">
        <v>1.4038999999999999</v>
      </c>
      <c r="D121" s="8">
        <v>0.12529999999999999</v>
      </c>
      <c r="E121" s="5">
        <f t="shared" si="1"/>
        <v>8.9251371180283492E-2</v>
      </c>
    </row>
    <row r="122" spans="1:5" ht="15" customHeight="1" x14ac:dyDescent="0.25">
      <c r="A122" s="35" t="s">
        <v>66</v>
      </c>
      <c r="B122" s="35" t="s">
        <v>67</v>
      </c>
      <c r="C122" s="8">
        <v>1.0397000000000001</v>
      </c>
      <c r="D122" s="8">
        <v>0.18010000000000001</v>
      </c>
      <c r="E122" s="5">
        <f t="shared" si="1"/>
        <v>0.17322304510916611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2751F-CFD5-419F-ACEB-DBC6D99B8B5F}">
  <dimension ref="A1:W69"/>
  <sheetViews>
    <sheetView workbookViewId="0"/>
  </sheetViews>
  <sheetFormatPr defaultRowHeight="13.2" x14ac:dyDescent="0.25"/>
  <cols>
    <col min="1" max="1" width="19.109375" style="15" customWidth="1"/>
    <col min="2" max="6" width="6.33203125" style="15" customWidth="1"/>
    <col min="7" max="7" width="8.88671875" style="15"/>
    <col min="8" max="8" width="12.109375" style="15" customWidth="1"/>
    <col min="9" max="9" width="18.5546875" style="15" customWidth="1"/>
    <col min="10" max="10" width="10.33203125" style="15" customWidth="1"/>
    <col min="11" max="11" width="12.44140625" style="15" customWidth="1"/>
    <col min="12" max="12" width="6.33203125" style="15" customWidth="1"/>
    <col min="13" max="13" width="11.44140625" style="15" customWidth="1"/>
    <col min="14" max="14" width="10" style="15" customWidth="1"/>
    <col min="15" max="15" width="11.6640625" style="15" customWidth="1"/>
    <col min="16" max="16" width="10.6640625" style="15" customWidth="1"/>
    <col min="17" max="17" width="15" style="15" customWidth="1"/>
    <col min="18" max="18" width="8.88671875" style="15"/>
    <col min="19" max="19" width="11.44140625" style="15" customWidth="1"/>
    <col min="20" max="20" width="15.77734375" style="15" customWidth="1"/>
    <col min="21" max="21" width="14.88671875" style="15" customWidth="1"/>
    <col min="22" max="22" width="19.44140625" style="15" customWidth="1"/>
    <col min="23" max="23" width="19.5546875" style="15" customWidth="1"/>
    <col min="24" max="16384" width="8.88671875" style="15"/>
  </cols>
  <sheetData>
    <row r="1" spans="1:23" ht="25.05" customHeight="1" x14ac:dyDescent="0.25">
      <c r="A1" s="24" t="s">
        <v>156</v>
      </c>
    </row>
    <row r="2" spans="1:23" ht="19.95" customHeight="1" x14ac:dyDescent="0.25">
      <c r="A2" s="16" t="s">
        <v>103</v>
      </c>
      <c r="B2" s="40" t="s">
        <v>104</v>
      </c>
      <c r="C2" s="41"/>
      <c r="D2" s="41"/>
      <c r="E2" s="41"/>
      <c r="F2" s="42"/>
      <c r="G2" s="40" t="s">
        <v>105</v>
      </c>
      <c r="H2" s="41"/>
      <c r="I2" s="41"/>
      <c r="J2" s="41"/>
      <c r="K2" s="41"/>
      <c r="L2" s="40" t="s">
        <v>106</v>
      </c>
      <c r="M2" s="41"/>
      <c r="N2" s="41"/>
      <c r="O2" s="41"/>
      <c r="P2" s="41"/>
      <c r="Q2" s="42"/>
      <c r="R2" s="19" t="s">
        <v>107</v>
      </c>
      <c r="S2" s="40" t="s">
        <v>108</v>
      </c>
      <c r="T2" s="41"/>
      <c r="U2" s="41"/>
      <c r="V2" s="41"/>
      <c r="W2" s="42"/>
    </row>
    <row r="3" spans="1:23" ht="40.799999999999997" customHeight="1" x14ac:dyDescent="0.25">
      <c r="A3" s="16"/>
      <c r="B3" s="17" t="s">
        <v>109</v>
      </c>
      <c r="C3" s="18" t="s">
        <v>110</v>
      </c>
      <c r="D3" s="18" t="s">
        <v>111</v>
      </c>
      <c r="E3" s="18" t="s">
        <v>112</v>
      </c>
      <c r="F3" s="16" t="s">
        <v>113</v>
      </c>
      <c r="G3" s="20" t="s">
        <v>114</v>
      </c>
      <c r="H3" s="21" t="s">
        <v>115</v>
      </c>
      <c r="I3" s="21" t="s">
        <v>116</v>
      </c>
      <c r="J3" s="21" t="s">
        <v>117</v>
      </c>
      <c r="K3" s="21" t="s">
        <v>118</v>
      </c>
      <c r="L3" s="17" t="s">
        <v>119</v>
      </c>
      <c r="M3" s="21" t="s">
        <v>120</v>
      </c>
      <c r="N3" s="21" t="s">
        <v>121</v>
      </c>
      <c r="O3" s="21" t="s">
        <v>122</v>
      </c>
      <c r="P3" s="21" t="s">
        <v>123</v>
      </c>
      <c r="Q3" s="22" t="s">
        <v>124</v>
      </c>
      <c r="R3" s="23" t="s">
        <v>125</v>
      </c>
      <c r="S3" s="20" t="s">
        <v>126</v>
      </c>
      <c r="T3" s="21" t="s">
        <v>127</v>
      </c>
      <c r="U3" s="21" t="s">
        <v>128</v>
      </c>
      <c r="V3" s="21" t="s">
        <v>129</v>
      </c>
      <c r="W3" s="22" t="s">
        <v>130</v>
      </c>
    </row>
    <row r="4" spans="1:23" s="28" customFormat="1" ht="19.95" customHeight="1" x14ac:dyDescent="0.25">
      <c r="A4" s="37" t="s">
        <v>131</v>
      </c>
      <c r="B4" s="27">
        <v>1</v>
      </c>
      <c r="C4" s="28">
        <v>1</v>
      </c>
      <c r="D4" s="28">
        <v>2</v>
      </c>
      <c r="E4" s="28">
        <v>2</v>
      </c>
      <c r="F4" s="26">
        <v>2</v>
      </c>
      <c r="G4" s="27">
        <v>1</v>
      </c>
      <c r="L4" s="27">
        <v>9</v>
      </c>
      <c r="N4" s="28">
        <v>1</v>
      </c>
      <c r="P4" s="28">
        <v>1</v>
      </c>
      <c r="Q4" s="26"/>
      <c r="R4" s="29"/>
      <c r="S4" s="27"/>
      <c r="W4" s="26"/>
    </row>
    <row r="5" spans="1:23" s="28" customFormat="1" ht="19.95" customHeight="1" x14ac:dyDescent="0.25">
      <c r="A5" s="37" t="s">
        <v>132</v>
      </c>
      <c r="B5" s="27"/>
      <c r="F5" s="26">
        <v>1</v>
      </c>
      <c r="G5" s="27"/>
      <c r="L5" s="27">
        <v>5</v>
      </c>
      <c r="M5" s="28">
        <v>1</v>
      </c>
      <c r="N5" s="28">
        <v>4</v>
      </c>
      <c r="Q5" s="26"/>
      <c r="R5" s="29"/>
      <c r="S5" s="27">
        <v>1</v>
      </c>
      <c r="T5" s="28">
        <v>1</v>
      </c>
      <c r="W5" s="26"/>
    </row>
    <row r="6" spans="1:23" s="28" customFormat="1" ht="19.95" customHeight="1" x14ac:dyDescent="0.25">
      <c r="A6" s="37" t="s">
        <v>133</v>
      </c>
      <c r="B6" s="27">
        <v>1</v>
      </c>
      <c r="C6" s="28">
        <v>1</v>
      </c>
      <c r="E6" s="28">
        <v>2</v>
      </c>
      <c r="F6" s="26"/>
      <c r="G6" s="27">
        <v>1</v>
      </c>
      <c r="J6" s="28">
        <v>1</v>
      </c>
      <c r="L6" s="27">
        <v>10</v>
      </c>
      <c r="N6" s="28">
        <v>1</v>
      </c>
      <c r="Q6" s="26"/>
      <c r="R6" s="29"/>
      <c r="S6" s="27"/>
      <c r="W6" s="26"/>
    </row>
    <row r="7" spans="1:23" s="28" customFormat="1" ht="19.95" customHeight="1" x14ac:dyDescent="0.25">
      <c r="A7" s="37" t="s">
        <v>134</v>
      </c>
      <c r="B7" s="27">
        <v>2</v>
      </c>
      <c r="E7" s="28">
        <v>2</v>
      </c>
      <c r="F7" s="26"/>
      <c r="G7" s="27">
        <v>1</v>
      </c>
      <c r="J7" s="28">
        <v>1</v>
      </c>
      <c r="L7" s="27">
        <v>15</v>
      </c>
      <c r="M7" s="28">
        <v>1</v>
      </c>
      <c r="N7" s="28">
        <v>1</v>
      </c>
      <c r="Q7" s="26"/>
      <c r="R7" s="29"/>
      <c r="S7" s="27"/>
      <c r="W7" s="26"/>
    </row>
    <row r="8" spans="1:23" s="28" customFormat="1" ht="19.95" customHeight="1" x14ac:dyDescent="0.25">
      <c r="A8" s="37" t="s">
        <v>135</v>
      </c>
      <c r="B8" s="27">
        <v>1</v>
      </c>
      <c r="E8" s="28">
        <v>2</v>
      </c>
      <c r="F8" s="26"/>
      <c r="G8" s="27">
        <v>1</v>
      </c>
      <c r="J8" s="28">
        <v>1</v>
      </c>
      <c r="L8" s="27">
        <v>13</v>
      </c>
      <c r="N8" s="28">
        <v>2</v>
      </c>
      <c r="Q8" s="26"/>
      <c r="R8" s="29">
        <v>1</v>
      </c>
      <c r="S8" s="27"/>
      <c r="T8" s="28">
        <v>1</v>
      </c>
      <c r="W8" s="26"/>
    </row>
    <row r="9" spans="1:23" s="28" customFormat="1" ht="19.95" customHeight="1" x14ac:dyDescent="0.25">
      <c r="A9" s="38" t="s">
        <v>136</v>
      </c>
      <c r="B9" s="28">
        <v>2</v>
      </c>
      <c r="D9" s="28">
        <v>1</v>
      </c>
      <c r="E9" s="28">
        <v>2</v>
      </c>
      <c r="F9" s="26">
        <v>2</v>
      </c>
      <c r="H9" s="28">
        <v>1</v>
      </c>
      <c r="K9" s="26"/>
      <c r="L9" s="28">
        <v>18</v>
      </c>
      <c r="N9" s="28">
        <v>2</v>
      </c>
      <c r="Q9" s="26"/>
      <c r="R9" s="29"/>
      <c r="W9" s="26"/>
    </row>
    <row r="10" spans="1:23" s="28" customFormat="1" ht="19.95" customHeight="1" x14ac:dyDescent="0.25">
      <c r="A10" s="37" t="s">
        <v>137</v>
      </c>
      <c r="B10" s="27">
        <v>4</v>
      </c>
      <c r="C10" s="28">
        <v>1</v>
      </c>
      <c r="D10" s="28">
        <v>2</v>
      </c>
      <c r="F10" s="26">
        <v>1</v>
      </c>
      <c r="G10" s="27"/>
      <c r="H10" s="28">
        <v>1</v>
      </c>
      <c r="J10" s="28">
        <v>1</v>
      </c>
      <c r="K10" s="28">
        <v>1</v>
      </c>
      <c r="L10" s="27">
        <v>12</v>
      </c>
      <c r="M10" s="28">
        <v>1</v>
      </c>
      <c r="N10" s="28">
        <v>3</v>
      </c>
      <c r="Q10" s="26"/>
      <c r="R10" s="29"/>
      <c r="S10" s="27">
        <v>1</v>
      </c>
      <c r="W10" s="26"/>
    </row>
    <row r="11" spans="1:23" s="28" customFormat="1" ht="19.95" customHeight="1" x14ac:dyDescent="0.25">
      <c r="A11" s="37" t="s">
        <v>138</v>
      </c>
      <c r="B11" s="27">
        <v>3</v>
      </c>
      <c r="D11" s="28">
        <v>1</v>
      </c>
      <c r="F11" s="26">
        <v>1</v>
      </c>
      <c r="G11" s="27">
        <v>1</v>
      </c>
      <c r="I11" s="28">
        <v>1</v>
      </c>
      <c r="K11" s="28" t="s">
        <v>139</v>
      </c>
      <c r="L11" s="27">
        <v>18</v>
      </c>
      <c r="M11" s="28">
        <v>1</v>
      </c>
      <c r="N11" s="28">
        <v>1</v>
      </c>
      <c r="Q11" s="26"/>
      <c r="R11" s="29"/>
      <c r="S11" s="27"/>
      <c r="W11" s="26"/>
    </row>
    <row r="12" spans="1:23" s="28" customFormat="1" ht="19.95" customHeight="1" x14ac:dyDescent="0.25">
      <c r="A12" s="37" t="s">
        <v>140</v>
      </c>
      <c r="B12" s="27"/>
      <c r="C12" s="28">
        <f>1</f>
        <v>1</v>
      </c>
      <c r="F12" s="26">
        <f>2</f>
        <v>2</v>
      </c>
      <c r="G12" s="27">
        <f>1</f>
        <v>1</v>
      </c>
      <c r="K12" s="28" t="s">
        <v>139</v>
      </c>
      <c r="L12" s="27">
        <f>1+4+2</f>
        <v>7</v>
      </c>
      <c r="M12" s="28">
        <f>1</f>
        <v>1</v>
      </c>
      <c r="N12" s="28">
        <f>3</f>
        <v>3</v>
      </c>
      <c r="Q12" s="26">
        <f>1</f>
        <v>1</v>
      </c>
      <c r="R12" s="29">
        <v>1</v>
      </c>
      <c r="S12" s="27"/>
      <c r="W12" s="26"/>
    </row>
    <row r="13" spans="1:23" s="28" customFormat="1" ht="19.95" customHeight="1" x14ac:dyDescent="0.25">
      <c r="A13" s="37" t="s">
        <v>141</v>
      </c>
      <c r="B13" s="27">
        <v>1</v>
      </c>
      <c r="C13" s="28">
        <v>1</v>
      </c>
      <c r="D13" s="28">
        <v>1</v>
      </c>
      <c r="F13" s="26"/>
      <c r="G13" s="27">
        <v>2</v>
      </c>
      <c r="H13" s="28">
        <v>1</v>
      </c>
      <c r="J13" s="28">
        <v>1</v>
      </c>
      <c r="L13" s="27">
        <v>17</v>
      </c>
      <c r="N13" s="28">
        <v>2</v>
      </c>
      <c r="Q13" s="26"/>
      <c r="R13" s="29"/>
      <c r="S13" s="27">
        <v>1</v>
      </c>
      <c r="T13" s="28">
        <v>1</v>
      </c>
      <c r="U13" s="28">
        <v>1</v>
      </c>
      <c r="W13" s="26"/>
    </row>
    <row r="14" spans="1:23" s="28" customFormat="1" ht="19.95" customHeight="1" x14ac:dyDescent="0.25">
      <c r="A14" s="37" t="s">
        <v>142</v>
      </c>
      <c r="B14" s="27">
        <v>1</v>
      </c>
      <c r="C14" s="28">
        <v>1</v>
      </c>
      <c r="F14" s="26"/>
      <c r="G14" s="27"/>
      <c r="L14" s="27">
        <v>12</v>
      </c>
      <c r="M14" s="28">
        <v>1</v>
      </c>
      <c r="N14" s="28">
        <v>2</v>
      </c>
      <c r="P14" s="28">
        <v>1</v>
      </c>
      <c r="Q14" s="26"/>
      <c r="R14" s="29">
        <v>1</v>
      </c>
      <c r="S14" s="27"/>
      <c r="W14" s="26"/>
    </row>
    <row r="15" spans="1:23" s="28" customFormat="1" ht="19.95" customHeight="1" x14ac:dyDescent="0.25">
      <c r="A15" s="37" t="s">
        <v>143</v>
      </c>
      <c r="D15" s="28">
        <v>1</v>
      </c>
      <c r="E15" s="28">
        <v>2</v>
      </c>
      <c r="F15" s="26"/>
      <c r="K15" s="26"/>
      <c r="L15" s="28">
        <v>14</v>
      </c>
      <c r="M15" s="28">
        <v>1</v>
      </c>
      <c r="N15" s="28">
        <v>8</v>
      </c>
      <c r="P15" s="28">
        <v>1</v>
      </c>
      <c r="Q15" s="26"/>
      <c r="R15" s="29"/>
      <c r="W15" s="26"/>
    </row>
    <row r="16" spans="1:23" s="28" customFormat="1" ht="19.95" customHeight="1" x14ac:dyDescent="0.25">
      <c r="A16" s="37" t="s">
        <v>144</v>
      </c>
      <c r="B16" s="27">
        <v>2</v>
      </c>
      <c r="C16" s="28">
        <v>1</v>
      </c>
      <c r="D16" s="28">
        <v>2</v>
      </c>
      <c r="E16" s="28">
        <v>3</v>
      </c>
      <c r="F16" s="26"/>
      <c r="G16" s="27"/>
      <c r="L16" s="27">
        <v>13</v>
      </c>
      <c r="N16" s="28">
        <v>1</v>
      </c>
      <c r="P16" s="28">
        <v>1</v>
      </c>
      <c r="Q16" s="26">
        <v>1</v>
      </c>
      <c r="R16" s="29"/>
      <c r="S16" s="27"/>
      <c r="W16" s="26"/>
    </row>
    <row r="17" spans="1:23" s="28" customFormat="1" ht="19.95" customHeight="1" x14ac:dyDescent="0.25">
      <c r="A17" s="37" t="s">
        <v>145</v>
      </c>
      <c r="B17" s="27">
        <v>2</v>
      </c>
      <c r="E17" s="28">
        <v>2</v>
      </c>
      <c r="F17" s="26">
        <f>1</f>
        <v>1</v>
      </c>
      <c r="G17" s="27"/>
      <c r="H17" s="28">
        <v>1</v>
      </c>
      <c r="J17" s="28">
        <f>1</f>
        <v>1</v>
      </c>
      <c r="L17" s="27">
        <v>22</v>
      </c>
      <c r="N17" s="28">
        <v>5</v>
      </c>
      <c r="O17" s="28">
        <v>1</v>
      </c>
      <c r="Q17" s="26">
        <v>1</v>
      </c>
      <c r="R17" s="29">
        <v>1</v>
      </c>
      <c r="S17" s="27"/>
      <c r="W17" s="26"/>
    </row>
    <row r="18" spans="1:23" s="28" customFormat="1" ht="19.95" customHeight="1" x14ac:dyDescent="0.25">
      <c r="A18" s="37" t="s">
        <v>146</v>
      </c>
      <c r="B18" s="27">
        <v>2</v>
      </c>
      <c r="C18" s="28">
        <v>5</v>
      </c>
      <c r="D18" s="28">
        <v>1</v>
      </c>
      <c r="E18" s="28">
        <v>2</v>
      </c>
      <c r="F18" s="26">
        <v>1</v>
      </c>
      <c r="G18" s="27"/>
      <c r="H18" s="28">
        <v>1</v>
      </c>
      <c r="L18" s="27">
        <v>11</v>
      </c>
      <c r="M18" s="28">
        <v>1</v>
      </c>
      <c r="N18" s="28">
        <v>3</v>
      </c>
      <c r="Q18" s="26"/>
      <c r="R18" s="29"/>
      <c r="S18" s="27"/>
      <c r="V18" s="28">
        <v>2</v>
      </c>
      <c r="W18" s="26"/>
    </row>
    <row r="19" spans="1:23" s="28" customFormat="1" ht="19.95" customHeight="1" x14ac:dyDescent="0.25">
      <c r="A19" s="39" t="s">
        <v>147</v>
      </c>
      <c r="B19" s="31">
        <v>4</v>
      </c>
      <c r="C19" s="32">
        <v>1</v>
      </c>
      <c r="D19" s="32"/>
      <c r="E19" s="32">
        <v>4</v>
      </c>
      <c r="F19" s="30"/>
      <c r="G19" s="31"/>
      <c r="H19" s="32"/>
      <c r="I19" s="32"/>
      <c r="J19" s="32">
        <v>1</v>
      </c>
      <c r="K19" s="32"/>
      <c r="L19" s="31">
        <v>14</v>
      </c>
      <c r="M19" s="32"/>
      <c r="N19" s="32">
        <v>1</v>
      </c>
      <c r="O19" s="32"/>
      <c r="P19" s="32">
        <v>2</v>
      </c>
      <c r="Q19" s="30"/>
      <c r="R19" s="33"/>
      <c r="S19" s="31"/>
      <c r="T19" s="32"/>
      <c r="U19" s="32"/>
      <c r="V19" s="32"/>
      <c r="W19" s="30">
        <v>1</v>
      </c>
    </row>
    <row r="20" spans="1:23" ht="19.95" customHeight="1" x14ac:dyDescent="0.25"/>
    <row r="21" spans="1:23" ht="19.95" customHeight="1" x14ac:dyDescent="0.25"/>
    <row r="22" spans="1:23" ht="19.95" customHeight="1" x14ac:dyDescent="0.25"/>
    <row r="23" spans="1:23" ht="19.95" customHeight="1" x14ac:dyDescent="0.25"/>
    <row r="24" spans="1:23" ht="19.95" customHeight="1" x14ac:dyDescent="0.25"/>
    <row r="25" spans="1:23" ht="19.95" customHeight="1" x14ac:dyDescent="0.25"/>
    <row r="26" spans="1:23" ht="19.95" customHeight="1" x14ac:dyDescent="0.25"/>
    <row r="27" spans="1:23" ht="19.95" customHeight="1" x14ac:dyDescent="0.25"/>
    <row r="28" spans="1:23" ht="19.95" customHeight="1" x14ac:dyDescent="0.25"/>
    <row r="29" spans="1:23" ht="19.95" customHeight="1" x14ac:dyDescent="0.25"/>
    <row r="30" spans="1:23" ht="19.95" customHeight="1" x14ac:dyDescent="0.25"/>
    <row r="31" spans="1:23" ht="19.95" customHeight="1" x14ac:dyDescent="0.25"/>
    <row r="32" spans="1:23" ht="19.95" customHeight="1" x14ac:dyDescent="0.25"/>
    <row r="33" s="15" customFormat="1" ht="19.95" customHeight="1" x14ac:dyDescent="0.25"/>
    <row r="34" s="15" customFormat="1" ht="19.95" customHeight="1" x14ac:dyDescent="0.25"/>
    <row r="35" s="15" customFormat="1" ht="19.95" customHeight="1" x14ac:dyDescent="0.25"/>
    <row r="36" s="15" customFormat="1" ht="19.95" customHeight="1" x14ac:dyDescent="0.25"/>
    <row r="37" s="15" customFormat="1" ht="19.95" customHeight="1" x14ac:dyDescent="0.25"/>
    <row r="38" s="15" customFormat="1" ht="19.95" customHeight="1" x14ac:dyDescent="0.25"/>
    <row r="39" s="15" customFormat="1" ht="19.95" customHeight="1" x14ac:dyDescent="0.25"/>
    <row r="40" s="15" customFormat="1" ht="19.95" customHeight="1" x14ac:dyDescent="0.25"/>
    <row r="41" s="15" customFormat="1" ht="19.95" customHeight="1" x14ac:dyDescent="0.25"/>
    <row r="42" s="15" customFormat="1" ht="19.95" customHeight="1" x14ac:dyDescent="0.25"/>
    <row r="43" s="15" customFormat="1" ht="19.95" customHeight="1" x14ac:dyDescent="0.25"/>
    <row r="44" s="15" customFormat="1" ht="19.95" customHeight="1" x14ac:dyDescent="0.25"/>
    <row r="45" s="15" customFormat="1" ht="19.95" customHeight="1" x14ac:dyDescent="0.25"/>
    <row r="46" s="15" customFormat="1" ht="19.95" customHeight="1" x14ac:dyDescent="0.25"/>
    <row r="47" s="15" customFormat="1" ht="19.95" customHeight="1" x14ac:dyDescent="0.25"/>
    <row r="48" s="15" customFormat="1" ht="19.95" customHeight="1" x14ac:dyDescent="0.25"/>
    <row r="49" s="15" customFormat="1" ht="19.95" customHeight="1" x14ac:dyDescent="0.25"/>
    <row r="50" s="15" customFormat="1" ht="19.95" customHeight="1" x14ac:dyDescent="0.25"/>
    <row r="51" s="15" customFormat="1" ht="19.95" customHeight="1" x14ac:dyDescent="0.25"/>
    <row r="52" s="15" customFormat="1" ht="19.95" customHeight="1" x14ac:dyDescent="0.25"/>
    <row r="53" s="15" customFormat="1" ht="19.95" customHeight="1" x14ac:dyDescent="0.25"/>
    <row r="54" s="15" customFormat="1" ht="19.95" customHeight="1" x14ac:dyDescent="0.25"/>
    <row r="55" s="15" customFormat="1" ht="19.95" customHeight="1" x14ac:dyDescent="0.25"/>
    <row r="56" s="15" customFormat="1" ht="19.95" customHeight="1" x14ac:dyDescent="0.25"/>
    <row r="57" s="15" customFormat="1" ht="19.95" customHeight="1" x14ac:dyDescent="0.25"/>
    <row r="58" s="15" customFormat="1" ht="19.95" customHeight="1" x14ac:dyDescent="0.25"/>
    <row r="59" s="15" customFormat="1" ht="19.95" customHeight="1" x14ac:dyDescent="0.25"/>
    <row r="60" s="15" customFormat="1" ht="19.95" customHeight="1" x14ac:dyDescent="0.25"/>
    <row r="61" s="15" customFormat="1" ht="19.95" customHeight="1" x14ac:dyDescent="0.25"/>
    <row r="62" s="15" customFormat="1" ht="19.95" customHeight="1" x14ac:dyDescent="0.25"/>
    <row r="63" s="15" customFormat="1" ht="19.95" customHeight="1" x14ac:dyDescent="0.25"/>
    <row r="64" s="15" customFormat="1" ht="19.95" customHeight="1" x14ac:dyDescent="0.25"/>
    <row r="65" s="15" customFormat="1" ht="19.95" customHeight="1" x14ac:dyDescent="0.25"/>
    <row r="66" s="15" customFormat="1" ht="19.95" customHeight="1" x14ac:dyDescent="0.25"/>
    <row r="67" s="15" customFormat="1" ht="19.95" customHeight="1" x14ac:dyDescent="0.25"/>
    <row r="68" s="15" customFormat="1" ht="19.95" customHeight="1" x14ac:dyDescent="0.25"/>
    <row r="69" s="15" customFormat="1" ht="19.95" customHeight="1" x14ac:dyDescent="0.25"/>
  </sheetData>
  <mergeCells count="4">
    <mergeCell ref="B2:F2"/>
    <mergeCell ref="G2:K2"/>
    <mergeCell ref="L2:Q2"/>
    <mergeCell ref="S2:W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32901-1C49-4A57-8926-B37FBA00336F}">
  <dimension ref="A1:C39"/>
  <sheetViews>
    <sheetView tabSelected="1" workbookViewId="0">
      <selection activeCell="A21" sqref="A21"/>
    </sheetView>
  </sheetViews>
  <sheetFormatPr defaultRowHeight="13.8" x14ac:dyDescent="0.25"/>
  <cols>
    <col min="1" max="1" width="12.21875" customWidth="1"/>
    <col min="2" max="2" width="40.77734375" customWidth="1"/>
    <col min="3" max="3" width="35.109375" customWidth="1"/>
  </cols>
  <sheetData>
    <row r="1" spans="1:3" s="10" customFormat="1" ht="25.05" customHeight="1" x14ac:dyDescent="0.25">
      <c r="A1" s="12" t="s">
        <v>155</v>
      </c>
      <c r="B1" s="9"/>
      <c r="C1" s="9"/>
    </row>
    <row r="2" spans="1:3" s="5" customFormat="1" ht="15" customHeight="1" x14ac:dyDescent="0.25">
      <c r="A2" s="13" t="s">
        <v>71</v>
      </c>
      <c r="B2" s="13" t="s">
        <v>148</v>
      </c>
      <c r="C2" s="13" t="s">
        <v>149</v>
      </c>
    </row>
    <row r="3" spans="1:3" s="14" customFormat="1" ht="15" customHeight="1" x14ac:dyDescent="0.25">
      <c r="A3" s="25" t="s">
        <v>14</v>
      </c>
      <c r="B3" s="13" t="s">
        <v>74</v>
      </c>
      <c r="C3" s="13" t="s">
        <v>75</v>
      </c>
    </row>
    <row r="4" spans="1:3" s="14" customFormat="1" ht="15" customHeight="1" x14ac:dyDescent="0.25">
      <c r="A4" s="25" t="s">
        <v>17</v>
      </c>
      <c r="B4" s="13" t="s">
        <v>76</v>
      </c>
      <c r="C4" s="13" t="s">
        <v>77</v>
      </c>
    </row>
    <row r="5" spans="1:3" s="14" customFormat="1" ht="15" customHeight="1" x14ac:dyDescent="0.25">
      <c r="A5" s="25" t="s">
        <v>72</v>
      </c>
      <c r="B5" s="13" t="s">
        <v>78</v>
      </c>
      <c r="C5" s="13" t="s">
        <v>79</v>
      </c>
    </row>
    <row r="6" spans="1:3" s="14" customFormat="1" ht="15" customHeight="1" x14ac:dyDescent="0.25">
      <c r="A6" s="25" t="s">
        <v>18</v>
      </c>
      <c r="B6" s="13" t="s">
        <v>80</v>
      </c>
      <c r="C6" s="13" t="s">
        <v>81</v>
      </c>
    </row>
    <row r="7" spans="1:3" s="14" customFormat="1" ht="15" customHeight="1" x14ac:dyDescent="0.25">
      <c r="A7" s="25" t="s">
        <v>73</v>
      </c>
      <c r="B7" s="13" t="s">
        <v>82</v>
      </c>
      <c r="C7" s="13" t="s">
        <v>83</v>
      </c>
    </row>
    <row r="8" spans="1:3" s="14" customFormat="1" ht="15" customHeight="1" x14ac:dyDescent="0.25">
      <c r="A8" s="25" t="s">
        <v>19</v>
      </c>
      <c r="B8" s="13" t="s">
        <v>84</v>
      </c>
      <c r="C8" s="13" t="s">
        <v>85</v>
      </c>
    </row>
    <row r="9" spans="1:3" s="14" customFormat="1" ht="15" customHeight="1" x14ac:dyDescent="0.25">
      <c r="A9" s="25" t="s">
        <v>20</v>
      </c>
      <c r="B9" s="13" t="s">
        <v>158</v>
      </c>
      <c r="C9" s="13" t="s">
        <v>159</v>
      </c>
    </row>
    <row r="10" spans="1:3" s="14" customFormat="1" ht="15" customHeight="1" x14ac:dyDescent="0.25">
      <c r="A10" s="25" t="s">
        <v>157</v>
      </c>
      <c r="B10" s="13" t="s">
        <v>86</v>
      </c>
      <c r="C10" s="13" t="s">
        <v>87</v>
      </c>
    </row>
    <row r="11" spans="1:3" s="14" customFormat="1" ht="15" customHeight="1" x14ac:dyDescent="0.25">
      <c r="A11" s="25" t="s">
        <v>21</v>
      </c>
      <c r="B11" s="13" t="s">
        <v>88</v>
      </c>
      <c r="C11" s="13" t="s">
        <v>89</v>
      </c>
    </row>
    <row r="12" spans="1:3" s="14" customFormat="1" ht="15" customHeight="1" x14ac:dyDescent="0.25">
      <c r="A12" s="25" t="s">
        <v>22</v>
      </c>
      <c r="B12" s="13" t="s">
        <v>90</v>
      </c>
      <c r="C12" s="13" t="s">
        <v>91</v>
      </c>
    </row>
    <row r="13" spans="1:3" s="14" customFormat="1" ht="15" customHeight="1" x14ac:dyDescent="0.25">
      <c r="A13" s="25" t="s">
        <v>23</v>
      </c>
      <c r="B13" s="13" t="s">
        <v>92</v>
      </c>
      <c r="C13" s="13" t="s">
        <v>93</v>
      </c>
    </row>
    <row r="14" spans="1:3" s="14" customFormat="1" ht="15" customHeight="1" x14ac:dyDescent="0.25">
      <c r="A14" s="25" t="s">
        <v>24</v>
      </c>
      <c r="B14" s="13" t="s">
        <v>160</v>
      </c>
      <c r="C14" s="13" t="s">
        <v>161</v>
      </c>
    </row>
    <row r="15" spans="1:3" s="14" customFormat="1" ht="15" customHeight="1" x14ac:dyDescent="0.25">
      <c r="A15" s="25" t="s">
        <v>25</v>
      </c>
      <c r="B15" s="13" t="s">
        <v>162</v>
      </c>
      <c r="C15" s="13" t="s">
        <v>163</v>
      </c>
    </row>
    <row r="16" spans="1:3" s="14" customFormat="1" ht="15" customHeight="1" x14ac:dyDescent="0.25">
      <c r="A16" s="25" t="s">
        <v>16</v>
      </c>
      <c r="B16" s="13" t="s">
        <v>164</v>
      </c>
      <c r="C16" s="13" t="s">
        <v>165</v>
      </c>
    </row>
    <row r="17" spans="1:3" s="14" customFormat="1" ht="15" customHeight="1" x14ac:dyDescent="0.25">
      <c r="A17" s="25" t="s">
        <v>26</v>
      </c>
      <c r="B17" s="13" t="s">
        <v>166</v>
      </c>
      <c r="C17" s="13" t="s">
        <v>167</v>
      </c>
    </row>
    <row r="18" spans="1:3" s="14" customFormat="1" ht="15" customHeight="1" x14ac:dyDescent="0.25">
      <c r="A18" s="25" t="s">
        <v>168</v>
      </c>
      <c r="B18" s="13" t="s">
        <v>169</v>
      </c>
      <c r="C18" s="13" t="s">
        <v>170</v>
      </c>
    </row>
    <row r="19" spans="1:3" s="9" customFormat="1" ht="15" customHeight="1" x14ac:dyDescent="0.25">
      <c r="A19" s="25" t="s">
        <v>150</v>
      </c>
      <c r="B19" s="13" t="s">
        <v>151</v>
      </c>
      <c r="C19" s="13" t="s">
        <v>152</v>
      </c>
    </row>
    <row r="20" spans="1:3" s="9" customFormat="1" ht="15" customHeight="1" x14ac:dyDescent="0.25">
      <c r="A20" s="25" t="s">
        <v>177</v>
      </c>
      <c r="B20" s="13" t="s">
        <v>178</v>
      </c>
      <c r="C20" s="13" t="s">
        <v>179</v>
      </c>
    </row>
    <row r="21" spans="1:3" s="9" customFormat="1" ht="15" customHeight="1" x14ac:dyDescent="0.25">
      <c r="A21" s="25" t="s">
        <v>171</v>
      </c>
      <c r="B21" s="13" t="s">
        <v>173</v>
      </c>
      <c r="C21" s="13" t="s">
        <v>174</v>
      </c>
    </row>
    <row r="22" spans="1:3" s="9" customFormat="1" ht="15" customHeight="1" x14ac:dyDescent="0.25">
      <c r="A22" s="25" t="s">
        <v>172</v>
      </c>
      <c r="B22" s="13" t="s">
        <v>175</v>
      </c>
      <c r="C22" s="13" t="s">
        <v>176</v>
      </c>
    </row>
    <row r="23" spans="1:3" s="9" customFormat="1" ht="15" customHeight="1" x14ac:dyDescent="0.25"/>
    <row r="24" spans="1:3" s="9" customFormat="1" ht="19.95" customHeight="1" x14ac:dyDescent="0.25"/>
    <row r="25" spans="1:3" ht="19.95" customHeight="1" x14ac:dyDescent="0.25"/>
    <row r="26" spans="1:3" ht="19.95" customHeight="1" x14ac:dyDescent="0.25"/>
    <row r="27" spans="1:3" ht="19.95" customHeight="1" x14ac:dyDescent="0.25"/>
    <row r="28" spans="1:3" ht="19.95" customHeight="1" x14ac:dyDescent="0.25"/>
    <row r="29" spans="1:3" ht="19.95" customHeight="1" x14ac:dyDescent="0.25"/>
    <row r="30" spans="1:3" ht="19.95" customHeight="1" x14ac:dyDescent="0.25"/>
    <row r="31" spans="1:3" ht="19.95" customHeight="1" x14ac:dyDescent="0.25"/>
    <row r="32" spans="1:3" ht="19.95" customHeight="1" x14ac:dyDescent="0.25"/>
    <row r="33" ht="19.95" customHeight="1" x14ac:dyDescent="0.25"/>
    <row r="34" ht="19.95" customHeight="1" x14ac:dyDescent="0.25"/>
    <row r="35" ht="19.95" customHeight="1" x14ac:dyDescent="0.25"/>
    <row r="36" ht="19.95" customHeight="1" x14ac:dyDescent="0.25"/>
    <row r="37" ht="19.95" customHeight="1" x14ac:dyDescent="0.25"/>
    <row r="38" ht="19.95" customHeight="1" x14ac:dyDescent="0.25"/>
    <row r="39" ht="19.95" customHeight="1" x14ac:dyDescent="0.25"/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yang</dc:creator>
  <cp:lastModifiedBy>wei yang</cp:lastModifiedBy>
  <dcterms:created xsi:type="dcterms:W3CDTF">2015-06-05T18:19:34Z</dcterms:created>
  <dcterms:modified xsi:type="dcterms:W3CDTF">2023-02-02T12:53:24Z</dcterms:modified>
</cp:coreProperties>
</file>