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xr:revisionPtr revIDLastSave="0" documentId="13_ncr:1_{D6AD45EA-6ACD-405B-B1DB-159A8FD135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G7" i="1" s="1"/>
  <c r="H7" i="1" s="1"/>
  <c r="F8" i="1"/>
  <c r="G8" i="1" s="1"/>
  <c r="H8" i="1" s="1"/>
  <c r="F9" i="1"/>
  <c r="G9" i="1" s="1"/>
  <c r="H9" i="1" s="1"/>
  <c r="F10" i="1"/>
  <c r="G10" i="1" s="1"/>
  <c r="H10" i="1" s="1"/>
  <c r="F15" i="1"/>
  <c r="G15" i="1" s="1"/>
  <c r="H15" i="1" s="1"/>
  <c r="F4" i="1"/>
  <c r="G4" i="1" s="1"/>
  <c r="H4" i="1" s="1"/>
  <c r="E5" i="1"/>
  <c r="F5" i="1" s="1"/>
  <c r="G5" i="1" s="1"/>
  <c r="H5" i="1" s="1"/>
  <c r="E6" i="1"/>
  <c r="F6" i="1" s="1"/>
  <c r="G6" i="1" s="1"/>
  <c r="H6" i="1" s="1"/>
  <c r="E7" i="1"/>
  <c r="E8" i="1"/>
  <c r="E9" i="1"/>
  <c r="E10" i="1"/>
  <c r="E11" i="1"/>
  <c r="F11" i="1" s="1"/>
  <c r="G11" i="1" s="1"/>
  <c r="H11" i="1" s="1"/>
  <c r="E12" i="1"/>
  <c r="F12" i="1" s="1"/>
  <c r="G12" i="1" s="1"/>
  <c r="H12" i="1" s="1"/>
  <c r="E13" i="1"/>
  <c r="F13" i="1" s="1"/>
  <c r="G13" i="1" s="1"/>
  <c r="H13" i="1" s="1"/>
  <c r="E14" i="1"/>
  <c r="F14" i="1" s="1"/>
  <c r="G14" i="1" s="1"/>
  <c r="H14" i="1" s="1"/>
  <c r="E15" i="1"/>
  <c r="E4" i="1"/>
</calcChain>
</file>

<file path=xl/sharedStrings.xml><?xml version="1.0" encoding="utf-8"?>
<sst xmlns="http://schemas.openxmlformats.org/spreadsheetml/2006/main" count="17" uniqueCount="17">
  <si>
    <t>Ca</t>
  </si>
  <si>
    <t>K</t>
  </si>
  <si>
    <t>Mg</t>
  </si>
  <si>
    <t>Na</t>
  </si>
  <si>
    <t>B</t>
  </si>
  <si>
    <t>Al</t>
  </si>
  <si>
    <t>Mn</t>
  </si>
  <si>
    <t>Fe</t>
  </si>
  <si>
    <t>Cu</t>
  </si>
  <si>
    <t>Zn</t>
  </si>
  <si>
    <t>Sr</t>
  </si>
  <si>
    <t>Ba</t>
  </si>
  <si>
    <t>SAMPLE</t>
  </si>
  <si>
    <t xml:space="preserve">AVERAGE </t>
  </si>
  <si>
    <t>STD</t>
  </si>
  <si>
    <t>RSD</t>
  </si>
  <si>
    <r>
      <t xml:space="preserve">Table S1. Concentrations (mg/kg) of elements in analyzed </t>
    </r>
    <r>
      <rPr>
        <i/>
        <sz val="11"/>
        <color theme="1"/>
        <rFont val="Calibri"/>
        <family val="2"/>
        <scheme val="minor"/>
      </rPr>
      <t xml:space="preserve">Micromeria </t>
    </r>
    <r>
      <rPr>
        <sz val="11"/>
        <color theme="1"/>
        <rFont val="Calibri"/>
        <family val="2"/>
        <scheme val="minor"/>
      </rPr>
      <t>samples.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</si>
</sst>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4" xfId="0" applyBorder="1"/>
    <xf numFmtId="0" fontId="0" fillId="0" borderId="8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F19" sqref="F19"/>
    </sheetView>
  </sheetViews>
  <sheetFormatPr defaultRowHeight="14.4" x14ac:dyDescent="0.3"/>
  <cols>
    <col min="5" max="5" width="9.88671875" customWidth="1"/>
    <col min="6" max="6" width="8" customWidth="1"/>
  </cols>
  <sheetData>
    <row r="1" spans="1:8" x14ac:dyDescent="0.3">
      <c r="A1" t="s">
        <v>16</v>
      </c>
    </row>
    <row r="2" spans="1:8" x14ac:dyDescent="0.3">
      <c r="B2" s="11" t="s">
        <v>12</v>
      </c>
      <c r="C2" s="11"/>
      <c r="D2" s="11"/>
      <c r="E2" s="12" t="s">
        <v>13</v>
      </c>
      <c r="F2" s="8"/>
      <c r="G2" s="13" t="s">
        <v>14</v>
      </c>
      <c r="H2" s="15" t="s">
        <v>15</v>
      </c>
    </row>
    <row r="3" spans="1:8" x14ac:dyDescent="0.3">
      <c r="B3" s="1">
        <v>1</v>
      </c>
      <c r="C3" s="1">
        <v>2</v>
      </c>
      <c r="D3" s="1">
        <v>3</v>
      </c>
      <c r="E3" s="12"/>
      <c r="F3" s="9"/>
      <c r="G3" s="14"/>
      <c r="H3" s="16"/>
    </row>
    <row r="4" spans="1:8" x14ac:dyDescent="0.3">
      <c r="A4" s="2" t="s">
        <v>0</v>
      </c>
      <c r="B4" s="3">
        <v>285.91000000000003</v>
      </c>
      <c r="C4" s="4">
        <v>280.86</v>
      </c>
      <c r="D4" s="5">
        <v>284.26</v>
      </c>
      <c r="E4" s="6">
        <f>AVERAGE(B4:D4)</f>
        <v>283.67666666666668</v>
      </c>
      <c r="F4" s="10">
        <f>SUM((B4-E4)^2+(C4-E4)^2+(D4-E4)^2)</f>
        <v>13.26166666666669</v>
      </c>
      <c r="G4" s="6">
        <f>SQRT(F4/2)</f>
        <v>2.5750404527566833</v>
      </c>
      <c r="H4" s="6">
        <f>(G4/E4)*100</f>
        <v>0.90773784217595721</v>
      </c>
    </row>
    <row r="5" spans="1:8" x14ac:dyDescent="0.3">
      <c r="A5" s="2" t="s">
        <v>1</v>
      </c>
      <c r="B5" s="3">
        <v>8749.98</v>
      </c>
      <c r="C5" s="4">
        <v>8723.77</v>
      </c>
      <c r="D5" s="5">
        <v>8729.9500000000007</v>
      </c>
      <c r="E5" s="6">
        <f t="shared" ref="E5:E15" si="0">AVERAGE(B5:D5)</f>
        <v>8734.5666666666675</v>
      </c>
      <c r="F5" s="10">
        <f t="shared" ref="F5:F15" si="1">SUM((B5-E5)^2+(C5-E5)^2+(D5-E5)^2)</f>
        <v>375.45246666663706</v>
      </c>
      <c r="G5" s="6">
        <f t="shared" ref="G5:G15" si="2">SQRT(F5/2)</f>
        <v>13.701322320612654</v>
      </c>
      <c r="H5" s="6">
        <f t="shared" ref="H5:H15" si="3">(G5/E5)*100</f>
        <v>0.15686321764421801</v>
      </c>
    </row>
    <row r="6" spans="1:8" x14ac:dyDescent="0.3">
      <c r="A6" s="2" t="s">
        <v>2</v>
      </c>
      <c r="B6" s="3">
        <v>2069.1999999999998</v>
      </c>
      <c r="C6" s="4">
        <v>2044.35</v>
      </c>
      <c r="D6" s="5">
        <v>2169.23</v>
      </c>
      <c r="E6" s="6">
        <f t="shared" si="0"/>
        <v>2094.2599999999998</v>
      </c>
      <c r="F6" s="10">
        <f t="shared" si="1"/>
        <v>8739.51260000002</v>
      </c>
      <c r="G6" s="6">
        <f t="shared" si="2"/>
        <v>66.104132246025358</v>
      </c>
      <c r="H6" s="6">
        <f t="shared" si="3"/>
        <v>3.1564434332902964</v>
      </c>
    </row>
    <row r="7" spans="1:8" x14ac:dyDescent="0.3">
      <c r="A7" s="2" t="s">
        <v>3</v>
      </c>
      <c r="B7" s="3">
        <v>10.9</v>
      </c>
      <c r="C7" s="4">
        <v>11.87</v>
      </c>
      <c r="D7" s="5">
        <v>11.62</v>
      </c>
      <c r="E7" s="6">
        <f t="shared" si="0"/>
        <v>11.463333333333333</v>
      </c>
      <c r="F7" s="10">
        <f t="shared" si="1"/>
        <v>0.50726666666666542</v>
      </c>
      <c r="G7" s="6">
        <f t="shared" si="2"/>
        <v>0.50362022728771794</v>
      </c>
      <c r="H7" s="6">
        <f t="shared" si="3"/>
        <v>4.3933139920417386</v>
      </c>
    </row>
    <row r="8" spans="1:8" x14ac:dyDescent="0.3">
      <c r="A8" s="2" t="s">
        <v>4</v>
      </c>
      <c r="B8" s="3">
        <v>5.38</v>
      </c>
      <c r="C8" s="4">
        <v>5.64</v>
      </c>
      <c r="D8" s="5">
        <v>5.27</v>
      </c>
      <c r="E8" s="6">
        <f t="shared" si="0"/>
        <v>5.43</v>
      </c>
      <c r="F8" s="10">
        <f t="shared" si="1"/>
        <v>7.2200000000000014E-2</v>
      </c>
      <c r="G8" s="6">
        <f t="shared" si="2"/>
        <v>0.19000000000000003</v>
      </c>
      <c r="H8" s="6">
        <f t="shared" si="3"/>
        <v>3.4990791896869253</v>
      </c>
    </row>
    <row r="9" spans="1:8" x14ac:dyDescent="0.3">
      <c r="A9" s="2" t="s">
        <v>5</v>
      </c>
      <c r="B9" s="3">
        <v>29.32</v>
      </c>
      <c r="C9" s="4">
        <v>28.44</v>
      </c>
      <c r="D9" s="5">
        <v>27.76</v>
      </c>
      <c r="E9" s="6">
        <f t="shared" si="0"/>
        <v>28.506666666666671</v>
      </c>
      <c r="F9" s="10">
        <f t="shared" si="1"/>
        <v>1.2234666666666647</v>
      </c>
      <c r="G9" s="6">
        <f t="shared" si="2"/>
        <v>0.78213383338999753</v>
      </c>
      <c r="H9" s="6">
        <f t="shared" si="3"/>
        <v>2.7436874417329187</v>
      </c>
    </row>
    <row r="10" spans="1:8" x14ac:dyDescent="0.3">
      <c r="A10" s="2" t="s">
        <v>6</v>
      </c>
      <c r="B10" s="3">
        <v>18.010000000000002</v>
      </c>
      <c r="C10" s="4">
        <v>16.98</v>
      </c>
      <c r="D10" s="5">
        <v>17.68</v>
      </c>
      <c r="E10" s="6">
        <f t="shared" si="0"/>
        <v>17.556666666666668</v>
      </c>
      <c r="F10" s="10">
        <f t="shared" si="1"/>
        <v>0.55326666666666757</v>
      </c>
      <c r="G10" s="6">
        <f t="shared" si="2"/>
        <v>0.52595944076832934</v>
      </c>
      <c r="H10" s="6">
        <f t="shared" si="3"/>
        <v>2.9957818915986101</v>
      </c>
    </row>
    <row r="11" spans="1:8" x14ac:dyDescent="0.3">
      <c r="A11" s="2" t="s">
        <v>7</v>
      </c>
      <c r="B11" s="3">
        <v>69.02</v>
      </c>
      <c r="C11" s="4">
        <v>68.23</v>
      </c>
      <c r="D11" s="5">
        <v>64.069999999999993</v>
      </c>
      <c r="E11" s="6">
        <f t="shared" si="0"/>
        <v>67.106666666666669</v>
      </c>
      <c r="F11" s="10">
        <f t="shared" si="1"/>
        <v>14.144066666666703</v>
      </c>
      <c r="G11" s="6">
        <f t="shared" si="2"/>
        <v>2.6593294894264892</v>
      </c>
      <c r="H11" s="6">
        <f t="shared" si="3"/>
        <v>3.9628394934827478</v>
      </c>
    </row>
    <row r="12" spans="1:8" x14ac:dyDescent="0.3">
      <c r="A12" s="2" t="s">
        <v>8</v>
      </c>
      <c r="B12" s="3">
        <v>2.4900000000000002</v>
      </c>
      <c r="C12" s="4">
        <v>2.58</v>
      </c>
      <c r="D12" s="5">
        <v>2.52</v>
      </c>
      <c r="E12" s="6">
        <f t="shared" si="0"/>
        <v>2.5299999999999998</v>
      </c>
      <c r="F12" s="10">
        <f t="shared" si="1"/>
        <v>4.1999999999999902E-3</v>
      </c>
      <c r="G12" s="6">
        <f t="shared" si="2"/>
        <v>4.5825756949558344E-2</v>
      </c>
      <c r="H12" s="6">
        <f t="shared" si="3"/>
        <v>1.8112947410892626</v>
      </c>
    </row>
    <row r="13" spans="1:8" x14ac:dyDescent="0.3">
      <c r="A13" s="2" t="s">
        <v>9</v>
      </c>
      <c r="B13" s="3">
        <v>536.16999999999996</v>
      </c>
      <c r="C13" s="4">
        <v>535.19000000000005</v>
      </c>
      <c r="D13" s="5">
        <v>532.58000000000004</v>
      </c>
      <c r="E13" s="6">
        <f t="shared" si="0"/>
        <v>534.64666666666665</v>
      </c>
      <c r="F13" s="10">
        <f t="shared" si="1"/>
        <v>6.8868666666664318</v>
      </c>
      <c r="G13" s="6">
        <f t="shared" si="2"/>
        <v>1.8556490329082209</v>
      </c>
      <c r="H13" s="6">
        <f t="shared" si="3"/>
        <v>0.34707951037599055</v>
      </c>
    </row>
    <row r="14" spans="1:8" x14ac:dyDescent="0.3">
      <c r="A14" s="2" t="s">
        <v>10</v>
      </c>
      <c r="B14" s="3">
        <v>5.95</v>
      </c>
      <c r="C14" s="4">
        <v>6.24</v>
      </c>
      <c r="D14" s="5">
        <v>5.96</v>
      </c>
      <c r="E14" s="6">
        <f t="shared" si="0"/>
        <v>6.0500000000000007</v>
      </c>
      <c r="F14" s="10">
        <f t="shared" si="1"/>
        <v>5.4200000000000054E-2</v>
      </c>
      <c r="G14" s="6">
        <f t="shared" si="2"/>
        <v>0.16462077633154337</v>
      </c>
      <c r="H14" s="6">
        <f t="shared" si="3"/>
        <v>2.7210045674635266</v>
      </c>
    </row>
    <row r="15" spans="1:8" x14ac:dyDescent="0.3">
      <c r="A15" s="2" t="s">
        <v>11</v>
      </c>
      <c r="B15" s="3">
        <v>5.98</v>
      </c>
      <c r="C15" s="4">
        <v>6.07</v>
      </c>
      <c r="D15" s="5">
        <v>6.12</v>
      </c>
      <c r="E15" s="7">
        <f t="shared" si="0"/>
        <v>6.0566666666666675</v>
      </c>
      <c r="F15" s="10">
        <f t="shared" si="1"/>
        <v>1.0066666666666621E-2</v>
      </c>
      <c r="G15" s="6">
        <f t="shared" si="2"/>
        <v>7.0945988845975722E-2</v>
      </c>
      <c r="H15" s="6">
        <f t="shared" si="3"/>
        <v>1.1713702065928846</v>
      </c>
    </row>
  </sheetData>
  <mergeCells count="4">
    <mergeCell ref="B2:D2"/>
    <mergeCell ref="E2:E3"/>
    <mergeCell ref="G2:G3"/>
    <mergeCell ref="H2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MDPI</cp:lastModifiedBy>
  <dcterms:created xsi:type="dcterms:W3CDTF">2024-03-28T06:17:37Z</dcterms:created>
  <dcterms:modified xsi:type="dcterms:W3CDTF">2024-05-15T06:13:03Z</dcterms:modified>
</cp:coreProperties>
</file>