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llegaard\OneDrive - Aalborg Universitet\Skrivebord\NMR lipoprotein\Clinica Chimica Acta\"/>
    </mc:Choice>
  </mc:AlternateContent>
  <bookViews>
    <workbookView xWindow="0" yWindow="0" windowWidth="19200" windowHeight="7185"/>
  </bookViews>
  <sheets>
    <sheet name="Details" sheetId="1" r:id="rId1"/>
  </sheets>
  <definedNames>
    <definedName name="_xlnm._FilterDatabase" localSheetId="0" hidden="1">Details!$A$1:$O$1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51" i="1" l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M50" i="1" l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<sst xmlns="http://schemas.openxmlformats.org/spreadsheetml/2006/main" count="127" uniqueCount="31">
  <si>
    <t>CRP</t>
  </si>
  <si>
    <t>HDL</t>
  </si>
  <si>
    <t>LDL</t>
  </si>
  <si>
    <t>Group</t>
  </si>
  <si>
    <t>Con</t>
  </si>
  <si>
    <t>AD</t>
  </si>
  <si>
    <t>MMSE</t>
  </si>
  <si>
    <t>FAQ</t>
  </si>
  <si>
    <t>ACE</t>
  </si>
  <si>
    <t>GFAP</t>
  </si>
  <si>
    <t>LDH</t>
  </si>
  <si>
    <t>ALAT</t>
  </si>
  <si>
    <t>Albumin</t>
  </si>
  <si>
    <t>Carbamide</t>
  </si>
  <si>
    <t>Cholesterol</t>
  </si>
  <si>
    <t>Creatinine</t>
  </si>
  <si>
    <t>Glucose</t>
  </si>
  <si>
    <t>Triglycerides</t>
  </si>
  <si>
    <t>Haemoglobin</t>
  </si>
  <si>
    <r>
      <t>CSF Amyloid-</t>
    </r>
    <r>
      <rPr>
        <sz val="11"/>
        <color theme="1"/>
        <rFont val="Calibri"/>
        <family val="2"/>
      </rPr>
      <t>β</t>
    </r>
  </si>
  <si>
    <t>CSF p-tau</t>
  </si>
  <si>
    <t>CSF t-tau</t>
  </si>
  <si>
    <r>
      <t>A</t>
    </r>
    <r>
      <rPr>
        <sz val="11"/>
        <color theme="1"/>
        <rFont val="Calibri"/>
        <family val="2"/>
      </rPr>
      <t>β</t>
    </r>
    <r>
      <rPr>
        <sz val="11"/>
        <color theme="1"/>
        <rFont val="Calibri"/>
        <family val="2"/>
        <scheme val="minor"/>
      </rPr>
      <t>40</t>
    </r>
  </si>
  <si>
    <r>
      <t>A</t>
    </r>
    <r>
      <rPr>
        <sz val="11"/>
        <color theme="1"/>
        <rFont val="Calibri"/>
        <family val="2"/>
      </rPr>
      <t>β</t>
    </r>
    <r>
      <rPr>
        <sz val="11"/>
        <color theme="1"/>
        <rFont val="Calibri"/>
        <family val="2"/>
        <scheme val="minor"/>
      </rPr>
      <t>42</t>
    </r>
  </si>
  <si>
    <t>Nf-L</t>
  </si>
  <si>
    <t>p-tau 181</t>
  </si>
  <si>
    <t>Age</t>
  </si>
  <si>
    <t>Sex</t>
  </si>
  <si>
    <t>F</t>
  </si>
  <si>
    <t>M</t>
  </si>
  <si>
    <r>
      <t>A</t>
    </r>
    <r>
      <rPr>
        <sz val="11"/>
        <color theme="1"/>
        <rFont val="Calibri"/>
        <family val="2"/>
      </rPr>
      <t>β</t>
    </r>
    <r>
      <rPr>
        <sz val="9.9"/>
        <color theme="1"/>
        <rFont val="Calibri"/>
        <family val="2"/>
      </rPr>
      <t>42/Aβ40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</si>
</sst>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.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0" fillId="0" borderId="0" xfId="0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quotePrefix="1" applyFont="1" applyFill="1" applyBorder="1" applyAlignment="1">
      <alignment horizontal="right"/>
    </xf>
    <xf numFmtId="0" fontId="1" fillId="0" borderId="0" xfId="0" quotePrefix="1" applyNumberFormat="1" applyFont="1" applyFill="1" applyBorder="1" applyAlignment="1">
      <alignment horizontal="right"/>
    </xf>
    <xf numFmtId="164" fontId="0" fillId="0" borderId="0" xfId="0" applyNumberFormat="1"/>
    <xf numFmtId="164" fontId="0" fillId="0" borderId="0" xfId="0" applyNumberFormat="1" applyFont="1"/>
    <xf numFmtId="0" fontId="0" fillId="0" borderId="0" xfId="0" applyFont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1"/>
  <sheetViews>
    <sheetView tabSelected="1" zoomScale="90" zoomScaleNormal="90" workbookViewId="0">
      <selection activeCell="AC7" sqref="AC7"/>
    </sheetView>
  </sheetViews>
  <sheetFormatPr defaultColWidth="8.7109375" defaultRowHeight="15" x14ac:dyDescent="0.25"/>
  <cols>
    <col min="1" max="15" width="17" style="1" customWidth="1"/>
    <col min="16" max="16" width="13.140625" style="1" bestFit="1" customWidth="1"/>
    <col min="17" max="17" width="8.85546875" style="1" bestFit="1" customWidth="1"/>
    <col min="18" max="18" width="8.42578125" style="1" bestFit="1" customWidth="1"/>
    <col min="19" max="16384" width="8.7109375" style="1"/>
  </cols>
  <sheetData>
    <row r="1" spans="1:27" x14ac:dyDescent="0.25">
      <c r="A1" s="1" t="s">
        <v>3</v>
      </c>
      <c r="B1" s="1" t="s">
        <v>26</v>
      </c>
      <c r="C1" s="1" t="s">
        <v>27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  <c r="I1" s="1" t="s">
        <v>0</v>
      </c>
      <c r="J1" s="1" t="s">
        <v>16</v>
      </c>
      <c r="K1" s="1" t="s">
        <v>1</v>
      </c>
      <c r="L1" s="1" t="s">
        <v>10</v>
      </c>
      <c r="M1" s="1" t="s">
        <v>2</v>
      </c>
      <c r="N1" s="1" t="s">
        <v>17</v>
      </c>
      <c r="O1" s="1" t="s">
        <v>18</v>
      </c>
      <c r="P1" s="1" t="s">
        <v>19</v>
      </c>
      <c r="Q1" s="1" t="s">
        <v>20</v>
      </c>
      <c r="R1" s="1" t="s">
        <v>21</v>
      </c>
      <c r="S1" s="1" t="s">
        <v>6</v>
      </c>
      <c r="T1" s="1" t="s">
        <v>7</v>
      </c>
      <c r="U1" s="1" t="s">
        <v>8</v>
      </c>
      <c r="V1" s="1" t="s">
        <v>22</v>
      </c>
      <c r="W1" s="1" t="s">
        <v>23</v>
      </c>
      <c r="X1" s="1" t="s">
        <v>9</v>
      </c>
      <c r="Y1" s="1" t="s">
        <v>24</v>
      </c>
      <c r="Z1" s="1" t="s">
        <v>25</v>
      </c>
      <c r="AA1" s="1" t="s">
        <v>30</v>
      </c>
    </row>
    <row r="2" spans="1:27" x14ac:dyDescent="0.25">
      <c r="A2" s="1" t="s">
        <v>4</v>
      </c>
      <c r="B2" s="10">
        <v>66</v>
      </c>
      <c r="C2" s="10" t="s">
        <v>28</v>
      </c>
      <c r="D2" s="2">
        <v>24.5</v>
      </c>
      <c r="E2" s="2">
        <v>40.4</v>
      </c>
      <c r="F2" s="2">
        <v>6.14</v>
      </c>
      <c r="G2" s="2">
        <v>5.39</v>
      </c>
      <c r="H2" s="2">
        <v>75.5</v>
      </c>
      <c r="I2" s="2">
        <v>1.03</v>
      </c>
      <c r="J2" s="2">
        <v>4.99</v>
      </c>
      <c r="K2" s="2">
        <v>1.93</v>
      </c>
      <c r="L2" s="2">
        <v>163.1</v>
      </c>
      <c r="M2" s="2">
        <f>G2-(N2/2.2)-K2</f>
        <v>2.832727272727273</v>
      </c>
      <c r="N2" s="2">
        <v>1.38</v>
      </c>
      <c r="O2">
        <v>8.6</v>
      </c>
      <c r="V2" s="7">
        <v>90.790663896750004</v>
      </c>
      <c r="W2" s="7">
        <v>4.9128380249647297</v>
      </c>
      <c r="X2" s="7">
        <v>108.501950414148</v>
      </c>
      <c r="Y2" s="7">
        <v>12.557030693095999</v>
      </c>
      <c r="Z2" s="7">
        <v>1.36849009195425</v>
      </c>
      <c r="AA2" s="2">
        <f>W2/V2</f>
        <v>5.4111709443514629E-2</v>
      </c>
    </row>
    <row r="3" spans="1:27" x14ac:dyDescent="0.25">
      <c r="A3" s="1" t="s">
        <v>4</v>
      </c>
      <c r="B3" s="10">
        <v>66</v>
      </c>
      <c r="C3" s="10" t="s">
        <v>28</v>
      </c>
      <c r="D3" s="2">
        <v>23.2</v>
      </c>
      <c r="E3" s="2">
        <v>41.2</v>
      </c>
      <c r="F3" s="2">
        <v>4.9800000000000004</v>
      </c>
      <c r="G3" s="2">
        <v>3.75</v>
      </c>
      <c r="H3" s="2">
        <v>76.8</v>
      </c>
      <c r="I3" s="2">
        <v>1.1000000000000001</v>
      </c>
      <c r="J3" s="2">
        <v>4.13</v>
      </c>
      <c r="K3" s="2">
        <v>1.52</v>
      </c>
      <c r="L3" s="2">
        <v>224.3</v>
      </c>
      <c r="M3" s="2">
        <f t="shared" ref="M3:M50" si="0">G3-(N3/2.2)-K3</f>
        <v>1.7118181818181819</v>
      </c>
      <c r="N3" s="2">
        <v>1.1399999999999999</v>
      </c>
      <c r="O3">
        <v>8.1999999999999993</v>
      </c>
      <c r="V3" s="7">
        <v>81.137910245685703</v>
      </c>
      <c r="W3" s="7">
        <v>4.6163341248660403</v>
      </c>
      <c r="X3" s="7">
        <v>96.807454233319305</v>
      </c>
      <c r="Y3" s="7">
        <v>12.197642100371599</v>
      </c>
      <c r="Z3" s="7">
        <v>0.38473341628844998</v>
      </c>
      <c r="AA3" s="2">
        <f t="shared" ref="AA3:AA51" si="1">W3/V3</f>
        <v>5.6894910293939963E-2</v>
      </c>
    </row>
    <row r="4" spans="1:27" x14ac:dyDescent="0.25">
      <c r="A4" s="1" t="s">
        <v>4</v>
      </c>
      <c r="B4" s="10">
        <v>66</v>
      </c>
      <c r="C4" s="10" t="s">
        <v>28</v>
      </c>
      <c r="D4" s="2">
        <v>17</v>
      </c>
      <c r="E4" s="2">
        <v>41.3</v>
      </c>
      <c r="F4" s="2">
        <v>7.18</v>
      </c>
      <c r="G4" s="2">
        <v>6.27</v>
      </c>
      <c r="H4" s="2">
        <v>69.400000000000006</v>
      </c>
      <c r="I4" s="2">
        <v>1.63</v>
      </c>
      <c r="J4" s="2">
        <v>6.53</v>
      </c>
      <c r="K4" s="2">
        <v>1.63</v>
      </c>
      <c r="L4" s="2">
        <v>164.1</v>
      </c>
      <c r="M4" s="2">
        <f t="shared" si="0"/>
        <v>4.1763636363636358</v>
      </c>
      <c r="N4" s="2">
        <v>1.02</v>
      </c>
      <c r="O4">
        <v>7.9</v>
      </c>
      <c r="V4" s="7">
        <v>100.446602966996</v>
      </c>
      <c r="W4" s="7">
        <v>6.6742645094388502</v>
      </c>
      <c r="X4" s="7">
        <v>90.883729869434305</v>
      </c>
      <c r="Y4" s="7">
        <v>9.9417193191794802</v>
      </c>
      <c r="Z4" s="7">
        <v>1.7407647284878001</v>
      </c>
      <c r="AA4" s="2">
        <f t="shared" si="1"/>
        <v>6.6445895752510725E-2</v>
      </c>
    </row>
    <row r="5" spans="1:27" x14ac:dyDescent="0.25">
      <c r="A5" s="1" t="s">
        <v>4</v>
      </c>
      <c r="B5" s="10">
        <v>65</v>
      </c>
      <c r="C5" s="10" t="s">
        <v>28</v>
      </c>
      <c r="D5" s="2">
        <v>26.3</v>
      </c>
      <c r="E5" s="2">
        <v>39.700000000000003</v>
      </c>
      <c r="F5" s="2">
        <v>7.6</v>
      </c>
      <c r="G5" s="2">
        <v>4.5999999999999996</v>
      </c>
      <c r="H5" s="2">
        <v>67.7</v>
      </c>
      <c r="I5" s="2">
        <v>3.49</v>
      </c>
      <c r="J5" s="2">
        <v>10.02</v>
      </c>
      <c r="K5" s="2">
        <v>1.38</v>
      </c>
      <c r="L5" s="2">
        <v>177</v>
      </c>
      <c r="M5" s="2">
        <f t="shared" si="0"/>
        <v>2.6836363636363636</v>
      </c>
      <c r="N5" s="2">
        <v>1.18</v>
      </c>
      <c r="O5">
        <v>8.4</v>
      </c>
      <c r="V5" s="7">
        <v>76.904174122164804</v>
      </c>
      <c r="W5" s="7">
        <v>4.0877725221803702</v>
      </c>
      <c r="X5" s="7">
        <v>82.819143068082496</v>
      </c>
      <c r="Y5" s="7">
        <v>10.3796646477681</v>
      </c>
      <c r="Z5" s="7">
        <v>2.18643436387902</v>
      </c>
      <c r="AA5" s="2">
        <f t="shared" si="1"/>
        <v>5.3154104687306171E-2</v>
      </c>
    </row>
    <row r="6" spans="1:27" x14ac:dyDescent="0.25">
      <c r="A6" s="1" t="s">
        <v>4</v>
      </c>
      <c r="B6" s="10">
        <v>66</v>
      </c>
      <c r="C6" s="10" t="s">
        <v>29</v>
      </c>
      <c r="D6" s="2">
        <v>19</v>
      </c>
      <c r="E6" s="2">
        <v>41.4</v>
      </c>
      <c r="F6" s="2">
        <v>6.09</v>
      </c>
      <c r="G6" s="2">
        <v>5.14</v>
      </c>
      <c r="H6" s="2">
        <v>87.9</v>
      </c>
      <c r="I6" s="2">
        <v>1</v>
      </c>
      <c r="J6" s="2">
        <v>5.72</v>
      </c>
      <c r="K6" s="2">
        <v>1.07</v>
      </c>
      <c r="L6" s="2">
        <v>224.8</v>
      </c>
      <c r="M6" s="2">
        <f t="shared" si="0"/>
        <v>3.5018181818181811</v>
      </c>
      <c r="N6" s="2">
        <v>1.25</v>
      </c>
      <c r="O6">
        <v>8.8000000000000007</v>
      </c>
      <c r="V6" s="7">
        <v>85.713268797171594</v>
      </c>
      <c r="W6" s="7">
        <v>3.9334461308831199</v>
      </c>
      <c r="X6" s="7">
        <v>49.061583458425602</v>
      </c>
      <c r="Y6" s="7">
        <v>8.3453532080851094</v>
      </c>
      <c r="Z6" s="7">
        <v>1.3208557906960099</v>
      </c>
      <c r="AA6" s="2">
        <f t="shared" si="1"/>
        <v>4.5890749309667182E-2</v>
      </c>
    </row>
    <row r="7" spans="1:27" x14ac:dyDescent="0.25">
      <c r="A7" s="1" t="s">
        <v>4</v>
      </c>
      <c r="B7" s="10">
        <v>68</v>
      </c>
      <c r="C7" s="10" t="s">
        <v>29</v>
      </c>
      <c r="D7" s="2">
        <v>25.3</v>
      </c>
      <c r="E7" s="2">
        <v>41.7</v>
      </c>
      <c r="F7" s="2">
        <v>5.08</v>
      </c>
      <c r="G7" s="2">
        <v>4.67</v>
      </c>
      <c r="H7" s="2">
        <v>89.6</v>
      </c>
      <c r="I7" s="2">
        <v>5.52</v>
      </c>
      <c r="J7" s="2">
        <v>6.44</v>
      </c>
      <c r="K7" s="2">
        <v>1.31</v>
      </c>
      <c r="L7" s="2">
        <v>150.9</v>
      </c>
      <c r="M7" s="2">
        <f t="shared" si="0"/>
        <v>2.3190909090909089</v>
      </c>
      <c r="N7" s="2">
        <v>2.29</v>
      </c>
      <c r="O7">
        <v>9.5</v>
      </c>
      <c r="V7" s="7">
        <v>107.34730581591501</v>
      </c>
      <c r="W7" s="7">
        <v>5.5962605174792799</v>
      </c>
      <c r="X7" s="7">
        <v>52.920339751544198</v>
      </c>
      <c r="Y7" s="7">
        <v>10.2127923475629</v>
      </c>
      <c r="Z7" s="7">
        <v>1.3652142561987799</v>
      </c>
      <c r="AA7" s="2">
        <f t="shared" si="1"/>
        <v>5.2132286646076165E-2</v>
      </c>
    </row>
    <row r="8" spans="1:27" x14ac:dyDescent="0.25">
      <c r="A8" s="1" t="s">
        <v>4</v>
      </c>
      <c r="B8" s="10">
        <v>68</v>
      </c>
      <c r="C8" s="10" t="s">
        <v>29</v>
      </c>
      <c r="D8" s="2">
        <v>37.4</v>
      </c>
      <c r="E8" s="2">
        <v>45.5</v>
      </c>
      <c r="F8" s="2">
        <v>6.26</v>
      </c>
      <c r="G8" s="2">
        <v>5.7</v>
      </c>
      <c r="H8" s="2">
        <v>79.7</v>
      </c>
      <c r="I8" s="2">
        <v>1</v>
      </c>
      <c r="J8" s="2">
        <v>6.92</v>
      </c>
      <c r="K8" s="2">
        <v>1.72</v>
      </c>
      <c r="L8" s="2">
        <v>164.3</v>
      </c>
      <c r="M8" s="2">
        <f t="shared" si="0"/>
        <v>3.4209090909090909</v>
      </c>
      <c r="N8" s="2">
        <v>1.23</v>
      </c>
      <c r="O8">
        <v>9.1</v>
      </c>
      <c r="V8" s="7">
        <v>110.65480107915999</v>
      </c>
      <c r="W8" s="7">
        <v>4.8039114780671399</v>
      </c>
      <c r="X8" s="7">
        <v>84.004900075210799</v>
      </c>
      <c r="Y8" s="7">
        <v>8.4696225871072297</v>
      </c>
      <c r="Z8" s="7">
        <v>2.1444188275343601</v>
      </c>
      <c r="AA8" s="2">
        <f t="shared" si="1"/>
        <v>4.3413493415712961E-2</v>
      </c>
    </row>
    <row r="9" spans="1:27" x14ac:dyDescent="0.25">
      <c r="A9" s="1" t="s">
        <v>4</v>
      </c>
      <c r="B9" s="10">
        <v>68</v>
      </c>
      <c r="C9" s="10" t="s">
        <v>29</v>
      </c>
      <c r="D9" s="2">
        <v>30.3</v>
      </c>
      <c r="E9" s="2">
        <v>42</v>
      </c>
      <c r="F9" s="2">
        <v>5.17</v>
      </c>
      <c r="G9" s="2">
        <v>6.47</v>
      </c>
      <c r="H9" s="2">
        <v>88.8</v>
      </c>
      <c r="I9" s="2">
        <v>1</v>
      </c>
      <c r="J9" s="2">
        <v>8.66</v>
      </c>
      <c r="K9" s="2">
        <v>1.01</v>
      </c>
      <c r="L9" s="2">
        <v>176</v>
      </c>
      <c r="M9" s="2">
        <f t="shared" si="0"/>
        <v>4.5918181818181818</v>
      </c>
      <c r="N9" s="2">
        <v>1.91</v>
      </c>
      <c r="O9">
        <v>9.3000000000000007</v>
      </c>
      <c r="V9" s="7">
        <v>109.233468335174</v>
      </c>
      <c r="W9" s="7">
        <v>4.4601601454747204</v>
      </c>
      <c r="X9" s="7">
        <v>113.30109999872001</v>
      </c>
      <c r="Y9" s="7">
        <v>16.468183684532399</v>
      </c>
      <c r="Z9" s="7">
        <v>2.2424591704293402</v>
      </c>
      <c r="AA9" s="2">
        <f t="shared" si="1"/>
        <v>4.0831443086555508E-2</v>
      </c>
    </row>
    <row r="10" spans="1:27" x14ac:dyDescent="0.25">
      <c r="A10" s="1" t="s">
        <v>4</v>
      </c>
      <c r="B10" s="10">
        <v>65</v>
      </c>
      <c r="C10" s="10" t="s">
        <v>29</v>
      </c>
      <c r="D10" s="2">
        <v>45.7</v>
      </c>
      <c r="E10" s="2">
        <v>41</v>
      </c>
      <c r="F10" s="2">
        <v>4.0199999999999996</v>
      </c>
      <c r="G10" s="2">
        <v>5.74</v>
      </c>
      <c r="H10" s="2">
        <v>64.8</v>
      </c>
      <c r="I10" s="2">
        <v>1.7</v>
      </c>
      <c r="J10" s="2">
        <v>7.73</v>
      </c>
      <c r="K10" s="2">
        <v>1.76</v>
      </c>
      <c r="L10" s="2">
        <v>149.69999999999999</v>
      </c>
      <c r="M10" s="2">
        <f t="shared" si="0"/>
        <v>3.3981818181818184</v>
      </c>
      <c r="N10" s="2">
        <v>1.28</v>
      </c>
      <c r="O10">
        <v>9.6</v>
      </c>
      <c r="V10" s="7">
        <v>80.678795369664002</v>
      </c>
      <c r="W10" s="7">
        <v>5.0173352826996096</v>
      </c>
      <c r="X10" s="7">
        <v>83.864999572487093</v>
      </c>
      <c r="Y10" s="7">
        <v>11.000063253577601</v>
      </c>
      <c r="Z10" s="7">
        <v>1.52482901493491</v>
      </c>
      <c r="AA10" s="2">
        <f t="shared" si="1"/>
        <v>6.2189020791777655E-2</v>
      </c>
    </row>
    <row r="11" spans="1:27" x14ac:dyDescent="0.25">
      <c r="A11" s="1" t="s">
        <v>4</v>
      </c>
      <c r="B11" s="10">
        <v>66</v>
      </c>
      <c r="C11" s="10" t="s">
        <v>29</v>
      </c>
      <c r="D11" s="2">
        <v>17.8</v>
      </c>
      <c r="E11" s="2">
        <v>38.799999999999997</v>
      </c>
      <c r="F11" s="2">
        <v>8.65</v>
      </c>
      <c r="G11" s="2">
        <v>5.36</v>
      </c>
      <c r="H11" s="2">
        <v>89.6</v>
      </c>
      <c r="I11" s="2">
        <v>1.28</v>
      </c>
      <c r="J11" s="2">
        <v>6.86</v>
      </c>
      <c r="K11" s="2">
        <v>1.03</v>
      </c>
      <c r="L11" s="2">
        <v>177.4</v>
      </c>
      <c r="M11" s="2">
        <f t="shared" si="0"/>
        <v>2.5072727272727278</v>
      </c>
      <c r="N11" s="2">
        <v>4.01</v>
      </c>
      <c r="O11">
        <v>8.8000000000000007</v>
      </c>
      <c r="V11" s="7">
        <v>102.607515559231</v>
      </c>
      <c r="W11" s="7">
        <v>6.7293962018348799</v>
      </c>
      <c r="X11" s="7">
        <v>45.931590043817501</v>
      </c>
      <c r="Y11" s="7">
        <v>18.8285713560979</v>
      </c>
      <c r="Z11" s="7">
        <v>2.3556625963220199</v>
      </c>
      <c r="AA11" s="2">
        <f t="shared" si="1"/>
        <v>6.5583852850917945E-2</v>
      </c>
    </row>
    <row r="12" spans="1:27" x14ac:dyDescent="0.25">
      <c r="A12" s="1" t="s">
        <v>4</v>
      </c>
      <c r="B12" s="10">
        <v>68</v>
      </c>
      <c r="C12" s="10" t="s">
        <v>29</v>
      </c>
      <c r="D12" s="2">
        <v>36.9</v>
      </c>
      <c r="E12" s="2">
        <v>45.3</v>
      </c>
      <c r="F12" s="2">
        <v>8.1199999999999992</v>
      </c>
      <c r="G12" s="2">
        <v>5.31</v>
      </c>
      <c r="H12" s="2">
        <v>76.400000000000006</v>
      </c>
      <c r="I12" s="2">
        <v>1.97</v>
      </c>
      <c r="J12" s="2">
        <v>3.98</v>
      </c>
      <c r="K12" s="2">
        <v>1.38</v>
      </c>
      <c r="L12" s="2">
        <v>175.5</v>
      </c>
      <c r="M12" s="2">
        <f t="shared" si="0"/>
        <v>3.2890909090909091</v>
      </c>
      <c r="N12" s="2">
        <v>1.41</v>
      </c>
      <c r="O12">
        <v>9.9</v>
      </c>
      <c r="V12" s="7">
        <v>100.186400743769</v>
      </c>
      <c r="W12" s="7">
        <v>6.3701779542468797</v>
      </c>
      <c r="X12" s="7">
        <v>80.297829653358505</v>
      </c>
      <c r="Y12" s="7">
        <v>9.7173287247365501</v>
      </c>
      <c r="Z12" s="7">
        <v>1.34181275580962</v>
      </c>
      <c r="AA12" s="2">
        <f t="shared" si="1"/>
        <v>6.3583259873152664E-2</v>
      </c>
    </row>
    <row r="13" spans="1:27" x14ac:dyDescent="0.25">
      <c r="A13" s="1" t="s">
        <v>4</v>
      </c>
      <c r="B13" s="10">
        <v>67</v>
      </c>
      <c r="C13" s="10" t="s">
        <v>28</v>
      </c>
      <c r="D13" s="2">
        <v>17.600000000000001</v>
      </c>
      <c r="E13" s="2">
        <v>39.299999999999997</v>
      </c>
      <c r="F13" s="2">
        <v>5.76</v>
      </c>
      <c r="G13" s="2">
        <v>5.22</v>
      </c>
      <c r="H13" s="2">
        <v>78.8</v>
      </c>
      <c r="I13" s="2">
        <v>1</v>
      </c>
      <c r="J13" s="2">
        <v>6.76</v>
      </c>
      <c r="K13" s="2">
        <v>1.88</v>
      </c>
      <c r="L13" s="2">
        <v>179.9</v>
      </c>
      <c r="M13" s="2">
        <f t="shared" si="0"/>
        <v>3.085454545454545</v>
      </c>
      <c r="N13" s="2">
        <v>0.56000000000000005</v>
      </c>
      <c r="O13">
        <v>7.9</v>
      </c>
      <c r="V13" s="7">
        <v>98.937968499334104</v>
      </c>
      <c r="W13" s="7">
        <v>5.3689358949855803</v>
      </c>
      <c r="X13" s="7">
        <v>201.91817090066201</v>
      </c>
      <c r="Y13" s="7">
        <v>19.263667264066498</v>
      </c>
      <c r="Z13" s="7">
        <v>4.2690829039567797</v>
      </c>
      <c r="AA13" s="2">
        <f t="shared" si="1"/>
        <v>5.4265677539373731E-2</v>
      </c>
    </row>
    <row r="14" spans="1:27" x14ac:dyDescent="0.25">
      <c r="A14" s="1" t="s">
        <v>4</v>
      </c>
      <c r="B14" s="10">
        <v>68</v>
      </c>
      <c r="C14" s="10" t="s">
        <v>29</v>
      </c>
      <c r="D14" s="2">
        <v>42.8</v>
      </c>
      <c r="E14" s="2">
        <v>40.200000000000003</v>
      </c>
      <c r="F14" s="2">
        <v>5.38</v>
      </c>
      <c r="G14" s="2">
        <v>5.18</v>
      </c>
      <c r="H14" s="2">
        <v>98.3</v>
      </c>
      <c r="I14" s="2">
        <v>2.35</v>
      </c>
      <c r="J14" s="2">
        <v>7.9</v>
      </c>
      <c r="K14" s="2">
        <v>1.0900000000000001</v>
      </c>
      <c r="L14" s="2">
        <v>143.9</v>
      </c>
      <c r="M14" s="2">
        <f t="shared" si="0"/>
        <v>3.0627272727272725</v>
      </c>
      <c r="N14" s="2">
        <v>2.2599999999999998</v>
      </c>
      <c r="O14">
        <v>10.4</v>
      </c>
      <c r="V14" s="7">
        <v>102.96240276735899</v>
      </c>
      <c r="W14" s="7">
        <v>6.8414230661144098</v>
      </c>
      <c r="X14" s="7">
        <v>86.811617910994102</v>
      </c>
      <c r="Y14" s="7">
        <v>14.1164424246954</v>
      </c>
      <c r="Z14" s="7">
        <v>1.51161812269558</v>
      </c>
      <c r="AA14" s="2">
        <f t="shared" si="1"/>
        <v>6.6445837337075708E-2</v>
      </c>
    </row>
    <row r="15" spans="1:27" x14ac:dyDescent="0.25">
      <c r="A15" s="1" t="s">
        <v>4</v>
      </c>
      <c r="B15" s="10">
        <v>66</v>
      </c>
      <c r="C15" s="10" t="s">
        <v>28</v>
      </c>
      <c r="D15" s="2">
        <v>19</v>
      </c>
      <c r="E15" s="2">
        <v>41.4</v>
      </c>
      <c r="F15" s="2">
        <v>5.03</v>
      </c>
      <c r="G15" s="2">
        <v>5.74</v>
      </c>
      <c r="H15" s="2">
        <v>71</v>
      </c>
      <c r="I15" s="2">
        <v>1.64</v>
      </c>
      <c r="J15" s="2">
        <v>9.82</v>
      </c>
      <c r="K15" s="2">
        <v>2.06</v>
      </c>
      <c r="L15" s="2">
        <v>97.5</v>
      </c>
      <c r="M15" s="2">
        <f t="shared" si="0"/>
        <v>3.1572727272727277</v>
      </c>
      <c r="N15" s="2">
        <v>1.1499999999999999</v>
      </c>
      <c r="O15">
        <v>7.8</v>
      </c>
      <c r="V15" s="7">
        <v>87.685569200790795</v>
      </c>
      <c r="W15" s="7">
        <v>4.5484934759083604</v>
      </c>
      <c r="X15" s="7">
        <v>47.060015281271802</v>
      </c>
      <c r="Y15" s="7">
        <v>8.5904825075587592</v>
      </c>
      <c r="Z15" s="7">
        <v>1.31912384653099</v>
      </c>
      <c r="AA15" s="2">
        <f t="shared" si="1"/>
        <v>5.187277128227092E-2</v>
      </c>
    </row>
    <row r="16" spans="1:27" x14ac:dyDescent="0.25">
      <c r="A16" s="1" t="s">
        <v>4</v>
      </c>
      <c r="B16" s="10">
        <v>65</v>
      </c>
      <c r="C16" s="10" t="s">
        <v>29</v>
      </c>
      <c r="D16" s="2">
        <v>19</v>
      </c>
      <c r="E16" s="2">
        <v>42.2</v>
      </c>
      <c r="F16" s="2">
        <v>5.95</v>
      </c>
      <c r="G16" s="2">
        <v>4.9000000000000004</v>
      </c>
      <c r="H16" s="2">
        <v>81.3</v>
      </c>
      <c r="I16" s="2">
        <v>5.73</v>
      </c>
      <c r="J16" s="2">
        <v>5.46</v>
      </c>
      <c r="K16" s="2">
        <v>1.68</v>
      </c>
      <c r="L16" s="2">
        <v>95.7</v>
      </c>
      <c r="M16" s="2">
        <f t="shared" si="0"/>
        <v>2.8427272727272737</v>
      </c>
      <c r="N16" s="2">
        <v>0.83</v>
      </c>
      <c r="O16">
        <v>8.4</v>
      </c>
      <c r="V16" s="7">
        <v>92.321390002919301</v>
      </c>
      <c r="W16" s="7">
        <v>5.2052971512272901</v>
      </c>
      <c r="X16" s="7">
        <v>86.761974418584302</v>
      </c>
      <c r="Y16" s="7">
        <v>15.949124421138499</v>
      </c>
      <c r="Z16" s="7">
        <v>1.5827179345359399</v>
      </c>
      <c r="AA16" s="2">
        <f t="shared" si="1"/>
        <v>5.6382352465259598E-2</v>
      </c>
    </row>
    <row r="17" spans="1:27" x14ac:dyDescent="0.25">
      <c r="A17" s="1" t="s">
        <v>4</v>
      </c>
      <c r="B17" s="10">
        <v>65</v>
      </c>
      <c r="C17" s="10" t="s">
        <v>29</v>
      </c>
      <c r="D17" s="2">
        <v>26.4</v>
      </c>
      <c r="E17" s="2">
        <v>43.9</v>
      </c>
      <c r="F17" s="2">
        <v>7.86</v>
      </c>
      <c r="G17" s="2">
        <v>4.09</v>
      </c>
      <c r="H17" s="2">
        <v>97</v>
      </c>
      <c r="I17" s="2">
        <v>1</v>
      </c>
      <c r="J17" s="2">
        <v>4.1100000000000003</v>
      </c>
      <c r="K17" s="2">
        <v>1.69</v>
      </c>
      <c r="L17" s="2">
        <v>201.9</v>
      </c>
      <c r="M17" s="2">
        <f t="shared" si="0"/>
        <v>1.8454545454545452</v>
      </c>
      <c r="N17" s="2">
        <v>1.22</v>
      </c>
      <c r="O17">
        <v>8.4</v>
      </c>
      <c r="V17" s="7">
        <v>91.854429145179495</v>
      </c>
      <c r="W17" s="7">
        <v>6.4405966763402898</v>
      </c>
      <c r="X17" s="7">
        <v>115.82417882265899</v>
      </c>
      <c r="Y17" s="7">
        <v>24.193775908601701</v>
      </c>
      <c r="Z17" s="7">
        <v>3.1230830361059301</v>
      </c>
      <c r="AA17" s="2">
        <f t="shared" si="1"/>
        <v>7.0117431856886028E-2</v>
      </c>
    </row>
    <row r="18" spans="1:27" x14ac:dyDescent="0.25">
      <c r="A18" s="1" t="s">
        <v>4</v>
      </c>
      <c r="B18" s="10">
        <v>66</v>
      </c>
      <c r="C18" s="10" t="s">
        <v>29</v>
      </c>
      <c r="D18" s="2">
        <v>37</v>
      </c>
      <c r="E18" s="2">
        <v>41.1</v>
      </c>
      <c r="F18" s="2">
        <v>3.73</v>
      </c>
      <c r="G18" s="2">
        <v>5.28</v>
      </c>
      <c r="H18" s="2">
        <v>80.900000000000006</v>
      </c>
      <c r="I18" s="2">
        <v>3.11</v>
      </c>
      <c r="J18" s="2">
        <v>6.5</v>
      </c>
      <c r="K18" s="2">
        <v>1.56</v>
      </c>
      <c r="L18" s="2">
        <v>174.3</v>
      </c>
      <c r="M18" s="2">
        <f t="shared" si="0"/>
        <v>3.27</v>
      </c>
      <c r="N18" s="2">
        <v>0.99</v>
      </c>
      <c r="O18">
        <v>8.9</v>
      </c>
      <c r="V18" s="7">
        <v>79.561906787200897</v>
      </c>
      <c r="W18" s="7">
        <v>4.8737108141433101</v>
      </c>
      <c r="X18" s="7">
        <v>98.4440990428551</v>
      </c>
      <c r="Y18" s="7">
        <v>9.8045654739632102</v>
      </c>
      <c r="Z18" s="7">
        <v>1.06988326816768</v>
      </c>
      <c r="AA18" s="2">
        <f t="shared" si="1"/>
        <v>6.125683773742012E-2</v>
      </c>
    </row>
    <row r="19" spans="1:27" x14ac:dyDescent="0.25">
      <c r="A19" s="1" t="s">
        <v>4</v>
      </c>
      <c r="B19" s="10">
        <v>69</v>
      </c>
      <c r="C19" s="10" t="s">
        <v>28</v>
      </c>
      <c r="D19" s="2">
        <v>20.5</v>
      </c>
      <c r="E19" s="2">
        <v>37.700000000000003</v>
      </c>
      <c r="F19" s="2">
        <v>6.58</v>
      </c>
      <c r="G19" s="2">
        <v>4.76</v>
      </c>
      <c r="H19" s="2">
        <v>58.2</v>
      </c>
      <c r="I19" s="2">
        <v>1</v>
      </c>
      <c r="J19" s="2">
        <v>7.96</v>
      </c>
      <c r="K19" s="2">
        <v>1.38</v>
      </c>
      <c r="L19" s="2">
        <v>206.3</v>
      </c>
      <c r="M19" s="2">
        <f t="shared" si="0"/>
        <v>3.1345454545454547</v>
      </c>
      <c r="N19" s="2">
        <v>0.54</v>
      </c>
      <c r="O19">
        <v>8</v>
      </c>
      <c r="V19" s="7">
        <v>94.366563209165804</v>
      </c>
      <c r="W19" s="7">
        <v>5.7969621285412396</v>
      </c>
      <c r="X19" s="7">
        <v>102.993903024106</v>
      </c>
      <c r="Y19" s="7">
        <v>11.3146341973203</v>
      </c>
      <c r="Z19" s="7">
        <v>1.77465332645911</v>
      </c>
      <c r="AA19" s="2">
        <f t="shared" si="1"/>
        <v>6.1430255923299135E-2</v>
      </c>
    </row>
    <row r="20" spans="1:27" x14ac:dyDescent="0.25">
      <c r="A20" s="1" t="s">
        <v>4</v>
      </c>
      <c r="B20" s="10">
        <v>66</v>
      </c>
      <c r="C20" s="10" t="s">
        <v>28</v>
      </c>
      <c r="D20" s="2">
        <v>27.5</v>
      </c>
      <c r="E20" s="2">
        <v>42.2</v>
      </c>
      <c r="F20" s="2">
        <v>4.33</v>
      </c>
      <c r="G20" s="2">
        <v>8.07</v>
      </c>
      <c r="H20" s="2">
        <v>72.7</v>
      </c>
      <c r="I20" s="2">
        <v>1.9</v>
      </c>
      <c r="J20" s="2">
        <v>6.33</v>
      </c>
      <c r="K20" s="2">
        <v>1.87</v>
      </c>
      <c r="L20" s="2">
        <v>189.9</v>
      </c>
      <c r="M20" s="2">
        <f t="shared" si="0"/>
        <v>5.2727272727272725</v>
      </c>
      <c r="N20" s="2">
        <v>2.04</v>
      </c>
      <c r="O20">
        <v>7.5</v>
      </c>
      <c r="V20" s="7">
        <v>109.94390963660599</v>
      </c>
      <c r="W20" s="7">
        <v>6.5510066637938502</v>
      </c>
      <c r="X20" s="7">
        <v>84.060458621156201</v>
      </c>
      <c r="Y20" s="7">
        <v>6.3173831219159204</v>
      </c>
      <c r="Z20" s="7">
        <v>1.4231082199266301</v>
      </c>
      <c r="AA20" s="2">
        <f t="shared" si="1"/>
        <v>5.9584989158987321E-2</v>
      </c>
    </row>
    <row r="21" spans="1:27" x14ac:dyDescent="0.25">
      <c r="A21" s="1" t="s">
        <v>4</v>
      </c>
      <c r="B21" s="10">
        <v>65</v>
      </c>
      <c r="C21" s="10" t="s">
        <v>29</v>
      </c>
      <c r="D21" s="2">
        <v>22</v>
      </c>
      <c r="E21" s="2">
        <v>39.299999999999997</v>
      </c>
      <c r="F21" s="2">
        <v>5.45</v>
      </c>
      <c r="G21" s="2">
        <v>5.13</v>
      </c>
      <c r="H21" s="2">
        <v>73.900000000000006</v>
      </c>
      <c r="I21" s="2">
        <v>3.08</v>
      </c>
      <c r="J21" s="2">
        <v>6.77</v>
      </c>
      <c r="K21" s="2">
        <v>1.34</v>
      </c>
      <c r="L21" s="2">
        <v>169.8</v>
      </c>
      <c r="M21" s="2">
        <f t="shared" si="0"/>
        <v>2.8354545454545459</v>
      </c>
      <c r="N21" s="2">
        <v>2.1</v>
      </c>
      <c r="O21">
        <v>9.4</v>
      </c>
      <c r="V21" s="7">
        <v>99.865038515238794</v>
      </c>
      <c r="W21" s="7">
        <v>6.53116646164532</v>
      </c>
      <c r="X21" s="7">
        <v>82.230204738591894</v>
      </c>
      <c r="Y21" s="7">
        <v>9.4863831934206306</v>
      </c>
      <c r="Z21" s="7">
        <v>1.0611813677175499</v>
      </c>
      <c r="AA21" s="2">
        <f t="shared" si="1"/>
        <v>6.5399929332112597E-2</v>
      </c>
    </row>
    <row r="22" spans="1:27" x14ac:dyDescent="0.25">
      <c r="A22" s="1" t="s">
        <v>4</v>
      </c>
      <c r="B22" s="10">
        <v>67</v>
      </c>
      <c r="C22" s="10" t="s">
        <v>29</v>
      </c>
      <c r="D22" s="2">
        <v>25.3</v>
      </c>
      <c r="E22" s="2">
        <v>38.700000000000003</v>
      </c>
      <c r="F22" s="2">
        <v>5.8</v>
      </c>
      <c r="G22" s="2">
        <v>5.7</v>
      </c>
      <c r="H22" s="2">
        <v>84.2</v>
      </c>
      <c r="I22" s="2">
        <v>1</v>
      </c>
      <c r="J22" s="2">
        <v>4.22</v>
      </c>
      <c r="K22" s="2">
        <v>1.28</v>
      </c>
      <c r="L22" s="2">
        <v>155.6</v>
      </c>
      <c r="M22" s="2">
        <f t="shared" si="0"/>
        <v>3.5927272727272728</v>
      </c>
      <c r="N22" s="2">
        <v>1.82</v>
      </c>
      <c r="O22">
        <v>8.9</v>
      </c>
      <c r="V22" s="7">
        <v>97.784373800053203</v>
      </c>
      <c r="W22" s="7">
        <v>6.1178290338668502</v>
      </c>
      <c r="X22" s="7">
        <v>80.870274931185804</v>
      </c>
      <c r="Y22" s="7">
        <v>10.0158340092554</v>
      </c>
      <c r="Z22" s="7">
        <v>1.5290339119276299</v>
      </c>
      <c r="AA22" s="2">
        <f t="shared" si="1"/>
        <v>6.2564485470617409E-2</v>
      </c>
    </row>
    <row r="23" spans="1:27" x14ac:dyDescent="0.25">
      <c r="A23" s="1" t="s">
        <v>4</v>
      </c>
      <c r="B23" s="10">
        <v>68</v>
      </c>
      <c r="C23" s="10" t="s">
        <v>29</v>
      </c>
      <c r="D23" s="2">
        <v>14.9</v>
      </c>
      <c r="E23" s="2">
        <v>39.200000000000003</v>
      </c>
      <c r="F23" s="2">
        <v>3.71</v>
      </c>
      <c r="G23" s="2">
        <v>6.25</v>
      </c>
      <c r="H23" s="2">
        <v>66.900000000000006</v>
      </c>
      <c r="I23" s="2">
        <v>1.1299999999999999</v>
      </c>
      <c r="J23" s="2">
        <v>3.59</v>
      </c>
      <c r="K23" s="2">
        <v>1.63</v>
      </c>
      <c r="L23" s="2">
        <v>163.19999999999999</v>
      </c>
      <c r="M23" s="2">
        <f t="shared" si="0"/>
        <v>4.0790909090909091</v>
      </c>
      <c r="N23" s="2">
        <v>1.19</v>
      </c>
      <c r="O23">
        <v>8.4</v>
      </c>
      <c r="V23" s="7">
        <v>108.43313915931201</v>
      </c>
      <c r="W23" s="7">
        <v>5.0545875438229597</v>
      </c>
      <c r="X23" s="7">
        <v>122.387302481991</v>
      </c>
      <c r="Y23" s="7">
        <v>19.188002275143301</v>
      </c>
      <c r="Z23" s="7">
        <v>2.7615519743266002</v>
      </c>
      <c r="AA23" s="2">
        <f t="shared" si="1"/>
        <v>4.661478569200754E-2</v>
      </c>
    </row>
    <row r="24" spans="1:27" x14ac:dyDescent="0.25">
      <c r="A24" s="1" t="s">
        <v>4</v>
      </c>
      <c r="B24" s="10">
        <v>69</v>
      </c>
      <c r="C24" s="10" t="s">
        <v>29</v>
      </c>
      <c r="D24" s="2">
        <v>34.200000000000003</v>
      </c>
      <c r="E24" s="2">
        <v>40.4</v>
      </c>
      <c r="F24" s="2">
        <v>4.62</v>
      </c>
      <c r="G24" s="2">
        <v>4.8</v>
      </c>
      <c r="H24" s="2">
        <v>87.5</v>
      </c>
      <c r="I24" s="2">
        <v>1</v>
      </c>
      <c r="J24" s="2">
        <v>5.54</v>
      </c>
      <c r="K24" s="2">
        <v>0.94</v>
      </c>
      <c r="L24" s="2">
        <v>143.4</v>
      </c>
      <c r="M24" s="2">
        <f t="shared" si="0"/>
        <v>2.9736363636363636</v>
      </c>
      <c r="N24" s="2">
        <v>1.95</v>
      </c>
      <c r="O24">
        <v>8.4</v>
      </c>
      <c r="V24" s="7">
        <v>84.597437617156402</v>
      </c>
      <c r="W24" s="7">
        <v>3.1534913234825499</v>
      </c>
      <c r="X24" s="7">
        <v>69.467353859564</v>
      </c>
      <c r="Y24" s="7">
        <v>12.8258532231968</v>
      </c>
      <c r="Z24" s="7">
        <v>1.62647691635023</v>
      </c>
      <c r="AA24" s="2">
        <f t="shared" si="1"/>
        <v>3.7276440189046814E-2</v>
      </c>
    </row>
    <row r="25" spans="1:27" x14ac:dyDescent="0.25">
      <c r="A25" s="1" t="s">
        <v>4</v>
      </c>
      <c r="B25" s="10">
        <v>66</v>
      </c>
      <c r="C25" s="10" t="s">
        <v>28</v>
      </c>
      <c r="D25" s="2">
        <v>17.100000000000001</v>
      </c>
      <c r="E25" s="2">
        <v>40.299999999999997</v>
      </c>
      <c r="F25" s="2">
        <v>5.65</v>
      </c>
      <c r="G25" s="2">
        <v>6.68</v>
      </c>
      <c r="H25" s="2">
        <v>70.599999999999994</v>
      </c>
      <c r="I25" s="2">
        <v>1</v>
      </c>
      <c r="J25" s="2">
        <v>6.96</v>
      </c>
      <c r="K25" s="2">
        <v>1.87</v>
      </c>
      <c r="L25" s="2">
        <v>197.9</v>
      </c>
      <c r="M25" s="2">
        <f t="shared" si="0"/>
        <v>4.2690909090909086</v>
      </c>
      <c r="N25" s="2">
        <v>1.19</v>
      </c>
      <c r="O25">
        <v>8.6999999999999993</v>
      </c>
      <c r="V25" s="7">
        <v>94.767334304792797</v>
      </c>
      <c r="W25" s="7">
        <v>4.2818791759884203</v>
      </c>
      <c r="X25" s="7">
        <v>107.89196033261599</v>
      </c>
      <c r="Y25" s="7">
        <v>15.3841323687634</v>
      </c>
      <c r="Z25" s="7">
        <v>1.5942748759716301</v>
      </c>
      <c r="AA25" s="2">
        <f t="shared" si="1"/>
        <v>4.5183070805990447E-2</v>
      </c>
    </row>
    <row r="26" spans="1:27" x14ac:dyDescent="0.25">
      <c r="A26" s="1" t="s">
        <v>4</v>
      </c>
      <c r="B26" s="10">
        <v>66</v>
      </c>
      <c r="C26" s="10" t="s">
        <v>29</v>
      </c>
      <c r="D26" s="2">
        <v>30.5</v>
      </c>
      <c r="E26" s="2">
        <v>41.1</v>
      </c>
      <c r="F26" s="2">
        <v>5.72</v>
      </c>
      <c r="G26" s="2">
        <v>5.09</v>
      </c>
      <c r="H26" s="2">
        <v>87.1</v>
      </c>
      <c r="I26" s="2">
        <v>1</v>
      </c>
      <c r="J26" s="2">
        <v>6.58</v>
      </c>
      <c r="K26" s="2">
        <v>1.1100000000000001</v>
      </c>
      <c r="L26" s="2">
        <v>188.7</v>
      </c>
      <c r="M26" s="2">
        <f t="shared" si="0"/>
        <v>2.7254545454545456</v>
      </c>
      <c r="N26" s="2">
        <v>2.76</v>
      </c>
      <c r="O26">
        <v>9.6</v>
      </c>
      <c r="P26" s="3"/>
      <c r="Q26" s="3"/>
      <c r="R26" s="3"/>
      <c r="S26" s="3"/>
      <c r="T26" s="3"/>
      <c r="U26" s="3"/>
      <c r="V26" s="7">
        <v>89.678617238470395</v>
      </c>
      <c r="W26" s="7">
        <v>5.3303130601520197</v>
      </c>
      <c r="X26" s="7">
        <v>40.921704785261198</v>
      </c>
      <c r="Y26" s="7">
        <v>8.9230678727085095</v>
      </c>
      <c r="Z26" s="7">
        <v>1.9287443117416301</v>
      </c>
      <c r="AA26" s="2">
        <f t="shared" si="1"/>
        <v>5.9437948803089016E-2</v>
      </c>
    </row>
    <row r="27" spans="1:27" x14ac:dyDescent="0.25">
      <c r="A27" s="1" t="s">
        <v>5</v>
      </c>
      <c r="B27" s="10">
        <v>77</v>
      </c>
      <c r="C27" s="10" t="s">
        <v>28</v>
      </c>
      <c r="D27" s="2">
        <v>56</v>
      </c>
      <c r="E27" s="2">
        <v>40.799999999999997</v>
      </c>
      <c r="F27" s="2">
        <v>5.75</v>
      </c>
      <c r="G27" s="2">
        <v>7.1</v>
      </c>
      <c r="H27" s="2">
        <v>86.3</v>
      </c>
      <c r="I27" s="2">
        <v>2.57</v>
      </c>
      <c r="J27" s="2">
        <v>6.26</v>
      </c>
      <c r="K27" s="2">
        <v>2.2999999999999998</v>
      </c>
      <c r="L27" s="2">
        <v>239.4</v>
      </c>
      <c r="M27" s="2">
        <f t="shared" si="0"/>
        <v>4.1545454545454543</v>
      </c>
      <c r="N27" s="2">
        <v>1.42</v>
      </c>
      <c r="O27" s="4">
        <v>8.9</v>
      </c>
      <c r="P27" s="5"/>
      <c r="Q27" s="5"/>
      <c r="R27" s="5"/>
      <c r="S27" s="4">
        <v>24</v>
      </c>
      <c r="T27" s="4">
        <v>4</v>
      </c>
      <c r="U27" s="4">
        <v>74</v>
      </c>
      <c r="V27" s="8">
        <v>123.887293412048</v>
      </c>
      <c r="W27" s="8">
        <v>6.5609950090084102</v>
      </c>
      <c r="X27" s="8">
        <v>203.484799502443</v>
      </c>
      <c r="Y27" s="8">
        <v>48.047391597698301</v>
      </c>
      <c r="Z27" s="8">
        <v>4.5442139773575798</v>
      </c>
      <c r="AA27" s="2">
        <f t="shared" si="1"/>
        <v>5.2959386134836292E-2</v>
      </c>
    </row>
    <row r="28" spans="1:27" x14ac:dyDescent="0.25">
      <c r="A28" s="1" t="s">
        <v>5</v>
      </c>
      <c r="B28" s="10">
        <v>85</v>
      </c>
      <c r="C28" s="10" t="s">
        <v>29</v>
      </c>
      <c r="D28" s="2">
        <v>20.8</v>
      </c>
      <c r="E28" s="2">
        <v>44.8</v>
      </c>
      <c r="F28" s="2">
        <v>5.51</v>
      </c>
      <c r="G28" s="2">
        <v>4.8</v>
      </c>
      <c r="H28" s="2">
        <v>76.400000000000006</v>
      </c>
      <c r="I28" s="2">
        <v>1</v>
      </c>
      <c r="J28" s="2">
        <v>5.37</v>
      </c>
      <c r="K28" s="2">
        <v>1.49</v>
      </c>
      <c r="L28" s="2">
        <v>188</v>
      </c>
      <c r="M28" s="2">
        <f t="shared" si="0"/>
        <v>2.8963636363636356</v>
      </c>
      <c r="N28" s="2">
        <v>0.91</v>
      </c>
      <c r="O28" s="3"/>
      <c r="P28" s="5"/>
      <c r="Q28" s="5"/>
      <c r="R28" s="5"/>
      <c r="S28" s="4">
        <v>22</v>
      </c>
      <c r="T28" s="4">
        <v>17</v>
      </c>
      <c r="U28" s="4">
        <v>66</v>
      </c>
      <c r="V28" s="8">
        <v>108.741869722931</v>
      </c>
      <c r="W28" s="8">
        <v>2.4791869850204602</v>
      </c>
      <c r="X28" s="8">
        <v>176.76256774238999</v>
      </c>
      <c r="Y28" s="8">
        <v>45.245460605981798</v>
      </c>
      <c r="Z28" s="8">
        <v>2.25101707230092</v>
      </c>
      <c r="AA28" s="2">
        <f t="shared" si="1"/>
        <v>2.2798826168221202E-2</v>
      </c>
    </row>
    <row r="29" spans="1:27" x14ac:dyDescent="0.25">
      <c r="A29" s="1" t="s">
        <v>5</v>
      </c>
      <c r="B29" s="10">
        <v>78</v>
      </c>
      <c r="C29" s="10" t="s">
        <v>28</v>
      </c>
      <c r="D29" s="2">
        <v>12.7</v>
      </c>
      <c r="E29" s="2">
        <v>40.799999999999997</v>
      </c>
      <c r="F29" s="2">
        <v>3.61</v>
      </c>
      <c r="G29" s="2">
        <v>5.4</v>
      </c>
      <c r="H29" s="2">
        <v>61.9</v>
      </c>
      <c r="I29" s="2">
        <v>1</v>
      </c>
      <c r="J29" s="2">
        <v>4.66</v>
      </c>
      <c r="K29" s="2">
        <v>1.84</v>
      </c>
      <c r="L29" s="2">
        <v>209.8</v>
      </c>
      <c r="M29" s="2">
        <f t="shared" si="0"/>
        <v>3.0281818181818192</v>
      </c>
      <c r="N29" s="2">
        <v>1.17</v>
      </c>
      <c r="O29" s="5">
        <v>6.4</v>
      </c>
      <c r="P29" s="5"/>
      <c r="Q29" s="5"/>
      <c r="R29" s="5"/>
      <c r="S29" s="4">
        <v>23</v>
      </c>
      <c r="T29" s="6">
        <v>5</v>
      </c>
      <c r="U29" s="4">
        <v>57</v>
      </c>
      <c r="V29" s="8">
        <v>89.6525181189986</v>
      </c>
      <c r="W29" s="8">
        <v>4.5535464986473499</v>
      </c>
      <c r="X29" s="8">
        <v>186.34812395708701</v>
      </c>
      <c r="Y29" s="8">
        <v>33.915443277617101</v>
      </c>
      <c r="Z29" s="8">
        <v>3.48092555022619</v>
      </c>
      <c r="AA29" s="2">
        <f t="shared" si="1"/>
        <v>5.0791060799912892E-2</v>
      </c>
    </row>
    <row r="30" spans="1:27" x14ac:dyDescent="0.25">
      <c r="A30" s="1" t="s">
        <v>5</v>
      </c>
      <c r="B30" s="10">
        <v>78</v>
      </c>
      <c r="C30" s="10" t="s">
        <v>28</v>
      </c>
      <c r="D30" s="2">
        <v>17.399999999999999</v>
      </c>
      <c r="E30" s="2">
        <v>41.2</v>
      </c>
      <c r="F30" s="2">
        <v>6.09</v>
      </c>
      <c r="G30" s="2">
        <v>4.74</v>
      </c>
      <c r="H30" s="2">
        <v>71</v>
      </c>
      <c r="I30" s="2">
        <v>1.88</v>
      </c>
      <c r="J30" s="2">
        <v>5.21</v>
      </c>
      <c r="K30" s="2">
        <v>1.88</v>
      </c>
      <c r="L30" s="2">
        <v>198.1</v>
      </c>
      <c r="M30" s="2">
        <f t="shared" si="0"/>
        <v>2.4690909090909097</v>
      </c>
      <c r="N30" s="2">
        <v>0.86</v>
      </c>
      <c r="O30" s="4">
        <v>7.9</v>
      </c>
      <c r="P30" s="5"/>
      <c r="Q30" s="5"/>
      <c r="R30" s="5"/>
      <c r="S30" s="4">
        <v>19</v>
      </c>
      <c r="T30" s="4">
        <v>9</v>
      </c>
      <c r="U30" s="4">
        <v>55</v>
      </c>
      <c r="V30" s="8">
        <v>97.856493177203802</v>
      </c>
      <c r="W30" s="8">
        <v>5.6336294170231298</v>
      </c>
      <c r="X30" s="8">
        <v>300.72628407252398</v>
      </c>
      <c r="Y30" s="8">
        <v>30.115339537022599</v>
      </c>
      <c r="Z30" s="8">
        <v>3.7591264165708398</v>
      </c>
      <c r="AA30" s="2">
        <f t="shared" si="1"/>
        <v>5.7570317861497966E-2</v>
      </c>
    </row>
    <row r="31" spans="1:27" x14ac:dyDescent="0.25">
      <c r="A31" s="1" t="s">
        <v>5</v>
      </c>
      <c r="B31" s="10">
        <v>86</v>
      </c>
      <c r="C31" s="10" t="s">
        <v>29</v>
      </c>
      <c r="D31" s="2">
        <v>15.7</v>
      </c>
      <c r="E31" s="2">
        <v>40.1</v>
      </c>
      <c r="F31" s="2">
        <v>5.64</v>
      </c>
      <c r="G31" s="2">
        <v>5.81</v>
      </c>
      <c r="H31" s="2">
        <v>86.3</v>
      </c>
      <c r="I31" s="2">
        <v>1.45</v>
      </c>
      <c r="J31" s="2">
        <v>5.39</v>
      </c>
      <c r="K31" s="2">
        <v>1.1299999999999999</v>
      </c>
      <c r="L31" s="2">
        <v>196.4</v>
      </c>
      <c r="M31" s="2">
        <f t="shared" si="0"/>
        <v>3.6481818181818175</v>
      </c>
      <c r="N31" s="2">
        <v>2.27</v>
      </c>
      <c r="O31" s="4">
        <v>8.1999999999999993</v>
      </c>
      <c r="P31" s="4">
        <v>1078</v>
      </c>
      <c r="Q31" s="4">
        <v>86</v>
      </c>
      <c r="R31" s="4">
        <v>561</v>
      </c>
      <c r="S31" s="4">
        <v>23</v>
      </c>
      <c r="T31" s="5"/>
      <c r="U31" s="4">
        <v>68</v>
      </c>
      <c r="V31" s="8">
        <v>125.49331540828599</v>
      </c>
      <c r="W31" s="8">
        <v>7.3558632807961803</v>
      </c>
      <c r="X31" s="8">
        <v>203.159386581262</v>
      </c>
      <c r="Y31" s="8">
        <v>53.662718688632502</v>
      </c>
      <c r="Z31" s="8">
        <v>1.3534091302064</v>
      </c>
      <c r="AA31" s="2">
        <f t="shared" si="1"/>
        <v>5.8615578502044199E-2</v>
      </c>
    </row>
    <row r="32" spans="1:27" x14ac:dyDescent="0.25">
      <c r="A32" s="1" t="s">
        <v>5</v>
      </c>
      <c r="B32" s="10">
        <v>76</v>
      </c>
      <c r="C32" s="10" t="s">
        <v>29</v>
      </c>
      <c r="D32" s="2">
        <v>17.7</v>
      </c>
      <c r="E32" s="2">
        <v>42</v>
      </c>
      <c r="F32" s="2">
        <v>9.18</v>
      </c>
      <c r="G32" s="2">
        <v>5.67</v>
      </c>
      <c r="H32" s="2">
        <v>102.8</v>
      </c>
      <c r="I32" s="2">
        <v>1</v>
      </c>
      <c r="J32" s="2">
        <v>5.05</v>
      </c>
      <c r="K32" s="2">
        <v>1.57</v>
      </c>
      <c r="L32" s="2">
        <v>188.7</v>
      </c>
      <c r="M32" s="2">
        <f t="shared" si="0"/>
        <v>3.4545454545454541</v>
      </c>
      <c r="N32" s="2">
        <v>1.42</v>
      </c>
      <c r="O32" s="4">
        <v>7.7</v>
      </c>
      <c r="P32" s="5"/>
      <c r="Q32" s="5"/>
      <c r="R32" s="5"/>
      <c r="S32" s="4">
        <v>30</v>
      </c>
      <c r="T32" s="5"/>
      <c r="U32" s="4">
        <v>77</v>
      </c>
      <c r="V32" s="8">
        <v>97.9994607191651</v>
      </c>
      <c r="W32" s="8">
        <v>5.5183953431070201</v>
      </c>
      <c r="X32" s="8">
        <v>101.807143072758</v>
      </c>
      <c r="Y32" s="8">
        <v>21.3234300644401</v>
      </c>
      <c r="Z32" s="8">
        <v>1.9287727586566701</v>
      </c>
      <c r="AA32" s="2">
        <f t="shared" si="1"/>
        <v>5.6310466431248679E-2</v>
      </c>
    </row>
    <row r="33" spans="1:27" x14ac:dyDescent="0.25">
      <c r="A33" s="1" t="s">
        <v>5</v>
      </c>
      <c r="B33" s="10">
        <v>89</v>
      </c>
      <c r="C33" s="10" t="s">
        <v>28</v>
      </c>
      <c r="D33" s="2">
        <v>21.3</v>
      </c>
      <c r="E33" s="2">
        <v>40</v>
      </c>
      <c r="F33" s="2">
        <v>8.3800000000000008</v>
      </c>
      <c r="G33" s="2">
        <v>4.38</v>
      </c>
      <c r="H33" s="2">
        <v>102.8</v>
      </c>
      <c r="I33" s="2">
        <v>2.2599999999999998</v>
      </c>
      <c r="J33" s="2">
        <v>5.18</v>
      </c>
      <c r="K33" s="2">
        <v>1.94</v>
      </c>
      <c r="L33" s="2">
        <v>295.7</v>
      </c>
      <c r="M33" s="2">
        <f t="shared" si="0"/>
        <v>2.0081818181818183</v>
      </c>
      <c r="N33" s="2">
        <v>0.95</v>
      </c>
      <c r="O33" s="4">
        <v>8.6</v>
      </c>
      <c r="P33" s="5"/>
      <c r="Q33" s="5"/>
      <c r="R33" s="5"/>
      <c r="S33" s="4">
        <v>15</v>
      </c>
      <c r="T33" s="4">
        <v>23</v>
      </c>
      <c r="U33" s="4">
        <v>26</v>
      </c>
      <c r="V33" s="8">
        <v>129.86066483452601</v>
      </c>
      <c r="W33" s="8">
        <v>7.6688808857071002</v>
      </c>
      <c r="X33" s="8">
        <v>243.95829186497701</v>
      </c>
      <c r="Y33" s="8">
        <v>90.875596410869804</v>
      </c>
      <c r="Z33" s="8">
        <v>6.1782258200698603</v>
      </c>
      <c r="AA33" s="2">
        <f t="shared" si="1"/>
        <v>5.9054686771233732E-2</v>
      </c>
    </row>
    <row r="34" spans="1:27" x14ac:dyDescent="0.25">
      <c r="A34" s="1" t="s">
        <v>5</v>
      </c>
      <c r="B34" s="10">
        <v>66</v>
      </c>
      <c r="C34" s="10" t="s">
        <v>29</v>
      </c>
      <c r="D34" s="2">
        <v>28.4</v>
      </c>
      <c r="E34" s="2">
        <v>40.9</v>
      </c>
      <c r="F34" s="2">
        <v>6.9</v>
      </c>
      <c r="G34" s="2">
        <v>5.35</v>
      </c>
      <c r="H34" s="2">
        <v>90.8</v>
      </c>
      <c r="I34" s="2">
        <v>1</v>
      </c>
      <c r="J34" s="2">
        <v>5.6</v>
      </c>
      <c r="K34" s="2">
        <v>2.08</v>
      </c>
      <c r="L34" s="2">
        <v>162.4</v>
      </c>
      <c r="M34" s="2">
        <f t="shared" si="0"/>
        <v>2.9427272727272724</v>
      </c>
      <c r="N34" s="2">
        <v>0.72</v>
      </c>
      <c r="O34" s="3"/>
      <c r="P34" s="4">
        <v>739</v>
      </c>
      <c r="Q34" s="4">
        <v>76</v>
      </c>
      <c r="R34" s="4">
        <v>491</v>
      </c>
      <c r="S34" s="4">
        <v>23</v>
      </c>
      <c r="T34" s="4">
        <v>13</v>
      </c>
      <c r="U34" s="4">
        <v>62</v>
      </c>
      <c r="V34" s="8">
        <v>87.224828709846406</v>
      </c>
      <c r="W34" s="8">
        <v>4.6106615676410003</v>
      </c>
      <c r="X34" s="8">
        <v>310.40966985745598</v>
      </c>
      <c r="Y34" s="8">
        <v>34.571315409523997</v>
      </c>
      <c r="Z34" s="8">
        <v>4.1047476524212501</v>
      </c>
      <c r="AA34" s="2">
        <f t="shared" si="1"/>
        <v>5.2859508420227186E-2</v>
      </c>
    </row>
    <row r="35" spans="1:27" x14ac:dyDescent="0.25">
      <c r="A35" s="1" t="s">
        <v>5</v>
      </c>
      <c r="B35" s="10">
        <v>70</v>
      </c>
      <c r="C35" s="10" t="s">
        <v>29</v>
      </c>
      <c r="D35" s="2">
        <v>33</v>
      </c>
      <c r="E35" s="2">
        <v>43.8</v>
      </c>
      <c r="F35" s="2">
        <v>4.6399999999999997</v>
      </c>
      <c r="G35" s="2">
        <v>2.99</v>
      </c>
      <c r="H35" s="2">
        <v>97.4</v>
      </c>
      <c r="I35" s="2">
        <v>1</v>
      </c>
      <c r="J35" s="2">
        <v>5.33</v>
      </c>
      <c r="K35" s="2">
        <v>1.34</v>
      </c>
      <c r="L35" s="2">
        <v>169.3</v>
      </c>
      <c r="M35" s="2">
        <f t="shared" si="0"/>
        <v>1.2318181818181821</v>
      </c>
      <c r="N35" s="2">
        <v>0.92</v>
      </c>
      <c r="O35" s="4">
        <v>10.3</v>
      </c>
      <c r="P35" s="5"/>
      <c r="Q35" s="5"/>
      <c r="R35" s="5"/>
      <c r="S35" s="4">
        <v>19</v>
      </c>
      <c r="T35" s="4">
        <v>13</v>
      </c>
      <c r="U35" s="5"/>
      <c r="V35" s="8">
        <v>87.8734340599879</v>
      </c>
      <c r="W35" s="8">
        <v>4.5834293481984396</v>
      </c>
      <c r="X35" s="8">
        <v>174.51404705313999</v>
      </c>
      <c r="Y35" s="8">
        <v>21.522687314345799</v>
      </c>
      <c r="Z35" s="8">
        <v>2.1161268795892001</v>
      </c>
      <c r="AA35" s="2">
        <f t="shared" si="1"/>
        <v>5.2159442694244815E-2</v>
      </c>
    </row>
    <row r="36" spans="1:27" x14ac:dyDescent="0.25">
      <c r="A36" s="1" t="s">
        <v>5</v>
      </c>
      <c r="B36" s="10">
        <v>81</v>
      </c>
      <c r="C36" s="10" t="s">
        <v>29</v>
      </c>
      <c r="D36" s="2">
        <v>41</v>
      </c>
      <c r="E36" s="2">
        <v>42.9</v>
      </c>
      <c r="F36" s="2">
        <v>8.59</v>
      </c>
      <c r="G36" s="2">
        <v>2.94</v>
      </c>
      <c r="H36" s="2">
        <v>104</v>
      </c>
      <c r="I36" s="2">
        <v>1</v>
      </c>
      <c r="J36" s="2">
        <v>7.33</v>
      </c>
      <c r="K36" s="2">
        <v>1.28</v>
      </c>
      <c r="L36" s="2">
        <v>217.3</v>
      </c>
      <c r="M36" s="2">
        <f t="shared" si="0"/>
        <v>1.341818181818182</v>
      </c>
      <c r="N36" s="2">
        <v>0.7</v>
      </c>
      <c r="O36" s="4">
        <v>8.3000000000000007</v>
      </c>
      <c r="P36" s="4"/>
      <c r="Q36" s="4"/>
      <c r="R36" s="4"/>
      <c r="S36" s="4">
        <v>13</v>
      </c>
      <c r="T36" s="4">
        <v>18</v>
      </c>
      <c r="U36" s="5"/>
      <c r="V36" s="8">
        <v>119.296468266227</v>
      </c>
      <c r="W36" s="8">
        <v>5.7355056351379003</v>
      </c>
      <c r="X36" s="8">
        <v>116.982989281332</v>
      </c>
      <c r="Y36" s="8">
        <v>24.1912222800065</v>
      </c>
      <c r="Z36" s="8">
        <v>3.7507553568750498</v>
      </c>
      <c r="AA36" s="2">
        <f t="shared" si="1"/>
        <v>4.8077748809279966E-2</v>
      </c>
    </row>
    <row r="37" spans="1:27" x14ac:dyDescent="0.25">
      <c r="A37" s="1" t="s">
        <v>5</v>
      </c>
      <c r="B37" s="10">
        <v>74</v>
      </c>
      <c r="C37" s="10" t="s">
        <v>29</v>
      </c>
      <c r="D37" s="2">
        <v>14.3</v>
      </c>
      <c r="E37" s="2">
        <v>39.700000000000003</v>
      </c>
      <c r="F37" s="2">
        <v>6.75</v>
      </c>
      <c r="G37" s="2">
        <v>5.93</v>
      </c>
      <c r="H37" s="2">
        <v>113.5</v>
      </c>
      <c r="I37" s="2">
        <v>1.1599999999999999</v>
      </c>
      <c r="J37" s="2">
        <v>5.33</v>
      </c>
      <c r="K37" s="2">
        <v>1.68</v>
      </c>
      <c r="L37" s="2">
        <v>267.7</v>
      </c>
      <c r="M37" s="2">
        <f t="shared" si="0"/>
        <v>3.7454545454545451</v>
      </c>
      <c r="N37" s="2">
        <v>1.1100000000000001</v>
      </c>
      <c r="O37" s="4">
        <v>9.3000000000000007</v>
      </c>
      <c r="P37" s="5"/>
      <c r="Q37" s="5"/>
      <c r="R37" s="5"/>
      <c r="S37" s="4">
        <v>21</v>
      </c>
      <c r="T37" s="5"/>
      <c r="U37" s="5"/>
      <c r="V37" s="8">
        <v>129.74159176799199</v>
      </c>
      <c r="W37" s="8">
        <v>6.9848513815187498</v>
      </c>
      <c r="X37" s="8">
        <v>218.65369815905601</v>
      </c>
      <c r="Y37" s="8">
        <v>48.100861424329402</v>
      </c>
      <c r="Z37" s="8">
        <v>3.5641546832129101</v>
      </c>
      <c r="AA37" s="2">
        <f t="shared" si="1"/>
        <v>5.3836640096178882E-2</v>
      </c>
    </row>
    <row r="38" spans="1:27" x14ac:dyDescent="0.25">
      <c r="A38" s="1" t="s">
        <v>5</v>
      </c>
      <c r="B38" s="10">
        <v>73</v>
      </c>
      <c r="C38" s="10" t="s">
        <v>29</v>
      </c>
      <c r="D38" s="2">
        <v>20.399999999999999</v>
      </c>
      <c r="E38" s="2">
        <v>42.3</v>
      </c>
      <c r="F38" s="2">
        <v>4.0199999999999996</v>
      </c>
      <c r="G38" s="2">
        <v>5.44</v>
      </c>
      <c r="H38" s="2">
        <v>83</v>
      </c>
      <c r="I38" s="2">
        <v>1</v>
      </c>
      <c r="J38" s="2">
        <v>4.6399999999999997</v>
      </c>
      <c r="K38" s="2">
        <v>1.51</v>
      </c>
      <c r="L38" s="2">
        <v>156.5</v>
      </c>
      <c r="M38" s="2">
        <f t="shared" si="0"/>
        <v>3.4436363636363643</v>
      </c>
      <c r="N38" s="2">
        <v>1.07</v>
      </c>
      <c r="O38" s="3"/>
      <c r="P38" s="4">
        <v>537</v>
      </c>
      <c r="Q38" s="4">
        <v>73</v>
      </c>
      <c r="R38" s="4">
        <v>460</v>
      </c>
      <c r="S38" s="4">
        <v>8</v>
      </c>
      <c r="T38" s="5"/>
      <c r="U38" s="4">
        <v>26</v>
      </c>
      <c r="V38" s="8">
        <v>132.28199797417801</v>
      </c>
      <c r="W38" s="8">
        <v>6.54243892095226</v>
      </c>
      <c r="X38" s="8">
        <v>293.87779228451399</v>
      </c>
      <c r="Y38" s="8">
        <v>22.055205146911</v>
      </c>
      <c r="Z38" s="8">
        <v>3.9465446524161201</v>
      </c>
      <c r="AA38" s="2">
        <f t="shared" si="1"/>
        <v>4.9458271126426222E-2</v>
      </c>
    </row>
    <row r="39" spans="1:27" x14ac:dyDescent="0.25">
      <c r="A39" s="1" t="s">
        <v>5</v>
      </c>
      <c r="B39" s="10">
        <v>89</v>
      </c>
      <c r="C39" s="10" t="s">
        <v>29</v>
      </c>
      <c r="D39" s="2">
        <v>15.7</v>
      </c>
      <c r="E39" s="2">
        <v>35.5</v>
      </c>
      <c r="F39" s="2">
        <v>7.66</v>
      </c>
      <c r="G39" s="2">
        <v>5.19</v>
      </c>
      <c r="H39" s="2">
        <v>102.8</v>
      </c>
      <c r="I39" s="2">
        <v>4.7699999999999996</v>
      </c>
      <c r="J39" s="2">
        <v>4.75</v>
      </c>
      <c r="K39" s="2">
        <v>1</v>
      </c>
      <c r="L39" s="2">
        <v>226.5</v>
      </c>
      <c r="M39" s="2">
        <f t="shared" si="0"/>
        <v>3.8536363636363644</v>
      </c>
      <c r="N39" s="2">
        <v>0.74</v>
      </c>
      <c r="O39" s="4">
        <v>7.9</v>
      </c>
      <c r="P39" s="5"/>
      <c r="Q39" s="5"/>
      <c r="R39" s="5"/>
      <c r="S39" s="4">
        <v>18</v>
      </c>
      <c r="T39" s="4">
        <v>21</v>
      </c>
      <c r="U39" s="4">
        <v>49</v>
      </c>
      <c r="V39" s="8">
        <v>119.046054173367</v>
      </c>
      <c r="W39" s="8">
        <v>6.5175994002295097</v>
      </c>
      <c r="X39" s="8">
        <v>154.60730541451599</v>
      </c>
      <c r="Y39" s="8">
        <v>23.354996253934701</v>
      </c>
      <c r="Z39" s="8">
        <v>2.4252324231564102</v>
      </c>
      <c r="AA39" s="2">
        <f t="shared" si="1"/>
        <v>5.4748554628597075E-2</v>
      </c>
    </row>
    <row r="40" spans="1:27" x14ac:dyDescent="0.25">
      <c r="A40" s="1" t="s">
        <v>5</v>
      </c>
      <c r="B40" s="10">
        <v>70</v>
      </c>
      <c r="C40" s="10" t="s">
        <v>29</v>
      </c>
      <c r="D40" s="2">
        <v>16.2</v>
      </c>
      <c r="E40" s="2">
        <v>41.4</v>
      </c>
      <c r="F40" s="2">
        <v>4.91</v>
      </c>
      <c r="G40" s="2">
        <v>5.36</v>
      </c>
      <c r="H40" s="2">
        <v>72.7</v>
      </c>
      <c r="I40" s="2">
        <v>2.12</v>
      </c>
      <c r="J40" s="2">
        <v>4.9000000000000004</v>
      </c>
      <c r="K40" s="2">
        <v>1.3</v>
      </c>
      <c r="L40" s="2">
        <v>192.1</v>
      </c>
      <c r="M40" s="2">
        <f t="shared" si="0"/>
        <v>3.6418181818181825</v>
      </c>
      <c r="N40" s="2">
        <v>0.92</v>
      </c>
      <c r="O40" s="3"/>
      <c r="P40" s="5"/>
      <c r="Q40" s="5"/>
      <c r="R40" s="5"/>
      <c r="S40" s="4">
        <v>20</v>
      </c>
      <c r="T40" s="4">
        <v>18</v>
      </c>
      <c r="U40" s="4">
        <v>51</v>
      </c>
      <c r="V40" s="9">
        <v>92.2</v>
      </c>
      <c r="W40" s="8">
        <v>5.9390289543960604</v>
      </c>
      <c r="X40" s="8">
        <v>182.55258336096301</v>
      </c>
      <c r="Y40" s="8">
        <v>22.6106029970184</v>
      </c>
      <c r="Z40" s="8">
        <v>0.85562494980605297</v>
      </c>
      <c r="AA40" s="2">
        <f t="shared" si="1"/>
        <v>6.4414630741822784E-2</v>
      </c>
    </row>
    <row r="41" spans="1:27" x14ac:dyDescent="0.25">
      <c r="A41" s="1" t="s">
        <v>5</v>
      </c>
      <c r="B41" s="10">
        <v>79</v>
      </c>
      <c r="C41" s="10" t="s">
        <v>28</v>
      </c>
      <c r="D41" s="2">
        <v>9.9</v>
      </c>
      <c r="E41" s="2">
        <v>42.1</v>
      </c>
      <c r="F41" s="2">
        <v>4.88</v>
      </c>
      <c r="G41" s="2">
        <v>5.91</v>
      </c>
      <c r="H41" s="2">
        <v>73.900000000000006</v>
      </c>
      <c r="I41" s="2">
        <v>1.99</v>
      </c>
      <c r="J41" s="2">
        <v>5.32</v>
      </c>
      <c r="K41" s="2">
        <v>1.38</v>
      </c>
      <c r="L41" s="2">
        <v>162.69999999999999</v>
      </c>
      <c r="M41" s="2">
        <f t="shared" si="0"/>
        <v>4.0754545454545461</v>
      </c>
      <c r="N41" s="2">
        <v>1</v>
      </c>
      <c r="O41" s="4">
        <v>8.8000000000000007</v>
      </c>
      <c r="P41" s="5"/>
      <c r="Q41" s="5"/>
      <c r="R41" s="5"/>
      <c r="S41" s="4">
        <v>18</v>
      </c>
      <c r="T41" s="4">
        <v>13</v>
      </c>
      <c r="U41" s="4">
        <v>64</v>
      </c>
      <c r="V41" s="8">
        <v>123.27737434004599</v>
      </c>
      <c r="W41" s="8">
        <v>6.5915819345837701</v>
      </c>
      <c r="X41" s="8">
        <v>168.82177771414899</v>
      </c>
      <c r="Y41" s="8">
        <v>33.548452605971903</v>
      </c>
      <c r="Z41" s="8">
        <v>3.9595938116451399</v>
      </c>
      <c r="AA41" s="2">
        <f t="shared" si="1"/>
        <v>5.3469519203107573E-2</v>
      </c>
    </row>
    <row r="42" spans="1:27" x14ac:dyDescent="0.25">
      <c r="A42" s="1" t="s">
        <v>5</v>
      </c>
      <c r="B42" s="10">
        <v>81</v>
      </c>
      <c r="C42" s="10" t="s">
        <v>28</v>
      </c>
      <c r="D42" s="2">
        <v>14.2</v>
      </c>
      <c r="E42" s="2">
        <v>40.6</v>
      </c>
      <c r="F42" s="2">
        <v>4.28</v>
      </c>
      <c r="G42" s="2">
        <v>6.43</v>
      </c>
      <c r="H42" s="2">
        <v>84.6</v>
      </c>
      <c r="I42" s="2">
        <v>15.53</v>
      </c>
      <c r="J42" s="2">
        <v>5.63</v>
      </c>
      <c r="K42" s="2">
        <v>1.74</v>
      </c>
      <c r="L42" s="2">
        <v>193.9</v>
      </c>
      <c r="M42" s="2">
        <f t="shared" si="0"/>
        <v>4.253636363636363</v>
      </c>
      <c r="N42" s="2">
        <v>0.96</v>
      </c>
      <c r="O42" s="3"/>
      <c r="P42" s="5"/>
      <c r="Q42" s="5"/>
      <c r="R42" s="5"/>
      <c r="S42" s="4">
        <v>17</v>
      </c>
      <c r="T42" s="4">
        <v>5</v>
      </c>
      <c r="U42" s="4">
        <v>58</v>
      </c>
      <c r="V42" s="8">
        <v>117.96475639513299</v>
      </c>
      <c r="W42" s="8">
        <v>5.3648689647163099</v>
      </c>
      <c r="X42" s="8">
        <v>194.077795213727</v>
      </c>
      <c r="Y42" s="8">
        <v>43.254478934633802</v>
      </c>
      <c r="Z42" s="8">
        <v>3.2713198155728298</v>
      </c>
      <c r="AA42" s="2">
        <f t="shared" si="1"/>
        <v>4.5478574522260062E-2</v>
      </c>
    </row>
    <row r="43" spans="1:27" x14ac:dyDescent="0.25">
      <c r="A43" s="1" t="s">
        <v>5</v>
      </c>
      <c r="B43" s="10">
        <v>69</v>
      </c>
      <c r="C43" s="10" t="s">
        <v>29</v>
      </c>
      <c r="D43" s="2">
        <v>24.6</v>
      </c>
      <c r="E43" s="2">
        <v>43.6</v>
      </c>
      <c r="F43" s="2">
        <v>4.99</v>
      </c>
      <c r="G43" s="2">
        <v>4.6100000000000003</v>
      </c>
      <c r="H43" s="2">
        <v>81.7</v>
      </c>
      <c r="I43" s="2">
        <v>1</v>
      </c>
      <c r="J43" s="2">
        <v>8.73</v>
      </c>
      <c r="K43" s="2">
        <v>1.28</v>
      </c>
      <c r="L43" s="2">
        <v>145.6</v>
      </c>
      <c r="M43" s="2">
        <f t="shared" si="0"/>
        <v>2.7800000000000002</v>
      </c>
      <c r="N43" s="2">
        <v>1.21</v>
      </c>
      <c r="O43" s="3"/>
      <c r="P43" s="4">
        <v>521</v>
      </c>
      <c r="Q43" s="4">
        <v>60</v>
      </c>
      <c r="R43" s="4">
        <v>387</v>
      </c>
      <c r="S43" s="4">
        <v>22</v>
      </c>
      <c r="T43" s="4">
        <v>7</v>
      </c>
      <c r="U43" s="4">
        <v>47</v>
      </c>
      <c r="V43" s="8">
        <v>93.381893295784096</v>
      </c>
      <c r="W43" s="8">
        <v>5.27854884281198</v>
      </c>
      <c r="X43" s="8">
        <v>108.499807178426</v>
      </c>
      <c r="Y43" s="8">
        <v>19.1818698514152</v>
      </c>
      <c r="Z43" s="8">
        <v>1.9788273866656301</v>
      </c>
      <c r="AA43" s="2">
        <f t="shared" si="1"/>
        <v>5.6526470566326481E-2</v>
      </c>
    </row>
    <row r="44" spans="1:27" x14ac:dyDescent="0.25">
      <c r="A44" s="1" t="s">
        <v>5</v>
      </c>
      <c r="B44" s="10">
        <v>73</v>
      </c>
      <c r="C44" s="10" t="s">
        <v>29</v>
      </c>
      <c r="D44" s="2">
        <v>16.399999999999999</v>
      </c>
      <c r="E44" s="2">
        <v>43</v>
      </c>
      <c r="F44" s="2">
        <v>4.13</v>
      </c>
      <c r="G44" s="2">
        <v>6.36</v>
      </c>
      <c r="H44" s="2">
        <v>73.5</v>
      </c>
      <c r="I44" s="2">
        <v>1</v>
      </c>
      <c r="J44" s="2">
        <v>4.8499999999999996</v>
      </c>
      <c r="K44" s="2">
        <v>1.49</v>
      </c>
      <c r="L44" s="2">
        <v>156.9</v>
      </c>
      <c r="M44" s="2">
        <f t="shared" si="0"/>
        <v>4.3654545454545453</v>
      </c>
      <c r="N44" s="2">
        <v>1.1100000000000001</v>
      </c>
      <c r="O44" s="3"/>
      <c r="P44" s="5"/>
      <c r="Q44" s="5"/>
      <c r="R44" s="5"/>
      <c r="S44" s="4">
        <v>16</v>
      </c>
      <c r="T44" s="4">
        <v>5</v>
      </c>
      <c r="U44" s="4">
        <v>31</v>
      </c>
      <c r="V44" s="8">
        <v>86.547428104173306</v>
      </c>
      <c r="W44" s="8">
        <v>4.63394949645068</v>
      </c>
      <c r="X44" s="8">
        <v>153.168377248859</v>
      </c>
      <c r="Y44" s="8">
        <v>127.293164257123</v>
      </c>
      <c r="Z44" s="8">
        <v>2.28847514204248</v>
      </c>
      <c r="AA44" s="2">
        <f t="shared" si="1"/>
        <v>5.3542313133476363E-2</v>
      </c>
    </row>
    <row r="45" spans="1:27" x14ac:dyDescent="0.25">
      <c r="A45" s="1" t="s">
        <v>5</v>
      </c>
      <c r="B45" s="10">
        <v>79</v>
      </c>
      <c r="C45" s="10" t="s">
        <v>28</v>
      </c>
      <c r="D45" s="2">
        <v>20.3</v>
      </c>
      <c r="E45" s="2">
        <v>44.7</v>
      </c>
      <c r="F45" s="2">
        <v>4.6900000000000004</v>
      </c>
      <c r="G45" s="2">
        <v>7.14</v>
      </c>
      <c r="H45" s="2">
        <v>69.8</v>
      </c>
      <c r="I45" s="2">
        <v>1</v>
      </c>
      <c r="J45" s="2">
        <v>5.08</v>
      </c>
      <c r="K45" s="2">
        <v>2.21</v>
      </c>
      <c r="L45" s="2">
        <v>173.6</v>
      </c>
      <c r="M45" s="2">
        <f t="shared" si="0"/>
        <v>4.3072727272727267</v>
      </c>
      <c r="N45" s="2">
        <v>1.37</v>
      </c>
      <c r="O45" s="3"/>
      <c r="P45" s="4">
        <v>535</v>
      </c>
      <c r="Q45" s="4">
        <v>124</v>
      </c>
      <c r="R45" s="4">
        <v>702</v>
      </c>
      <c r="S45" s="4">
        <v>24</v>
      </c>
      <c r="T45" s="4">
        <v>8</v>
      </c>
      <c r="U45" s="4">
        <v>77</v>
      </c>
      <c r="V45" s="8">
        <v>111.42645168929999</v>
      </c>
      <c r="W45" s="8">
        <v>6.0917952237351098</v>
      </c>
      <c r="X45" s="8">
        <v>220.48823631559699</v>
      </c>
      <c r="Y45" s="8">
        <v>30.964932159855199</v>
      </c>
      <c r="Z45" s="8">
        <v>2.4863742725536602</v>
      </c>
      <c r="AA45" s="2">
        <f t="shared" si="1"/>
        <v>5.4670997158927655E-2</v>
      </c>
    </row>
    <row r="46" spans="1:27" x14ac:dyDescent="0.25">
      <c r="A46" s="1" t="s">
        <v>5</v>
      </c>
      <c r="B46" s="10">
        <v>85</v>
      </c>
      <c r="C46" s="10" t="s">
        <v>29</v>
      </c>
      <c r="D46" s="2">
        <v>23.9</v>
      </c>
      <c r="E46" s="2">
        <v>42.2</v>
      </c>
      <c r="F46" s="2">
        <v>5.0199999999999996</v>
      </c>
      <c r="G46" s="2">
        <v>4.93</v>
      </c>
      <c r="H46" s="2">
        <v>83.8</v>
      </c>
      <c r="I46" s="2">
        <v>2.2599999999999998</v>
      </c>
      <c r="J46" s="2">
        <v>4.79</v>
      </c>
      <c r="K46" s="2">
        <v>0.99</v>
      </c>
      <c r="L46" s="2">
        <v>149.4</v>
      </c>
      <c r="M46" s="2">
        <f t="shared" si="0"/>
        <v>3.0536363636363628</v>
      </c>
      <c r="N46" s="2">
        <v>1.95</v>
      </c>
      <c r="O46" s="4">
        <v>9.5</v>
      </c>
      <c r="P46" s="5"/>
      <c r="Q46" s="5"/>
      <c r="R46" s="5"/>
      <c r="S46" s="4">
        <v>21</v>
      </c>
      <c r="T46" s="4">
        <v>4</v>
      </c>
      <c r="U46" s="4">
        <v>63</v>
      </c>
      <c r="V46" s="8">
        <v>117.52788794073101</v>
      </c>
      <c r="W46" s="8">
        <v>7.2735540245525598</v>
      </c>
      <c r="X46" s="8">
        <v>129.06960029729601</v>
      </c>
      <c r="Y46" s="8">
        <v>26.104039463952802</v>
      </c>
      <c r="Z46" s="8">
        <v>1.15808542815745</v>
      </c>
      <c r="AA46" s="2">
        <f t="shared" si="1"/>
        <v>6.1887898710649793E-2</v>
      </c>
    </row>
    <row r="47" spans="1:27" x14ac:dyDescent="0.25">
      <c r="A47" s="1" t="s">
        <v>5</v>
      </c>
      <c r="B47" s="10">
        <v>78</v>
      </c>
      <c r="C47" s="10" t="s">
        <v>28</v>
      </c>
      <c r="D47" s="2">
        <v>15.7</v>
      </c>
      <c r="E47" s="2">
        <v>40.1</v>
      </c>
      <c r="F47" s="2">
        <v>6.36</v>
      </c>
      <c r="G47" s="2">
        <v>5.51</v>
      </c>
      <c r="H47" s="2">
        <v>71</v>
      </c>
      <c r="I47" s="2">
        <v>3.93</v>
      </c>
      <c r="J47" s="2">
        <v>5.35</v>
      </c>
      <c r="K47" s="2">
        <v>1.7</v>
      </c>
      <c r="L47" s="2">
        <v>162.30000000000001</v>
      </c>
      <c r="M47" s="2">
        <f t="shared" si="0"/>
        <v>3.4418181818181814</v>
      </c>
      <c r="N47" s="2">
        <v>0.81</v>
      </c>
      <c r="O47" s="3"/>
      <c r="P47" s="4">
        <v>933</v>
      </c>
      <c r="Q47" s="4">
        <v>73</v>
      </c>
      <c r="R47" s="4">
        <v>555</v>
      </c>
      <c r="S47" s="4">
        <v>21</v>
      </c>
      <c r="T47" s="4">
        <v>10</v>
      </c>
      <c r="U47" s="4">
        <v>55</v>
      </c>
      <c r="V47" s="8">
        <v>106.19640728664901</v>
      </c>
      <c r="W47" s="8">
        <v>4.5684665944448604</v>
      </c>
      <c r="X47" s="8">
        <v>258.52757698810098</v>
      </c>
      <c r="Y47" s="8">
        <v>30.229705221204899</v>
      </c>
      <c r="Z47" s="8">
        <v>3.4303576958990001</v>
      </c>
      <c r="AA47" s="2">
        <f t="shared" si="1"/>
        <v>4.301903153948982E-2</v>
      </c>
    </row>
    <row r="48" spans="1:27" x14ac:dyDescent="0.25">
      <c r="A48" s="1" t="s">
        <v>5</v>
      </c>
      <c r="B48" s="10">
        <v>65</v>
      </c>
      <c r="C48" s="10" t="s">
        <v>28</v>
      </c>
      <c r="D48" s="2">
        <v>15.2</v>
      </c>
      <c r="E48" s="2">
        <v>41.3</v>
      </c>
      <c r="F48" s="2">
        <v>4.7699999999999996</v>
      </c>
      <c r="G48" s="2">
        <v>6.54</v>
      </c>
      <c r="H48" s="2">
        <v>67.7</v>
      </c>
      <c r="I48" s="2">
        <v>1</v>
      </c>
      <c r="J48" s="2">
        <v>4.22</v>
      </c>
      <c r="K48" s="2">
        <v>1.95</v>
      </c>
      <c r="L48" s="2">
        <v>150.6</v>
      </c>
      <c r="M48" s="2">
        <f t="shared" si="0"/>
        <v>3.99</v>
      </c>
      <c r="N48" s="2">
        <v>1.32</v>
      </c>
      <c r="O48" s="3"/>
      <c r="P48" s="4">
        <v>803</v>
      </c>
      <c r="Q48" s="4">
        <v>60</v>
      </c>
      <c r="R48" s="4">
        <v>424</v>
      </c>
      <c r="S48" s="4">
        <v>15</v>
      </c>
      <c r="T48" s="4">
        <v>14</v>
      </c>
      <c r="U48" s="4">
        <v>49</v>
      </c>
      <c r="V48" s="8">
        <v>70.7399361546221</v>
      </c>
      <c r="W48" s="8">
        <v>3.3381314029197502</v>
      </c>
      <c r="X48" s="8">
        <v>108.89964241617299</v>
      </c>
      <c r="Y48" s="8">
        <v>18.938382268071699</v>
      </c>
      <c r="Z48" s="8">
        <v>2.7046303384651802</v>
      </c>
      <c r="AA48" s="2">
        <f t="shared" si="1"/>
        <v>4.7188781675224042E-2</v>
      </c>
    </row>
    <row r="49" spans="1:27" x14ac:dyDescent="0.25">
      <c r="A49" s="1" t="s">
        <v>5</v>
      </c>
      <c r="B49" s="10">
        <v>71</v>
      </c>
      <c r="C49" s="10" t="s">
        <v>28</v>
      </c>
      <c r="D49" s="2">
        <v>46.8</v>
      </c>
      <c r="E49" s="2">
        <v>42.2</v>
      </c>
      <c r="F49" s="2">
        <v>5.12</v>
      </c>
      <c r="G49" s="2">
        <v>5.24</v>
      </c>
      <c r="H49" s="2">
        <v>56.6</v>
      </c>
      <c r="I49" s="2">
        <v>1</v>
      </c>
      <c r="J49" s="2">
        <v>4.42</v>
      </c>
      <c r="K49" s="2">
        <v>1.79</v>
      </c>
      <c r="L49" s="2">
        <v>245.6</v>
      </c>
      <c r="M49" s="2">
        <f t="shared" si="0"/>
        <v>2.790909090909091</v>
      </c>
      <c r="N49" s="2">
        <v>1.45</v>
      </c>
      <c r="O49" s="4">
        <v>7.7</v>
      </c>
      <c r="P49" s="4">
        <v>474</v>
      </c>
      <c r="Q49" s="4">
        <v>122</v>
      </c>
      <c r="R49" s="4">
        <v>637</v>
      </c>
      <c r="S49" s="4">
        <v>25</v>
      </c>
      <c r="T49" s="4">
        <v>4</v>
      </c>
      <c r="U49" s="4">
        <v>79</v>
      </c>
      <c r="V49" s="8">
        <v>103.246692648287</v>
      </c>
      <c r="W49" s="8">
        <v>3.5225559436790101</v>
      </c>
      <c r="X49" s="8">
        <v>203.78442226210399</v>
      </c>
      <c r="Y49" s="8">
        <v>27.9447087844012</v>
      </c>
      <c r="Z49" s="8">
        <v>4.8377670254293497</v>
      </c>
      <c r="AA49" s="2">
        <f t="shared" si="1"/>
        <v>3.4117857466666797E-2</v>
      </c>
    </row>
    <row r="50" spans="1:27" x14ac:dyDescent="0.25">
      <c r="A50" s="1" t="s">
        <v>5</v>
      </c>
      <c r="B50" s="10">
        <v>55</v>
      </c>
      <c r="C50" s="10" t="s">
        <v>29</v>
      </c>
      <c r="D50" s="2">
        <v>32.1</v>
      </c>
      <c r="E50" s="2">
        <v>41.7</v>
      </c>
      <c r="F50" s="2">
        <v>3.96</v>
      </c>
      <c r="G50" s="2">
        <v>5.61</v>
      </c>
      <c r="H50" s="2">
        <v>80.5</v>
      </c>
      <c r="I50" s="2">
        <v>1</v>
      </c>
      <c r="J50" s="2">
        <v>5.5</v>
      </c>
      <c r="K50" s="2">
        <v>1.3</v>
      </c>
      <c r="L50" s="2">
        <v>177.7</v>
      </c>
      <c r="M50" s="2">
        <f t="shared" si="0"/>
        <v>3.1963636363636372</v>
      </c>
      <c r="N50" s="2">
        <v>2.4500000000000002</v>
      </c>
      <c r="O50" s="4">
        <v>10</v>
      </c>
      <c r="P50" s="4">
        <v>525</v>
      </c>
      <c r="Q50" s="4">
        <v>61</v>
      </c>
      <c r="R50" s="4">
        <v>467</v>
      </c>
      <c r="S50" s="4">
        <v>19</v>
      </c>
      <c r="T50" s="4">
        <v>19</v>
      </c>
      <c r="U50" s="5"/>
      <c r="V50" s="8">
        <v>110.644458774261</v>
      </c>
      <c r="W50" s="8">
        <v>4.8456274079954902</v>
      </c>
      <c r="X50" s="8">
        <v>214.00496625439999</v>
      </c>
      <c r="Y50" s="8">
        <v>19.769741189325799</v>
      </c>
      <c r="Z50" s="8">
        <v>4.4973020024147399</v>
      </c>
      <c r="AA50" s="2">
        <f t="shared" si="1"/>
        <v>4.3794578252505482E-2</v>
      </c>
    </row>
    <row r="51" spans="1:27" x14ac:dyDescent="0.25">
      <c r="A51" s="1" t="s">
        <v>5</v>
      </c>
      <c r="B51" s="10">
        <v>65</v>
      </c>
      <c r="C51" s="10" t="s">
        <v>29</v>
      </c>
      <c r="D51" s="2">
        <v>7.5</v>
      </c>
      <c r="E51" s="2">
        <v>39.799999999999997</v>
      </c>
      <c r="F51" s="2">
        <v>6.1</v>
      </c>
      <c r="G51" s="2">
        <v>6.97</v>
      </c>
      <c r="H51" s="2">
        <v>90.4</v>
      </c>
      <c r="I51" s="2">
        <v>3.05</v>
      </c>
      <c r="J51" s="2">
        <v>5.62</v>
      </c>
      <c r="K51" s="2">
        <v>1.23</v>
      </c>
      <c r="L51" s="2">
        <v>175.4</v>
      </c>
      <c r="M51" s="2">
        <v>4.76</v>
      </c>
      <c r="N51" s="2">
        <v>4.58</v>
      </c>
      <c r="O51" s="4">
        <v>8.4</v>
      </c>
      <c r="P51" s="5"/>
      <c r="Q51" s="5"/>
      <c r="R51" s="5"/>
      <c r="S51" s="4">
        <v>24</v>
      </c>
      <c r="T51" s="4">
        <v>17</v>
      </c>
      <c r="U51" s="4">
        <v>83</v>
      </c>
      <c r="V51" s="8">
        <v>135.066419971812</v>
      </c>
      <c r="W51" s="8">
        <v>7.2249004456805803</v>
      </c>
      <c r="X51" s="8">
        <v>1551.3415236375799</v>
      </c>
      <c r="Y51" s="8">
        <v>25.114902996871098</v>
      </c>
      <c r="Z51" s="8">
        <v>2.6360373284726202</v>
      </c>
      <c r="AA51" s="2">
        <f t="shared" si="1"/>
        <v>5.3491463290345577E-2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Details</vt:lpstr>
    </vt:vector>
  </TitlesOfParts>
  <Company>Aalborg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Ellegaard Nielsen</dc:creator>
  <cp:lastModifiedBy>Jonas Ellegaard Nielsen</cp:lastModifiedBy>
  <dcterms:created xsi:type="dcterms:W3CDTF">2022-11-07T10:51:57Z</dcterms:created>
  <dcterms:modified xsi:type="dcterms:W3CDTF">2023-11-10T13:10:29Z</dcterms:modified>
</cp:coreProperties>
</file>