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filterPrivacy="1"/>
  <xr:revisionPtr revIDLastSave="0" documentId="13_ncr:1_{631A521C-3403-4D2C-9DBE-D078DFF08CA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24" i="1" s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6" i="1" s="1"/>
  <c r="H20" i="1"/>
  <c r="H21" i="1"/>
  <c r="H22" i="1"/>
  <c r="H3" i="1"/>
  <c r="D3" i="1"/>
  <c r="D25" i="1"/>
  <c r="H25" i="1"/>
  <c r="H23" i="1" l="1"/>
  <c r="C26" i="1"/>
  <c r="D26" i="1"/>
  <c r="E26" i="1"/>
  <c r="F26" i="1"/>
  <c r="B26" i="1"/>
  <c r="C23" i="1" l="1"/>
  <c r="E23" i="1"/>
  <c r="F23" i="1"/>
  <c r="C24" i="1"/>
  <c r="E24" i="1"/>
  <c r="F24" i="1"/>
  <c r="C25" i="1"/>
  <c r="E25" i="1"/>
  <c r="F25" i="1"/>
  <c r="B25" i="1"/>
  <c r="B24" i="1"/>
  <c r="B23" i="1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 l="1"/>
  <c r="D24" i="1"/>
</calcChain>
</file>

<file path=xl/sharedStrings.xml><?xml version="1.0" encoding="utf-8"?>
<sst xmlns="http://schemas.openxmlformats.org/spreadsheetml/2006/main" count="38" uniqueCount="22">
  <si>
    <t>Category</t>
  </si>
  <si>
    <t>Mapped to multiple loci</t>
  </si>
  <si>
    <t>Assigned</t>
  </si>
  <si>
    <t>flexbar</t>
  </si>
  <si>
    <t>Reads after trimming</t>
  </si>
  <si>
    <t>STAR</t>
  </si>
  <si>
    <t>Uniquely mapped reads</t>
  </si>
  <si>
    <t>Percent of uniquely mapped reads</t>
  </si>
  <si>
    <t>HTSeq-count</t>
  </si>
  <si>
    <t>min</t>
  </si>
  <si>
    <t>max</t>
  </si>
  <si>
    <t>mediana</t>
  </si>
  <si>
    <t>mean</t>
  </si>
  <si>
    <t>Percent of reads mapped to multiple loci</t>
  </si>
  <si>
    <t>EX R</t>
  </si>
  <si>
    <t>CP C</t>
  </si>
  <si>
    <t>CP R</t>
  </si>
  <si>
    <t>EX C</t>
  </si>
  <si>
    <r>
      <rPr>
        <b/>
        <sz val="11"/>
        <color theme="1"/>
        <rFont val="Calibri"/>
        <family val="2"/>
        <charset val="238"/>
        <scheme val="minor"/>
      </rPr>
      <t>EX R</t>
    </r>
    <r>
      <rPr>
        <sz val="11"/>
        <color theme="1"/>
        <rFont val="Calibri"/>
        <family val="2"/>
        <scheme val="minor"/>
      </rPr>
      <t xml:space="preserve"> - cumulus cells in expanded COCs, research group (+ EVs)</t>
    </r>
  </si>
  <si>
    <r>
      <rPr>
        <b/>
        <sz val="11"/>
        <color theme="1"/>
        <rFont val="Calibri"/>
        <family val="2"/>
        <charset val="238"/>
        <scheme val="minor"/>
      </rPr>
      <t>CP R</t>
    </r>
    <r>
      <rPr>
        <sz val="11"/>
        <color theme="1"/>
        <rFont val="Calibri"/>
        <family val="2"/>
        <scheme val="minor"/>
      </rPr>
      <t xml:space="preserve"> - cumulus cells in compacted COCs, research group (+ EVs)</t>
    </r>
  </si>
  <si>
    <r>
      <rPr>
        <b/>
        <sz val="11"/>
        <color theme="1"/>
        <rFont val="Calibri"/>
        <family val="2"/>
        <charset val="238"/>
        <scheme val="minor"/>
      </rPr>
      <t>EX C</t>
    </r>
    <r>
      <rPr>
        <sz val="11"/>
        <color theme="1"/>
        <rFont val="Calibri"/>
        <family val="2"/>
        <scheme val="minor"/>
      </rPr>
      <t xml:space="preserve"> - cumulus cells in expanded COCs, control group (without EVs)</t>
    </r>
  </si>
  <si>
    <r>
      <rPr>
        <b/>
        <sz val="11"/>
        <color theme="1"/>
        <rFont val="Calibri"/>
        <family val="2"/>
        <charset val="238"/>
        <scheme val="minor"/>
      </rPr>
      <t>CP C</t>
    </r>
    <r>
      <rPr>
        <sz val="11"/>
        <color theme="1"/>
        <rFont val="Calibri"/>
        <family val="2"/>
        <scheme val="minor"/>
      </rPr>
      <t xml:space="preserve"> - cumulus cells in compacted COCs, control group (without EVs)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</si>
</sst>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B32" sqref="B32"/>
    </sheetView>
  </sheetViews>
  <sheetFormatPr defaultRowHeight="15" x14ac:dyDescent="0.25"/>
  <cols>
    <col min="1" max="1" width="12.5703125" bestFit="1" customWidth="1"/>
    <col min="2" max="2" width="19.85546875" bestFit="1" customWidth="1"/>
    <col min="3" max="3" width="22.42578125" bestFit="1" customWidth="1"/>
    <col min="4" max="4" width="32.140625" bestFit="1" customWidth="1"/>
    <col min="5" max="5" width="21.140625" customWidth="1"/>
    <col min="6" max="6" width="19.5703125" bestFit="1" customWidth="1"/>
    <col min="10" max="10" width="19.5703125" bestFit="1" customWidth="1"/>
    <col min="18" max="18" width="12.5703125" bestFit="1" customWidth="1"/>
  </cols>
  <sheetData>
    <row r="1" spans="1:8" x14ac:dyDescent="0.25">
      <c r="B1" t="s">
        <v>3</v>
      </c>
      <c r="C1" t="s">
        <v>5</v>
      </c>
      <c r="F1" t="s">
        <v>8</v>
      </c>
    </row>
    <row r="2" spans="1:8" x14ac:dyDescent="0.25">
      <c r="A2" t="s">
        <v>0</v>
      </c>
      <c r="B2" t="s">
        <v>4</v>
      </c>
      <c r="C2" t="s">
        <v>6</v>
      </c>
      <c r="D2" t="s">
        <v>7</v>
      </c>
      <c r="E2" t="s">
        <v>1</v>
      </c>
      <c r="F2" t="s">
        <v>2</v>
      </c>
      <c r="H2" t="s">
        <v>13</v>
      </c>
    </row>
    <row r="3" spans="1:8" x14ac:dyDescent="0.25">
      <c r="A3" t="s">
        <v>14</v>
      </c>
      <c r="B3">
        <v>11021539</v>
      </c>
      <c r="C3">
        <v>6789124</v>
      </c>
      <c r="D3">
        <f>C3/B3*100</f>
        <v>61.598693249645088</v>
      </c>
      <c r="E3">
        <v>592470</v>
      </c>
      <c r="F3">
        <v>4868738</v>
      </c>
      <c r="H3">
        <f>E3/B3*100</f>
        <v>5.3755650640078487</v>
      </c>
    </row>
    <row r="4" spans="1:8" x14ac:dyDescent="0.25">
      <c r="A4" t="s">
        <v>14</v>
      </c>
      <c r="B4">
        <v>6685190</v>
      </c>
      <c r="C4">
        <v>4263006</v>
      </c>
      <c r="D4">
        <f t="shared" ref="D4:D22" si="0">C4/B4*100</f>
        <v>63.767910859676391</v>
      </c>
      <c r="E4">
        <v>315248</v>
      </c>
      <c r="F4">
        <v>2585243</v>
      </c>
      <c r="H4">
        <f t="shared" ref="H4:H22" si="1">E4/B4*100</f>
        <v>4.7156176563418546</v>
      </c>
    </row>
    <row r="5" spans="1:8" x14ac:dyDescent="0.25">
      <c r="A5" t="s">
        <v>14</v>
      </c>
      <c r="B5">
        <v>6693189</v>
      </c>
      <c r="C5">
        <v>4101597</v>
      </c>
      <c r="D5">
        <f t="shared" si="0"/>
        <v>61.280161071202379</v>
      </c>
      <c r="E5">
        <v>313422</v>
      </c>
      <c r="F5">
        <v>2598289</v>
      </c>
      <c r="H5">
        <f t="shared" si="1"/>
        <v>4.6827005781548978</v>
      </c>
    </row>
    <row r="6" spans="1:8" x14ac:dyDescent="0.25">
      <c r="A6" t="s">
        <v>15</v>
      </c>
      <c r="B6">
        <v>6920488</v>
      </c>
      <c r="C6">
        <v>4145683</v>
      </c>
      <c r="D6">
        <f t="shared" si="0"/>
        <v>59.904489394389529</v>
      </c>
      <c r="E6">
        <v>287759</v>
      </c>
      <c r="F6">
        <v>2383628</v>
      </c>
      <c r="H6">
        <f t="shared" si="1"/>
        <v>4.1580738236956707</v>
      </c>
    </row>
    <row r="7" spans="1:8" x14ac:dyDescent="0.25">
      <c r="A7" t="s">
        <v>15</v>
      </c>
      <c r="B7">
        <v>7355033</v>
      </c>
      <c r="C7">
        <v>4234845</v>
      </c>
      <c r="D7">
        <f t="shared" si="0"/>
        <v>57.577511888797787</v>
      </c>
      <c r="E7">
        <v>339497</v>
      </c>
      <c r="F7">
        <v>2539370</v>
      </c>
      <c r="H7">
        <f t="shared" si="1"/>
        <v>4.6158460471897271</v>
      </c>
    </row>
    <row r="8" spans="1:8" x14ac:dyDescent="0.25">
      <c r="A8" t="s">
        <v>16</v>
      </c>
      <c r="B8">
        <v>6463642</v>
      </c>
      <c r="C8">
        <v>3941888</v>
      </c>
      <c r="D8">
        <f t="shared" si="0"/>
        <v>60.985555821315593</v>
      </c>
      <c r="E8">
        <v>317138</v>
      </c>
      <c r="F8">
        <v>2220532</v>
      </c>
      <c r="H8">
        <f t="shared" si="1"/>
        <v>4.9064907988406539</v>
      </c>
    </row>
    <row r="9" spans="1:8" x14ac:dyDescent="0.25">
      <c r="A9" t="s">
        <v>16</v>
      </c>
      <c r="B9">
        <v>7046773</v>
      </c>
      <c r="C9">
        <v>4164091</v>
      </c>
      <c r="D9">
        <f t="shared" si="0"/>
        <v>59.092168855162498</v>
      </c>
      <c r="E9">
        <v>334626</v>
      </c>
      <c r="F9">
        <v>2384265</v>
      </c>
      <c r="H9">
        <f t="shared" si="1"/>
        <v>4.7486416832215257</v>
      </c>
    </row>
    <row r="10" spans="1:8" x14ac:dyDescent="0.25">
      <c r="A10" t="s">
        <v>17</v>
      </c>
      <c r="B10">
        <v>6478080</v>
      </c>
      <c r="C10">
        <v>4252305</v>
      </c>
      <c r="D10">
        <f t="shared" si="0"/>
        <v>65.641440056312987</v>
      </c>
      <c r="E10">
        <v>334937</v>
      </c>
      <c r="F10">
        <v>2807746</v>
      </c>
      <c r="H10">
        <f t="shared" si="1"/>
        <v>5.1703128087334518</v>
      </c>
    </row>
    <row r="11" spans="1:8" x14ac:dyDescent="0.25">
      <c r="A11" t="s">
        <v>17</v>
      </c>
      <c r="B11">
        <v>6411807</v>
      </c>
      <c r="C11">
        <v>4240769</v>
      </c>
      <c r="D11">
        <f t="shared" si="0"/>
        <v>66.139997663685136</v>
      </c>
      <c r="E11">
        <v>308433</v>
      </c>
      <c r="F11">
        <v>2526745</v>
      </c>
      <c r="H11">
        <f t="shared" si="1"/>
        <v>4.8103912048506761</v>
      </c>
    </row>
    <row r="12" spans="1:8" x14ac:dyDescent="0.25">
      <c r="A12" t="s">
        <v>16</v>
      </c>
      <c r="B12">
        <v>10065571</v>
      </c>
      <c r="C12">
        <v>6508230</v>
      </c>
      <c r="D12">
        <f t="shared" si="0"/>
        <v>64.658328871755018</v>
      </c>
      <c r="E12">
        <v>616829</v>
      </c>
      <c r="F12">
        <v>4501553</v>
      </c>
      <c r="H12">
        <f t="shared" si="1"/>
        <v>6.128107387052359</v>
      </c>
    </row>
    <row r="13" spans="1:8" x14ac:dyDescent="0.25">
      <c r="A13" t="s">
        <v>14</v>
      </c>
      <c r="B13">
        <v>6579092</v>
      </c>
      <c r="C13">
        <v>4403987</v>
      </c>
      <c r="D13">
        <f t="shared" si="0"/>
        <v>66.939130810148271</v>
      </c>
      <c r="E13">
        <v>323516</v>
      </c>
      <c r="F13">
        <v>2647514</v>
      </c>
      <c r="H13">
        <f t="shared" si="1"/>
        <v>4.9173350973052203</v>
      </c>
    </row>
    <row r="14" spans="1:8" x14ac:dyDescent="0.25">
      <c r="A14" t="s">
        <v>16</v>
      </c>
      <c r="B14">
        <v>12055420</v>
      </c>
      <c r="C14">
        <v>7400669</v>
      </c>
      <c r="D14">
        <f t="shared" si="0"/>
        <v>61.388728057587372</v>
      </c>
      <c r="E14">
        <v>699358</v>
      </c>
      <c r="F14">
        <v>5156564</v>
      </c>
      <c r="H14">
        <f t="shared" si="1"/>
        <v>5.8011914972684488</v>
      </c>
    </row>
    <row r="15" spans="1:8" x14ac:dyDescent="0.25">
      <c r="A15" t="s">
        <v>14</v>
      </c>
      <c r="B15">
        <v>6860990</v>
      </c>
      <c r="C15">
        <v>4121272</v>
      </c>
      <c r="D15">
        <f t="shared" si="0"/>
        <v>60.068182580064978</v>
      </c>
      <c r="E15">
        <v>298162</v>
      </c>
      <c r="F15">
        <v>2780430</v>
      </c>
      <c r="H15">
        <f t="shared" si="1"/>
        <v>4.3457576822003823</v>
      </c>
    </row>
    <row r="16" spans="1:8" x14ac:dyDescent="0.25">
      <c r="A16" t="s">
        <v>16</v>
      </c>
      <c r="B16">
        <v>11071470</v>
      </c>
      <c r="C16">
        <v>6772485</v>
      </c>
      <c r="D16">
        <f t="shared" si="0"/>
        <v>61.170603361613232</v>
      </c>
      <c r="E16">
        <v>606355</v>
      </c>
      <c r="F16">
        <v>4665571</v>
      </c>
      <c r="H16">
        <f t="shared" si="1"/>
        <v>5.4767343451230959</v>
      </c>
    </row>
    <row r="17" spans="1:8" x14ac:dyDescent="0.25">
      <c r="A17" t="s">
        <v>15</v>
      </c>
      <c r="B17">
        <v>6793450</v>
      </c>
      <c r="C17">
        <v>4648742</v>
      </c>
      <c r="D17">
        <f t="shared" si="0"/>
        <v>68.429766907830341</v>
      </c>
      <c r="E17">
        <v>357724</v>
      </c>
      <c r="F17">
        <v>2471889</v>
      </c>
      <c r="H17">
        <f t="shared" si="1"/>
        <v>5.2657191853918111</v>
      </c>
    </row>
    <row r="18" spans="1:8" x14ac:dyDescent="0.25">
      <c r="A18" t="s">
        <v>17</v>
      </c>
      <c r="B18">
        <v>11903381</v>
      </c>
      <c r="C18">
        <v>7623376</v>
      </c>
      <c r="D18">
        <f t="shared" si="0"/>
        <v>64.043787223142729</v>
      </c>
      <c r="E18">
        <v>638026</v>
      </c>
      <c r="F18">
        <v>5398717</v>
      </c>
      <c r="H18">
        <f t="shared" si="1"/>
        <v>5.3600401432164526</v>
      </c>
    </row>
    <row r="19" spans="1:8" x14ac:dyDescent="0.25">
      <c r="A19" t="s">
        <v>15</v>
      </c>
      <c r="B19">
        <v>6456230</v>
      </c>
      <c r="C19">
        <v>4420531</v>
      </c>
      <c r="D19">
        <f t="shared" si="0"/>
        <v>68.469230495196115</v>
      </c>
      <c r="E19">
        <v>329487</v>
      </c>
      <c r="F19">
        <v>2549846</v>
      </c>
      <c r="H19">
        <f t="shared" si="1"/>
        <v>5.1033962544704883</v>
      </c>
    </row>
    <row r="20" spans="1:8" x14ac:dyDescent="0.25">
      <c r="A20" t="s">
        <v>15</v>
      </c>
      <c r="B20">
        <v>6539978</v>
      </c>
      <c r="C20">
        <v>4612361</v>
      </c>
      <c r="D20">
        <f t="shared" si="0"/>
        <v>70.525634795713373</v>
      </c>
      <c r="E20">
        <v>355341</v>
      </c>
      <c r="F20">
        <v>2489242</v>
      </c>
      <c r="H20">
        <f t="shared" si="1"/>
        <v>5.4333669012342245</v>
      </c>
    </row>
    <row r="21" spans="1:8" x14ac:dyDescent="0.25">
      <c r="A21" t="s">
        <v>17</v>
      </c>
      <c r="B21">
        <v>10615089</v>
      </c>
      <c r="C21">
        <v>6816138</v>
      </c>
      <c r="D21">
        <f t="shared" si="0"/>
        <v>64.211783810762213</v>
      </c>
      <c r="E21">
        <v>580310</v>
      </c>
      <c r="F21">
        <v>4911413</v>
      </c>
      <c r="H21">
        <f t="shared" si="1"/>
        <v>5.4668406454246403</v>
      </c>
    </row>
    <row r="22" spans="1:8" x14ac:dyDescent="0.25">
      <c r="A22" t="s">
        <v>17</v>
      </c>
      <c r="B22">
        <v>6465107</v>
      </c>
      <c r="C22">
        <v>3993130</v>
      </c>
      <c r="D22">
        <f t="shared" si="0"/>
        <v>61.764329654559468</v>
      </c>
      <c r="E22">
        <v>313784</v>
      </c>
      <c r="F22">
        <v>2494812</v>
      </c>
      <c r="H22">
        <f t="shared" si="1"/>
        <v>4.8535004911751649</v>
      </c>
    </row>
    <row r="23" spans="1:8" x14ac:dyDescent="0.25">
      <c r="A23" s="1" t="s">
        <v>9</v>
      </c>
      <c r="B23" s="1">
        <f>MIN(B3:B22)</f>
        <v>6411807</v>
      </c>
      <c r="C23" s="1">
        <f t="shared" ref="C23:H23" si="2">MIN(C3:C22)</f>
        <v>3941888</v>
      </c>
      <c r="D23" s="1">
        <f t="shared" si="2"/>
        <v>57.577511888797787</v>
      </c>
      <c r="E23" s="1">
        <f t="shared" si="2"/>
        <v>287759</v>
      </c>
      <c r="F23" s="1">
        <f t="shared" si="2"/>
        <v>2220532</v>
      </c>
      <c r="G23" s="1"/>
      <c r="H23" s="1">
        <f t="shared" si="2"/>
        <v>4.1580738236956707</v>
      </c>
    </row>
    <row r="24" spans="1:8" x14ac:dyDescent="0.25">
      <c r="A24" s="1" t="s">
        <v>10</v>
      </c>
      <c r="B24" s="1">
        <f>MAX(B3:B21)</f>
        <v>12055420</v>
      </c>
      <c r="C24" s="1">
        <f t="shared" ref="C24:H24" si="3">MAX(C3:C21)</f>
        <v>7623376</v>
      </c>
      <c r="D24" s="1">
        <f t="shared" si="3"/>
        <v>70.525634795713373</v>
      </c>
      <c r="E24" s="1">
        <f t="shared" si="3"/>
        <v>699358</v>
      </c>
      <c r="F24" s="1">
        <f t="shared" si="3"/>
        <v>5398717</v>
      </c>
      <c r="G24" s="1"/>
      <c r="H24" s="1">
        <f t="shared" si="3"/>
        <v>6.128107387052359</v>
      </c>
    </row>
    <row r="25" spans="1:8" x14ac:dyDescent="0.25">
      <c r="A25" s="1" t="s">
        <v>11</v>
      </c>
      <c r="B25" s="1">
        <f>MEDIAN(B3:B22)</f>
        <v>6827220</v>
      </c>
      <c r="C25" s="1">
        <f t="shared" ref="C25:H25" si="4">MEDIAN(C3:C22)</f>
        <v>4333496.5</v>
      </c>
      <c r="D25" s="1">
        <f>MEDIAN(D3:D22)</f>
        <v>62.766120257117933</v>
      </c>
      <c r="E25" s="1">
        <f t="shared" si="4"/>
        <v>334781.5</v>
      </c>
      <c r="F25" s="1">
        <f t="shared" si="4"/>
        <v>2591766</v>
      </c>
      <c r="G25" s="1"/>
      <c r="H25" s="1">
        <f t="shared" si="4"/>
        <v>5.0103656758878543</v>
      </c>
    </row>
    <row r="26" spans="1:8" x14ac:dyDescent="0.25">
      <c r="A26" s="1" t="s">
        <v>12</v>
      </c>
      <c r="B26" s="1">
        <f>AVERAGE(B3:B22)</f>
        <v>8024075.9500000002</v>
      </c>
      <c r="C26" s="1">
        <f>AVERAGE(C3:C22)</f>
        <v>5072711.45</v>
      </c>
      <c r="D26" s="1">
        <f t="shared" ref="D26:H26" si="5">AVERAGE(D3:D22)</f>
        <v>63.382871771428029</v>
      </c>
      <c r="E26" s="1">
        <f t="shared" si="5"/>
        <v>413121.1</v>
      </c>
      <c r="F26" s="1">
        <f t="shared" si="5"/>
        <v>3249105.35</v>
      </c>
      <c r="G26" s="1"/>
      <c r="H26" s="1">
        <f t="shared" si="5"/>
        <v>5.0667814647449294</v>
      </c>
    </row>
    <row r="28" spans="1:8" x14ac:dyDescent="0.25">
      <c r="A28" s="2" t="s">
        <v>18</v>
      </c>
    </row>
    <row r="29" spans="1:8" x14ac:dyDescent="0.25">
      <c r="A29" s="2" t="s">
        <v>19</v>
      </c>
    </row>
    <row r="30" spans="1:8" x14ac:dyDescent="0.25">
      <c r="A30" s="2" t="s">
        <v>20</v>
      </c>
    </row>
    <row r="31" spans="1:8" x14ac:dyDescent="0.25">
      <c r="A31" s="2" t="s">
        <v>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2024-01-11T13:05:29Z</dcterms:modified>
</cp:coreProperties>
</file>