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<sst xmlns="http://schemas.openxmlformats.org/spreadsheetml/2006/main" count="25" uniqueCount="25">
  <si>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Table S3: Effect of D-Arg on PAs content in Litchi EC.</t>
  </si>
  <si>
    <t>M3_0d_1</t>
  </si>
  <si>
    <t>M3_0d_2</t>
  </si>
  <si>
    <t>M3_0d_3</t>
  </si>
  <si>
    <t>M3_9d_1</t>
  </si>
  <si>
    <t>M3_9d_2</t>
  </si>
  <si>
    <t>M3_9d_3</t>
  </si>
  <si>
    <t>M3_18d_1</t>
  </si>
  <si>
    <t>M3_18d_2</t>
  </si>
  <si>
    <t>M3_18d_3</t>
  </si>
  <si>
    <t>Ar3_0d_1</t>
  </si>
  <si>
    <t>Ar3_0d_2</t>
  </si>
  <si>
    <t>Ar3_0d_3</t>
  </si>
  <si>
    <t>Ar3_9d_1</t>
  </si>
  <si>
    <t>Ar3_9d_2</t>
  </si>
  <si>
    <t>Ar3_9d_3</t>
  </si>
  <si>
    <t>Ar3_18d_1</t>
  </si>
  <si>
    <t>Ar3_18d_2</t>
  </si>
  <si>
    <t>Ar3_18d_3</t>
  </si>
  <si>
    <t>Put(ng/gFW)</t>
  </si>
  <si>
    <t>Spd(ng/gFW)</t>
  </si>
  <si>
    <t>Spm(ng/gFW)</t>
  </si>
  <si>
    <t>(Spd+Spm)/Put</t>
  </si>
  <si>
    <t>average value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</si>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</sst>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H15" sqref="H15"/>
    </sheetView>
  </sheetViews>
  <sheetFormatPr defaultColWidth="9.02654867256637" defaultRowHeight="13.5" outlineLevelRow="7"/>
  <cols>
    <col min="1" max="1" width="19.3893805309735" customWidth="1"/>
    <col min="2" max="19" width="12.7964601769912"/>
  </cols>
  <sheetData>
    <row r="1" ht="15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0"/>
    </row>
    <row r="2" s="1" customFormat="1" spans="1:19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</row>
    <row r="3" s="2" customFormat="1" ht="13.85" spans="1:19">
      <c r="A3" s="5" t="s">
        <v>19</v>
      </c>
      <c r="B3" s="6">
        <v>95.0215798243083</v>
      </c>
      <c r="C3" s="6">
        <v>56.4332472829059</v>
      </c>
      <c r="D3" s="6">
        <v>96.7328301716884</v>
      </c>
      <c r="E3" s="6">
        <v>92.1854721675107</v>
      </c>
      <c r="F3" s="6">
        <v>102.2065104448</v>
      </c>
      <c r="G3" s="6">
        <v>98.8321005192924</v>
      </c>
      <c r="H3" s="6">
        <v>67.5690151470869</v>
      </c>
      <c r="I3" s="6">
        <v>75.8265154590214</v>
      </c>
      <c r="J3" s="6">
        <v>61.6010268858473</v>
      </c>
      <c r="K3" s="6">
        <v>95.0215798243083</v>
      </c>
      <c r="L3" s="6">
        <v>56.4332472829059</v>
      </c>
      <c r="M3" s="6">
        <v>96.7328301716884</v>
      </c>
      <c r="N3" s="6">
        <v>25.3841333806688</v>
      </c>
      <c r="O3" s="6">
        <v>26.5397885994846</v>
      </c>
      <c r="P3" s="6">
        <v>29.3776167648758</v>
      </c>
      <c r="Q3" s="6">
        <v>14.4691468337414</v>
      </c>
      <c r="R3" s="6">
        <v>19.011223463475</v>
      </c>
      <c r="S3" s="6">
        <v>14.2305027281158</v>
      </c>
    </row>
    <row r="4" s="2" customFormat="1" ht="13.85" spans="1:19">
      <c r="A4" s="5" t="s">
        <v>20</v>
      </c>
      <c r="B4" s="6">
        <v>3.26529727853947</v>
      </c>
      <c r="C4" s="6">
        <v>2.26760983732927</v>
      </c>
      <c r="D4" s="6">
        <v>4.93945012791788</v>
      </c>
      <c r="E4" s="6">
        <v>14.7800628319498</v>
      </c>
      <c r="F4" s="6">
        <v>16.0107671606315</v>
      </c>
      <c r="G4" s="6">
        <v>16.6307121163572</v>
      </c>
      <c r="H4" s="6">
        <v>14.037244782315</v>
      </c>
      <c r="I4" s="6">
        <v>8.60979338610434</v>
      </c>
      <c r="J4" s="6">
        <v>7.59918704044248</v>
      </c>
      <c r="K4" s="6">
        <v>3.26529727853947</v>
      </c>
      <c r="L4" s="6">
        <v>2.26760983732927</v>
      </c>
      <c r="M4" s="6">
        <v>4.93945012791788</v>
      </c>
      <c r="N4" s="6">
        <v>9.900849120848</v>
      </c>
      <c r="O4" s="6">
        <v>10.6633650033636</v>
      </c>
      <c r="P4" s="6">
        <v>8.84194374048355</v>
      </c>
      <c r="Q4" s="6">
        <v>7.9411882664557</v>
      </c>
      <c r="R4" s="6">
        <v>9.88760943592982</v>
      </c>
      <c r="S4" s="6">
        <v>6.6909777794398</v>
      </c>
    </row>
    <row r="5" s="2" customFormat="1" ht="13.85" spans="1:19">
      <c r="A5" s="5" t="s">
        <v>21</v>
      </c>
      <c r="B5" s="6">
        <v>32.6529727853947</v>
      </c>
      <c r="C5" s="6">
        <v>22.6760983732927</v>
      </c>
      <c r="D5" s="6">
        <v>49.3945012791788</v>
      </c>
      <c r="E5" s="6">
        <v>147.800628319498</v>
      </c>
      <c r="F5" s="6">
        <v>160.107671606315</v>
      </c>
      <c r="G5" s="6">
        <v>166.307121163572</v>
      </c>
      <c r="H5" s="6">
        <v>140.37244782315</v>
      </c>
      <c r="I5" s="6">
        <v>86.0979338610434</v>
      </c>
      <c r="J5" s="6">
        <v>75.9918704044248</v>
      </c>
      <c r="K5" s="6">
        <v>32.6529727853947</v>
      </c>
      <c r="L5" s="6">
        <v>22.6760983732927</v>
      </c>
      <c r="M5" s="6">
        <v>49.3945012791788</v>
      </c>
      <c r="N5" s="6">
        <v>99.00849120848</v>
      </c>
      <c r="O5" s="6">
        <v>106.633650033636</v>
      </c>
      <c r="P5" s="6">
        <v>88.4194374048355</v>
      </c>
      <c r="Q5" s="6">
        <v>79.411882664557</v>
      </c>
      <c r="R5" s="6">
        <v>98.8760943592982</v>
      </c>
      <c r="S5" s="6">
        <v>66.909777794398</v>
      </c>
    </row>
    <row r="6" s="2" customFormat="1" ht="13.85" spans="1:19">
      <c r="A6" s="5" t="s">
        <v>22</v>
      </c>
      <c r="B6" s="6">
        <f t="shared" ref="B6:S6" si="0">(B4+B5)/B3</f>
        <v>0.378001188049555</v>
      </c>
      <c r="C6" s="6">
        <f t="shared" si="0"/>
        <v>0.442003772803938</v>
      </c>
      <c r="D6" s="6">
        <f t="shared" si="0"/>
        <v>0.561690910011222</v>
      </c>
      <c r="E6" s="6">
        <f t="shared" si="0"/>
        <v>1.76362595242797</v>
      </c>
      <c r="F6" s="6">
        <f t="shared" si="0"/>
        <v>1.7231626243816</v>
      </c>
      <c r="G6" s="6">
        <f t="shared" si="0"/>
        <v>1.85099610671756</v>
      </c>
      <c r="H6" s="6">
        <f t="shared" si="0"/>
        <v>2.28521449172139</v>
      </c>
      <c r="I6" s="6">
        <f t="shared" si="0"/>
        <v>1.24900539967883</v>
      </c>
      <c r="J6" s="6">
        <f t="shared" si="0"/>
        <v>1.35697506471393</v>
      </c>
      <c r="K6" s="6">
        <f t="shared" si="0"/>
        <v>0.378001188049555</v>
      </c>
      <c r="L6" s="6">
        <f t="shared" si="0"/>
        <v>0.442003772803938</v>
      </c>
      <c r="M6" s="6">
        <f t="shared" si="0"/>
        <v>0.561690910011222</v>
      </c>
      <c r="N6" s="6">
        <f t="shared" si="0"/>
        <v>4.29044941956803</v>
      </c>
      <c r="O6" s="6">
        <f t="shared" si="0"/>
        <v>4.41966651683418</v>
      </c>
      <c r="P6" s="6">
        <f t="shared" si="0"/>
        <v>3.31073081672186</v>
      </c>
      <c r="Q6" s="6">
        <f t="shared" si="0"/>
        <v>6.03719569196086</v>
      </c>
      <c r="R6" s="6">
        <f t="shared" si="0"/>
        <v>5.72102600362299</v>
      </c>
      <c r="S6" s="6">
        <f t="shared" si="0"/>
        <v>5.17204184420145</v>
      </c>
    </row>
    <row r="7" ht="13.85" spans="1:19">
      <c r="A7" s="7" t="s">
        <v>23</v>
      </c>
      <c r="B7" s="8"/>
      <c r="C7" s="8"/>
      <c r="D7" s="9">
        <f>AVERAGE(B6:D6)</f>
        <v>0.460565290288238</v>
      </c>
      <c r="E7" s="9"/>
      <c r="F7" s="9"/>
      <c r="G7" s="9">
        <f>AVERAGE(E6:G6)</f>
        <v>1.77926156117571</v>
      </c>
      <c r="H7" s="9"/>
      <c r="I7" s="9"/>
      <c r="J7" s="9">
        <f>AVERAGE(H6:J6)</f>
        <v>1.63039831870472</v>
      </c>
      <c r="K7" s="9"/>
      <c r="L7" s="9"/>
      <c r="M7" s="9">
        <f>AVERAGE(K6:M6)</f>
        <v>0.460565290288238</v>
      </c>
      <c r="N7" s="9"/>
      <c r="O7" s="9"/>
      <c r="P7" s="9">
        <f>AVERAGE(N6:P6)</f>
        <v>4.00694891770802</v>
      </c>
      <c r="Q7" s="9"/>
      <c r="R7" s="9"/>
      <c r="S7" s="9">
        <f>AVERAGE(Q6:S6)</f>
        <v>5.64342117992843</v>
      </c>
    </row>
    <row r="8" ht="13.85" spans="1:19">
      <c r="A8" s="7" t="s">
        <v>24</v>
      </c>
      <c r="B8" s="8"/>
      <c r="C8" s="8"/>
      <c r="D8" s="9">
        <f>STDEV(B6:D6)</f>
        <v>0.0932409563286363</v>
      </c>
      <c r="E8" s="9"/>
      <c r="F8" s="9"/>
      <c r="G8" s="9">
        <f>STDEV(E6:G6)</f>
        <v>0.0653353196764161</v>
      </c>
      <c r="H8" s="9"/>
      <c r="I8" s="9"/>
      <c r="J8" s="9">
        <f>STDEV(H6:J6)</f>
        <v>0.569651233190186</v>
      </c>
      <c r="K8" s="9"/>
      <c r="L8" s="9"/>
      <c r="M8" s="9">
        <f>STDEV(K6:M6)</f>
        <v>0.0932409563286363</v>
      </c>
      <c r="N8" s="9"/>
      <c r="O8" s="9"/>
      <c r="P8" s="9">
        <f>STDEV(N6:P6)</f>
        <v>0.606394259258825</v>
      </c>
      <c r="Q8" s="9"/>
      <c r="R8" s="9"/>
      <c r="S8" s="9">
        <f>STDEV(Q6:S6)</f>
        <v>0.437766691936157</v>
      </c>
    </row>
  </sheetData>
  <mergeCells count="1">
    <mergeCell ref="A1:S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Devil城堡</cp:lastModifiedBy>
  <dcterms:created xsi:type="dcterms:W3CDTF">2024-03-28T01:52:00Z</dcterms:created>
  <dcterms:modified xsi:type="dcterms:W3CDTF">2024-03-28T14:18:14Z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7AF65CBF7ED44DAE9CF83EC00DD6BE60_11</vt:lpwstr>
  </property>
  <property fmtid="{D5CDD505-2E9C-101B-9397-08002B2CF9AE}" pid="3" name="KSOProductBuildVer">
    <vt:lpwstr>2052-12.1.0.16388</vt:lpwstr>
  </property>
</Properties>
</file>