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OpenWings-1.0/11-round2-analyses-MRP-MRL/final-MRP-MRL-trees/"/>
    </mc:Choice>
  </mc:AlternateContent>
  <xr:revisionPtr revIDLastSave="0" documentId="13_ncr:1_{1FE34248-52AE-DC42-818D-41E9362726B0}" xr6:coauthVersionLast="43" xr6:coauthVersionMax="43" xr10:uidLastSave="{00000000-0000-0000-0000-000000000000}"/>
  <bookViews>
    <workbookView xWindow="740" yWindow="460" windowWidth="26300" windowHeight="16740" xr2:uid="{6E483298-5274-7248-BF3A-1318798FF1A5}"/>
  </bookViews>
  <sheets>
    <sheet name="RF distances" sheetId="2" r:id="rId1"/>
    <sheet name="Tree Resolution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2" l="1"/>
  <c r="U19" i="2"/>
  <c r="T19" i="2"/>
  <c r="T18" i="2"/>
  <c r="S19" i="2"/>
  <c r="S18" i="2"/>
  <c r="S17" i="2"/>
  <c r="R19" i="2"/>
  <c r="R18" i="2"/>
  <c r="R17" i="2"/>
  <c r="R16" i="2"/>
  <c r="Q19" i="2"/>
  <c r="Q18" i="2"/>
  <c r="Q17" i="2"/>
  <c r="Q16" i="2"/>
  <c r="Q15" i="2"/>
  <c r="P19" i="2"/>
  <c r="P18" i="2"/>
  <c r="P17" i="2"/>
  <c r="P16" i="2"/>
  <c r="P15" i="2"/>
  <c r="P14" i="2"/>
  <c r="O19" i="2"/>
  <c r="O18" i="2"/>
  <c r="O17" i="2"/>
  <c r="O16" i="2"/>
  <c r="O15" i="2"/>
  <c r="O14" i="2"/>
  <c r="O13" i="2"/>
  <c r="N19" i="2"/>
  <c r="N18" i="2"/>
  <c r="N17" i="2"/>
  <c r="N16" i="2"/>
  <c r="N15" i="2"/>
  <c r="N14" i="2"/>
  <c r="N13" i="2"/>
  <c r="N12" i="2"/>
  <c r="M19" i="2"/>
  <c r="M18" i="2"/>
  <c r="M17" i="2"/>
  <c r="M16" i="2"/>
  <c r="M15" i="2"/>
  <c r="M14" i="2"/>
  <c r="M13" i="2"/>
  <c r="M12" i="2"/>
  <c r="M11" i="2"/>
  <c r="L19" i="2"/>
  <c r="L18" i="2"/>
  <c r="L17" i="2"/>
  <c r="L16" i="2"/>
  <c r="L15" i="2"/>
  <c r="L14" i="2"/>
  <c r="L13" i="2"/>
  <c r="L12" i="2"/>
  <c r="L11" i="2"/>
  <c r="L10" i="2"/>
  <c r="K19" i="2"/>
  <c r="K18" i="2"/>
  <c r="K17" i="2"/>
  <c r="K16" i="2"/>
  <c r="K15" i="2"/>
  <c r="K14" i="2"/>
  <c r="K13" i="2"/>
  <c r="K12" i="2"/>
  <c r="K11" i="2"/>
  <c r="K10" i="2"/>
  <c r="K9" i="2"/>
  <c r="J19" i="2"/>
  <c r="J18" i="2"/>
  <c r="J17" i="2"/>
  <c r="J16" i="2"/>
  <c r="J15" i="2"/>
  <c r="J14" i="2"/>
  <c r="J13" i="2"/>
  <c r="J12" i="2"/>
  <c r="J11" i="2"/>
  <c r="J10" i="2"/>
  <c r="J9" i="2"/>
  <c r="J8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E3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D3" i="2"/>
  <c r="D2" i="2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<sst xmlns="http://schemas.openxmlformats.org/spreadsheetml/2006/main" count="157" uniqueCount="47">
  <si>
    <t>Resolved Branches</t>
  </si>
  <si>
    <t>Tree</t>
  </si>
  <si>
    <t>MRP_Strict_3backbone</t>
  </si>
  <si>
    <t>MRP_3backbone_bootlabel</t>
  </si>
  <si>
    <t>MajRuleExt_MRP_3backbone_boot</t>
  </si>
  <si>
    <t>MRP_Strict_BWSbackbone</t>
  </si>
  <si>
    <t>MRP_Strict_Bigbirdbackbone</t>
  </si>
  <si>
    <t>MRP_Strict_Jetzbackbone</t>
  </si>
  <si>
    <t>MRP_Strict_Jetz_BWSbackbone</t>
  </si>
  <si>
    <t>MRP_Strict_JetzBigbirdbackbone</t>
  </si>
  <si>
    <t>MRP_Strict_bigbird_BWS_strict</t>
  </si>
  <si>
    <t>MRL_3backbone_OW_1_5</t>
  </si>
  <si>
    <t>MRL_3backbone_bootlabel</t>
  </si>
  <si>
    <t>MajRuleExt_MRL_3backbone_boot</t>
  </si>
  <si>
    <t>MRL_BWS_OW_1_5</t>
  </si>
  <si>
    <t>MRL_BigBird_OW_1_5</t>
  </si>
  <si>
    <t>MRL_Jetz_OW_1_5</t>
  </si>
  <si>
    <t>MRL_BigBird_BWS_OW_1_5</t>
  </si>
  <si>
    <t>MRL_Jetz_BWS_OW_1_5</t>
  </si>
  <si>
    <t>MRL_Jetz_BigBird_OW_1_5</t>
  </si>
  <si>
    <t>Method</t>
  </si>
  <si>
    <t>MRP</t>
  </si>
  <si>
    <t>#</t>
  </si>
  <si>
    <t>MRL</t>
  </si>
  <si>
    <t>MRP-mre</t>
  </si>
  <si>
    <t>MRL-mre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</si>
  <si>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</si>
  <si>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</si>
  <si>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</si>
  <si>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</si>
  <si>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</si>
  <si>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</si>
  <si>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</si>
  <si>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</si>
  <si>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</si>
  <si>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</si>
  <si>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</si>
  <si>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</si>
  <si>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</si>
  <si>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</si>
  <si>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</si>
  <si>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</si>
  <si>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</si>
  <si>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</si>
  <si>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Raw symmetric (2x Robinson-Foulds) distances:</t>
  </si>
  <si>
    <t>maximum normalized RF distance =</t>
  </si>
  <si>
    <t>Collapsed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</si>
</sst>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0" fillId="0" borderId="0" xfId="0" applyNumberFormat="1" applyAlignment="1">
      <alignment wrapText="1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98D7C-A305-1548-9544-88D73FF444AC}">
  <dimension ref="A1:V42"/>
  <sheetViews>
    <sheetView tabSelected="1" workbookViewId="0">
      <selection activeCell="K20" sqref="K20"/>
    </sheetView>
  </sheetViews>
  <sheetFormatPr baseColWidth="10" defaultRowHeight="16" x14ac:dyDescent="0.2"/>
  <cols>
    <col min="1" max="1" width="6.33203125" style="1" customWidth="1"/>
    <col min="2" max="2" width="10.83203125" style="1"/>
    <col min="3" max="3" width="32.83203125" customWidth="1"/>
    <col min="4" max="21" width="7.83203125" style="1" customWidth="1"/>
  </cols>
  <sheetData>
    <row r="1" spans="1:21" s="3" customFormat="1" ht="17" x14ac:dyDescent="0.2">
      <c r="A1" s="2" t="s">
        <v>22</v>
      </c>
      <c r="B1" s="2" t="s">
        <v>20</v>
      </c>
      <c r="C1" s="2" t="s">
        <v>1</v>
      </c>
      <c r="D1" s="2" t="s">
        <v>26</v>
      </c>
      <c r="E1" s="2" t="s">
        <v>27</v>
      </c>
      <c r="F1" s="2" t="s">
        <v>28</v>
      </c>
      <c r="G1" s="2" t="s">
        <v>29</v>
      </c>
      <c r="H1" s="2" t="s">
        <v>30</v>
      </c>
      <c r="I1" s="2" t="s">
        <v>31</v>
      </c>
      <c r="J1" s="2" t="s">
        <v>32</v>
      </c>
      <c r="K1" s="2" t="s">
        <v>33</v>
      </c>
      <c r="L1" s="2" t="s">
        <v>34</v>
      </c>
      <c r="M1" s="2" t="s">
        <v>35</v>
      </c>
      <c r="N1" s="2" t="s">
        <v>36</v>
      </c>
      <c r="O1" s="2" t="s">
        <v>37</v>
      </c>
      <c r="P1" s="2" t="s">
        <v>38</v>
      </c>
      <c r="Q1" s="2" t="s">
        <v>39</v>
      </c>
      <c r="R1" s="2" t="s">
        <v>40</v>
      </c>
      <c r="S1" s="2" t="s">
        <v>41</v>
      </c>
      <c r="T1" s="2" t="s">
        <v>42</v>
      </c>
      <c r="U1" s="2" t="s">
        <v>43</v>
      </c>
    </row>
    <row r="2" spans="1:21" x14ac:dyDescent="0.2">
      <c r="A2" s="1">
        <v>1</v>
      </c>
      <c r="B2" s="1" t="s">
        <v>21</v>
      </c>
      <c r="C2" t="s">
        <v>2</v>
      </c>
      <c r="D2" s="1">
        <f>(D25/705)*0.5</f>
        <v>0</v>
      </c>
    </row>
    <row r="3" spans="1:21" x14ac:dyDescent="0.2">
      <c r="A3" s="1">
        <v>2</v>
      </c>
      <c r="B3" s="1" t="s">
        <v>21</v>
      </c>
      <c r="C3" t="s">
        <v>3</v>
      </c>
      <c r="D3" s="1">
        <f>(D26/705)*0.5</f>
        <v>0</v>
      </c>
      <c r="E3" s="1">
        <f>(E26/705)*0.5</f>
        <v>0</v>
      </c>
    </row>
    <row r="4" spans="1:21" x14ac:dyDescent="0.2">
      <c r="A4" s="1">
        <v>3</v>
      </c>
      <c r="B4" s="1" t="s">
        <v>24</v>
      </c>
      <c r="C4" t="s">
        <v>4</v>
      </c>
      <c r="D4" s="1">
        <f t="shared" ref="D4:E4" si="0">(D27/705)*0.5</f>
        <v>2.7659574468085105E-2</v>
      </c>
      <c r="E4" s="1">
        <f t="shared" si="0"/>
        <v>2.7659574468085105E-2</v>
      </c>
      <c r="F4" s="1">
        <f t="shared" ref="F4" si="1">(F27/705)*0.5</f>
        <v>0</v>
      </c>
    </row>
    <row r="5" spans="1:21" x14ac:dyDescent="0.2">
      <c r="A5" s="1">
        <v>4</v>
      </c>
      <c r="B5" s="1" t="s">
        <v>21</v>
      </c>
      <c r="C5" t="s">
        <v>5</v>
      </c>
      <c r="D5" s="1">
        <f t="shared" ref="D5:E5" si="2">(D28/705)*0.5</f>
        <v>2.6241134751773049E-2</v>
      </c>
      <c r="E5" s="1">
        <f t="shared" si="2"/>
        <v>2.6241134751773049E-2</v>
      </c>
      <c r="F5" s="1">
        <f t="shared" ref="F5:G5" si="3">(F28/705)*0.5</f>
        <v>4.1134751773049642E-2</v>
      </c>
      <c r="G5" s="1">
        <f t="shared" si="3"/>
        <v>0</v>
      </c>
    </row>
    <row r="6" spans="1:21" x14ac:dyDescent="0.2">
      <c r="A6" s="1">
        <v>5</v>
      </c>
      <c r="B6" s="1" t="s">
        <v>21</v>
      </c>
      <c r="C6" t="s">
        <v>6</v>
      </c>
      <c r="D6" s="1">
        <f t="shared" ref="D6:E6" si="4">(D29/705)*0.5</f>
        <v>6.0992907801418438E-2</v>
      </c>
      <c r="E6" s="1">
        <f t="shared" si="4"/>
        <v>6.0992907801418438E-2</v>
      </c>
      <c r="F6" s="1">
        <f t="shared" ref="F6:G6" si="5">(F29/705)*0.5</f>
        <v>7.5886524822695034E-2</v>
      </c>
      <c r="G6" s="1">
        <f t="shared" si="5"/>
        <v>7.8723404255319152E-2</v>
      </c>
      <c r="H6" s="1">
        <f t="shared" ref="H6:I7" si="6">(H29/705)*0.5</f>
        <v>0</v>
      </c>
    </row>
    <row r="7" spans="1:21" x14ac:dyDescent="0.2">
      <c r="A7" s="1">
        <v>6</v>
      </c>
      <c r="B7" s="1" t="s">
        <v>21</v>
      </c>
      <c r="C7" t="s">
        <v>7</v>
      </c>
      <c r="D7" s="1">
        <f t="shared" ref="D7:E7" si="7">(D30/705)*0.5</f>
        <v>1.276595744680851E-2</v>
      </c>
      <c r="E7" s="1">
        <f t="shared" si="7"/>
        <v>1.276595744680851E-2</v>
      </c>
      <c r="F7" s="1">
        <f t="shared" ref="F7:G7" si="8">(F30/705)*0.5</f>
        <v>3.6170212765957444E-2</v>
      </c>
      <c r="G7" s="1">
        <f t="shared" si="8"/>
        <v>3.7588652482269502E-2</v>
      </c>
      <c r="H7" s="1">
        <f t="shared" ref="H7:I8" si="9">(H30/705)*0.5</f>
        <v>6.8085106382978725E-2</v>
      </c>
      <c r="I7" s="1">
        <f t="shared" ref="I7" si="10">(I30/705)*0.5</f>
        <v>0</v>
      </c>
    </row>
    <row r="8" spans="1:21" x14ac:dyDescent="0.2">
      <c r="A8" s="1">
        <v>7</v>
      </c>
      <c r="B8" s="1" t="s">
        <v>21</v>
      </c>
      <c r="C8" t="s">
        <v>8</v>
      </c>
      <c r="D8" s="1">
        <f t="shared" ref="D8:E8" si="11">(D31/705)*0.5</f>
        <v>7.0921985815602835E-3</v>
      </c>
      <c r="E8" s="1">
        <f t="shared" si="11"/>
        <v>7.0921985815602835E-3</v>
      </c>
      <c r="F8" s="1">
        <f t="shared" ref="F8:G8" si="12">(F31/705)*0.5</f>
        <v>3.1914893617021274E-2</v>
      </c>
      <c r="G8" s="1">
        <f t="shared" si="12"/>
        <v>2.4822695035460994E-2</v>
      </c>
      <c r="H8" s="1">
        <f t="shared" ref="H8:I9" si="13">(H31/705)*0.5</f>
        <v>6.8085106382978725E-2</v>
      </c>
      <c r="I8" s="1">
        <f t="shared" ref="I8:J8" si="14">(I31/705)*0.5</f>
        <v>1.276595744680851E-2</v>
      </c>
      <c r="J8" s="1">
        <f t="shared" si="14"/>
        <v>0</v>
      </c>
    </row>
    <row r="9" spans="1:21" x14ac:dyDescent="0.2">
      <c r="A9" s="1">
        <v>8</v>
      </c>
      <c r="B9" s="1" t="s">
        <v>21</v>
      </c>
      <c r="C9" t="s">
        <v>9</v>
      </c>
      <c r="D9" s="1">
        <f t="shared" ref="D9:E9" si="15">(D32/705)*0.5</f>
        <v>1.2056737588652482E-2</v>
      </c>
      <c r="E9" s="1">
        <f t="shared" si="15"/>
        <v>1.2056737588652482E-2</v>
      </c>
      <c r="F9" s="1">
        <f t="shared" ref="F9:G9" si="16">(F32/705)*0.5</f>
        <v>3.5460992907801421E-2</v>
      </c>
      <c r="G9" s="1">
        <f t="shared" si="16"/>
        <v>3.8297872340425532E-2</v>
      </c>
      <c r="H9" s="6">
        <f t="shared" ref="H9:I10" si="17">(H32/705)*0.5</f>
        <v>5.7446808510638298E-2</v>
      </c>
      <c r="I9" s="1">
        <f t="shared" ref="I9:J9" si="18">(I32/705)*0.5</f>
        <v>1.0638297872340425E-2</v>
      </c>
      <c r="J9" s="1">
        <f t="shared" si="18"/>
        <v>1.4893617021276596E-2</v>
      </c>
      <c r="K9" s="1">
        <f t="shared" ref="K9" si="19">(K32/705)*0.5</f>
        <v>0</v>
      </c>
    </row>
    <row r="10" spans="1:21" x14ac:dyDescent="0.2">
      <c r="A10" s="1">
        <v>9</v>
      </c>
      <c r="B10" s="1" t="s">
        <v>21</v>
      </c>
      <c r="C10" t="s">
        <v>10</v>
      </c>
      <c r="D10" s="1">
        <f t="shared" ref="D10:E10" si="20">(D33/705)*0.5</f>
        <v>1.3475177304964539E-2</v>
      </c>
      <c r="E10" s="1">
        <f t="shared" si="20"/>
        <v>1.3475177304964539E-2</v>
      </c>
      <c r="F10" s="1">
        <f t="shared" ref="F10:G10" si="21">(F33/705)*0.5</f>
        <v>2.8368794326241134E-2</v>
      </c>
      <c r="G10" s="1">
        <f t="shared" si="21"/>
        <v>2.2695035460992909E-2</v>
      </c>
      <c r="H10" s="1">
        <f t="shared" ref="H10:I11" si="22">(H33/705)*0.5</f>
        <v>5.6028368794326239E-2</v>
      </c>
      <c r="I10" s="1">
        <f t="shared" ref="I10:J10" si="23">(I33/705)*0.5</f>
        <v>2.6241134751773049E-2</v>
      </c>
      <c r="J10" s="1">
        <f t="shared" si="23"/>
        <v>1.6312056737588652E-2</v>
      </c>
      <c r="K10" s="1">
        <f t="shared" ref="K10:L10" si="24">(K33/705)*0.5</f>
        <v>1.5602836879432624E-2</v>
      </c>
      <c r="L10" s="1">
        <f t="shared" si="24"/>
        <v>0</v>
      </c>
    </row>
    <row r="11" spans="1:21" x14ac:dyDescent="0.2">
      <c r="A11" s="1">
        <v>10</v>
      </c>
      <c r="B11" s="1" t="s">
        <v>23</v>
      </c>
      <c r="C11" t="s">
        <v>11</v>
      </c>
      <c r="D11" s="1">
        <f t="shared" ref="D11:E11" si="25">(D34/705)*0.5</f>
        <v>3.1205673758865248E-2</v>
      </c>
      <c r="E11" s="1">
        <f t="shared" si="25"/>
        <v>3.1205673758865248E-2</v>
      </c>
      <c r="F11" s="1">
        <f t="shared" ref="F11:G11" si="26">(F34/705)*0.5</f>
        <v>3.9007092198581561E-2</v>
      </c>
      <c r="G11" s="1">
        <f t="shared" si="26"/>
        <v>4.4680851063829789E-2</v>
      </c>
      <c r="H11" s="1">
        <f t="shared" ref="H11:I12" si="27">(H34/705)*0.5</f>
        <v>8.2269503546099285E-2</v>
      </c>
      <c r="I11" s="1">
        <f t="shared" ref="I11:J11" si="28">(I34/705)*0.5</f>
        <v>3.8297872340425532E-2</v>
      </c>
      <c r="J11" s="1">
        <f t="shared" si="28"/>
        <v>3.4042553191489362E-2</v>
      </c>
      <c r="K11" s="1">
        <f t="shared" ref="K11:L11" si="29">(K34/705)*0.5</f>
        <v>3.7588652482269502E-2</v>
      </c>
      <c r="L11" s="1">
        <f t="shared" si="29"/>
        <v>3.7588652482269502E-2</v>
      </c>
      <c r="M11" s="1">
        <f t="shared" ref="M11" si="30">(M34/705)*0.5</f>
        <v>0</v>
      </c>
    </row>
    <row r="12" spans="1:21" x14ac:dyDescent="0.2">
      <c r="A12" s="1">
        <v>11</v>
      </c>
      <c r="B12" s="1" t="s">
        <v>23</v>
      </c>
      <c r="C12" t="s">
        <v>12</v>
      </c>
      <c r="D12" s="1">
        <f t="shared" ref="D12:E12" si="31">(D35/705)*0.5</f>
        <v>3.1205673758865248E-2</v>
      </c>
      <c r="E12" s="1">
        <f t="shared" si="31"/>
        <v>3.1205673758865248E-2</v>
      </c>
      <c r="F12" s="1">
        <f t="shared" ref="F12:G12" si="32">(F35/705)*0.5</f>
        <v>3.9007092198581561E-2</v>
      </c>
      <c r="G12" s="1">
        <f t="shared" si="32"/>
        <v>4.4680851063829789E-2</v>
      </c>
      <c r="H12" s="1">
        <f t="shared" ref="H12:I13" si="33">(H35/705)*0.5</f>
        <v>8.2269503546099285E-2</v>
      </c>
      <c r="I12" s="1">
        <f t="shared" ref="I12:J12" si="34">(I35/705)*0.5</f>
        <v>3.8297872340425532E-2</v>
      </c>
      <c r="J12" s="1">
        <f t="shared" si="34"/>
        <v>3.4042553191489362E-2</v>
      </c>
      <c r="K12" s="1">
        <f t="shared" ref="K12:L12" si="35">(K35/705)*0.5</f>
        <v>3.7588652482269502E-2</v>
      </c>
      <c r="L12" s="1">
        <f t="shared" si="35"/>
        <v>3.7588652482269502E-2</v>
      </c>
      <c r="M12" s="1">
        <f t="shared" ref="M12:N12" si="36">(M35/705)*0.5</f>
        <v>0</v>
      </c>
      <c r="N12" s="1">
        <f t="shared" si="36"/>
        <v>0</v>
      </c>
    </row>
    <row r="13" spans="1:21" x14ac:dyDescent="0.2">
      <c r="A13" s="1">
        <v>12</v>
      </c>
      <c r="B13" s="1" t="s">
        <v>25</v>
      </c>
      <c r="C13" t="s">
        <v>13</v>
      </c>
      <c r="D13" s="1">
        <f t="shared" ref="D13:E13" si="37">(D36/705)*0.5</f>
        <v>3.1914893617021274E-2</v>
      </c>
      <c r="E13" s="1">
        <f t="shared" si="37"/>
        <v>3.1914893617021274E-2</v>
      </c>
      <c r="F13" s="1">
        <f t="shared" ref="F13:G13" si="38">(F36/705)*0.5</f>
        <v>1.276595744680851E-2</v>
      </c>
      <c r="G13" s="1">
        <f t="shared" si="38"/>
        <v>4.6808510638297871E-2</v>
      </c>
      <c r="H13" s="1">
        <f t="shared" ref="H13:I14" si="39">(H36/705)*0.5</f>
        <v>8.2978723404255314E-2</v>
      </c>
      <c r="I13" s="1">
        <f t="shared" ref="I13:J13" si="40">(I36/705)*0.5</f>
        <v>4.042553191489362E-2</v>
      </c>
      <c r="J13" s="1">
        <f t="shared" si="40"/>
        <v>3.6170212765957444E-2</v>
      </c>
      <c r="K13" s="1">
        <f t="shared" ref="K13:L13" si="41">(K36/705)*0.5</f>
        <v>3.971631205673759E-2</v>
      </c>
      <c r="L13" s="1">
        <f t="shared" si="41"/>
        <v>3.4042553191489362E-2</v>
      </c>
      <c r="M13" s="1">
        <f t="shared" ref="M13:N13" si="42">(M36/705)*0.5</f>
        <v>4.1843971631205672E-2</v>
      </c>
      <c r="N13" s="1">
        <f t="shared" si="42"/>
        <v>4.1843971631205672E-2</v>
      </c>
      <c r="O13" s="1">
        <f t="shared" ref="O13" si="43">(O36/705)*0.5</f>
        <v>0</v>
      </c>
    </row>
    <row r="14" spans="1:21" x14ac:dyDescent="0.2">
      <c r="A14" s="1">
        <v>13</v>
      </c>
      <c r="B14" s="1" t="s">
        <v>23</v>
      </c>
      <c r="C14" t="s">
        <v>14</v>
      </c>
      <c r="D14" s="1">
        <f t="shared" ref="D14:E14" si="44">(D37/705)*0.5</f>
        <v>6.0992907801418438E-2</v>
      </c>
      <c r="E14" s="1">
        <f t="shared" si="44"/>
        <v>6.0992907801418438E-2</v>
      </c>
      <c r="F14" s="1">
        <f t="shared" ref="F14:G14" si="45">(F37/705)*0.5</f>
        <v>6.1702127659574467E-2</v>
      </c>
      <c r="G14" s="1">
        <f t="shared" si="45"/>
        <v>5.7446808510638298E-2</v>
      </c>
      <c r="H14" s="1">
        <f t="shared" ref="H14:I15" si="46">(H37/705)*0.5</f>
        <v>0.10921985815602837</v>
      </c>
      <c r="I14" s="1">
        <f t="shared" ref="I14:J14" si="47">(I37/705)*0.5</f>
        <v>7.2340425531914887E-2</v>
      </c>
      <c r="J14" s="1">
        <f t="shared" si="47"/>
        <v>5.9574468085106386E-2</v>
      </c>
      <c r="K14" s="1">
        <f t="shared" ref="K14:L14" si="48">(K37/705)*0.5</f>
        <v>7.0212765957446813E-2</v>
      </c>
      <c r="L14" s="1">
        <f t="shared" si="48"/>
        <v>5.7446808510638298E-2</v>
      </c>
      <c r="M14" s="1">
        <f t="shared" ref="M14:N14" si="49">(M37/705)*0.5</f>
        <v>4.9645390070921988E-2</v>
      </c>
      <c r="N14" s="1">
        <f t="shared" si="49"/>
        <v>4.9645390070921988E-2</v>
      </c>
      <c r="O14" s="1">
        <f t="shared" ref="O14:P14" si="50">(O37/705)*0.5</f>
        <v>6.3120567375886519E-2</v>
      </c>
      <c r="P14" s="1">
        <f t="shared" si="50"/>
        <v>0</v>
      </c>
    </row>
    <row r="15" spans="1:21" x14ac:dyDescent="0.2">
      <c r="A15" s="1">
        <v>14</v>
      </c>
      <c r="B15" s="1" t="s">
        <v>23</v>
      </c>
      <c r="C15" t="s">
        <v>15</v>
      </c>
      <c r="D15" s="1">
        <f t="shared" ref="D15:E15" si="51">(D38/705)*0.5</f>
        <v>0.14042553191489363</v>
      </c>
      <c r="E15" s="1">
        <f t="shared" si="51"/>
        <v>0.14042553191489363</v>
      </c>
      <c r="F15" s="1">
        <f t="shared" ref="F15:G15" si="52">(F38/705)*0.5</f>
        <v>0.15106382978723404</v>
      </c>
      <c r="G15" s="1">
        <f t="shared" si="52"/>
        <v>0.15815602836879433</v>
      </c>
      <c r="H15" s="1">
        <f t="shared" ref="H15:I16" si="53">(H38/705)*0.5</f>
        <v>0.12482269503546099</v>
      </c>
      <c r="I15" s="1">
        <f t="shared" ref="I15:J15" si="54">(I38/705)*0.5</f>
        <v>0.14751773049645389</v>
      </c>
      <c r="J15" s="1">
        <f t="shared" si="54"/>
        <v>0.14609929078014183</v>
      </c>
      <c r="K15" s="1">
        <f t="shared" ref="K15:L15" si="55">(K38/705)*0.5</f>
        <v>0.13687943262411348</v>
      </c>
      <c r="L15" s="1">
        <f t="shared" si="55"/>
        <v>0.13829787234042554</v>
      </c>
      <c r="M15" s="1">
        <f t="shared" ref="M15:N15" si="56">(M38/705)*0.5</f>
        <v>0.1276595744680851</v>
      </c>
      <c r="N15" s="1">
        <f t="shared" si="56"/>
        <v>0.1276595744680851</v>
      </c>
      <c r="O15" s="1">
        <f t="shared" ref="O15:P15" si="57">(O38/705)*0.5</f>
        <v>0.15673758865248227</v>
      </c>
      <c r="P15" s="1">
        <f t="shared" si="57"/>
        <v>0.16879432624113475</v>
      </c>
      <c r="Q15" s="1">
        <f t="shared" ref="Q15" si="58">(Q38/705)*0.5</f>
        <v>0</v>
      </c>
    </row>
    <row r="16" spans="1:21" x14ac:dyDescent="0.2">
      <c r="A16" s="1">
        <v>15</v>
      </c>
      <c r="B16" s="1" t="s">
        <v>23</v>
      </c>
      <c r="C16" t="s">
        <v>16</v>
      </c>
      <c r="D16" s="1">
        <f t="shared" ref="D16:E16" si="59">(D39/705)*0.5</f>
        <v>3.6879432624113473E-2</v>
      </c>
      <c r="E16" s="1">
        <f t="shared" si="59"/>
        <v>3.6879432624113473E-2</v>
      </c>
      <c r="F16" s="1">
        <f t="shared" ref="F16:G16" si="60">(F39/705)*0.5</f>
        <v>4.8936170212765959E-2</v>
      </c>
      <c r="G16" s="1">
        <f t="shared" si="60"/>
        <v>5.8865248226950356E-2</v>
      </c>
      <c r="H16" s="1">
        <f t="shared" ref="H16:I17" si="61">(H39/705)*0.5</f>
        <v>8.794326241134752E-2</v>
      </c>
      <c r="I16" s="1">
        <f t="shared" ref="I16:J16" si="62">(I39/705)*0.5</f>
        <v>2.553191489361702E-2</v>
      </c>
      <c r="J16" s="1">
        <f t="shared" si="62"/>
        <v>3.6879432624113473E-2</v>
      </c>
      <c r="K16" s="1">
        <f t="shared" ref="K16:L16" si="63">(K39/705)*0.5</f>
        <v>3.4751773049645392E-2</v>
      </c>
      <c r="L16" s="1">
        <f t="shared" si="63"/>
        <v>4.8936170212765959E-2</v>
      </c>
      <c r="M16" s="1">
        <f t="shared" ref="M16:N16" si="64">(M39/705)*0.5</f>
        <v>2.4113475177304965E-2</v>
      </c>
      <c r="N16" s="1">
        <f t="shared" si="64"/>
        <v>2.4113475177304965E-2</v>
      </c>
      <c r="O16" s="1">
        <f t="shared" ref="O16:P16" si="65">(O39/705)*0.5</f>
        <v>5.1773049645390069E-2</v>
      </c>
      <c r="P16" s="1">
        <f t="shared" si="65"/>
        <v>6.8085106382978725E-2</v>
      </c>
      <c r="Q16" s="1">
        <f t="shared" ref="Q16:R16" si="66">(Q39/705)*0.5</f>
        <v>0.1276595744680851</v>
      </c>
      <c r="R16" s="1">
        <f t="shared" si="66"/>
        <v>0</v>
      </c>
    </row>
    <row r="17" spans="1:21" x14ac:dyDescent="0.2">
      <c r="A17" s="1">
        <v>16</v>
      </c>
      <c r="B17" s="1" t="s">
        <v>23</v>
      </c>
      <c r="C17" t="s">
        <v>17</v>
      </c>
      <c r="D17" s="1">
        <f t="shared" ref="D17:E17" si="67">(D40/705)*0.5</f>
        <v>3.7588652482269502E-2</v>
      </c>
      <c r="E17" s="1">
        <f t="shared" si="67"/>
        <v>3.7588652482269502E-2</v>
      </c>
      <c r="F17" s="1">
        <f t="shared" ref="F17:G17" si="68">(F40/705)*0.5</f>
        <v>3.971631205673759E-2</v>
      </c>
      <c r="G17" s="1">
        <f t="shared" si="68"/>
        <v>4.397163120567376E-2</v>
      </c>
      <c r="H17" s="1">
        <f t="shared" ref="H17:I18" si="69">(H40/705)*0.5</f>
        <v>8.014184397163121E-2</v>
      </c>
      <c r="I17" s="1">
        <f t="shared" ref="I17:J17" si="70">(I40/705)*0.5</f>
        <v>5.0354609929078017E-2</v>
      </c>
      <c r="J17" s="1">
        <f t="shared" si="70"/>
        <v>4.042553191489362E-2</v>
      </c>
      <c r="K17" s="1">
        <f t="shared" ref="K17:L17" si="71">(K40/705)*0.5</f>
        <v>4.2553191489361701E-2</v>
      </c>
      <c r="L17" s="1">
        <f t="shared" si="71"/>
        <v>3.1205673758865248E-2</v>
      </c>
      <c r="M17" s="1">
        <f t="shared" ref="M17:N17" si="72">(M40/705)*0.5</f>
        <v>1.3475177304964539E-2</v>
      </c>
      <c r="N17" s="1">
        <f t="shared" si="72"/>
        <v>1.3475177304964539E-2</v>
      </c>
      <c r="O17" s="1">
        <f t="shared" ref="O17:P17" si="73">(O40/705)*0.5</f>
        <v>4.397163120567376E-2</v>
      </c>
      <c r="P17" s="1">
        <f t="shared" si="73"/>
        <v>4.8936170212765959E-2</v>
      </c>
      <c r="Q17" s="1">
        <f t="shared" ref="Q17:R17" si="74">(Q40/705)*0.5</f>
        <v>0.12127659574468085</v>
      </c>
      <c r="R17" s="1">
        <f t="shared" si="74"/>
        <v>3.6170212765957444E-2</v>
      </c>
      <c r="S17" s="1">
        <f t="shared" ref="S17:T18" si="75">(S40/705)*0.5</f>
        <v>0</v>
      </c>
    </row>
    <row r="18" spans="1:21" x14ac:dyDescent="0.2">
      <c r="A18" s="1">
        <v>17</v>
      </c>
      <c r="B18" s="1" t="s">
        <v>23</v>
      </c>
      <c r="C18" t="s">
        <v>18</v>
      </c>
      <c r="D18" s="1">
        <f t="shared" ref="D18:E18" si="76">(D41/705)*0.5</f>
        <v>3.4751773049645392E-2</v>
      </c>
      <c r="E18" s="1">
        <f t="shared" si="76"/>
        <v>3.4751773049645392E-2</v>
      </c>
      <c r="F18" s="1">
        <f t="shared" ref="F18:G18" si="77">(F41/705)*0.5</f>
        <v>4.1134751773049642E-2</v>
      </c>
      <c r="G18" s="1">
        <f t="shared" si="77"/>
        <v>4.6808510638297871E-2</v>
      </c>
      <c r="H18" s="1">
        <f t="shared" ref="H18:I19" si="78">(H41/705)*0.5</f>
        <v>8.723404255319149E-2</v>
      </c>
      <c r="I18" s="1">
        <f t="shared" ref="I18:J18" si="79">(I41/705)*0.5</f>
        <v>3.4751773049645392E-2</v>
      </c>
      <c r="J18" s="1">
        <f t="shared" si="79"/>
        <v>3.1914893617021274E-2</v>
      </c>
      <c r="K18" s="1">
        <f t="shared" ref="K18:L18" si="80">(K41/705)*0.5</f>
        <v>3.8297872340425532E-2</v>
      </c>
      <c r="L18" s="1">
        <f t="shared" si="80"/>
        <v>4.1134751773049642E-2</v>
      </c>
      <c r="M18" s="1">
        <f t="shared" ref="M18:N18" si="81">(M41/705)*0.5</f>
        <v>9.2198581560283682E-3</v>
      </c>
      <c r="N18" s="1">
        <f t="shared" si="81"/>
        <v>9.2198581560283682E-3</v>
      </c>
      <c r="O18" s="1">
        <f t="shared" ref="O18:P18" si="82">(O41/705)*0.5</f>
        <v>4.5390070921985819E-2</v>
      </c>
      <c r="P18" s="1">
        <f t="shared" si="82"/>
        <v>5.0354609929078017E-2</v>
      </c>
      <c r="Q18" s="1">
        <f t="shared" ref="Q18:R18" si="83">(Q41/705)*0.5</f>
        <v>0.1326241134751773</v>
      </c>
      <c r="R18" s="1">
        <f t="shared" si="83"/>
        <v>1.7730496453900711E-2</v>
      </c>
      <c r="S18" s="1">
        <f t="shared" ref="S18:T19" si="84">(S41/705)*0.5</f>
        <v>1.8439716312056736E-2</v>
      </c>
      <c r="T18" s="1">
        <f t="shared" ref="T18" si="85">(T41/705)*0.5</f>
        <v>0</v>
      </c>
    </row>
    <row r="19" spans="1:21" x14ac:dyDescent="0.2">
      <c r="A19" s="1">
        <v>18</v>
      </c>
      <c r="B19" s="1" t="s">
        <v>23</v>
      </c>
      <c r="C19" t="s">
        <v>19</v>
      </c>
      <c r="D19" s="1">
        <f t="shared" ref="D19:E19" si="86">(D42/705)*0.5</f>
        <v>3.7588652482269502E-2</v>
      </c>
      <c r="E19" s="1">
        <f t="shared" si="86"/>
        <v>3.7588652482269502E-2</v>
      </c>
      <c r="F19" s="1">
        <f t="shared" ref="F19:G19" si="87">(F42/705)*0.5</f>
        <v>4.397163120567376E-2</v>
      </c>
      <c r="G19" s="1">
        <f t="shared" si="87"/>
        <v>5.9574468085106386E-2</v>
      </c>
      <c r="H19" s="1">
        <f>(H42/705)*0.5</f>
        <v>7.8723404255319152E-2</v>
      </c>
      <c r="I19" s="1">
        <f t="shared" ref="I19:J19" si="88">(I42/705)*0.5</f>
        <v>3.6170212765957444E-2</v>
      </c>
      <c r="J19" s="1">
        <f t="shared" si="88"/>
        <v>4.326241134751773E-2</v>
      </c>
      <c r="K19" s="1">
        <f t="shared" ref="K19:L19" si="89">(K42/705)*0.5</f>
        <v>3.2624113475177303E-2</v>
      </c>
      <c r="L19" s="1">
        <f t="shared" si="89"/>
        <v>4.2553191489361701E-2</v>
      </c>
      <c r="M19" s="1">
        <f t="shared" ref="M19:N19" si="90">(M42/705)*0.5</f>
        <v>2.198581560283688E-2</v>
      </c>
      <c r="N19" s="1">
        <f t="shared" si="90"/>
        <v>2.198581560283688E-2</v>
      </c>
      <c r="O19" s="1">
        <f t="shared" ref="O19:P19" si="91">(O42/705)*0.5</f>
        <v>4.8226950354609929E-2</v>
      </c>
      <c r="P19" s="1">
        <f t="shared" si="91"/>
        <v>7.0212765957446813E-2</v>
      </c>
      <c r="Q19" s="1">
        <f t="shared" ref="Q19:R19" si="92">(Q42/705)*0.5</f>
        <v>0.11702127659574468</v>
      </c>
      <c r="R19" s="1">
        <f t="shared" si="92"/>
        <v>1.3475177304964539E-2</v>
      </c>
      <c r="S19" s="1">
        <f>(S42/705)*0.5</f>
        <v>2.553191489361702E-2</v>
      </c>
      <c r="T19" s="1">
        <f>(T42/705)*0.5</f>
        <v>2.6950354609929079E-2</v>
      </c>
      <c r="U19" s="1">
        <f>(U42/705)*0.5</f>
        <v>0</v>
      </c>
    </row>
    <row r="21" spans="1:21" x14ac:dyDescent="0.2">
      <c r="C21" t="s">
        <v>45</v>
      </c>
      <c r="D21" s="1">
        <f>MAX(D2:U19)</f>
        <v>0.16879432624113475</v>
      </c>
    </row>
    <row r="23" spans="1:21" x14ac:dyDescent="0.2">
      <c r="A23" s="5" t="s">
        <v>44</v>
      </c>
    </row>
    <row r="24" spans="1:21" ht="17" x14ac:dyDescent="0.2">
      <c r="A24" s="2" t="s">
        <v>22</v>
      </c>
      <c r="B24" s="2" t="s">
        <v>20</v>
      </c>
      <c r="C24" s="2" t="s">
        <v>1</v>
      </c>
      <c r="D24" s="2" t="s">
        <v>26</v>
      </c>
      <c r="E24" s="2" t="s">
        <v>27</v>
      </c>
      <c r="F24" s="2" t="s">
        <v>28</v>
      </c>
      <c r="G24" s="2" t="s">
        <v>29</v>
      </c>
      <c r="H24" s="2" t="s">
        <v>30</v>
      </c>
      <c r="I24" s="2" t="s">
        <v>31</v>
      </c>
      <c r="J24" s="2" t="s">
        <v>32</v>
      </c>
      <c r="K24" s="2" t="s">
        <v>33</v>
      </c>
      <c r="L24" s="2" t="s">
        <v>34</v>
      </c>
      <c r="M24" s="2" t="s">
        <v>35</v>
      </c>
      <c r="N24" s="2" t="s">
        <v>36</v>
      </c>
      <c r="O24" s="2" t="s">
        <v>37</v>
      </c>
      <c r="P24" s="2" t="s">
        <v>38</v>
      </c>
      <c r="Q24" s="2" t="s">
        <v>39</v>
      </c>
      <c r="R24" s="2" t="s">
        <v>40</v>
      </c>
      <c r="S24" s="2" t="s">
        <v>41</v>
      </c>
      <c r="T24" s="2" t="s">
        <v>42</v>
      </c>
      <c r="U24" s="2" t="s">
        <v>43</v>
      </c>
    </row>
    <row r="25" spans="1:21" x14ac:dyDescent="0.2">
      <c r="A25" s="1">
        <v>1</v>
      </c>
      <c r="B25" s="1" t="s">
        <v>21</v>
      </c>
      <c r="C25" t="s">
        <v>2</v>
      </c>
      <c r="D25" s="1">
        <v>0</v>
      </c>
      <c r="U25"/>
    </row>
    <row r="26" spans="1:21" x14ac:dyDescent="0.2">
      <c r="A26" s="1">
        <v>2</v>
      </c>
      <c r="B26" s="1" t="s">
        <v>21</v>
      </c>
      <c r="C26" t="s">
        <v>3</v>
      </c>
      <c r="D26" s="1">
        <v>0</v>
      </c>
      <c r="E26" s="1">
        <v>0</v>
      </c>
      <c r="U26"/>
    </row>
    <row r="27" spans="1:21" x14ac:dyDescent="0.2">
      <c r="A27" s="1">
        <v>3</v>
      </c>
      <c r="B27" s="1" t="s">
        <v>24</v>
      </c>
      <c r="C27" t="s">
        <v>4</v>
      </c>
      <c r="D27" s="1">
        <v>39</v>
      </c>
      <c r="E27" s="1">
        <v>39</v>
      </c>
      <c r="F27" s="1">
        <v>0</v>
      </c>
      <c r="U27"/>
    </row>
    <row r="28" spans="1:21" x14ac:dyDescent="0.2">
      <c r="A28" s="1">
        <v>4</v>
      </c>
      <c r="B28" s="1" t="s">
        <v>21</v>
      </c>
      <c r="C28" t="s">
        <v>5</v>
      </c>
      <c r="D28" s="1">
        <v>37</v>
      </c>
      <c r="E28" s="1">
        <v>37</v>
      </c>
      <c r="F28" s="1">
        <v>58</v>
      </c>
      <c r="G28" s="1">
        <v>0</v>
      </c>
      <c r="U28"/>
    </row>
    <row r="29" spans="1:21" x14ac:dyDescent="0.2">
      <c r="A29" s="1">
        <v>5</v>
      </c>
      <c r="B29" s="1" t="s">
        <v>21</v>
      </c>
      <c r="C29" t="s">
        <v>6</v>
      </c>
      <c r="D29" s="1">
        <v>86</v>
      </c>
      <c r="E29" s="1">
        <v>86</v>
      </c>
      <c r="F29" s="1">
        <v>107</v>
      </c>
      <c r="G29" s="1">
        <v>111</v>
      </c>
      <c r="H29" s="1">
        <v>0</v>
      </c>
      <c r="U29"/>
    </row>
    <row r="30" spans="1:21" x14ac:dyDescent="0.2">
      <c r="A30" s="1">
        <v>6</v>
      </c>
      <c r="B30" s="1" t="s">
        <v>21</v>
      </c>
      <c r="C30" t="s">
        <v>7</v>
      </c>
      <c r="D30" s="1">
        <v>18</v>
      </c>
      <c r="E30" s="1">
        <v>18</v>
      </c>
      <c r="F30" s="1">
        <v>51</v>
      </c>
      <c r="G30" s="1">
        <v>53</v>
      </c>
      <c r="H30" s="1">
        <v>96</v>
      </c>
      <c r="I30" s="1">
        <v>0</v>
      </c>
      <c r="U30"/>
    </row>
    <row r="31" spans="1:21" x14ac:dyDescent="0.2">
      <c r="A31" s="1">
        <v>7</v>
      </c>
      <c r="B31" s="1" t="s">
        <v>21</v>
      </c>
      <c r="C31" t="s">
        <v>8</v>
      </c>
      <c r="D31" s="1">
        <v>10</v>
      </c>
      <c r="E31" s="1">
        <v>10</v>
      </c>
      <c r="F31" s="1">
        <v>45</v>
      </c>
      <c r="G31" s="1">
        <v>35</v>
      </c>
      <c r="H31" s="1">
        <v>96</v>
      </c>
      <c r="I31" s="1">
        <v>18</v>
      </c>
      <c r="J31" s="1">
        <v>0</v>
      </c>
      <c r="U31"/>
    </row>
    <row r="32" spans="1:21" x14ac:dyDescent="0.2">
      <c r="A32" s="1">
        <v>8</v>
      </c>
      <c r="B32" s="1" t="s">
        <v>21</v>
      </c>
      <c r="C32" t="s">
        <v>9</v>
      </c>
      <c r="D32" s="1">
        <v>17</v>
      </c>
      <c r="E32" s="1">
        <v>17</v>
      </c>
      <c r="F32" s="1">
        <v>50</v>
      </c>
      <c r="G32" s="1">
        <v>54</v>
      </c>
      <c r="H32" s="1">
        <v>81</v>
      </c>
      <c r="I32" s="1">
        <v>15</v>
      </c>
      <c r="J32" s="1">
        <v>21</v>
      </c>
      <c r="K32" s="1">
        <v>0</v>
      </c>
      <c r="U32"/>
    </row>
    <row r="33" spans="1:22" x14ac:dyDescent="0.2">
      <c r="A33" s="1">
        <v>9</v>
      </c>
      <c r="B33" s="1" t="s">
        <v>21</v>
      </c>
      <c r="C33" t="s">
        <v>10</v>
      </c>
      <c r="D33" s="1">
        <v>19</v>
      </c>
      <c r="E33" s="1">
        <v>19</v>
      </c>
      <c r="F33" s="1">
        <v>40</v>
      </c>
      <c r="G33" s="1">
        <v>32</v>
      </c>
      <c r="H33" s="1">
        <v>79</v>
      </c>
      <c r="I33" s="1">
        <v>37</v>
      </c>
      <c r="J33" s="1">
        <v>23</v>
      </c>
      <c r="K33" s="1">
        <v>22</v>
      </c>
      <c r="L33" s="1">
        <v>0</v>
      </c>
      <c r="U33"/>
    </row>
    <row r="34" spans="1:22" x14ac:dyDescent="0.2">
      <c r="A34" s="1">
        <v>10</v>
      </c>
      <c r="B34" s="1" t="s">
        <v>23</v>
      </c>
      <c r="C34" t="s">
        <v>11</v>
      </c>
      <c r="D34" s="1">
        <v>44</v>
      </c>
      <c r="E34" s="1">
        <v>44</v>
      </c>
      <c r="F34" s="1">
        <v>55</v>
      </c>
      <c r="G34" s="1">
        <v>63</v>
      </c>
      <c r="H34" s="1">
        <v>116</v>
      </c>
      <c r="I34" s="1">
        <v>54</v>
      </c>
      <c r="J34" s="1">
        <v>48</v>
      </c>
      <c r="K34" s="1">
        <v>53</v>
      </c>
      <c r="L34" s="1">
        <v>53</v>
      </c>
      <c r="M34" s="1">
        <v>0</v>
      </c>
      <c r="U34"/>
    </row>
    <row r="35" spans="1:22" x14ac:dyDescent="0.2">
      <c r="A35" s="1">
        <v>11</v>
      </c>
      <c r="B35" s="1" t="s">
        <v>23</v>
      </c>
      <c r="C35" t="s">
        <v>12</v>
      </c>
      <c r="D35" s="1">
        <v>44</v>
      </c>
      <c r="E35" s="1">
        <v>44</v>
      </c>
      <c r="F35" s="1">
        <v>55</v>
      </c>
      <c r="G35" s="1">
        <v>63</v>
      </c>
      <c r="H35" s="1">
        <v>116</v>
      </c>
      <c r="I35" s="1">
        <v>54</v>
      </c>
      <c r="J35" s="1">
        <v>48</v>
      </c>
      <c r="K35" s="1">
        <v>53</v>
      </c>
      <c r="L35" s="1">
        <v>53</v>
      </c>
      <c r="M35" s="1">
        <v>0</v>
      </c>
      <c r="N35" s="1">
        <v>0</v>
      </c>
      <c r="U35"/>
    </row>
    <row r="36" spans="1:22" x14ac:dyDescent="0.2">
      <c r="A36" s="1">
        <v>12</v>
      </c>
      <c r="B36" s="1" t="s">
        <v>25</v>
      </c>
      <c r="C36" t="s">
        <v>13</v>
      </c>
      <c r="D36" s="1">
        <v>45</v>
      </c>
      <c r="E36" s="1">
        <v>45</v>
      </c>
      <c r="F36" s="1">
        <v>18</v>
      </c>
      <c r="G36" s="1">
        <v>66</v>
      </c>
      <c r="H36" s="1">
        <v>117</v>
      </c>
      <c r="I36" s="1">
        <v>57</v>
      </c>
      <c r="J36" s="1">
        <v>51</v>
      </c>
      <c r="K36" s="1">
        <v>56</v>
      </c>
      <c r="L36" s="1">
        <v>48</v>
      </c>
      <c r="M36" s="1">
        <v>59</v>
      </c>
      <c r="N36" s="1">
        <v>59</v>
      </c>
      <c r="O36" s="1">
        <v>0</v>
      </c>
      <c r="U36"/>
    </row>
    <row r="37" spans="1:22" x14ac:dyDescent="0.2">
      <c r="A37" s="1">
        <v>13</v>
      </c>
      <c r="B37" s="1" t="s">
        <v>23</v>
      </c>
      <c r="C37" t="s">
        <v>14</v>
      </c>
      <c r="D37" s="1">
        <v>86</v>
      </c>
      <c r="E37" s="1">
        <v>86</v>
      </c>
      <c r="F37" s="1">
        <v>87</v>
      </c>
      <c r="G37" s="1">
        <v>81</v>
      </c>
      <c r="H37" s="1">
        <v>154</v>
      </c>
      <c r="I37" s="1">
        <v>102</v>
      </c>
      <c r="J37" s="1">
        <v>84</v>
      </c>
      <c r="K37" s="1">
        <v>99</v>
      </c>
      <c r="L37" s="1">
        <v>81</v>
      </c>
      <c r="M37" s="1">
        <v>70</v>
      </c>
      <c r="N37" s="1">
        <v>70</v>
      </c>
      <c r="O37" s="1">
        <v>89</v>
      </c>
      <c r="P37" s="1">
        <v>0</v>
      </c>
      <c r="U37"/>
    </row>
    <row r="38" spans="1:22" x14ac:dyDescent="0.2">
      <c r="A38" s="1">
        <v>14</v>
      </c>
      <c r="B38" s="1" t="s">
        <v>23</v>
      </c>
      <c r="C38" t="s">
        <v>15</v>
      </c>
      <c r="D38" s="1">
        <v>198</v>
      </c>
      <c r="E38" s="1">
        <v>198</v>
      </c>
      <c r="F38" s="1">
        <v>213</v>
      </c>
      <c r="G38" s="1">
        <v>223</v>
      </c>
      <c r="H38" s="1">
        <v>176</v>
      </c>
      <c r="I38" s="1">
        <v>208</v>
      </c>
      <c r="J38" s="1">
        <v>206</v>
      </c>
      <c r="K38" s="1">
        <v>193</v>
      </c>
      <c r="L38" s="1">
        <v>195</v>
      </c>
      <c r="M38" s="1">
        <v>180</v>
      </c>
      <c r="N38" s="1">
        <v>180</v>
      </c>
      <c r="O38" s="1">
        <v>221</v>
      </c>
      <c r="P38" s="1">
        <v>238</v>
      </c>
      <c r="Q38" s="1">
        <v>0</v>
      </c>
      <c r="U38"/>
    </row>
    <row r="39" spans="1:22" x14ac:dyDescent="0.2">
      <c r="A39" s="1">
        <v>15</v>
      </c>
      <c r="B39" s="1" t="s">
        <v>23</v>
      </c>
      <c r="C39" t="s">
        <v>16</v>
      </c>
      <c r="D39" s="1">
        <v>52</v>
      </c>
      <c r="E39" s="1">
        <v>52</v>
      </c>
      <c r="F39" s="1">
        <v>69</v>
      </c>
      <c r="G39" s="1">
        <v>83</v>
      </c>
      <c r="H39" s="1">
        <v>124</v>
      </c>
      <c r="I39" s="1">
        <v>36</v>
      </c>
      <c r="J39" s="1">
        <v>52</v>
      </c>
      <c r="K39" s="1">
        <v>49</v>
      </c>
      <c r="L39" s="1">
        <v>69</v>
      </c>
      <c r="M39" s="1">
        <v>34</v>
      </c>
      <c r="N39" s="1">
        <v>34</v>
      </c>
      <c r="O39" s="1">
        <v>73</v>
      </c>
      <c r="P39" s="1">
        <v>96</v>
      </c>
      <c r="Q39" s="1">
        <v>180</v>
      </c>
      <c r="R39" s="1">
        <v>0</v>
      </c>
      <c r="U39"/>
    </row>
    <row r="40" spans="1:22" x14ac:dyDescent="0.2">
      <c r="A40" s="1">
        <v>16</v>
      </c>
      <c r="B40" s="1" t="s">
        <v>23</v>
      </c>
      <c r="C40" t="s">
        <v>17</v>
      </c>
      <c r="D40" s="1">
        <v>53</v>
      </c>
      <c r="E40" s="1">
        <v>53</v>
      </c>
      <c r="F40" s="1">
        <v>56</v>
      </c>
      <c r="G40" s="1">
        <v>62</v>
      </c>
      <c r="H40" s="1">
        <v>113</v>
      </c>
      <c r="I40" s="1">
        <v>71</v>
      </c>
      <c r="J40" s="1">
        <v>57</v>
      </c>
      <c r="K40" s="1">
        <v>60</v>
      </c>
      <c r="L40" s="1">
        <v>44</v>
      </c>
      <c r="M40" s="1">
        <v>19</v>
      </c>
      <c r="N40" s="1">
        <v>19</v>
      </c>
      <c r="O40" s="1">
        <v>62</v>
      </c>
      <c r="P40" s="1">
        <v>69</v>
      </c>
      <c r="Q40" s="1">
        <v>171</v>
      </c>
      <c r="R40" s="1">
        <v>51</v>
      </c>
      <c r="S40" s="1">
        <v>0</v>
      </c>
      <c r="U40"/>
    </row>
    <row r="41" spans="1:22" x14ac:dyDescent="0.2">
      <c r="A41" s="1">
        <v>17</v>
      </c>
      <c r="B41" s="1" t="s">
        <v>23</v>
      </c>
      <c r="C41" t="s">
        <v>18</v>
      </c>
      <c r="D41" s="1">
        <v>49</v>
      </c>
      <c r="E41" s="1">
        <v>49</v>
      </c>
      <c r="F41" s="1">
        <v>58</v>
      </c>
      <c r="G41" s="1">
        <v>66</v>
      </c>
      <c r="H41" s="1">
        <v>123</v>
      </c>
      <c r="I41" s="1">
        <v>49</v>
      </c>
      <c r="J41" s="1">
        <v>45</v>
      </c>
      <c r="K41" s="1">
        <v>54</v>
      </c>
      <c r="L41" s="1">
        <v>58</v>
      </c>
      <c r="M41" s="1">
        <v>13</v>
      </c>
      <c r="N41" s="1">
        <v>13</v>
      </c>
      <c r="O41" s="1">
        <v>64</v>
      </c>
      <c r="P41" s="1">
        <v>71</v>
      </c>
      <c r="Q41" s="1">
        <v>187</v>
      </c>
      <c r="R41" s="1">
        <v>25</v>
      </c>
      <c r="S41" s="1">
        <v>26</v>
      </c>
      <c r="T41" s="1">
        <v>0</v>
      </c>
      <c r="U41"/>
    </row>
    <row r="42" spans="1:22" x14ac:dyDescent="0.2">
      <c r="A42" s="1">
        <v>18</v>
      </c>
      <c r="B42" s="1" t="s">
        <v>23</v>
      </c>
      <c r="C42" t="s">
        <v>19</v>
      </c>
      <c r="D42" s="1">
        <v>53</v>
      </c>
      <c r="E42" s="1">
        <v>53</v>
      </c>
      <c r="F42" s="1">
        <v>62</v>
      </c>
      <c r="G42" s="1">
        <v>84</v>
      </c>
      <c r="H42" s="1">
        <v>111</v>
      </c>
      <c r="I42" s="1">
        <v>51</v>
      </c>
      <c r="J42" s="1">
        <v>61</v>
      </c>
      <c r="K42" s="1">
        <v>46</v>
      </c>
      <c r="L42" s="1">
        <v>60</v>
      </c>
      <c r="M42" s="1">
        <v>31</v>
      </c>
      <c r="N42" s="1">
        <v>31</v>
      </c>
      <c r="O42" s="1">
        <v>68</v>
      </c>
      <c r="P42" s="1">
        <v>99</v>
      </c>
      <c r="Q42" s="1">
        <v>165</v>
      </c>
      <c r="R42" s="1">
        <v>19</v>
      </c>
      <c r="S42" s="1">
        <v>36</v>
      </c>
      <c r="T42" s="1">
        <v>38</v>
      </c>
      <c r="U42">
        <v>0</v>
      </c>
      <c r="V42">
        <v>0</v>
      </c>
    </row>
  </sheetData>
  <conditionalFormatting sqref="D2:U19">
    <cfRule type="cellIs" dxfId="0" priority="1" operator="equal">
      <formula>$D$21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6FECF-77FE-D34D-B7A2-A6192DCF5A02}">
  <dimension ref="A1:E19"/>
  <sheetViews>
    <sheetView workbookViewId="0">
      <selection activeCell="E2" sqref="E2"/>
    </sheetView>
  </sheetViews>
  <sheetFormatPr baseColWidth="10" defaultRowHeight="16" x14ac:dyDescent="0.2"/>
  <cols>
    <col min="1" max="1" width="6.33203125" style="1" customWidth="1"/>
    <col min="2" max="2" width="10.83203125" style="1"/>
    <col min="3" max="3" width="32.83203125" customWidth="1"/>
    <col min="4" max="5" width="10.83203125" style="1"/>
  </cols>
  <sheetData>
    <row r="1" spans="1:5" s="3" customFormat="1" ht="34" x14ac:dyDescent="0.2">
      <c r="A1" s="2" t="s">
        <v>22</v>
      </c>
      <c r="B1" s="2" t="s">
        <v>20</v>
      </c>
      <c r="C1" s="2" t="s">
        <v>1</v>
      </c>
      <c r="D1" s="2" t="s">
        <v>0</v>
      </c>
      <c r="E1" s="2" t="s">
        <v>46</v>
      </c>
    </row>
    <row r="2" spans="1:5" x14ac:dyDescent="0.2">
      <c r="A2" s="1">
        <v>1</v>
      </c>
      <c r="B2" s="1" t="s">
        <v>21</v>
      </c>
      <c r="C2" t="s">
        <v>2</v>
      </c>
      <c r="D2" s="1">
        <v>696</v>
      </c>
      <c r="E2" s="4">
        <f>1-(D2/705)</f>
        <v>1.2765957446808529E-2</v>
      </c>
    </row>
    <row r="3" spans="1:5" x14ac:dyDescent="0.2">
      <c r="A3" s="1">
        <v>2</v>
      </c>
      <c r="B3" s="1" t="s">
        <v>21</v>
      </c>
      <c r="C3" t="s">
        <v>3</v>
      </c>
      <c r="D3" s="1">
        <v>696</v>
      </c>
      <c r="E3" s="4">
        <f t="shared" ref="E3:E19" si="0">1-(D3/705)</f>
        <v>1.2765957446808529E-2</v>
      </c>
    </row>
    <row r="4" spans="1:5" x14ac:dyDescent="0.2">
      <c r="A4" s="1">
        <v>3</v>
      </c>
      <c r="B4" s="1" t="s">
        <v>24</v>
      </c>
      <c r="C4" t="s">
        <v>4</v>
      </c>
      <c r="D4" s="1">
        <v>703</v>
      </c>
      <c r="E4" s="4">
        <f t="shared" si="0"/>
        <v>2.8368794326241176E-3</v>
      </c>
    </row>
    <row r="5" spans="1:5" x14ac:dyDescent="0.2">
      <c r="A5" s="1">
        <v>4</v>
      </c>
      <c r="B5" s="1" t="s">
        <v>21</v>
      </c>
      <c r="C5" t="s">
        <v>5</v>
      </c>
      <c r="D5" s="1">
        <v>687</v>
      </c>
      <c r="E5" s="4">
        <f t="shared" si="0"/>
        <v>2.5531914893617058E-2</v>
      </c>
    </row>
    <row r="6" spans="1:5" x14ac:dyDescent="0.2">
      <c r="A6" s="1">
        <v>5</v>
      </c>
      <c r="B6" s="1" t="s">
        <v>21</v>
      </c>
      <c r="C6" t="s">
        <v>6</v>
      </c>
      <c r="D6" s="1">
        <v>642</v>
      </c>
      <c r="E6" s="4">
        <f t="shared" si="0"/>
        <v>8.9361702127659592E-2</v>
      </c>
    </row>
    <row r="7" spans="1:5" x14ac:dyDescent="0.2">
      <c r="A7" s="1">
        <v>6</v>
      </c>
      <c r="B7" s="1" t="s">
        <v>21</v>
      </c>
      <c r="C7" t="s">
        <v>7</v>
      </c>
      <c r="D7" s="1">
        <v>698</v>
      </c>
      <c r="E7" s="4">
        <f t="shared" si="0"/>
        <v>9.9290780141844115E-3</v>
      </c>
    </row>
    <row r="8" spans="1:5" x14ac:dyDescent="0.2">
      <c r="A8" s="1">
        <v>7</v>
      </c>
      <c r="B8" s="1" t="s">
        <v>21</v>
      </c>
      <c r="C8" t="s">
        <v>8</v>
      </c>
      <c r="D8" s="1">
        <v>694</v>
      </c>
      <c r="E8" s="4">
        <f t="shared" si="0"/>
        <v>1.5602836879432647E-2</v>
      </c>
    </row>
    <row r="9" spans="1:5" x14ac:dyDescent="0.2">
      <c r="A9" s="1">
        <v>8</v>
      </c>
      <c r="B9" s="1" t="s">
        <v>21</v>
      </c>
      <c r="C9" t="s">
        <v>9</v>
      </c>
      <c r="D9" s="1">
        <v>691</v>
      </c>
      <c r="E9" s="4">
        <f t="shared" si="0"/>
        <v>1.9858156028368823E-2</v>
      </c>
    </row>
    <row r="10" spans="1:5" x14ac:dyDescent="0.2">
      <c r="A10" s="1">
        <v>9</v>
      </c>
      <c r="B10" s="1" t="s">
        <v>21</v>
      </c>
      <c r="C10" t="s">
        <v>10</v>
      </c>
      <c r="D10" s="1">
        <v>689</v>
      </c>
      <c r="E10" s="4">
        <f t="shared" si="0"/>
        <v>2.2695035460992941E-2</v>
      </c>
    </row>
    <row r="11" spans="1:5" x14ac:dyDescent="0.2">
      <c r="A11" s="1">
        <v>10</v>
      </c>
      <c r="B11" s="1" t="s">
        <v>23</v>
      </c>
      <c r="C11" t="s">
        <v>11</v>
      </c>
      <c r="D11" s="1">
        <v>704</v>
      </c>
      <c r="E11" s="4">
        <f t="shared" si="0"/>
        <v>1.4184397163120588E-3</v>
      </c>
    </row>
    <row r="12" spans="1:5" x14ac:dyDescent="0.2">
      <c r="A12" s="1">
        <v>11</v>
      </c>
      <c r="B12" s="1" t="s">
        <v>23</v>
      </c>
      <c r="C12" t="s">
        <v>12</v>
      </c>
      <c r="D12" s="1">
        <v>704</v>
      </c>
      <c r="E12" s="4">
        <f t="shared" si="0"/>
        <v>1.4184397163120588E-3</v>
      </c>
    </row>
    <row r="13" spans="1:5" x14ac:dyDescent="0.2">
      <c r="A13" s="1">
        <v>12</v>
      </c>
      <c r="B13" s="1" t="s">
        <v>25</v>
      </c>
      <c r="C13" t="s">
        <v>13</v>
      </c>
      <c r="D13" s="1">
        <v>705</v>
      </c>
      <c r="E13" s="4">
        <f t="shared" si="0"/>
        <v>0</v>
      </c>
    </row>
    <row r="14" spans="1:5" x14ac:dyDescent="0.2">
      <c r="A14" s="1">
        <v>13</v>
      </c>
      <c r="B14" s="1" t="s">
        <v>23</v>
      </c>
      <c r="C14" t="s">
        <v>14</v>
      </c>
      <c r="D14" s="1">
        <v>698</v>
      </c>
      <c r="E14" s="4">
        <f t="shared" si="0"/>
        <v>9.9290780141844115E-3</v>
      </c>
    </row>
    <row r="15" spans="1:5" x14ac:dyDescent="0.2">
      <c r="A15" s="1">
        <v>14</v>
      </c>
      <c r="B15" s="1" t="s">
        <v>23</v>
      </c>
      <c r="C15" t="s">
        <v>15</v>
      </c>
      <c r="D15" s="1">
        <v>690</v>
      </c>
      <c r="E15" s="4">
        <f t="shared" si="0"/>
        <v>2.1276595744680882E-2</v>
      </c>
    </row>
    <row r="16" spans="1:5" x14ac:dyDescent="0.2">
      <c r="A16" s="1">
        <v>15</v>
      </c>
      <c r="B16" s="1" t="s">
        <v>23</v>
      </c>
      <c r="C16" t="s">
        <v>16</v>
      </c>
      <c r="D16" s="1">
        <v>704</v>
      </c>
      <c r="E16" s="4">
        <f t="shared" si="0"/>
        <v>1.4184397163120588E-3</v>
      </c>
    </row>
    <row r="17" spans="1:5" x14ac:dyDescent="0.2">
      <c r="A17" s="1">
        <v>16</v>
      </c>
      <c r="B17" s="1" t="s">
        <v>23</v>
      </c>
      <c r="C17" t="s">
        <v>17</v>
      </c>
      <c r="D17" s="1">
        <v>703</v>
      </c>
      <c r="E17" s="4">
        <f t="shared" si="0"/>
        <v>2.8368794326241176E-3</v>
      </c>
    </row>
    <row r="18" spans="1:5" x14ac:dyDescent="0.2">
      <c r="A18" s="1">
        <v>17</v>
      </c>
      <c r="B18" s="1" t="s">
        <v>23</v>
      </c>
      <c r="C18" t="s">
        <v>18</v>
      </c>
      <c r="D18" s="1">
        <v>703</v>
      </c>
      <c r="E18" s="4">
        <f t="shared" si="0"/>
        <v>2.8368794326241176E-3</v>
      </c>
    </row>
    <row r="19" spans="1:5" x14ac:dyDescent="0.2">
      <c r="A19" s="1">
        <v>18</v>
      </c>
      <c r="B19" s="1" t="s">
        <v>23</v>
      </c>
      <c r="C19" t="s">
        <v>19</v>
      </c>
      <c r="D19" s="1">
        <v>705</v>
      </c>
      <c r="E19" s="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RF distances</vt:lpstr>
      <vt:lpstr>Tree Resolution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2019-04-20T20:30:38Z</dcterms:created>
  <dcterms:modified xsi:type="dcterms:W3CDTF">2019-04-21T02:33:40Z</dcterms:modified>
</cp:coreProperties>
</file>