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L\Documents\Universität Bremen\Studentsproject\Coral Reef Mexico\Paper\Recovery_Paper\Marine Diversity\Supplementary material\Raw data\"/>
    </mc:Choice>
  </mc:AlternateContent>
  <bookViews>
    <workbookView xWindow="240" yWindow="60" windowWidth="20120" windowHeight="801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G55" i="2" l="1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H49" i="1" l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<sst xmlns="http://schemas.openxmlformats.org/spreadsheetml/2006/main" count="763" uniqueCount="172">
  <si>
    <t>Site.ID</t>
  </si>
  <si>
    <t>Name</t>
  </si>
  <si>
    <t>Longitude</t>
  </si>
  <si>
    <t>Latitude</t>
  </si>
  <si>
    <t>Protocol</t>
  </si>
  <si>
    <t>Source</t>
  </si>
  <si>
    <t>PuertoMorelosRodriguez</t>
  </si>
  <si>
    <t>Northern.QRoo</t>
  </si>
  <si>
    <t>Otros</t>
  </si>
  <si>
    <t>Rodriguez-Martinezetal.2012</t>
  </si>
  <si>
    <t>Bonanza</t>
  </si>
  <si>
    <t>PNAPM-CONANP.SF</t>
  </si>
  <si>
    <t>AGRRA.MODIFICADO</t>
  </si>
  <si>
    <t>AGRRA.V5</t>
  </si>
  <si>
    <t>Monitoreo.PNAPM</t>
  </si>
  <si>
    <t>SAM</t>
  </si>
  <si>
    <t>CardonaMERASomero</t>
  </si>
  <si>
    <t>Cozumel</t>
  </si>
  <si>
    <t>MERA.PNAC</t>
  </si>
  <si>
    <t>Chankanaab</t>
  </si>
  <si>
    <t>CONACYT.247104</t>
  </si>
  <si>
    <t>Monitoreo.PNAC</t>
  </si>
  <si>
    <t>ChankanaabBolonesMERAProfundo</t>
  </si>
  <si>
    <t>Colombia</t>
  </si>
  <si>
    <t>ColombiaMERASomero</t>
  </si>
  <si>
    <t>Cuevones</t>
  </si>
  <si>
    <t>AGRRA.V4</t>
  </si>
  <si>
    <t>Perera-Valderrama.etal.2016</t>
  </si>
  <si>
    <t>Dalila</t>
  </si>
  <si>
    <t>DzulHaMERASomero</t>
  </si>
  <si>
    <t>HananII</t>
  </si>
  <si>
    <t>Islote</t>
  </si>
  <si>
    <t>Greenpeace.2016</t>
  </si>
  <si>
    <t>Jardines</t>
  </si>
  <si>
    <t>Msthesis.MOG</t>
  </si>
  <si>
    <t>LaBocana</t>
  </si>
  <si>
    <t>CARICOMP.2004</t>
  </si>
  <si>
    <t>LaPared</t>
  </si>
  <si>
    <t>Limones</t>
  </si>
  <si>
    <t>Mah01</t>
  </si>
  <si>
    <t>Southern.QRoo</t>
  </si>
  <si>
    <t>HRI</t>
  </si>
  <si>
    <t>MahahualRodriguez</t>
  </si>
  <si>
    <t>Rodriguez-Martinez.etal.2012</t>
  </si>
  <si>
    <t>MX1008</t>
  </si>
  <si>
    <t>Central.QRoo</t>
  </si>
  <si>
    <t>MX1017</t>
  </si>
  <si>
    <t>MX1020</t>
  </si>
  <si>
    <t>MX1042</t>
  </si>
  <si>
    <t>MX1043</t>
  </si>
  <si>
    <t>MX1048</t>
  </si>
  <si>
    <t>MX1050</t>
  </si>
  <si>
    <t>MX1053</t>
  </si>
  <si>
    <t>MX1055</t>
  </si>
  <si>
    <t>MX1057</t>
  </si>
  <si>
    <t>MX1065</t>
  </si>
  <si>
    <t>MX1116</t>
  </si>
  <si>
    <t>MX1117</t>
  </si>
  <si>
    <t>MX1131</t>
  </si>
  <si>
    <t>MX1132</t>
  </si>
  <si>
    <t>MX1133</t>
  </si>
  <si>
    <t>MX1136</t>
  </si>
  <si>
    <t>MX2067</t>
  </si>
  <si>
    <t>MX3009</t>
  </si>
  <si>
    <t>MX3054</t>
  </si>
  <si>
    <t>MXXCK01</t>
  </si>
  <si>
    <t>MXXCK02</t>
  </si>
  <si>
    <t>PalancarJardinesMERASomero</t>
  </si>
  <si>
    <t>Paraiso</t>
  </si>
  <si>
    <t>ParaisoMERASomero</t>
  </si>
  <si>
    <t>PasodelCedral</t>
  </si>
  <si>
    <t>Landazuri.etal.2002</t>
  </si>
  <si>
    <t>PNAC</t>
  </si>
  <si>
    <t>Barranco.etal.2016</t>
  </si>
  <si>
    <t>PNCOIMPCPN</t>
  </si>
  <si>
    <t>PuntaAllenRodriguez</t>
  </si>
  <si>
    <t>Rodriguez-Martinezetal.,2012</t>
  </si>
  <si>
    <t>RadioPirata</t>
  </si>
  <si>
    <t>SanClemente</t>
  </si>
  <si>
    <t>Tanchacte.Norte</t>
  </si>
  <si>
    <t>TanchacteSur</t>
  </si>
  <si>
    <t>Tormentos</t>
  </si>
  <si>
    <t>Yalku.Rodriguez</t>
  </si>
  <si>
    <t>Yucab</t>
  </si>
  <si>
    <t>Region</t>
  </si>
  <si>
    <t>Temperature.rate</t>
  </si>
  <si>
    <t>Chl.rate</t>
  </si>
  <si>
    <t>Distance.shore</t>
  </si>
  <si>
    <t>XE01</t>
  </si>
  <si>
    <t>XE02</t>
  </si>
  <si>
    <t>XE03</t>
  </si>
  <si>
    <t>XE04</t>
  </si>
  <si>
    <t>XE05</t>
  </si>
  <si>
    <t>XE06</t>
  </si>
  <si>
    <t>XE07</t>
  </si>
  <si>
    <t>XE08</t>
  </si>
  <si>
    <t>XE09</t>
  </si>
  <si>
    <t>XE10</t>
  </si>
  <si>
    <t>XE11</t>
  </si>
  <si>
    <t>XE12</t>
  </si>
  <si>
    <t>XE13</t>
  </si>
  <si>
    <t>XE14</t>
  </si>
  <si>
    <t>XE15</t>
  </si>
  <si>
    <t>XE16</t>
  </si>
  <si>
    <t>XE17</t>
  </si>
  <si>
    <t>XE18</t>
  </si>
  <si>
    <t>XE19</t>
  </si>
  <si>
    <t>XE20</t>
  </si>
  <si>
    <t>XE21</t>
  </si>
  <si>
    <t>XE22</t>
  </si>
  <si>
    <t>XE23</t>
  </si>
  <si>
    <t>XE24</t>
  </si>
  <si>
    <t>XE25</t>
  </si>
  <si>
    <t>XE26</t>
  </si>
  <si>
    <t>XE27</t>
  </si>
  <si>
    <t>XE28</t>
  </si>
  <si>
    <t>XE29</t>
  </si>
  <si>
    <t>XE30</t>
  </si>
  <si>
    <t>XE31</t>
  </si>
  <si>
    <t>XE32</t>
  </si>
  <si>
    <t>XE33</t>
  </si>
  <si>
    <t>XE34</t>
  </si>
  <si>
    <t>XE35</t>
  </si>
  <si>
    <t>XE36</t>
  </si>
  <si>
    <t>XE37</t>
  </si>
  <si>
    <t>XE38</t>
  </si>
  <si>
    <t>XE39</t>
  </si>
  <si>
    <t>XE40</t>
  </si>
  <si>
    <t>XE41</t>
  </si>
  <si>
    <t>XE42</t>
  </si>
  <si>
    <t>XE43</t>
  </si>
  <si>
    <t>XE44</t>
  </si>
  <si>
    <t>XE45</t>
  </si>
  <si>
    <t>XE46</t>
  </si>
  <si>
    <t>XE47</t>
  </si>
  <si>
    <t>XE48</t>
  </si>
  <si>
    <t>XE49</t>
  </si>
  <si>
    <t>XE50</t>
  </si>
  <si>
    <t>XE51</t>
  </si>
  <si>
    <t>XE52</t>
  </si>
  <si>
    <t>XE53</t>
  </si>
  <si>
    <t>XE54</t>
  </si>
  <si>
    <t>Population.rate</t>
  </si>
  <si>
    <t>intercept</t>
  </si>
  <si>
    <t>intercept.se</t>
  </si>
  <si>
    <t>slope</t>
  </si>
  <si>
    <t>slope.se</t>
  </si>
  <si>
    <t>p.value</t>
  </si>
  <si>
    <t>Adjusted R2</t>
  </si>
  <si>
    <t>Latitude.used</t>
  </si>
  <si>
    <t>Longitude.used</t>
  </si>
  <si>
    <t>Longitude.chl</t>
  </si>
  <si>
    <t>Population2010</t>
  </si>
  <si>
    <t>Population.average</t>
  </si>
  <si>
    <t>Temperature2016</t>
  </si>
  <si>
    <t>Chl.rate.spec</t>
  </si>
  <si>
    <t>Depth</t>
  </si>
  <si>
    <t>source.type</t>
  </si>
  <si>
    <t>paper</t>
  </si>
  <si>
    <t>report</t>
  </si>
  <si>
    <t>monitoring</t>
  </si>
  <si>
    <t>thesis</t>
  </si>
  <si>
    <t>Initial.cover</t>
  </si>
  <si>
    <t>PNAPM</t>
  </si>
  <si>
    <t>Greenpeace</t>
  </si>
  <si>
    <t>CONACYT</t>
  </si>
  <si>
    <t>Monitoring.entity</t>
  </si>
  <si>
    <t>Name.Algae</t>
  </si>
  <si>
    <t>Paper</t>
  </si>
  <si>
    <t>PNAC - Monitoring</t>
  </si>
  <si>
    <t>CARICOMO</t>
  </si>
  <si>
    <t>PNAPM-CONANP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</si>
</sst>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0" fillId="0" borderId="0" xfId="0"/>
    <xf numFmtId="49" fontId="0" fillId="0" borderId="0" xfId="0" applyNumberFormat="1" applyFont="1" applyFill="1" applyBorder="1"/>
    <xf numFmtId="0" fontId="0" fillId="0" borderId="0" xfId="0" applyFont="1" applyFill="1" applyAlignment="1"/>
    <xf numFmtId="0" fontId="0" fillId="0" borderId="0" xfId="0" applyNumberFormat="1" applyFont="1" applyFill="1" applyAlignment="1"/>
    <xf numFmtId="2" fontId="0" fillId="0" borderId="0" xfId="0" applyNumberFormat="1" applyFont="1" applyFill="1" applyAlignment="1"/>
    <xf numFmtId="49" fontId="0" fillId="0" borderId="0" xfId="0" applyNumberFormat="1" applyFont="1" applyFill="1" applyAlignment="1"/>
    <xf numFmtId="0" fontId="0" fillId="0" borderId="0" xfId="0" applyNumberFormat="1" applyFont="1" applyFill="1"/>
    <xf numFmtId="49" fontId="0" fillId="0" borderId="0" xfId="0" applyNumberFormat="1" applyFont="1" applyFill="1"/>
    <xf numFmtId="2" fontId="0" fillId="0" borderId="0" xfId="0" applyNumberFormat="1" applyFill="1"/>
    <xf numFmtId="0" fontId="0" fillId="0" borderId="0" xfId="0" applyFill="1"/>
    <xf numFmtId="0" fontId="0" fillId="0" borderId="0" xfId="0" applyFont="1" applyFill="1"/>
    <xf numFmtId="49" fontId="2" fillId="0" borderId="0" xfId="2" applyNumberFormat="1" applyFont="1" applyFill="1"/>
    <xf numFmtId="0" fontId="2" fillId="0" borderId="0" xfId="3" applyFont="1" applyFill="1" applyAlignment="1"/>
    <xf numFmtId="49" fontId="4" fillId="0" borderId="0" xfId="1" applyNumberFormat="1" applyFont="1" applyFill="1"/>
    <xf numFmtId="2" fontId="1" fillId="0" borderId="0" xfId="0" applyNumberFormat="1" applyFont="1"/>
    <xf numFmtId="49" fontId="2" fillId="0" borderId="0" xfId="0" applyNumberFormat="1" applyFont="1" applyFill="1" applyAlignment="1"/>
    <xf numFmtId="49" fontId="0" fillId="0" borderId="0" xfId="0" applyNumberFormat="1" applyFont="1" applyFill="1" applyBorder="1" applyAlignment="1"/>
    <xf numFmtId="2" fontId="0" fillId="0" borderId="0" xfId="0" applyNumberFormat="1" applyFont="1" applyFill="1"/>
    <xf numFmtId="0" fontId="0" fillId="2" borderId="0" xfId="0" applyFont="1" applyFill="1" applyAlignment="1"/>
    <xf numFmtId="11" fontId="0" fillId="0" borderId="0" xfId="0" applyNumberFormat="1"/>
    <xf numFmtId="2" fontId="6" fillId="0" borderId="0" xfId="0" applyNumberFormat="1" applyFont="1" applyFill="1" applyBorder="1" applyAlignment="1"/>
    <xf numFmtId="2" fontId="6" fillId="0" borderId="0" xfId="0" applyNumberFormat="1" applyFont="1" applyFill="1" applyBorder="1"/>
    <xf numFmtId="0" fontId="6" fillId="0" borderId="0" xfId="0" applyFont="1" applyFill="1" applyBorder="1"/>
    <xf numFmtId="164" fontId="0" fillId="0" borderId="0" xfId="0" applyNumberFormat="1"/>
    <xf numFmtId="164" fontId="0" fillId="0" borderId="0" xfId="0" applyNumberFormat="1" applyFont="1" applyFill="1" applyAlignment="1"/>
    <xf numFmtId="164" fontId="0" fillId="0" borderId="0" xfId="0" applyNumberFormat="1" applyFont="1" applyFill="1"/>
    <xf numFmtId="165" fontId="0" fillId="0" borderId="0" xfId="0" applyNumberFormat="1" applyFont="1" applyFill="1" applyAlignment="1"/>
    <xf numFmtId="165" fontId="6" fillId="0" borderId="0" xfId="0" applyNumberFormat="1" applyFont="1" applyFill="1" applyBorder="1" applyAlignment="1"/>
    <xf numFmtId="165" fontId="0" fillId="0" borderId="0" xfId="0" applyNumberFormat="1"/>
    <xf numFmtId="165" fontId="0" fillId="0" borderId="0" xfId="0" applyNumberFormat="1" applyFill="1"/>
    <xf numFmtId="2" fontId="0" fillId="0" borderId="0" xfId="0" applyNumberFormat="1"/>
    <xf numFmtId="0" fontId="2" fillId="0" borderId="0" xfId="0" applyFont="1"/>
    <xf numFmtId="0" fontId="2" fillId="0" borderId="0" xfId="0" applyFont="1" applyFill="1"/>
    <xf numFmtId="164" fontId="2" fillId="0" borderId="0" xfId="0" applyNumberFormat="1" applyFont="1" applyFill="1"/>
    <xf numFmtId="2" fontId="2" fillId="0" borderId="0" xfId="0" applyNumberFormat="1" applyFont="1" applyFill="1"/>
    <xf numFmtId="2" fontId="2" fillId="0" borderId="0" xfId="0" applyNumberFormat="1" applyFont="1" applyFill="1" applyAlignment="1"/>
    <xf numFmtId="49" fontId="2" fillId="0" borderId="0" xfId="0" applyNumberFormat="1" applyFont="1" applyFill="1" applyBorder="1"/>
    <xf numFmtId="49" fontId="2" fillId="0" borderId="0" xfId="0" applyNumberFormat="1" applyFont="1" applyFill="1"/>
    <xf numFmtId="0" fontId="2" fillId="0" borderId="0" xfId="0" applyNumberFormat="1" applyFont="1" applyFill="1" applyAlignment="1"/>
    <xf numFmtId="165" fontId="2" fillId="0" borderId="0" xfId="0" applyNumberFormat="1" applyFont="1"/>
    <xf numFmtId="0" fontId="7" fillId="0" borderId="0" xfId="0" applyFont="1" applyFill="1" applyBorder="1"/>
    <xf numFmtId="2" fontId="7" fillId="0" borderId="0" xfId="0" applyNumberFormat="1" applyFont="1" applyFill="1" applyBorder="1"/>
    <xf numFmtId="11" fontId="2" fillId="0" borderId="0" xfId="0" applyNumberFormat="1" applyFont="1"/>
    <xf numFmtId="165" fontId="2" fillId="0" borderId="0" xfId="0" applyNumberFormat="1" applyFont="1" applyFill="1"/>
    <xf numFmtId="165" fontId="2" fillId="0" borderId="0" xfId="0" applyNumberFormat="1" applyFont="1" applyFill="1" applyAlignment="1"/>
    <xf numFmtId="2" fontId="2" fillId="0" borderId="0" xfId="0" applyNumberFormat="1" applyFont="1"/>
    <xf numFmtId="49" fontId="2" fillId="0" borderId="0" xfId="1" applyNumberFormat="1" applyFont="1" applyFill="1"/>
    <xf numFmtId="0" fontId="2" fillId="0" borderId="0" xfId="0" applyFont="1" applyFill="1" applyAlignment="1"/>
  </cellXfs>
  <cellStyles count="4">
    <cellStyle name="Normal" xfId="0" builtinId="0"/>
    <cellStyle name="Normal 2" xfId="1"/>
    <cellStyle name="Normal 3" xfId="3"/>
    <cellStyle name="Normal 3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9"/>
  <sheetViews>
    <sheetView tabSelected="1" topLeftCell="B1" zoomScale="80" zoomScaleNormal="80" workbookViewId="0">
      <pane ySplit="1" topLeftCell="A8" activePane="bottomLeft" state="frozen"/>
      <selection pane="bottomLeft" activeCell="B18" sqref="A18:XFD18"/>
    </sheetView>
  </sheetViews>
  <sheetFormatPr baseColWidth="10" defaultRowHeight="14.5" x14ac:dyDescent="0.35"/>
  <cols>
    <col min="2" max="2" width="32.81640625" bestFit="1" customWidth="1"/>
    <col min="3" max="3" width="32.81640625" style="1" bestFit="1" customWidth="1"/>
    <col min="4" max="5" width="11.453125" style="24"/>
    <col min="6" max="8" width="11.453125" style="1"/>
    <col min="9" max="9" width="15.7265625" style="10" bestFit="1" customWidth="1"/>
    <col min="11" max="11" width="30" bestFit="1" customWidth="1"/>
    <col min="12" max="13" width="30" style="1" customWidth="1"/>
    <col min="14" max="14" width="18.453125" bestFit="1" customWidth="1"/>
    <col min="15" max="15" width="18.453125" style="1" customWidth="1"/>
    <col min="17" max="17" width="11.453125" style="1"/>
    <col min="18" max="18" width="15.81640625" bestFit="1" customWidth="1"/>
    <col min="19" max="19" width="15.81640625" style="1" customWidth="1"/>
    <col min="20" max="20" width="20.26953125" bestFit="1" customWidth="1"/>
    <col min="21" max="23" width="16.453125" style="1" customWidth="1"/>
    <col min="29" max="29" width="12.7265625" bestFit="1" customWidth="1"/>
  </cols>
  <sheetData>
    <row r="1" spans="1:32" x14ac:dyDescent="0.35">
      <c r="A1" t="s">
        <v>0</v>
      </c>
      <c r="B1" t="s">
        <v>1</v>
      </c>
      <c r="C1" s="1" t="s">
        <v>167</v>
      </c>
      <c r="D1" s="24" t="s">
        <v>2</v>
      </c>
      <c r="E1" s="24" t="s">
        <v>3</v>
      </c>
      <c r="F1" s="1" t="s">
        <v>149</v>
      </c>
      <c r="G1" s="1" t="s">
        <v>150</v>
      </c>
      <c r="H1" s="1" t="s">
        <v>151</v>
      </c>
      <c r="I1" s="10" t="s">
        <v>84</v>
      </c>
      <c r="J1" t="s">
        <v>4</v>
      </c>
      <c r="K1" s="2" t="s">
        <v>5</v>
      </c>
      <c r="L1" s="2" t="s">
        <v>166</v>
      </c>
      <c r="M1" s="2" t="s">
        <v>157</v>
      </c>
      <c r="N1" t="s">
        <v>85</v>
      </c>
      <c r="O1" s="1" t="s">
        <v>154</v>
      </c>
      <c r="P1" t="s">
        <v>86</v>
      </c>
      <c r="Q1" s="1" t="s">
        <v>155</v>
      </c>
      <c r="R1" t="s">
        <v>87</v>
      </c>
      <c r="S1" s="1" t="s">
        <v>156</v>
      </c>
      <c r="T1" t="s">
        <v>153</v>
      </c>
      <c r="U1" s="1" t="s">
        <v>142</v>
      </c>
      <c r="V1" s="1" t="s">
        <v>152</v>
      </c>
      <c r="W1" s="1" t="s">
        <v>162</v>
      </c>
      <c r="X1" t="s">
        <v>143</v>
      </c>
      <c r="Y1" t="s">
        <v>144</v>
      </c>
      <c r="Z1" t="s">
        <v>145</v>
      </c>
      <c r="AA1" t="s">
        <v>146</v>
      </c>
      <c r="AB1" t="s">
        <v>147</v>
      </c>
      <c r="AC1" t="s">
        <v>148</v>
      </c>
    </row>
    <row r="2" spans="1:32" x14ac:dyDescent="0.35">
      <c r="A2" s="1" t="s">
        <v>89</v>
      </c>
      <c r="B2" s="3" t="s">
        <v>10</v>
      </c>
      <c r="C2" s="3" t="s">
        <v>10</v>
      </c>
      <c r="D2" s="26">
        <v>-86.814080559999994</v>
      </c>
      <c r="E2" s="26">
        <v>20.964203000000001</v>
      </c>
      <c r="F2" s="9">
        <v>21</v>
      </c>
      <c r="G2" s="9">
        <v>273.25</v>
      </c>
      <c r="H2" s="5">
        <f t="shared" ref="H2:H22" si="0">G2-360</f>
        <v>-86.75</v>
      </c>
      <c r="I2" s="6" t="s">
        <v>7</v>
      </c>
      <c r="J2" s="6" t="s">
        <v>8</v>
      </c>
      <c r="K2" s="6" t="s">
        <v>11</v>
      </c>
      <c r="L2" s="6" t="s">
        <v>171</v>
      </c>
      <c r="M2" s="6" t="s">
        <v>159</v>
      </c>
      <c r="N2" s="1">
        <v>2.4660000000000001E-2</v>
      </c>
      <c r="O2" s="1">
        <v>28.275488281249999</v>
      </c>
      <c r="P2" s="1">
        <v>9.6409999999999996E-4</v>
      </c>
      <c r="Q2" s="1">
        <v>5.0659999999999995E-4</v>
      </c>
      <c r="R2" s="4">
        <v>1675.63</v>
      </c>
      <c r="S2" s="29">
        <v>0.75</v>
      </c>
      <c r="T2" s="23">
        <v>0</v>
      </c>
      <c r="U2" s="22">
        <v>0</v>
      </c>
      <c r="V2" s="1">
        <v>0</v>
      </c>
      <c r="W2" s="1">
        <v>23</v>
      </c>
      <c r="X2">
        <v>1029.7228</v>
      </c>
      <c r="Y2">
        <v>454.62889999999999</v>
      </c>
      <c r="Z2">
        <v>-0.50819999999999999</v>
      </c>
      <c r="AA2">
        <v>0.22600000000000001</v>
      </c>
      <c r="AB2">
        <v>2.8400000000000002E-2</v>
      </c>
      <c r="AC2">
        <v>6.5339999999999995E-2</v>
      </c>
    </row>
    <row r="3" spans="1:32" x14ac:dyDescent="0.35">
      <c r="A3" s="1" t="s">
        <v>90</v>
      </c>
      <c r="B3" s="11" t="s">
        <v>16</v>
      </c>
      <c r="C3" s="11" t="s">
        <v>16</v>
      </c>
      <c r="D3" s="26">
        <v>-87.019549999999995</v>
      </c>
      <c r="E3" s="26">
        <v>20.40784</v>
      </c>
      <c r="F3" s="9">
        <v>20.5</v>
      </c>
      <c r="G3" s="9">
        <v>273</v>
      </c>
      <c r="H3" s="5">
        <f t="shared" si="0"/>
        <v>-87</v>
      </c>
      <c r="I3" s="6" t="s">
        <v>17</v>
      </c>
      <c r="J3" s="2" t="s">
        <v>15</v>
      </c>
      <c r="K3" s="8" t="s">
        <v>18</v>
      </c>
      <c r="L3" s="8" t="s">
        <v>72</v>
      </c>
      <c r="M3" s="8" t="s">
        <v>160</v>
      </c>
      <c r="N3" s="1">
        <v>2.8850000000000001E-2</v>
      </c>
      <c r="O3" s="1">
        <v>28.409279785156201</v>
      </c>
      <c r="P3" s="1">
        <v>2.6670000000000001E-3</v>
      </c>
      <c r="Q3" s="1">
        <v>-2.377E-4</v>
      </c>
      <c r="R3" s="10">
        <v>325.37</v>
      </c>
      <c r="S3" s="29">
        <v>5.2</v>
      </c>
      <c r="T3" s="23">
        <v>4.4000000000000004</v>
      </c>
      <c r="U3" s="22">
        <v>1.1929824561403508</v>
      </c>
      <c r="V3" s="1">
        <v>136</v>
      </c>
      <c r="W3" s="1">
        <v>26</v>
      </c>
      <c r="X3">
        <v>-683.23599999999999</v>
      </c>
      <c r="Y3">
        <v>1217.0219999999999</v>
      </c>
      <c r="Z3">
        <v>0.3468</v>
      </c>
      <c r="AA3">
        <v>0.60509999999999997</v>
      </c>
      <c r="AB3">
        <v>0.57399999999999995</v>
      </c>
      <c r="AC3">
        <v>-4.1119999999999997E-2</v>
      </c>
    </row>
    <row r="4" spans="1:32" s="32" customFormat="1" x14ac:dyDescent="0.35">
      <c r="A4" s="32" t="s">
        <v>91</v>
      </c>
      <c r="B4" s="33" t="s">
        <v>19</v>
      </c>
      <c r="C4" s="33" t="s">
        <v>19</v>
      </c>
      <c r="D4" s="34">
        <v>-87.002332999999993</v>
      </c>
      <c r="E4" s="34">
        <v>20.439959999999999</v>
      </c>
      <c r="F4" s="35">
        <v>20.5</v>
      </c>
      <c r="G4" s="35">
        <v>273</v>
      </c>
      <c r="H4" s="36">
        <f t="shared" si="0"/>
        <v>-87</v>
      </c>
      <c r="I4" s="12" t="s">
        <v>17</v>
      </c>
      <c r="J4" s="37" t="s">
        <v>13</v>
      </c>
      <c r="K4" s="38" t="s">
        <v>20</v>
      </c>
      <c r="L4" s="38" t="s">
        <v>165</v>
      </c>
      <c r="M4" s="38" t="s">
        <v>160</v>
      </c>
      <c r="N4" s="32">
        <v>2.8850000000000001E-2</v>
      </c>
      <c r="O4" s="32">
        <v>28.409279785156201</v>
      </c>
      <c r="P4" s="32">
        <v>2.6670000000000001E-3</v>
      </c>
      <c r="Q4" s="32">
        <v>-7.3800000000000005E-5</v>
      </c>
      <c r="R4" s="39">
        <v>375.18</v>
      </c>
      <c r="S4" s="40">
        <v>12</v>
      </c>
      <c r="T4" s="41">
        <v>1171.4000000000001</v>
      </c>
      <c r="U4" s="42">
        <v>1.0818989023281829</v>
      </c>
      <c r="V4" s="32">
        <v>77372</v>
      </c>
      <c r="W4" s="32">
        <v>16.100000000000001</v>
      </c>
      <c r="X4" s="32">
        <v>-1733.5563999999999</v>
      </c>
      <c r="Y4" s="32">
        <v>428.57220000000001</v>
      </c>
      <c r="Z4" s="32">
        <v>0.87080000000000002</v>
      </c>
      <c r="AA4" s="32">
        <v>0.2132</v>
      </c>
      <c r="AB4" s="43">
        <v>7.2100000000000004E-5</v>
      </c>
      <c r="AC4" s="32">
        <v>9.5229999999999995E-2</v>
      </c>
    </row>
    <row r="5" spans="1:32" x14ac:dyDescent="0.35">
      <c r="A5" s="1" t="s">
        <v>92</v>
      </c>
      <c r="B5" s="11" t="s">
        <v>22</v>
      </c>
      <c r="C5" s="11" t="s">
        <v>22</v>
      </c>
      <c r="D5" s="26">
        <v>-87.005121000000003</v>
      </c>
      <c r="E5" s="26">
        <v>20.440116</v>
      </c>
      <c r="F5" s="9">
        <v>20.5</v>
      </c>
      <c r="G5" s="9">
        <v>273</v>
      </c>
      <c r="H5" s="5">
        <f t="shared" si="0"/>
        <v>-87</v>
      </c>
      <c r="I5" s="12" t="s">
        <v>17</v>
      </c>
      <c r="J5" s="2" t="s">
        <v>15</v>
      </c>
      <c r="K5" s="8" t="s">
        <v>18</v>
      </c>
      <c r="L5" s="8" t="s">
        <v>72</v>
      </c>
      <c r="M5" s="8" t="s">
        <v>160</v>
      </c>
      <c r="N5" s="1">
        <v>2.8850000000000001E-2</v>
      </c>
      <c r="O5" s="1">
        <v>28.409279785156201</v>
      </c>
      <c r="P5" s="1">
        <v>2.6670000000000001E-3</v>
      </c>
      <c r="Q5" s="1">
        <v>-7.3800000000000005E-5</v>
      </c>
      <c r="R5" s="10">
        <v>528.22</v>
      </c>
      <c r="S5" s="29">
        <v>18.48</v>
      </c>
      <c r="T5" s="23">
        <v>1171.4000000000001</v>
      </c>
      <c r="U5" s="22">
        <v>1.0818989023281829</v>
      </c>
      <c r="V5" s="1">
        <v>77372</v>
      </c>
      <c r="W5" s="1">
        <v>6.3</v>
      </c>
      <c r="X5">
        <v>-217.16489999999999</v>
      </c>
      <c r="Y5">
        <v>1050.7683</v>
      </c>
      <c r="Z5">
        <v>0.11169999999999999</v>
      </c>
      <c r="AA5">
        <v>0.52249999999999996</v>
      </c>
      <c r="AB5">
        <v>0.83399999999999996</v>
      </c>
      <c r="AC5">
        <v>-6.343E-2</v>
      </c>
    </row>
    <row r="6" spans="1:32" s="32" customFormat="1" x14ac:dyDescent="0.35">
      <c r="A6" s="32" t="s">
        <v>93</v>
      </c>
      <c r="B6" s="33" t="s">
        <v>23</v>
      </c>
      <c r="C6" s="33" t="s">
        <v>23</v>
      </c>
      <c r="D6" s="34">
        <v>-87.027194440000002</v>
      </c>
      <c r="E6" s="34">
        <v>20.324305559999999</v>
      </c>
      <c r="F6" s="35">
        <v>20.25</v>
      </c>
      <c r="G6" s="35">
        <v>273</v>
      </c>
      <c r="H6" s="36">
        <f t="shared" si="0"/>
        <v>-87</v>
      </c>
      <c r="I6" s="38" t="s">
        <v>17</v>
      </c>
      <c r="J6" s="37" t="s">
        <v>13</v>
      </c>
      <c r="K6" s="38" t="s">
        <v>20</v>
      </c>
      <c r="L6" s="38" t="s">
        <v>165</v>
      </c>
      <c r="M6" s="38" t="s">
        <v>160</v>
      </c>
      <c r="N6" s="32">
        <v>8.6709999999999999E-3</v>
      </c>
      <c r="O6" s="32">
        <v>28.198542480468699</v>
      </c>
      <c r="P6" s="32">
        <v>0.10153</v>
      </c>
      <c r="Q6" s="32">
        <v>-7.5120000000000004E-4</v>
      </c>
      <c r="R6" s="33">
        <v>1467.88</v>
      </c>
      <c r="S6" s="44">
        <v>12.3</v>
      </c>
      <c r="T6" s="41">
        <v>-3.6</v>
      </c>
      <c r="U6" s="42">
        <v>0.45454545454545453</v>
      </c>
      <c r="V6" s="32">
        <v>15</v>
      </c>
      <c r="W6" s="32">
        <v>19.2</v>
      </c>
      <c r="X6" s="32">
        <v>-3635.4434000000001</v>
      </c>
      <c r="Y6" s="32">
        <v>569.15329999999994</v>
      </c>
      <c r="Z6" s="32">
        <v>1.8212999999999999</v>
      </c>
      <c r="AA6" s="32">
        <v>0.28320000000000001</v>
      </c>
      <c r="AB6" s="43">
        <v>2.21E-9</v>
      </c>
      <c r="AC6" s="32">
        <v>0.23549999999999999</v>
      </c>
    </row>
    <row r="7" spans="1:32" x14ac:dyDescent="0.35">
      <c r="A7" s="1" t="s">
        <v>94</v>
      </c>
      <c r="B7" s="11" t="s">
        <v>24</v>
      </c>
      <c r="C7" s="11" t="s">
        <v>24</v>
      </c>
      <c r="D7" s="26">
        <v>-87.024370000000005</v>
      </c>
      <c r="E7" s="26">
        <v>20.32048</v>
      </c>
      <c r="F7" s="9">
        <v>20.25</v>
      </c>
      <c r="G7" s="9">
        <v>273</v>
      </c>
      <c r="H7" s="5">
        <f t="shared" si="0"/>
        <v>-87</v>
      </c>
      <c r="I7" s="8" t="s">
        <v>17</v>
      </c>
      <c r="J7" s="2" t="s">
        <v>15</v>
      </c>
      <c r="K7" s="8" t="s">
        <v>18</v>
      </c>
      <c r="L7" s="8" t="s">
        <v>72</v>
      </c>
      <c r="M7" s="8" t="s">
        <v>160</v>
      </c>
      <c r="N7" s="1">
        <v>8.6709999999999999E-3</v>
      </c>
      <c r="O7" s="1">
        <v>28.198542480468699</v>
      </c>
      <c r="P7" s="1">
        <v>0.10153</v>
      </c>
      <c r="Q7" s="1">
        <v>-9.5660000000000005E-4</v>
      </c>
      <c r="R7" s="4">
        <v>1262.8699999999999</v>
      </c>
      <c r="S7" s="27">
        <v>6.5</v>
      </c>
      <c r="T7" s="23">
        <v>-3.6</v>
      </c>
      <c r="U7" s="22">
        <v>0.45454545454545453</v>
      </c>
      <c r="V7" s="1">
        <v>15</v>
      </c>
      <c r="W7" s="1">
        <v>20.7</v>
      </c>
      <c r="X7">
        <v>-3651.4355</v>
      </c>
      <c r="Y7">
        <v>1790.5562</v>
      </c>
      <c r="Z7">
        <v>1.8281000000000001</v>
      </c>
      <c r="AA7">
        <v>0.89019999999999999</v>
      </c>
      <c r="AB7">
        <v>5.67E-2</v>
      </c>
      <c r="AC7">
        <v>0.15909999999999999</v>
      </c>
    </row>
    <row r="8" spans="1:32" x14ac:dyDescent="0.35">
      <c r="A8" s="1" t="s">
        <v>95</v>
      </c>
      <c r="B8" s="11" t="s">
        <v>25</v>
      </c>
      <c r="C8" s="11" t="s">
        <v>25</v>
      </c>
      <c r="D8" s="26">
        <v>-86.741990000000001</v>
      </c>
      <c r="E8" s="26">
        <v>21.161729999999999</v>
      </c>
      <c r="F8" s="9">
        <v>21.25</v>
      </c>
      <c r="G8" s="9">
        <v>273.25</v>
      </c>
      <c r="H8" s="5">
        <f t="shared" si="0"/>
        <v>-86.75</v>
      </c>
      <c r="I8" s="8" t="s">
        <v>7</v>
      </c>
      <c r="J8" s="2" t="s">
        <v>26</v>
      </c>
      <c r="K8" s="38" t="s">
        <v>20</v>
      </c>
      <c r="L8" s="8" t="s">
        <v>168</v>
      </c>
      <c r="M8" s="8" t="s">
        <v>158</v>
      </c>
      <c r="N8" s="1">
        <v>3.1519999999999999E-2</v>
      </c>
      <c r="O8" s="1">
        <v>28.07326171875</v>
      </c>
      <c r="P8" s="1">
        <v>9.4720000000000004E-4</v>
      </c>
      <c r="Q8" s="1">
        <v>-6.3689999999999997E-3</v>
      </c>
      <c r="R8" s="4">
        <v>1262.8699999999999</v>
      </c>
      <c r="S8" s="22">
        <v>8.5419060606060597</v>
      </c>
      <c r="T8" s="23">
        <v>20620</v>
      </c>
      <c r="U8" s="22">
        <v>1.1916898454581963</v>
      </c>
      <c r="V8" s="1">
        <v>640948</v>
      </c>
      <c r="W8" s="22">
        <v>3.3</v>
      </c>
      <c r="X8">
        <v>-4120.1580999999996</v>
      </c>
      <c r="Y8">
        <v>1432.6944000000001</v>
      </c>
      <c r="Z8">
        <v>2.0499999999999998</v>
      </c>
      <c r="AA8">
        <v>0.71140000000000003</v>
      </c>
      <c r="AB8">
        <v>1.8100000000000002E-2</v>
      </c>
      <c r="AC8">
        <v>0.42209999999999998</v>
      </c>
    </row>
    <row r="9" spans="1:32" s="32" customFormat="1" x14ac:dyDescent="0.35">
      <c r="A9" s="32" t="s">
        <v>96</v>
      </c>
      <c r="B9" s="33" t="s">
        <v>28</v>
      </c>
      <c r="C9" s="33" t="s">
        <v>28</v>
      </c>
      <c r="D9" s="34">
        <v>-87.029055999999997</v>
      </c>
      <c r="E9" s="34">
        <v>20.348777779999999</v>
      </c>
      <c r="F9" s="35">
        <v>21.25</v>
      </c>
      <c r="G9" s="35">
        <v>273.25</v>
      </c>
      <c r="H9" s="36">
        <f t="shared" si="0"/>
        <v>-86.75</v>
      </c>
      <c r="I9" s="38" t="s">
        <v>17</v>
      </c>
      <c r="J9" s="37" t="s">
        <v>13</v>
      </c>
      <c r="K9" s="38" t="s">
        <v>20</v>
      </c>
      <c r="L9" s="38" t="s">
        <v>165</v>
      </c>
      <c r="M9" s="38" t="s">
        <v>160</v>
      </c>
      <c r="N9" s="32">
        <v>3.1519999999999999E-2</v>
      </c>
      <c r="O9" s="32">
        <v>28.07326171875</v>
      </c>
      <c r="P9" s="32">
        <v>9.4720000000000004E-4</v>
      </c>
      <c r="Q9" s="32">
        <v>-4.5249999999999999E-4</v>
      </c>
      <c r="R9" s="39">
        <v>766.91</v>
      </c>
      <c r="S9" s="45">
        <v>12</v>
      </c>
      <c r="T9" s="41">
        <v>-3.6</v>
      </c>
      <c r="U9" s="42">
        <v>0.45454545454545453</v>
      </c>
      <c r="V9" s="32">
        <v>15</v>
      </c>
      <c r="W9" s="32">
        <v>18</v>
      </c>
      <c r="X9" s="32">
        <v>-3115.3377</v>
      </c>
      <c r="Y9" s="32">
        <v>554.28560000000004</v>
      </c>
      <c r="Z9" s="32">
        <v>1.5601</v>
      </c>
      <c r="AA9" s="32">
        <v>0.27579999999999999</v>
      </c>
      <c r="AB9" s="43">
        <v>1.5999999999999999E-5</v>
      </c>
      <c r="AC9" s="43">
        <v>0.1792</v>
      </c>
    </row>
    <row r="10" spans="1:32" x14ac:dyDescent="0.35">
      <c r="A10" s="1" t="s">
        <v>97</v>
      </c>
      <c r="B10" s="11" t="s">
        <v>29</v>
      </c>
      <c r="C10" s="11" t="s">
        <v>29</v>
      </c>
      <c r="D10" s="26">
        <v>-86.987086000000005</v>
      </c>
      <c r="E10" s="26">
        <v>20.458842000000001</v>
      </c>
      <c r="F10" s="9">
        <v>20.5</v>
      </c>
      <c r="G10" s="9">
        <v>273</v>
      </c>
      <c r="H10" s="5">
        <f t="shared" si="0"/>
        <v>-87</v>
      </c>
      <c r="I10" s="8" t="s">
        <v>17</v>
      </c>
      <c r="J10" s="2" t="s">
        <v>15</v>
      </c>
      <c r="K10" s="8" t="s">
        <v>18</v>
      </c>
      <c r="L10" s="8" t="s">
        <v>72</v>
      </c>
      <c r="M10" s="8" t="s">
        <v>160</v>
      </c>
      <c r="N10" s="1">
        <v>2.8850000000000001E-2</v>
      </c>
      <c r="O10" s="1">
        <v>28.409279785156201</v>
      </c>
      <c r="P10" s="1">
        <v>2.6670000000000001E-3</v>
      </c>
      <c r="Q10" s="20">
        <v>8.1470000000000001E-6</v>
      </c>
      <c r="R10" s="4">
        <v>100.11</v>
      </c>
      <c r="S10" s="27">
        <v>3</v>
      </c>
      <c r="T10" s="23">
        <v>1264.2</v>
      </c>
      <c r="U10" s="22">
        <v>1.0880398902461106</v>
      </c>
      <c r="V10" s="1">
        <v>78118</v>
      </c>
      <c r="W10" s="1">
        <v>0.7</v>
      </c>
      <c r="X10">
        <v>-2418.5659999999998</v>
      </c>
      <c r="Y10">
        <v>546.62400000000002</v>
      </c>
      <c r="Z10">
        <v>1.214</v>
      </c>
      <c r="AA10">
        <v>0.27200000000000002</v>
      </c>
      <c r="AB10" s="20">
        <v>1.5999999999999999E-5</v>
      </c>
      <c r="AC10">
        <v>0.1133</v>
      </c>
    </row>
    <row r="11" spans="1:32" x14ac:dyDescent="0.35">
      <c r="A11" s="1" t="s">
        <v>98</v>
      </c>
      <c r="B11" s="11" t="s">
        <v>30</v>
      </c>
      <c r="C11" s="11" t="s">
        <v>30</v>
      </c>
      <c r="D11" s="26">
        <v>-86.760999999999996</v>
      </c>
      <c r="E11" s="26">
        <v>20.498999999999999</v>
      </c>
      <c r="F11" s="9">
        <v>20.5</v>
      </c>
      <c r="G11" s="9">
        <v>273.25</v>
      </c>
      <c r="H11" s="5">
        <f t="shared" si="0"/>
        <v>-86.75</v>
      </c>
      <c r="I11" s="6" t="s">
        <v>17</v>
      </c>
      <c r="J11" s="2" t="s">
        <v>13</v>
      </c>
      <c r="K11" s="8" t="s">
        <v>20</v>
      </c>
      <c r="L11" s="8" t="s">
        <v>165</v>
      </c>
      <c r="M11" s="8" t="s">
        <v>160</v>
      </c>
      <c r="N11" s="1">
        <v>3.1130000000000001E-2</v>
      </c>
      <c r="O11" s="1">
        <v>28.416916503906201</v>
      </c>
      <c r="P11" s="1">
        <v>2.2360000000000001E-3</v>
      </c>
      <c r="Q11" s="1">
        <v>7.2920000000000005E-4</v>
      </c>
      <c r="R11" s="4">
        <v>732.26</v>
      </c>
      <c r="S11" s="27">
        <v>8</v>
      </c>
      <c r="T11" s="23">
        <v>0</v>
      </c>
      <c r="U11" s="22">
        <v>0</v>
      </c>
      <c r="V11" s="1">
        <v>0</v>
      </c>
      <c r="W11" s="1">
        <v>11.9</v>
      </c>
      <c r="X11">
        <v>128.70586</v>
      </c>
      <c r="Y11">
        <v>455.53590000000003</v>
      </c>
      <c r="Z11">
        <v>-5.7340000000000002E-2</v>
      </c>
      <c r="AA11">
        <v>0.22647999999999999</v>
      </c>
      <c r="AB11">
        <v>0.80400000000000005</v>
      </c>
      <c r="AC11">
        <v>-7.1639999999999995E-2</v>
      </c>
      <c r="AF11" s="31"/>
    </row>
    <row r="12" spans="1:32" x14ac:dyDescent="0.35">
      <c r="A12" s="1" t="s">
        <v>99</v>
      </c>
      <c r="B12" s="11" t="s">
        <v>31</v>
      </c>
      <c r="C12" s="11" t="s">
        <v>31</v>
      </c>
      <c r="D12" s="26">
        <v>-87.002332999999993</v>
      </c>
      <c r="E12" s="26">
        <v>20.270333000000001</v>
      </c>
      <c r="F12" s="15">
        <v>20.25</v>
      </c>
      <c r="G12" s="15">
        <v>273</v>
      </c>
      <c r="H12" s="5">
        <f t="shared" si="0"/>
        <v>-87</v>
      </c>
      <c r="I12" s="6" t="s">
        <v>17</v>
      </c>
      <c r="J12" s="2" t="s">
        <v>15</v>
      </c>
      <c r="K12" s="8" t="s">
        <v>21</v>
      </c>
      <c r="L12" s="8" t="s">
        <v>169</v>
      </c>
      <c r="M12" s="8" t="s">
        <v>160</v>
      </c>
      <c r="N12" s="1">
        <v>8.6709999999999999E-3</v>
      </c>
      <c r="O12" s="1">
        <v>28.198542480468699</v>
      </c>
      <c r="P12" s="1">
        <v>0.10153</v>
      </c>
      <c r="Q12" s="1">
        <v>-8.4780000000000001E-4</v>
      </c>
      <c r="R12" s="10">
        <v>1131.49</v>
      </c>
      <c r="S12" s="27">
        <v>15</v>
      </c>
      <c r="T12" s="23">
        <v>0</v>
      </c>
      <c r="U12" s="22">
        <v>0</v>
      </c>
      <c r="V12" s="1">
        <v>0</v>
      </c>
      <c r="W12" s="1">
        <v>9.1</v>
      </c>
      <c r="X12">
        <v>-765.55560000000003</v>
      </c>
      <c r="Y12">
        <v>2023.4625000000001</v>
      </c>
      <c r="Z12">
        <v>0.38690000000000002</v>
      </c>
      <c r="AA12">
        <v>1.0084</v>
      </c>
      <c r="AB12">
        <v>0.70599999999999996</v>
      </c>
      <c r="AC12">
        <v>-5.2810000000000003E-2</v>
      </c>
    </row>
    <row r="13" spans="1:32" x14ac:dyDescent="0.35">
      <c r="A13" s="1" t="s">
        <v>100</v>
      </c>
      <c r="B13" s="3" t="s">
        <v>33</v>
      </c>
      <c r="C13" s="3" t="s">
        <v>33</v>
      </c>
      <c r="D13" s="26">
        <v>-86.880197219999999</v>
      </c>
      <c r="E13" s="26">
        <v>20.831355599999998</v>
      </c>
      <c r="F13" s="15">
        <v>20.75</v>
      </c>
      <c r="G13" s="15">
        <v>273</v>
      </c>
      <c r="H13" s="5">
        <f t="shared" si="0"/>
        <v>-87</v>
      </c>
      <c r="I13" s="6" t="s">
        <v>7</v>
      </c>
      <c r="J13" s="14" t="s">
        <v>8</v>
      </c>
      <c r="K13" s="6" t="s">
        <v>11</v>
      </c>
      <c r="L13" s="6" t="s">
        <v>171</v>
      </c>
      <c r="M13" s="6" t="s">
        <v>159</v>
      </c>
      <c r="N13" s="1">
        <v>2.8510000000000001E-2</v>
      </c>
      <c r="O13" s="1">
        <v>28.367131347656201</v>
      </c>
      <c r="P13" s="1">
        <v>4.2630000000000003E-3</v>
      </c>
      <c r="Q13" s="1">
        <v>-4.8650000000000001E-4</v>
      </c>
      <c r="R13" s="4">
        <v>837.62</v>
      </c>
      <c r="S13" s="27">
        <v>2.4</v>
      </c>
      <c r="T13" s="23">
        <v>1619.8</v>
      </c>
      <c r="U13" s="22">
        <v>8.3828623518687326</v>
      </c>
      <c r="V13" s="1">
        <v>9196</v>
      </c>
      <c r="W13" s="1">
        <v>21</v>
      </c>
      <c r="X13">
        <v>2165.0659000000001</v>
      </c>
      <c r="Y13">
        <v>807.94759999999997</v>
      </c>
      <c r="Z13">
        <v>-1.069</v>
      </c>
      <c r="AA13">
        <v>0.40139999999999998</v>
      </c>
      <c r="AB13">
        <v>1.0800000000000001E-2</v>
      </c>
      <c r="AC13">
        <v>1.085E-2</v>
      </c>
    </row>
    <row r="14" spans="1:32" x14ac:dyDescent="0.35">
      <c r="A14" s="1" t="s">
        <v>101</v>
      </c>
      <c r="B14" s="11" t="s">
        <v>35</v>
      </c>
      <c r="C14" s="11" t="s">
        <v>35</v>
      </c>
      <c r="D14" s="25">
        <v>-86.841110999999998</v>
      </c>
      <c r="E14" s="25">
        <v>20.886389000000001</v>
      </c>
      <c r="F14" s="15">
        <v>20.75</v>
      </c>
      <c r="G14" s="15">
        <v>275.25</v>
      </c>
      <c r="H14" s="5">
        <f t="shared" si="0"/>
        <v>-84.75</v>
      </c>
      <c r="I14" s="16" t="s">
        <v>7</v>
      </c>
      <c r="J14" s="8" t="s">
        <v>8</v>
      </c>
      <c r="K14" s="6" t="s">
        <v>36</v>
      </c>
      <c r="L14" s="6" t="s">
        <v>170</v>
      </c>
      <c r="M14" s="6" t="s">
        <v>160</v>
      </c>
      <c r="N14" s="1">
        <v>2.6360000000000001E-2</v>
      </c>
      <c r="O14" s="1">
        <v>28.453210449218702</v>
      </c>
      <c r="P14" s="1">
        <v>4.5439999999999999E-4</v>
      </c>
      <c r="Q14" s="1">
        <v>1.4970000000000001E-3</v>
      </c>
      <c r="R14" s="4">
        <v>1453.59</v>
      </c>
      <c r="S14" s="27">
        <v>3.7</v>
      </c>
      <c r="T14" s="23">
        <v>1618.2</v>
      </c>
      <c r="U14" s="22">
        <v>8.3755697356426619</v>
      </c>
      <c r="V14" s="1">
        <v>9188</v>
      </c>
      <c r="W14" s="1">
        <v>4.7</v>
      </c>
      <c r="X14">
        <v>-2439.8452000000002</v>
      </c>
      <c r="Y14">
        <v>1031.9512</v>
      </c>
      <c r="Z14">
        <v>1.2203999999999999</v>
      </c>
      <c r="AA14">
        <v>0.51270000000000004</v>
      </c>
      <c r="AB14">
        <v>2.1899999999999999E-2</v>
      </c>
      <c r="AC14">
        <v>9.7900000000000001E-2</v>
      </c>
    </row>
    <row r="15" spans="1:32" x14ac:dyDescent="0.35">
      <c r="A15" s="1" t="s">
        <v>102</v>
      </c>
      <c r="B15" s="11" t="s">
        <v>37</v>
      </c>
      <c r="C15" s="11" t="s">
        <v>37</v>
      </c>
      <c r="D15" s="26">
        <v>-86.876241669999999</v>
      </c>
      <c r="E15" s="26">
        <v>20.8242306</v>
      </c>
      <c r="F15" s="15">
        <v>20.75</v>
      </c>
      <c r="G15" s="15">
        <v>273</v>
      </c>
      <c r="H15" s="5">
        <f t="shared" si="0"/>
        <v>-87</v>
      </c>
      <c r="I15" s="16" t="s">
        <v>7</v>
      </c>
      <c r="J15" s="8" t="s">
        <v>12</v>
      </c>
      <c r="K15" s="8" t="s">
        <v>34</v>
      </c>
      <c r="L15" s="8" t="s">
        <v>168</v>
      </c>
      <c r="M15" s="8" t="s">
        <v>161</v>
      </c>
      <c r="N15" s="1">
        <v>2.8510000000000001E-2</v>
      </c>
      <c r="O15" s="1">
        <v>28.367131347656201</v>
      </c>
      <c r="P15" s="1">
        <v>4.2630000000000003E-3</v>
      </c>
      <c r="Q15" s="1">
        <v>-4.8650000000000001E-4</v>
      </c>
      <c r="R15" s="10">
        <v>1652.04</v>
      </c>
      <c r="S15" s="27">
        <v>4.3</v>
      </c>
      <c r="T15" s="23">
        <v>1619.8</v>
      </c>
      <c r="U15" s="22">
        <v>8.3828623518687326</v>
      </c>
      <c r="V15" s="1">
        <v>9196</v>
      </c>
      <c r="W15" s="1">
        <v>10.38</v>
      </c>
      <c r="X15" s="20">
        <v>13</v>
      </c>
      <c r="Y15" s="20">
        <v>793.1</v>
      </c>
      <c r="Z15" s="20">
        <v>-8.0210000000000004E-4</v>
      </c>
      <c r="AA15" s="20">
        <v>0.39400000000000002</v>
      </c>
      <c r="AB15">
        <v>0.998</v>
      </c>
      <c r="AC15">
        <v>-2.564E-2</v>
      </c>
    </row>
    <row r="16" spans="1:32" x14ac:dyDescent="0.35">
      <c r="A16" s="1" t="s">
        <v>103</v>
      </c>
      <c r="B16" s="3" t="s">
        <v>38</v>
      </c>
      <c r="C16" s="3" t="s">
        <v>38</v>
      </c>
      <c r="D16" s="26">
        <v>-86.797194439999998</v>
      </c>
      <c r="E16" s="26">
        <v>20.988452800000001</v>
      </c>
      <c r="F16" s="15">
        <v>21</v>
      </c>
      <c r="G16" s="15">
        <v>273.25</v>
      </c>
      <c r="H16" s="5">
        <f t="shared" si="0"/>
        <v>-86.75</v>
      </c>
      <c r="I16" s="6" t="s">
        <v>7</v>
      </c>
      <c r="J16" s="8" t="s">
        <v>8</v>
      </c>
      <c r="K16" s="6" t="s">
        <v>11</v>
      </c>
      <c r="L16" s="6" t="s">
        <v>163</v>
      </c>
      <c r="M16" s="6" t="s">
        <v>159</v>
      </c>
      <c r="N16" s="1">
        <v>3.015E-2</v>
      </c>
      <c r="O16" s="1">
        <v>28.275488281249999</v>
      </c>
      <c r="P16" s="1">
        <v>9.6409999999999996E-4</v>
      </c>
      <c r="Q16" s="1">
        <v>3.4710000000000001E-3</v>
      </c>
      <c r="R16" s="4">
        <v>2883.76</v>
      </c>
      <c r="S16" s="27">
        <v>3</v>
      </c>
      <c r="T16" s="23">
        <v>0</v>
      </c>
      <c r="U16" s="22">
        <v>0</v>
      </c>
      <c r="V16" s="1">
        <v>0</v>
      </c>
      <c r="W16" s="1">
        <v>15.4</v>
      </c>
      <c r="X16">
        <v>-5408.991</v>
      </c>
      <c r="Y16">
        <v>1459.8087</v>
      </c>
      <c r="Z16">
        <v>2.6997</v>
      </c>
      <c r="AA16">
        <v>0.72529999999999994</v>
      </c>
      <c r="AB16">
        <v>5.2800000000000004E-4</v>
      </c>
      <c r="AC16">
        <v>0.2112</v>
      </c>
    </row>
    <row r="17" spans="1:29" x14ac:dyDescent="0.35">
      <c r="A17" s="1" t="s">
        <v>104</v>
      </c>
      <c r="B17" s="11" t="s">
        <v>39</v>
      </c>
      <c r="C17" s="11" t="s">
        <v>39</v>
      </c>
      <c r="D17" s="26">
        <v>-87.716359999999995</v>
      </c>
      <c r="E17" s="26">
        <v>18.662649999999999</v>
      </c>
      <c r="F17" s="15">
        <v>18.75</v>
      </c>
      <c r="G17" s="15">
        <v>272.25</v>
      </c>
      <c r="H17" s="5">
        <f t="shared" si="0"/>
        <v>-87.75</v>
      </c>
      <c r="I17" s="17" t="s">
        <v>40</v>
      </c>
      <c r="J17" s="2" t="s">
        <v>13</v>
      </c>
      <c r="K17" s="8" t="s">
        <v>41</v>
      </c>
      <c r="L17" s="8" t="s">
        <v>41</v>
      </c>
      <c r="M17" s="8" t="s">
        <v>160</v>
      </c>
      <c r="N17" s="1">
        <v>2.035E-2</v>
      </c>
      <c r="O17" s="1">
        <v>28.444685058593699</v>
      </c>
      <c r="P17" s="1">
        <v>3.4740000000000001E-3</v>
      </c>
      <c r="Q17" s="1">
        <v>-4.3389999999999998E-4</v>
      </c>
      <c r="R17" s="4">
        <v>1076.3599999999999</v>
      </c>
      <c r="S17" s="27">
        <v>11.4</v>
      </c>
      <c r="T17" s="23">
        <v>127.6</v>
      </c>
      <c r="U17" s="22">
        <v>3.2624113475177303</v>
      </c>
      <c r="V17" s="1">
        <v>920</v>
      </c>
      <c r="W17" s="1">
        <v>11.2</v>
      </c>
      <c r="X17">
        <v>-96.121210000000005</v>
      </c>
      <c r="Y17">
        <v>1616.3563999999999</v>
      </c>
      <c r="Z17">
        <v>5.3030000000000001E-2</v>
      </c>
      <c r="AA17">
        <v>0.80235999999999996</v>
      </c>
      <c r="AB17">
        <v>0.94799999999999995</v>
      </c>
      <c r="AC17">
        <v>-4.5249999999999999E-2</v>
      </c>
    </row>
    <row r="18" spans="1:29" x14ac:dyDescent="0.35">
      <c r="A18" s="1" t="s">
        <v>106</v>
      </c>
      <c r="B18" s="11" t="s">
        <v>44</v>
      </c>
      <c r="C18" s="11" t="s">
        <v>44</v>
      </c>
      <c r="D18" s="26">
        <v>-87.460587000000004</v>
      </c>
      <c r="E18" s="26">
        <v>20.056958999999999</v>
      </c>
      <c r="F18" s="15">
        <v>20</v>
      </c>
      <c r="G18" s="15">
        <v>272.5</v>
      </c>
      <c r="H18" s="5">
        <f t="shared" si="0"/>
        <v>-87.5</v>
      </c>
      <c r="I18" s="6" t="s">
        <v>45</v>
      </c>
      <c r="J18" s="2" t="s">
        <v>26</v>
      </c>
      <c r="K18" s="8" t="s">
        <v>41</v>
      </c>
      <c r="L18" s="8" t="s">
        <v>41</v>
      </c>
      <c r="M18" s="8" t="s">
        <v>160</v>
      </c>
      <c r="N18" s="1">
        <v>2.6280000000000001E-2</v>
      </c>
      <c r="O18" s="1">
        <v>28.3903271484375</v>
      </c>
      <c r="P18" s="1">
        <v>3.4910000000000002E-3</v>
      </c>
      <c r="Q18" s="1">
        <v>2.147E-3</v>
      </c>
      <c r="R18" s="4">
        <v>1689.87</v>
      </c>
      <c r="S18" s="27">
        <v>18.2</v>
      </c>
      <c r="T18" s="23">
        <v>-0.2</v>
      </c>
      <c r="U18" s="22">
        <v>0.9</v>
      </c>
      <c r="V18" s="1">
        <v>9</v>
      </c>
      <c r="W18" s="1">
        <v>22.4</v>
      </c>
      <c r="X18">
        <v>-939.96900000000005</v>
      </c>
      <c r="Y18">
        <v>1045.2083</v>
      </c>
      <c r="Z18">
        <v>0.4798</v>
      </c>
      <c r="AA18">
        <v>0.51939999999999997</v>
      </c>
      <c r="AB18">
        <v>0.36699999999999999</v>
      </c>
      <c r="AC18">
        <v>-7.0390000000000001E-3</v>
      </c>
    </row>
    <row r="19" spans="1:29" s="32" customFormat="1" x14ac:dyDescent="0.35">
      <c r="A19" s="32" t="s">
        <v>107</v>
      </c>
      <c r="B19" s="33" t="s">
        <v>46</v>
      </c>
      <c r="C19" s="11" t="s">
        <v>46</v>
      </c>
      <c r="D19" s="34">
        <v>-86.729770000000002</v>
      </c>
      <c r="E19" s="34">
        <v>21.170580000000001</v>
      </c>
      <c r="F19" s="46">
        <v>21.25</v>
      </c>
      <c r="G19" s="46">
        <v>273.25</v>
      </c>
      <c r="H19" s="36">
        <f t="shared" si="0"/>
        <v>-86.75</v>
      </c>
      <c r="I19" s="16" t="s">
        <v>7</v>
      </c>
      <c r="J19" s="37" t="s">
        <v>26</v>
      </c>
      <c r="K19" s="38" t="s">
        <v>41</v>
      </c>
      <c r="L19" s="8" t="s">
        <v>41</v>
      </c>
      <c r="M19" s="38" t="s">
        <v>160</v>
      </c>
      <c r="N19" s="32">
        <v>3.1519999999999999E-2</v>
      </c>
      <c r="O19" s="32">
        <v>28.07326171875</v>
      </c>
      <c r="P19" s="32">
        <v>9.4720000000000004E-4</v>
      </c>
      <c r="Q19" s="32">
        <v>6.6969999999999998E-3</v>
      </c>
      <c r="R19" s="39">
        <v>3874.1</v>
      </c>
      <c r="S19" s="45">
        <v>11.07</v>
      </c>
      <c r="T19" s="41">
        <v>20620</v>
      </c>
      <c r="U19" s="42">
        <v>1.1916898454581963</v>
      </c>
      <c r="V19" s="32">
        <v>640948</v>
      </c>
      <c r="W19" s="32">
        <v>10.5</v>
      </c>
      <c r="X19" s="32">
        <v>-557.73680000000002</v>
      </c>
      <c r="Y19" s="32">
        <v>577.20039999999995</v>
      </c>
      <c r="Z19" s="32">
        <v>0.2828</v>
      </c>
      <c r="AA19" s="32">
        <v>0.28699999999999998</v>
      </c>
      <c r="AB19" s="32">
        <v>0.33300000000000002</v>
      </c>
      <c r="AC19" s="32">
        <v>-1.07E-3</v>
      </c>
    </row>
    <row r="20" spans="1:29" x14ac:dyDescent="0.35">
      <c r="A20" s="1" t="s">
        <v>108</v>
      </c>
      <c r="B20" s="11" t="s">
        <v>47</v>
      </c>
      <c r="C20" s="11" t="s">
        <v>47</v>
      </c>
      <c r="D20" s="26">
        <v>-87.717690000000005</v>
      </c>
      <c r="E20" s="26">
        <v>18.64969</v>
      </c>
      <c r="F20" s="15">
        <v>18.75</v>
      </c>
      <c r="G20" s="15">
        <v>272.25</v>
      </c>
      <c r="H20" s="5">
        <f t="shared" si="0"/>
        <v>-87.75</v>
      </c>
      <c r="I20" s="6" t="s">
        <v>40</v>
      </c>
      <c r="J20" s="2" t="s">
        <v>26</v>
      </c>
      <c r="K20" s="8" t="s">
        <v>41</v>
      </c>
      <c r="L20" s="8" t="s">
        <v>41</v>
      </c>
      <c r="M20" s="8" t="s">
        <v>160</v>
      </c>
      <c r="N20" s="1">
        <v>2.6880000000000001E-2</v>
      </c>
      <c r="O20" s="1">
        <v>28.444685058593699</v>
      </c>
      <c r="P20" s="1">
        <v>3.4740000000000001E-3</v>
      </c>
      <c r="Q20" s="1">
        <v>-1.27E-4</v>
      </c>
      <c r="R20" s="4">
        <v>925.11</v>
      </c>
      <c r="S20" s="27">
        <v>12.4</v>
      </c>
      <c r="T20" s="23">
        <v>127.6</v>
      </c>
      <c r="U20" s="22">
        <v>3.2624113475177303</v>
      </c>
      <c r="V20" s="1">
        <v>920</v>
      </c>
      <c r="W20" s="1">
        <v>3.2</v>
      </c>
      <c r="X20">
        <v>-3095.9757</v>
      </c>
      <c r="Y20">
        <v>847.63149999999996</v>
      </c>
      <c r="Z20">
        <v>1.5449999999999999</v>
      </c>
      <c r="AA20">
        <v>0.4209</v>
      </c>
      <c r="AB20">
        <v>1.1000000000000001E-3</v>
      </c>
      <c r="AC20">
        <v>0.316</v>
      </c>
    </row>
    <row r="21" spans="1:29" x14ac:dyDescent="0.35">
      <c r="A21" s="1" t="s">
        <v>109</v>
      </c>
      <c r="B21" s="11" t="s">
        <v>48</v>
      </c>
      <c r="C21" s="11" t="s">
        <v>48</v>
      </c>
      <c r="D21" s="26">
        <v>-87.457938999999996</v>
      </c>
      <c r="E21" s="26">
        <v>20.115259000000002</v>
      </c>
      <c r="F21" s="15">
        <v>20</v>
      </c>
      <c r="G21" s="15">
        <v>272.5</v>
      </c>
      <c r="H21" s="5">
        <f t="shared" si="0"/>
        <v>-87.5</v>
      </c>
      <c r="I21" s="6" t="s">
        <v>45</v>
      </c>
      <c r="J21" s="2" t="s">
        <v>26</v>
      </c>
      <c r="K21" s="8" t="s">
        <v>41</v>
      </c>
      <c r="L21" s="8" t="s">
        <v>41</v>
      </c>
      <c r="M21" s="8" t="s">
        <v>160</v>
      </c>
      <c r="N21" s="1">
        <v>2.6280000000000001E-2</v>
      </c>
      <c r="O21" s="1">
        <v>28.3903271484375</v>
      </c>
      <c r="P21" s="1">
        <v>3.4910000000000002E-3</v>
      </c>
      <c r="Q21" s="1">
        <v>1.5740000000000001E-3</v>
      </c>
      <c r="R21" s="4">
        <v>958.37</v>
      </c>
      <c r="S21" s="27">
        <v>9.5</v>
      </c>
      <c r="T21" s="23">
        <v>688.6</v>
      </c>
      <c r="U21" s="22">
        <v>1.2327924273157538</v>
      </c>
      <c r="V21" s="1">
        <v>18233</v>
      </c>
      <c r="W21" s="1">
        <v>7.4</v>
      </c>
      <c r="X21">
        <v>210.14077</v>
      </c>
      <c r="Y21">
        <v>1370.5416399999999</v>
      </c>
      <c r="Z21">
        <v>-9.8610000000000003E-2</v>
      </c>
      <c r="AA21">
        <v>0.68106</v>
      </c>
      <c r="AB21">
        <v>0.88600000000000001</v>
      </c>
      <c r="AC21">
        <v>-4.8899999999999999E-2</v>
      </c>
    </row>
    <row r="22" spans="1:29" x14ac:dyDescent="0.35">
      <c r="A22" s="1" t="s">
        <v>110</v>
      </c>
      <c r="B22" s="11" t="s">
        <v>49</v>
      </c>
      <c r="C22" s="11" t="s">
        <v>49</v>
      </c>
      <c r="D22" s="26">
        <v>-87.385350000000003</v>
      </c>
      <c r="E22" s="26">
        <v>20.258620000000001</v>
      </c>
      <c r="F22" s="15">
        <v>20.25</v>
      </c>
      <c r="G22" s="15">
        <v>272.5</v>
      </c>
      <c r="H22" s="5">
        <f t="shared" si="0"/>
        <v>-87.5</v>
      </c>
      <c r="I22" s="6" t="s">
        <v>7</v>
      </c>
      <c r="J22" s="2" t="s">
        <v>26</v>
      </c>
      <c r="K22" s="8" t="s">
        <v>41</v>
      </c>
      <c r="L22" s="8" t="s">
        <v>41</v>
      </c>
      <c r="M22" s="8" t="s">
        <v>160</v>
      </c>
      <c r="N22" s="1">
        <v>2.6409999999999999E-2</v>
      </c>
      <c r="O22" s="1">
        <v>28.396794433593701</v>
      </c>
      <c r="P22" s="1">
        <v>8.1660000000000001E-4</v>
      </c>
      <c r="Q22" s="1">
        <v>7.7399999999999995E-4</v>
      </c>
      <c r="R22" s="4">
        <v>950.65</v>
      </c>
      <c r="S22" s="27">
        <v>9.1</v>
      </c>
      <c r="T22" s="23">
        <v>707.4</v>
      </c>
      <c r="U22" s="22">
        <v>1.2379895034315704</v>
      </c>
      <c r="V22" s="1">
        <v>18399</v>
      </c>
      <c r="W22" s="1">
        <v>5.8</v>
      </c>
      <c r="X22">
        <v>-1038.3794</v>
      </c>
      <c r="Y22">
        <v>1217.8021000000001</v>
      </c>
      <c r="Z22">
        <v>0.5232</v>
      </c>
      <c r="AA22">
        <v>0.60540000000000005</v>
      </c>
      <c r="AB22">
        <v>0.39500000000000002</v>
      </c>
      <c r="AC22">
        <v>-9.4710000000000003E-3</v>
      </c>
    </row>
    <row r="23" spans="1:29" x14ac:dyDescent="0.35">
      <c r="A23" s="1" t="s">
        <v>111</v>
      </c>
      <c r="B23" s="11" t="s">
        <v>50</v>
      </c>
      <c r="C23" s="11" t="s">
        <v>50</v>
      </c>
      <c r="D23" s="26">
        <v>-87.028220000000005</v>
      </c>
      <c r="E23" s="26">
        <v>20.358419999999999</v>
      </c>
      <c r="F23" s="8">
        <v>20.358419999999999</v>
      </c>
      <c r="G23" s="15">
        <v>20.5</v>
      </c>
      <c r="H23" s="15">
        <v>273</v>
      </c>
      <c r="I23" s="6" t="s">
        <v>17</v>
      </c>
      <c r="J23" s="2" t="s">
        <v>26</v>
      </c>
      <c r="K23" s="8" t="s">
        <v>41</v>
      </c>
      <c r="L23" s="8" t="s">
        <v>41</v>
      </c>
      <c r="M23" s="8" t="s">
        <v>160</v>
      </c>
      <c r="N23" s="1">
        <v>2.8850000000000001E-2</v>
      </c>
      <c r="O23" s="1">
        <v>28.409279785156201</v>
      </c>
      <c r="P23" s="1">
        <v>2.6670000000000001E-3</v>
      </c>
      <c r="Q23" s="1">
        <v>7.7399999999999995E-4</v>
      </c>
      <c r="R23" s="10">
        <v>351.67</v>
      </c>
      <c r="S23" s="22">
        <v>11.69</v>
      </c>
      <c r="T23" s="23">
        <v>-3.6</v>
      </c>
      <c r="U23" s="22">
        <v>0.45454545454545453</v>
      </c>
      <c r="V23" s="1">
        <v>15</v>
      </c>
      <c r="W23" s="22">
        <v>11.2</v>
      </c>
      <c r="X23">
        <v>-1020.0069999999999</v>
      </c>
      <c r="Y23">
        <v>830.83</v>
      </c>
      <c r="Z23">
        <v>0.51280000000000003</v>
      </c>
      <c r="AA23">
        <v>0.41299999999999998</v>
      </c>
      <c r="AB23">
        <v>0.22600000000000001</v>
      </c>
      <c r="AC23">
        <v>2.1219999999999999E-2</v>
      </c>
    </row>
    <row r="24" spans="1:29" x14ac:dyDescent="0.35">
      <c r="A24" s="1" t="s">
        <v>112</v>
      </c>
      <c r="B24" s="11" t="s">
        <v>51</v>
      </c>
      <c r="C24" s="11" t="s">
        <v>51</v>
      </c>
      <c r="D24" s="26">
        <v>-87.164496999999997</v>
      </c>
      <c r="E24" s="26">
        <v>20.536289</v>
      </c>
      <c r="F24" s="15">
        <v>20.5</v>
      </c>
      <c r="G24" s="15">
        <v>272.75</v>
      </c>
      <c r="H24" s="5">
        <f t="shared" ref="H24:H49" si="1">G24-360</f>
        <v>-87.25</v>
      </c>
      <c r="I24" s="6" t="s">
        <v>7</v>
      </c>
      <c r="J24" s="2" t="s">
        <v>26</v>
      </c>
      <c r="K24" s="8" t="s">
        <v>41</v>
      </c>
      <c r="L24" s="8" t="s">
        <v>41</v>
      </c>
      <c r="M24" s="8" t="s">
        <v>160</v>
      </c>
      <c r="N24" s="1">
        <v>2.793E-2</v>
      </c>
      <c r="O24" s="1">
        <v>28.409123535156201</v>
      </c>
      <c r="P24" s="1">
        <v>1.0509999999999999E-4</v>
      </c>
      <c r="Q24" s="1">
        <v>9.921000000000001E-4</v>
      </c>
      <c r="R24" s="4">
        <v>244.87</v>
      </c>
      <c r="S24" s="27">
        <v>12.4</v>
      </c>
      <c r="T24" s="23">
        <v>715</v>
      </c>
      <c r="U24" s="22">
        <v>2.1837748344370862</v>
      </c>
      <c r="V24" s="1">
        <v>6595</v>
      </c>
      <c r="W24" s="1">
        <v>4.3</v>
      </c>
      <c r="X24">
        <v>-1782.6179</v>
      </c>
      <c r="Y24">
        <v>591.4194</v>
      </c>
      <c r="Z24">
        <v>0.89090000000000003</v>
      </c>
      <c r="AA24">
        <v>0.29389999999999999</v>
      </c>
      <c r="AB24">
        <v>6.8700000000000002E-3</v>
      </c>
      <c r="AC24">
        <v>0.29049999999999998</v>
      </c>
    </row>
    <row r="25" spans="1:29" x14ac:dyDescent="0.35">
      <c r="A25" s="1" t="s">
        <v>113</v>
      </c>
      <c r="B25" s="11" t="s">
        <v>52</v>
      </c>
      <c r="C25" s="11" t="s">
        <v>52</v>
      </c>
      <c r="D25" s="26">
        <v>-86.97072</v>
      </c>
      <c r="E25" s="26">
        <v>20.48621</v>
      </c>
      <c r="F25" s="18">
        <v>20.5</v>
      </c>
      <c r="G25" s="18">
        <v>273</v>
      </c>
      <c r="H25" s="5">
        <f t="shared" si="1"/>
        <v>-87</v>
      </c>
      <c r="I25" s="6" t="s">
        <v>17</v>
      </c>
      <c r="J25" s="2" t="s">
        <v>26</v>
      </c>
      <c r="K25" s="8" t="s">
        <v>41</v>
      </c>
      <c r="L25" s="8" t="s">
        <v>41</v>
      </c>
      <c r="M25" s="8" t="s">
        <v>160</v>
      </c>
      <c r="N25" s="1">
        <v>2.8850000000000001E-2</v>
      </c>
      <c r="O25" s="1">
        <v>28.409279785156201</v>
      </c>
      <c r="P25" s="1">
        <v>2.6670000000000001E-3</v>
      </c>
      <c r="Q25" s="1">
        <v>-5.6709999999999996E-4</v>
      </c>
      <c r="R25" s="10">
        <v>91.06</v>
      </c>
      <c r="S25" s="27">
        <v>6.3</v>
      </c>
      <c r="T25" s="23">
        <v>1175</v>
      </c>
      <c r="U25" s="22">
        <v>1.0821885229848074</v>
      </c>
      <c r="V25" s="1">
        <v>77357</v>
      </c>
      <c r="W25" s="1">
        <v>8.8000000000000007</v>
      </c>
      <c r="X25">
        <v>1077.3672999999999</v>
      </c>
      <c r="Y25">
        <v>608.14739999999995</v>
      </c>
      <c r="Z25">
        <v>-0.53249999999999997</v>
      </c>
      <c r="AA25">
        <v>0.30230000000000001</v>
      </c>
      <c r="AB25">
        <v>0.09</v>
      </c>
      <c r="AC25">
        <v>7.2220000000000006E-2</v>
      </c>
    </row>
    <row r="26" spans="1:29" x14ac:dyDescent="0.35">
      <c r="A26" s="1" t="s">
        <v>114</v>
      </c>
      <c r="B26" s="11" t="s">
        <v>53</v>
      </c>
      <c r="C26" s="11" t="s">
        <v>53</v>
      </c>
      <c r="D26" s="26">
        <v>-87.106059999999999</v>
      </c>
      <c r="E26" s="26">
        <v>20.584150000000001</v>
      </c>
      <c r="F26" s="7">
        <v>20.5</v>
      </c>
      <c r="G26" s="18">
        <v>273</v>
      </c>
      <c r="H26" s="5">
        <f t="shared" si="1"/>
        <v>-87</v>
      </c>
      <c r="I26" s="6" t="s">
        <v>7</v>
      </c>
      <c r="J26" s="2" t="s">
        <v>26</v>
      </c>
      <c r="K26" s="8" t="s">
        <v>41</v>
      </c>
      <c r="L26" s="8" t="s">
        <v>41</v>
      </c>
      <c r="M26" s="8" t="s">
        <v>160</v>
      </c>
      <c r="N26" s="1">
        <v>2.8850000000000001E-2</v>
      </c>
      <c r="O26" s="1">
        <v>28.409279785156201</v>
      </c>
      <c r="P26" s="1">
        <v>2.6670000000000001E-3</v>
      </c>
      <c r="Q26" s="1">
        <v>2.319E-4</v>
      </c>
      <c r="R26" s="10">
        <v>91.06</v>
      </c>
      <c r="S26" s="27">
        <v>7.3</v>
      </c>
      <c r="T26" s="23">
        <v>9910</v>
      </c>
      <c r="U26" s="22">
        <v>1.4935701407496689</v>
      </c>
      <c r="V26" s="1">
        <v>149941</v>
      </c>
      <c r="W26" s="1">
        <v>3.4</v>
      </c>
      <c r="X26">
        <v>-736.72410000000002</v>
      </c>
      <c r="Y26">
        <v>433.70080000000002</v>
      </c>
      <c r="Z26">
        <v>0.36870000000000003</v>
      </c>
      <c r="AA26">
        <v>0.21560000000000001</v>
      </c>
      <c r="AB26">
        <v>0.10199999999999999</v>
      </c>
      <c r="AC26">
        <v>8.047E-2</v>
      </c>
    </row>
    <row r="27" spans="1:29" x14ac:dyDescent="0.35">
      <c r="A27" s="1" t="s">
        <v>115</v>
      </c>
      <c r="B27" s="11" t="s">
        <v>54</v>
      </c>
      <c r="C27" s="11" t="s">
        <v>54</v>
      </c>
      <c r="D27" s="26">
        <v>-87.053529999999995</v>
      </c>
      <c r="E27" s="26">
        <v>20.64057</v>
      </c>
      <c r="F27" s="18">
        <v>20.75</v>
      </c>
      <c r="G27" s="18">
        <v>273</v>
      </c>
      <c r="H27" s="5">
        <f t="shared" si="1"/>
        <v>-87</v>
      </c>
      <c r="I27" s="6" t="s">
        <v>7</v>
      </c>
      <c r="J27" s="2" t="s">
        <v>26</v>
      </c>
      <c r="K27" s="8" t="s">
        <v>41</v>
      </c>
      <c r="L27" s="8" t="s">
        <v>41</v>
      </c>
      <c r="M27" s="8" t="s">
        <v>160</v>
      </c>
      <c r="N27" s="1">
        <v>2.8510000000000001E-2</v>
      </c>
      <c r="O27" s="1">
        <v>28.367131347656201</v>
      </c>
      <c r="P27" s="1">
        <v>4.2630000000000003E-3</v>
      </c>
      <c r="Q27" s="1">
        <v>2.6009999999999998E-4</v>
      </c>
      <c r="R27" s="4">
        <v>319.79000000000002</v>
      </c>
      <c r="S27" s="27">
        <v>2.4</v>
      </c>
      <c r="T27" s="23">
        <v>9920</v>
      </c>
      <c r="U27" s="22">
        <v>1.4938369939664271</v>
      </c>
      <c r="V27" s="1">
        <v>150038</v>
      </c>
      <c r="W27" s="1">
        <v>1.3</v>
      </c>
      <c r="X27">
        <v>-922.17560000000003</v>
      </c>
      <c r="Y27">
        <v>851.74540000000002</v>
      </c>
      <c r="Z27">
        <v>0.46189999999999998</v>
      </c>
      <c r="AA27">
        <v>0.42330000000000001</v>
      </c>
      <c r="AB27">
        <v>0.28799999999999998</v>
      </c>
      <c r="AC27">
        <v>9.0050000000000009E-3</v>
      </c>
    </row>
    <row r="28" spans="1:29" x14ac:dyDescent="0.35">
      <c r="A28" s="1" t="s">
        <v>116</v>
      </c>
      <c r="B28" s="11" t="s">
        <v>55</v>
      </c>
      <c r="C28" s="11" t="s">
        <v>55</v>
      </c>
      <c r="D28" s="26">
        <v>-87.790700000000001</v>
      </c>
      <c r="E28" s="26">
        <v>18.35314</v>
      </c>
      <c r="F28" s="18">
        <v>18.25</v>
      </c>
      <c r="G28" s="18">
        <v>272.25</v>
      </c>
      <c r="H28" s="5">
        <f t="shared" si="1"/>
        <v>-87.75</v>
      </c>
      <c r="I28" s="6" t="s">
        <v>40</v>
      </c>
      <c r="J28" s="2" t="s">
        <v>26</v>
      </c>
      <c r="K28" s="8" t="s">
        <v>41</v>
      </c>
      <c r="L28" s="8" t="s">
        <v>41</v>
      </c>
      <c r="M28" s="8" t="s">
        <v>160</v>
      </c>
      <c r="N28" s="1">
        <v>2.035E-2</v>
      </c>
      <c r="O28" s="1">
        <v>28.208776855468699</v>
      </c>
      <c r="P28" s="1">
        <v>-7.0720000000000005E-2</v>
      </c>
      <c r="Q28" s="1">
        <v>1.125E-4</v>
      </c>
      <c r="R28" s="4">
        <v>1085.01</v>
      </c>
      <c r="S28" s="27">
        <v>13.7</v>
      </c>
      <c r="T28" s="23">
        <v>24.6</v>
      </c>
      <c r="U28" s="22">
        <v>1.4880952380952381</v>
      </c>
      <c r="V28" s="1">
        <v>375</v>
      </c>
      <c r="W28" s="1">
        <v>7</v>
      </c>
      <c r="X28">
        <v>-696.76120000000003</v>
      </c>
      <c r="Y28">
        <v>854.34709999999995</v>
      </c>
      <c r="Z28">
        <v>0.35199999999999998</v>
      </c>
      <c r="AA28">
        <v>0.42449999999999999</v>
      </c>
      <c r="AB28">
        <v>0.41299999999999998</v>
      </c>
      <c r="AC28">
        <v>-9.8530000000000006E-3</v>
      </c>
    </row>
    <row r="29" spans="1:29" x14ac:dyDescent="0.35">
      <c r="A29" s="1" t="s">
        <v>117</v>
      </c>
      <c r="B29" s="11" t="s">
        <v>56</v>
      </c>
      <c r="C29" s="11" t="s">
        <v>56</v>
      </c>
      <c r="D29" s="26">
        <v>-87.149240000000006</v>
      </c>
      <c r="E29" s="26">
        <v>20.55096</v>
      </c>
      <c r="F29" s="18">
        <v>20.5</v>
      </c>
      <c r="G29" s="18">
        <v>272.75</v>
      </c>
      <c r="H29" s="5">
        <f t="shared" si="1"/>
        <v>-87.25</v>
      </c>
      <c r="I29" s="6" t="s">
        <v>7</v>
      </c>
      <c r="J29" s="2" t="s">
        <v>26</v>
      </c>
      <c r="K29" s="8" t="s">
        <v>41</v>
      </c>
      <c r="L29" s="8" t="s">
        <v>41</v>
      </c>
      <c r="M29" s="8" t="s">
        <v>160</v>
      </c>
      <c r="N29" s="1">
        <v>2.793E-2</v>
      </c>
      <c r="O29" s="1">
        <v>28.396794433593701</v>
      </c>
      <c r="P29" s="1">
        <v>1.0509999999999999E-4</v>
      </c>
      <c r="Q29" s="1">
        <v>2.8269999999999999E-4</v>
      </c>
      <c r="R29" s="4">
        <v>260.77</v>
      </c>
      <c r="S29" s="27">
        <v>3.1</v>
      </c>
      <c r="T29" s="23">
        <v>800.6</v>
      </c>
      <c r="U29" s="22">
        <v>3.0045067601402105</v>
      </c>
      <c r="V29" s="1">
        <v>6000</v>
      </c>
      <c r="W29" s="1">
        <v>5.2</v>
      </c>
      <c r="X29">
        <v>900.08579999999995</v>
      </c>
      <c r="Y29">
        <v>738.91420000000005</v>
      </c>
      <c r="Z29">
        <v>-0.44519999999999998</v>
      </c>
      <c r="AA29">
        <v>0.36720000000000003</v>
      </c>
      <c r="AB29">
        <v>0.24099999999999999</v>
      </c>
      <c r="AC29">
        <v>2.4129999999999999E-2</v>
      </c>
    </row>
    <row r="30" spans="1:29" x14ac:dyDescent="0.35">
      <c r="A30" s="1" t="s">
        <v>118</v>
      </c>
      <c r="B30" s="11" t="s">
        <v>57</v>
      </c>
      <c r="C30" s="11" t="s">
        <v>57</v>
      </c>
      <c r="D30" s="26">
        <v>-87.419060000000002</v>
      </c>
      <c r="E30" s="26">
        <v>20.218019999999999</v>
      </c>
      <c r="F30" s="18">
        <v>20.25</v>
      </c>
      <c r="G30" s="18">
        <v>272.5</v>
      </c>
      <c r="H30" s="5">
        <f t="shared" si="1"/>
        <v>-87.5</v>
      </c>
      <c r="I30" s="6" t="s">
        <v>7</v>
      </c>
      <c r="J30" s="2" t="s">
        <v>26</v>
      </c>
      <c r="K30" s="8" t="s">
        <v>41</v>
      </c>
      <c r="L30" s="8" t="s">
        <v>41</v>
      </c>
      <c r="M30" s="8" t="s">
        <v>160</v>
      </c>
      <c r="N30" s="1">
        <v>2.6409999999999999E-2</v>
      </c>
      <c r="O30" s="1">
        <v>28.396794433593701</v>
      </c>
      <c r="P30" s="1">
        <v>8.1660000000000001E-4</v>
      </c>
      <c r="Q30" s="1">
        <v>1.2702E-3</v>
      </c>
      <c r="R30" s="4">
        <v>827.21</v>
      </c>
      <c r="S30" s="27">
        <v>3.2</v>
      </c>
      <c r="T30" s="23">
        <v>696</v>
      </c>
      <c r="U30" s="22">
        <v>1.2341542188130803</v>
      </c>
      <c r="V30" s="1">
        <v>18342</v>
      </c>
      <c r="W30" s="1">
        <v>7.9</v>
      </c>
      <c r="X30">
        <v>-251.4117</v>
      </c>
      <c r="Y30">
        <v>1320.1125</v>
      </c>
      <c r="Z30">
        <v>0.13120000000000001</v>
      </c>
      <c r="AA30">
        <v>0.65620000000000001</v>
      </c>
      <c r="AB30">
        <v>0.84299999999999997</v>
      </c>
      <c r="AC30">
        <v>-3.993E-2</v>
      </c>
    </row>
    <row r="31" spans="1:29" x14ac:dyDescent="0.35">
      <c r="A31" s="1" t="s">
        <v>119</v>
      </c>
      <c r="B31" s="11" t="s">
        <v>58</v>
      </c>
      <c r="C31" s="11" t="s">
        <v>58</v>
      </c>
      <c r="D31" s="26">
        <v>-86.828800000000001</v>
      </c>
      <c r="E31" s="26">
        <v>20.916319999999999</v>
      </c>
      <c r="F31" s="18">
        <v>21</v>
      </c>
      <c r="G31" s="18">
        <v>273.25</v>
      </c>
      <c r="H31" s="5">
        <f t="shared" si="1"/>
        <v>-86.75</v>
      </c>
      <c r="I31" s="6" t="s">
        <v>7</v>
      </c>
      <c r="J31" s="2" t="s">
        <v>26</v>
      </c>
      <c r="K31" s="8" t="s">
        <v>41</v>
      </c>
      <c r="L31" s="8" t="s">
        <v>41</v>
      </c>
      <c r="M31" s="8" t="s">
        <v>160</v>
      </c>
      <c r="N31" s="1">
        <v>2.4660000000000001E-2</v>
      </c>
      <c r="O31" s="1">
        <v>28.275488281249999</v>
      </c>
      <c r="P31" s="1">
        <v>9.6409999999999996E-4</v>
      </c>
      <c r="Q31" s="1">
        <v>-6.5629999999999996E-4</v>
      </c>
      <c r="R31" s="4">
        <v>827.21</v>
      </c>
      <c r="S31" s="27">
        <v>4.8</v>
      </c>
      <c r="T31" s="23">
        <v>1618.2</v>
      </c>
      <c r="U31" s="22">
        <v>8.3755697356426619</v>
      </c>
      <c r="V31" s="1">
        <v>9188</v>
      </c>
      <c r="W31" s="1">
        <v>14.3</v>
      </c>
      <c r="X31">
        <v>-3428.8633</v>
      </c>
      <c r="Y31">
        <v>1834.6108999999999</v>
      </c>
      <c r="Z31">
        <v>1.7166999999999999</v>
      </c>
      <c r="AA31">
        <v>0.91139999999999999</v>
      </c>
      <c r="AB31">
        <v>8.2199999999999995E-2</v>
      </c>
      <c r="AC31">
        <v>0.154</v>
      </c>
    </row>
    <row r="32" spans="1:29" x14ac:dyDescent="0.35">
      <c r="A32" s="1" t="s">
        <v>120</v>
      </c>
      <c r="B32" s="11" t="s">
        <v>59</v>
      </c>
      <c r="C32" s="11" t="s">
        <v>59</v>
      </c>
      <c r="D32" s="26">
        <v>-86.796419999999998</v>
      </c>
      <c r="E32" s="26">
        <v>20.987290000000002</v>
      </c>
      <c r="F32" s="18">
        <v>21</v>
      </c>
      <c r="G32" s="18">
        <v>273.25</v>
      </c>
      <c r="H32" s="5">
        <f t="shared" si="1"/>
        <v>-86.75</v>
      </c>
      <c r="I32" s="6" t="s">
        <v>7</v>
      </c>
      <c r="J32" s="2" t="s">
        <v>26</v>
      </c>
      <c r="K32" s="8" t="s">
        <v>41</v>
      </c>
      <c r="L32" s="8" t="s">
        <v>41</v>
      </c>
      <c r="M32" s="8" t="s">
        <v>160</v>
      </c>
      <c r="N32" s="1">
        <v>2.4660000000000001E-2</v>
      </c>
      <c r="O32" s="1">
        <v>28.275488281249999</v>
      </c>
      <c r="P32" s="1">
        <v>9.6409999999999996E-4</v>
      </c>
      <c r="Q32" s="1">
        <v>3.4710000000000001E-3</v>
      </c>
      <c r="R32" s="4">
        <v>3001.39</v>
      </c>
      <c r="S32" s="27">
        <v>1.9</v>
      </c>
      <c r="T32" s="23">
        <v>0</v>
      </c>
      <c r="U32" s="22">
        <v>0</v>
      </c>
      <c r="V32" s="1">
        <v>0</v>
      </c>
      <c r="W32" s="1">
        <v>19.600000000000001</v>
      </c>
      <c r="X32">
        <v>-3970.2069999999999</v>
      </c>
      <c r="Y32">
        <v>2307.2310000000002</v>
      </c>
      <c r="Z32">
        <v>1.9870000000000001</v>
      </c>
      <c r="AA32">
        <v>1.147</v>
      </c>
      <c r="AB32">
        <v>9.5100000000000004E-2</v>
      </c>
      <c r="AC32">
        <v>6.898E-2</v>
      </c>
    </row>
    <row r="33" spans="1:29" x14ac:dyDescent="0.35">
      <c r="A33" s="1" t="s">
        <v>121</v>
      </c>
      <c r="B33" s="11" t="s">
        <v>60</v>
      </c>
      <c r="C33" s="11" t="s">
        <v>60</v>
      </c>
      <c r="D33" s="26">
        <v>-86.740539999999996</v>
      </c>
      <c r="E33" s="26">
        <v>21.13336</v>
      </c>
      <c r="F33" s="18">
        <v>21.25</v>
      </c>
      <c r="G33" s="18">
        <v>273.25</v>
      </c>
      <c r="H33" s="5">
        <f t="shared" si="1"/>
        <v>-86.75</v>
      </c>
      <c r="I33" s="6" t="s">
        <v>7</v>
      </c>
      <c r="J33" s="2" t="s">
        <v>26</v>
      </c>
      <c r="K33" s="8" t="s">
        <v>41</v>
      </c>
      <c r="L33" s="8" t="s">
        <v>41</v>
      </c>
      <c r="M33" s="8" t="s">
        <v>160</v>
      </c>
      <c r="N33" s="1">
        <v>3.1519999999999999E-2</v>
      </c>
      <c r="O33" s="1">
        <v>28.07326171875</v>
      </c>
      <c r="P33" s="1">
        <v>9.4720000000000004E-4</v>
      </c>
      <c r="Q33" s="1">
        <v>7.5170000000000002E-3</v>
      </c>
      <c r="R33" s="4">
        <v>67.31</v>
      </c>
      <c r="S33" s="27">
        <v>3</v>
      </c>
      <c r="T33" s="23">
        <v>20620</v>
      </c>
      <c r="U33" s="22">
        <v>1.1916898454581963</v>
      </c>
      <c r="V33" s="1">
        <v>640948</v>
      </c>
      <c r="W33" s="1">
        <v>0.8</v>
      </c>
      <c r="X33">
        <v>-135.33987999999999</v>
      </c>
      <c r="Y33">
        <v>255.09981999999999</v>
      </c>
      <c r="Z33">
        <v>6.8250000000000005E-2</v>
      </c>
      <c r="AA33">
        <v>0.12681999999999999</v>
      </c>
      <c r="AB33">
        <v>0.59499999999999997</v>
      </c>
      <c r="AC33">
        <v>-2.809E-2</v>
      </c>
    </row>
    <row r="34" spans="1:29" x14ac:dyDescent="0.35">
      <c r="A34" s="1" t="s">
        <v>122</v>
      </c>
      <c r="B34" s="11" t="s">
        <v>61</v>
      </c>
      <c r="C34" s="11" t="s">
        <v>61</v>
      </c>
      <c r="D34" s="26">
        <v>-87.798379999999995</v>
      </c>
      <c r="E34" s="26">
        <v>18.349740000000001</v>
      </c>
      <c r="F34" s="18">
        <v>18.25</v>
      </c>
      <c r="G34" s="18">
        <v>272.25</v>
      </c>
      <c r="H34" s="5">
        <f t="shared" si="1"/>
        <v>-87.75</v>
      </c>
      <c r="I34" s="6" t="s">
        <v>40</v>
      </c>
      <c r="J34" s="2" t="s">
        <v>26</v>
      </c>
      <c r="K34" s="8" t="s">
        <v>41</v>
      </c>
      <c r="L34" s="8" t="s">
        <v>41</v>
      </c>
      <c r="M34" s="8" t="s">
        <v>160</v>
      </c>
      <c r="N34" s="1">
        <v>2.035E-2</v>
      </c>
      <c r="O34" s="1">
        <v>28.208776855468699</v>
      </c>
      <c r="P34" s="1">
        <v>-7.0720000000000005E-2</v>
      </c>
      <c r="Q34" s="1">
        <v>1.125E-4</v>
      </c>
      <c r="R34" s="4">
        <v>530.94000000000005</v>
      </c>
      <c r="S34" s="27">
        <v>1.9</v>
      </c>
      <c r="T34" s="23">
        <v>24.6</v>
      </c>
      <c r="U34" s="22">
        <v>1.4880952380952381</v>
      </c>
      <c r="V34" s="1">
        <v>375</v>
      </c>
      <c r="W34" s="1">
        <v>3</v>
      </c>
      <c r="X34">
        <v>106.20374</v>
      </c>
      <c r="Y34">
        <v>531.55565999999999</v>
      </c>
      <c r="Z34">
        <v>-4.9709999999999997E-2</v>
      </c>
      <c r="AA34">
        <v>-4.9709999999999997E-2</v>
      </c>
      <c r="AB34">
        <v>0.26423000000000002</v>
      </c>
      <c r="AC34">
        <v>0.85299999999999998</v>
      </c>
    </row>
    <row r="35" spans="1:29" x14ac:dyDescent="0.35">
      <c r="A35" s="1" t="s">
        <v>123</v>
      </c>
      <c r="B35" s="11" t="s">
        <v>62</v>
      </c>
      <c r="C35" s="11" t="s">
        <v>62</v>
      </c>
      <c r="D35" s="26">
        <v>-87.767020000000002</v>
      </c>
      <c r="E35" s="26">
        <v>18.400179999999999</v>
      </c>
      <c r="F35" s="18">
        <v>18.5</v>
      </c>
      <c r="G35" s="18">
        <v>272.25</v>
      </c>
      <c r="H35" s="5">
        <f t="shared" si="1"/>
        <v>-87.75</v>
      </c>
      <c r="I35" s="6" t="s">
        <v>40</v>
      </c>
      <c r="J35" s="2" t="s">
        <v>26</v>
      </c>
      <c r="K35" s="8" t="s">
        <v>41</v>
      </c>
      <c r="L35" s="8" t="s">
        <v>41</v>
      </c>
      <c r="M35" s="8" t="s">
        <v>160</v>
      </c>
      <c r="N35" s="1">
        <v>2.2720000000000001E-2</v>
      </c>
      <c r="O35" s="1">
        <v>28.426228027343701</v>
      </c>
      <c r="P35" s="1">
        <v>-4.802E-2</v>
      </c>
      <c r="Q35" s="1">
        <v>8.499E-4</v>
      </c>
      <c r="R35" s="4">
        <v>391.17</v>
      </c>
      <c r="S35" s="27">
        <v>10.8</v>
      </c>
      <c r="T35" s="23">
        <v>0</v>
      </c>
      <c r="U35" s="22">
        <v>0</v>
      </c>
      <c r="V35" s="1">
        <v>0</v>
      </c>
      <c r="W35" s="1">
        <v>6.8</v>
      </c>
      <c r="X35">
        <v>-1545.5268000000001</v>
      </c>
      <c r="Y35">
        <v>1037.1442999999999</v>
      </c>
      <c r="Z35">
        <v>0.77580000000000005</v>
      </c>
      <c r="AA35">
        <v>0.51549999999999996</v>
      </c>
      <c r="AB35">
        <v>0.14399999999999999</v>
      </c>
      <c r="AC35">
        <v>4.4740000000000002E-2</v>
      </c>
    </row>
    <row r="36" spans="1:29" x14ac:dyDescent="0.35">
      <c r="A36" s="1" t="s">
        <v>124</v>
      </c>
      <c r="B36" s="11" t="s">
        <v>63</v>
      </c>
      <c r="C36" s="11" t="s">
        <v>63</v>
      </c>
      <c r="D36" s="26">
        <v>-86.999939999999995</v>
      </c>
      <c r="E36" s="26">
        <v>20.272259999999999</v>
      </c>
      <c r="F36" s="18">
        <v>20.25</v>
      </c>
      <c r="G36" s="18">
        <v>273</v>
      </c>
      <c r="H36" s="5">
        <f t="shared" si="1"/>
        <v>-87</v>
      </c>
      <c r="I36" s="6" t="s">
        <v>17</v>
      </c>
      <c r="J36" s="2" t="s">
        <v>26</v>
      </c>
      <c r="K36" s="8" t="s">
        <v>41</v>
      </c>
      <c r="L36" s="8" t="s">
        <v>41</v>
      </c>
      <c r="M36" s="8" t="s">
        <v>160</v>
      </c>
      <c r="N36" s="1">
        <v>8.6709999999999999E-3</v>
      </c>
      <c r="O36" s="1">
        <v>28.198542480468699</v>
      </c>
      <c r="P36" s="1">
        <v>0.10153</v>
      </c>
      <c r="Q36" s="1">
        <v>-8.4780000000000001E-4</v>
      </c>
      <c r="R36" s="10">
        <v>668.41</v>
      </c>
      <c r="S36" s="27">
        <v>7.2</v>
      </c>
      <c r="T36" s="23">
        <v>0</v>
      </c>
      <c r="U36" s="22">
        <v>0</v>
      </c>
      <c r="V36" s="1">
        <v>0</v>
      </c>
      <c r="W36" s="1">
        <v>10.8</v>
      </c>
      <c r="X36">
        <v>-1406.4650999999999</v>
      </c>
      <c r="Y36">
        <v>676.43820000000005</v>
      </c>
      <c r="Z36">
        <v>0.70509999999999995</v>
      </c>
      <c r="AA36">
        <v>0.3362</v>
      </c>
      <c r="AB36">
        <v>4.7199999999999999E-2</v>
      </c>
      <c r="AC36">
        <v>0.124</v>
      </c>
    </row>
    <row r="37" spans="1:29" x14ac:dyDescent="0.35">
      <c r="A37" s="1" t="s">
        <v>125</v>
      </c>
      <c r="B37" s="11" t="s">
        <v>64</v>
      </c>
      <c r="C37" s="11" t="s">
        <v>64</v>
      </c>
      <c r="D37" s="26">
        <v>-86.752589999999998</v>
      </c>
      <c r="E37" s="26">
        <v>20.51116</v>
      </c>
      <c r="F37" s="18">
        <v>20.5</v>
      </c>
      <c r="G37" s="18">
        <v>273.25</v>
      </c>
      <c r="H37" s="5">
        <f t="shared" si="1"/>
        <v>-86.75</v>
      </c>
      <c r="I37" s="6" t="s">
        <v>17</v>
      </c>
      <c r="J37" s="2" t="s">
        <v>26</v>
      </c>
      <c r="K37" s="8" t="s">
        <v>41</v>
      </c>
      <c r="L37" s="8" t="s">
        <v>41</v>
      </c>
      <c r="M37" s="8" t="s">
        <v>160</v>
      </c>
      <c r="N37" s="1">
        <v>3.1130000000000001E-2</v>
      </c>
      <c r="O37" s="1">
        <v>28.416916503906201</v>
      </c>
      <c r="P37" s="1">
        <v>2.2360000000000001E-3</v>
      </c>
      <c r="Q37" s="1">
        <v>7.2920000000000005E-4</v>
      </c>
      <c r="R37" s="4">
        <v>33498.99</v>
      </c>
      <c r="S37" s="27">
        <v>10.6</v>
      </c>
      <c r="T37" s="23">
        <v>0</v>
      </c>
      <c r="U37" s="22">
        <v>0</v>
      </c>
      <c r="V37" s="1">
        <v>0</v>
      </c>
      <c r="W37" s="1">
        <v>11.7</v>
      </c>
      <c r="X37">
        <v>-725.33180000000004</v>
      </c>
      <c r="Y37">
        <v>893.87379999999996</v>
      </c>
      <c r="Z37">
        <v>0.3679</v>
      </c>
      <c r="AA37">
        <v>0.44419999999999998</v>
      </c>
      <c r="AB37">
        <v>0.42499999999999999</v>
      </c>
      <c r="AC37">
        <v>-2.6859999999999998E-2</v>
      </c>
    </row>
    <row r="38" spans="1:29" x14ac:dyDescent="0.35">
      <c r="A38" s="1" t="s">
        <v>126</v>
      </c>
      <c r="B38" s="11" t="s">
        <v>65</v>
      </c>
      <c r="C38" s="11" t="s">
        <v>65</v>
      </c>
      <c r="D38" s="26">
        <v>-87.827439999999996</v>
      </c>
      <c r="E38" s="26">
        <v>18.213699999999999</v>
      </c>
      <c r="F38" s="18">
        <v>18.25</v>
      </c>
      <c r="G38" s="18">
        <v>272.25</v>
      </c>
      <c r="H38" s="5">
        <f t="shared" si="1"/>
        <v>-87.75</v>
      </c>
      <c r="I38" s="6" t="s">
        <v>40</v>
      </c>
      <c r="J38" s="2" t="s">
        <v>13</v>
      </c>
      <c r="K38" s="8" t="s">
        <v>41</v>
      </c>
      <c r="L38" s="8" t="s">
        <v>41</v>
      </c>
      <c r="M38" s="8" t="s">
        <v>160</v>
      </c>
      <c r="N38" s="1">
        <v>2.035E-2</v>
      </c>
      <c r="O38" s="1">
        <v>28.208776855468699</v>
      </c>
      <c r="P38" s="1">
        <v>-7.0720000000000005E-2</v>
      </c>
      <c r="Q38" s="1">
        <v>4.9170000000000004E-3</v>
      </c>
      <c r="R38" s="4">
        <v>1571.22</v>
      </c>
      <c r="S38" s="27">
        <v>10.3</v>
      </c>
      <c r="T38" s="23">
        <v>24.6</v>
      </c>
      <c r="U38" s="22">
        <v>1.4880952380952381</v>
      </c>
      <c r="V38" s="1">
        <v>375</v>
      </c>
      <c r="W38" s="1">
        <v>17.3</v>
      </c>
      <c r="X38">
        <v>-2834.6111000000001</v>
      </c>
      <c r="Y38">
        <v>2008.8951</v>
      </c>
      <c r="Z38">
        <v>1.4167000000000001</v>
      </c>
      <c r="AA38">
        <v>0.99750000000000005</v>
      </c>
      <c r="AB38">
        <v>0.17499999999999999</v>
      </c>
      <c r="AC38">
        <v>5.645E-2</v>
      </c>
    </row>
    <row r="39" spans="1:29" x14ac:dyDescent="0.35">
      <c r="A39" s="1" t="s">
        <v>127</v>
      </c>
      <c r="B39" s="11" t="s">
        <v>66</v>
      </c>
      <c r="C39" s="11" t="s">
        <v>66</v>
      </c>
      <c r="D39" s="26">
        <v>-87.826229999999995</v>
      </c>
      <c r="E39" s="26">
        <v>18.24015</v>
      </c>
      <c r="F39" s="18">
        <v>18.25</v>
      </c>
      <c r="G39" s="18">
        <v>272.25</v>
      </c>
      <c r="H39" s="5">
        <f t="shared" si="1"/>
        <v>-87.75</v>
      </c>
      <c r="I39" s="6" t="s">
        <v>40</v>
      </c>
      <c r="J39" s="2" t="s">
        <v>13</v>
      </c>
      <c r="K39" s="8" t="s">
        <v>41</v>
      </c>
      <c r="L39" s="8" t="s">
        <v>41</v>
      </c>
      <c r="M39" s="8" t="s">
        <v>160</v>
      </c>
      <c r="N39" s="1">
        <v>2.035E-2</v>
      </c>
      <c r="O39" s="1">
        <v>28.208776855468699</v>
      </c>
      <c r="P39" s="1">
        <v>-7.0720000000000005E-2</v>
      </c>
      <c r="Q39" s="20">
        <v>-8.0039999999999999E-5</v>
      </c>
      <c r="R39" s="4">
        <v>1559.4</v>
      </c>
      <c r="S39" s="27">
        <v>7.7</v>
      </c>
      <c r="T39" s="23">
        <v>24.6</v>
      </c>
      <c r="U39" s="22">
        <v>1.4880952380952381</v>
      </c>
      <c r="V39" s="1">
        <v>375</v>
      </c>
      <c r="W39" s="1">
        <v>20.8</v>
      </c>
      <c r="X39">
        <v>689.61109999999996</v>
      </c>
      <c r="Y39">
        <v>2477.6158</v>
      </c>
      <c r="Z39">
        <v>-0.33329999999999999</v>
      </c>
      <c r="AA39">
        <v>1.2302</v>
      </c>
      <c r="AB39">
        <v>0.79</v>
      </c>
      <c r="AC39">
        <v>-5.765E-2</v>
      </c>
    </row>
    <row r="40" spans="1:29" x14ac:dyDescent="0.35">
      <c r="A40" s="1" t="s">
        <v>128</v>
      </c>
      <c r="B40" s="11" t="s">
        <v>67</v>
      </c>
      <c r="C40" s="11" t="s">
        <v>67</v>
      </c>
      <c r="D40" s="26">
        <v>-87.026200000000003</v>
      </c>
      <c r="E40" s="26">
        <v>20.331800000000001</v>
      </c>
      <c r="F40" s="18">
        <v>20.25</v>
      </c>
      <c r="G40" s="18">
        <v>273</v>
      </c>
      <c r="H40" s="5">
        <f t="shared" si="1"/>
        <v>-87</v>
      </c>
      <c r="I40" s="6" t="s">
        <v>17</v>
      </c>
      <c r="J40" s="2" t="s">
        <v>15</v>
      </c>
      <c r="K40" s="8" t="s">
        <v>18</v>
      </c>
      <c r="L40" s="8" t="s">
        <v>72</v>
      </c>
      <c r="M40" s="8" t="s">
        <v>160</v>
      </c>
      <c r="N40" s="1">
        <v>8.6709999999999999E-3</v>
      </c>
      <c r="O40" s="1">
        <v>28.198542480468699</v>
      </c>
      <c r="P40" s="1">
        <v>0.10153</v>
      </c>
      <c r="Q40" s="1">
        <v>-9.5660000000000005E-4</v>
      </c>
      <c r="R40" s="10">
        <v>919.24</v>
      </c>
      <c r="S40" s="27">
        <v>5.6</v>
      </c>
      <c r="T40" s="23">
        <v>-3.6</v>
      </c>
      <c r="U40" s="22">
        <v>0.45454545454545453</v>
      </c>
      <c r="V40" s="1">
        <v>15</v>
      </c>
      <c r="W40" s="1">
        <v>11.8</v>
      </c>
      <c r="X40">
        <v>-4597.6750000000002</v>
      </c>
      <c r="Y40">
        <v>2243.4560000000001</v>
      </c>
      <c r="Z40">
        <v>2.2949999999999999</v>
      </c>
      <c r="AA40">
        <v>1.115</v>
      </c>
      <c r="AB40">
        <v>5.6300000000000003E-2</v>
      </c>
      <c r="AC40">
        <v>0.15989999999999999</v>
      </c>
    </row>
    <row r="41" spans="1:29" x14ac:dyDescent="0.35">
      <c r="A41" s="1" t="s">
        <v>129</v>
      </c>
      <c r="B41" s="11" t="s">
        <v>68</v>
      </c>
      <c r="C41" s="33" t="s">
        <v>68</v>
      </c>
      <c r="D41" s="26">
        <v>-86.983028000000004</v>
      </c>
      <c r="E41" s="26">
        <v>20.469277999999999</v>
      </c>
      <c r="F41" s="18">
        <v>20.5</v>
      </c>
      <c r="G41" s="18">
        <v>273</v>
      </c>
      <c r="H41" s="5">
        <f t="shared" si="1"/>
        <v>-87</v>
      </c>
      <c r="I41" s="6" t="s">
        <v>17</v>
      </c>
      <c r="J41" s="2" t="s">
        <v>13</v>
      </c>
      <c r="K41" s="8" t="s">
        <v>20</v>
      </c>
      <c r="L41" s="8" t="s">
        <v>165</v>
      </c>
      <c r="M41" s="8" t="s">
        <v>160</v>
      </c>
      <c r="N41" s="1">
        <v>2.8850000000000001E-2</v>
      </c>
      <c r="O41" s="1">
        <v>28.409279785156201</v>
      </c>
      <c r="P41" s="1">
        <v>2.6670000000000001E-3</v>
      </c>
      <c r="Q41" s="20">
        <v>9.009E-5</v>
      </c>
      <c r="R41" s="10">
        <v>176.64</v>
      </c>
      <c r="S41" s="27">
        <v>9.6</v>
      </c>
      <c r="T41" s="23">
        <v>1267.8</v>
      </c>
      <c r="U41" s="22">
        <v>1.0883311967002953</v>
      </c>
      <c r="V41" s="1">
        <v>78103</v>
      </c>
      <c r="W41" s="1">
        <v>15.3</v>
      </c>
      <c r="X41">
        <v>-423.90190000000001</v>
      </c>
      <c r="Y41">
        <v>454.30829999999997</v>
      </c>
      <c r="Z41">
        <v>0.21829999999999999</v>
      </c>
      <c r="AA41">
        <v>0.2261</v>
      </c>
      <c r="AB41">
        <v>0.33600000000000002</v>
      </c>
      <c r="AC41">
        <v>-4.526E-4</v>
      </c>
    </row>
    <row r="42" spans="1:29" s="32" customFormat="1" x14ac:dyDescent="0.35">
      <c r="A42" s="32" t="s">
        <v>130</v>
      </c>
      <c r="B42" s="33" t="s">
        <v>69</v>
      </c>
      <c r="C42" s="11" t="s">
        <v>69</v>
      </c>
      <c r="D42" s="34">
        <v>-86.981470000000002</v>
      </c>
      <c r="E42" s="34">
        <v>20.469418000000001</v>
      </c>
      <c r="F42" s="35">
        <v>20.5</v>
      </c>
      <c r="G42" s="35">
        <v>273</v>
      </c>
      <c r="H42" s="36">
        <f t="shared" si="1"/>
        <v>-87</v>
      </c>
      <c r="I42" s="16" t="s">
        <v>17</v>
      </c>
      <c r="J42" s="37" t="s">
        <v>15</v>
      </c>
      <c r="K42" s="38" t="s">
        <v>18</v>
      </c>
      <c r="L42" s="38" t="s">
        <v>72</v>
      </c>
      <c r="M42" s="38" t="s">
        <v>160</v>
      </c>
      <c r="N42" s="32">
        <v>2.8850000000000001E-2</v>
      </c>
      <c r="O42" s="32">
        <v>28.409279785156201</v>
      </c>
      <c r="P42" s="32">
        <v>2.6670000000000001E-3</v>
      </c>
      <c r="Q42" s="43">
        <v>9.009E-5</v>
      </c>
      <c r="R42" s="33">
        <v>21.76</v>
      </c>
      <c r="S42" s="45">
        <v>4</v>
      </c>
      <c r="T42" s="41">
        <v>1267.8</v>
      </c>
      <c r="U42" s="42">
        <v>1.0883311967002953</v>
      </c>
      <c r="V42" s="32">
        <v>78103</v>
      </c>
      <c r="W42" s="32">
        <v>4.4000000000000004</v>
      </c>
      <c r="X42" s="32">
        <v>931.54970000000003</v>
      </c>
      <c r="Y42" s="32">
        <v>736.50480000000005</v>
      </c>
      <c r="Z42" s="32">
        <v>-0.46050000000000002</v>
      </c>
      <c r="AA42" s="32">
        <v>0.36620000000000003</v>
      </c>
      <c r="AB42" s="32">
        <v>0.22700000000000001</v>
      </c>
      <c r="AC42" s="32">
        <v>3.3090000000000001E-2</v>
      </c>
    </row>
    <row r="43" spans="1:29" s="32" customFormat="1" x14ac:dyDescent="0.35">
      <c r="A43" s="32" t="s">
        <v>131</v>
      </c>
      <c r="B43" s="13" t="s">
        <v>70</v>
      </c>
      <c r="C43" s="13" t="s">
        <v>70</v>
      </c>
      <c r="D43" s="34">
        <v>-87.028943999999996</v>
      </c>
      <c r="E43" s="34">
        <v>20.373888999999998</v>
      </c>
      <c r="F43" s="35">
        <v>20.25</v>
      </c>
      <c r="G43" s="35">
        <v>273</v>
      </c>
      <c r="H43" s="36">
        <f t="shared" si="1"/>
        <v>-87</v>
      </c>
      <c r="I43" s="16" t="s">
        <v>17</v>
      </c>
      <c r="J43" s="47" t="s">
        <v>8</v>
      </c>
      <c r="K43" s="16" t="s">
        <v>71</v>
      </c>
      <c r="L43" s="16" t="s">
        <v>168</v>
      </c>
      <c r="M43" s="16" t="s">
        <v>158</v>
      </c>
      <c r="N43" s="32">
        <v>8.6709999999999999E-3</v>
      </c>
      <c r="O43" s="32">
        <v>28.198542480468699</v>
      </c>
      <c r="P43" s="32">
        <v>0.10153</v>
      </c>
      <c r="Q43" s="32">
        <v>-5.5559999999999995E-4</v>
      </c>
      <c r="R43" s="33">
        <v>502.41</v>
      </c>
      <c r="S43" s="45">
        <v>13.4</v>
      </c>
      <c r="T43" s="41">
        <v>-3.6</v>
      </c>
      <c r="U43" s="42">
        <v>0.45454545454545453</v>
      </c>
      <c r="V43" s="32">
        <v>15</v>
      </c>
      <c r="W43" s="32">
        <v>20.6</v>
      </c>
      <c r="X43" s="32">
        <v>-3196.7298999999998</v>
      </c>
      <c r="Y43" s="32">
        <v>521.19159999999999</v>
      </c>
      <c r="Z43" s="32">
        <v>1.6007</v>
      </c>
      <c r="AA43" s="32">
        <v>0.25929999999999997</v>
      </c>
      <c r="AB43" s="43">
        <v>6.6400000000000002E-9</v>
      </c>
      <c r="AC43" s="32">
        <v>0.20599999999999999</v>
      </c>
    </row>
    <row r="44" spans="1:29" x14ac:dyDescent="0.35">
      <c r="A44" s="1" t="s">
        <v>135</v>
      </c>
      <c r="B44" s="11" t="s">
        <v>77</v>
      </c>
      <c r="C44" s="11" t="s">
        <v>77</v>
      </c>
      <c r="D44" s="26">
        <v>-86.865009999999998</v>
      </c>
      <c r="E44" s="26">
        <v>20.853598000000002</v>
      </c>
      <c r="F44" s="18">
        <v>20.75</v>
      </c>
      <c r="G44" s="18">
        <v>273</v>
      </c>
      <c r="H44" s="5">
        <f t="shared" si="1"/>
        <v>-87</v>
      </c>
      <c r="I44" s="6" t="s">
        <v>7</v>
      </c>
      <c r="J44" s="2" t="s">
        <v>13</v>
      </c>
      <c r="K44" s="8" t="s">
        <v>14</v>
      </c>
      <c r="L44" s="8" t="s">
        <v>163</v>
      </c>
      <c r="M44" s="8" t="s">
        <v>160</v>
      </c>
      <c r="N44" s="1">
        <v>2.8510000000000001E-2</v>
      </c>
      <c r="O44" s="1">
        <v>28.367131347656201</v>
      </c>
      <c r="P44" s="1">
        <v>0.10153</v>
      </c>
      <c r="Q44" s="1">
        <v>-7.1540000000000004E-4</v>
      </c>
      <c r="R44" s="4">
        <v>687.99</v>
      </c>
      <c r="S44" s="27">
        <v>1.3</v>
      </c>
      <c r="T44" s="23">
        <v>1618.2</v>
      </c>
      <c r="U44" s="22">
        <v>8.3755697356426619</v>
      </c>
      <c r="V44" s="1">
        <v>9188</v>
      </c>
      <c r="W44" s="1">
        <v>41</v>
      </c>
      <c r="X44">
        <v>5999.6229999999996</v>
      </c>
      <c r="Y44">
        <v>1934.69</v>
      </c>
      <c r="Z44">
        <v>-2.9710000000000001</v>
      </c>
      <c r="AA44">
        <v>0.96099999999999997</v>
      </c>
      <c r="AB44">
        <v>4.1799999999999997E-3</v>
      </c>
      <c r="AC44">
        <v>0.21110000000000001</v>
      </c>
    </row>
    <row r="45" spans="1:29" x14ac:dyDescent="0.35">
      <c r="A45" s="1" t="s">
        <v>136</v>
      </c>
      <c r="B45" s="11" t="s">
        <v>78</v>
      </c>
      <c r="C45" s="11" t="s">
        <v>78</v>
      </c>
      <c r="D45" s="26">
        <v>-87.021968000000001</v>
      </c>
      <c r="E45" s="26">
        <v>20.408355</v>
      </c>
      <c r="F45" s="18">
        <v>20.5</v>
      </c>
      <c r="G45" s="18">
        <v>273</v>
      </c>
      <c r="H45" s="5">
        <f t="shared" si="1"/>
        <v>-87</v>
      </c>
      <c r="I45" s="6" t="s">
        <v>17</v>
      </c>
      <c r="J45" s="2" t="s">
        <v>13</v>
      </c>
      <c r="K45" s="8" t="s">
        <v>32</v>
      </c>
      <c r="L45" s="8" t="s">
        <v>164</v>
      </c>
      <c r="M45" s="8" t="s">
        <v>160</v>
      </c>
      <c r="N45" s="1">
        <v>2.8850000000000001E-2</v>
      </c>
      <c r="O45" s="1">
        <v>28.409279785156201</v>
      </c>
      <c r="P45" s="1">
        <v>2.6670000000000001E-3</v>
      </c>
      <c r="Q45" s="1">
        <v>-2.377E-4</v>
      </c>
      <c r="R45" s="10">
        <v>528.45000000000005</v>
      </c>
      <c r="S45" s="27">
        <v>8.6</v>
      </c>
      <c r="T45" s="23">
        <v>4.4000000000000004</v>
      </c>
      <c r="U45" s="22">
        <v>1.1929824561403508</v>
      </c>
      <c r="V45" s="1">
        <v>136</v>
      </c>
      <c r="W45" s="1">
        <v>3.8</v>
      </c>
      <c r="X45">
        <v>1473.4245000000001</v>
      </c>
      <c r="Y45">
        <v>574.79259999999999</v>
      </c>
      <c r="Z45">
        <v>0.73499999999999999</v>
      </c>
      <c r="AA45">
        <v>0.28570000000000001</v>
      </c>
      <c r="AB45">
        <v>2.0400000000000001E-2</v>
      </c>
      <c r="AC45">
        <v>0.2485</v>
      </c>
    </row>
    <row r="46" spans="1:29" x14ac:dyDescent="0.35">
      <c r="A46" s="1" t="s">
        <v>137</v>
      </c>
      <c r="B46" s="3" t="s">
        <v>79</v>
      </c>
      <c r="C46" s="3" t="s">
        <v>79</v>
      </c>
      <c r="D46" s="26">
        <v>-86.835302999999996</v>
      </c>
      <c r="E46" s="26">
        <v>20.910606000000001</v>
      </c>
      <c r="F46" s="18">
        <v>21</v>
      </c>
      <c r="G46" s="18">
        <v>273.25</v>
      </c>
      <c r="H46" s="5">
        <f t="shared" si="1"/>
        <v>-86.75</v>
      </c>
      <c r="I46" s="6" t="s">
        <v>7</v>
      </c>
      <c r="J46" s="14" t="s">
        <v>8</v>
      </c>
      <c r="K46" s="6" t="s">
        <v>11</v>
      </c>
      <c r="L46" s="6" t="s">
        <v>171</v>
      </c>
      <c r="M46" s="6" t="s">
        <v>159</v>
      </c>
      <c r="N46" s="1">
        <v>2.4660000000000001E-2</v>
      </c>
      <c r="O46" s="1">
        <v>28.275488281249999</v>
      </c>
      <c r="P46" s="1">
        <v>9.6409999999999996E-4</v>
      </c>
      <c r="Q46" s="1">
        <v>-6.5629999999999996E-4</v>
      </c>
      <c r="R46" s="4">
        <v>1046.97</v>
      </c>
      <c r="S46" s="27">
        <v>5.7</v>
      </c>
      <c r="T46" s="23">
        <v>1618.2</v>
      </c>
      <c r="U46" s="22">
        <v>8.3755697356426619</v>
      </c>
      <c r="V46" s="1">
        <v>9188</v>
      </c>
      <c r="W46" s="1">
        <v>11.9</v>
      </c>
      <c r="X46">
        <v>-1148.8204000000001</v>
      </c>
      <c r="Y46">
        <v>701.02390000000003</v>
      </c>
      <c r="Z46">
        <v>0.57679999999999998</v>
      </c>
      <c r="AA46">
        <v>0.34839999999999999</v>
      </c>
      <c r="AB46">
        <v>0.106</v>
      </c>
      <c r="AC46">
        <v>4.274E-2</v>
      </c>
    </row>
    <row r="47" spans="1:29" x14ac:dyDescent="0.35">
      <c r="A47" s="1" t="s">
        <v>138</v>
      </c>
      <c r="B47" s="11" t="s">
        <v>80</v>
      </c>
      <c r="C47" s="11" t="s">
        <v>80</v>
      </c>
      <c r="D47" s="26">
        <v>-86.842273000000006</v>
      </c>
      <c r="E47" s="26">
        <v>20.902227</v>
      </c>
      <c r="F47" s="18">
        <v>21</v>
      </c>
      <c r="G47" s="18">
        <v>273.25</v>
      </c>
      <c r="H47" s="5">
        <f t="shared" si="1"/>
        <v>-86.75</v>
      </c>
      <c r="I47" s="6" t="s">
        <v>7</v>
      </c>
      <c r="J47" s="2" t="s">
        <v>13</v>
      </c>
      <c r="K47" s="8" t="s">
        <v>14</v>
      </c>
      <c r="L47" s="8" t="s">
        <v>163</v>
      </c>
      <c r="M47" s="8" t="s">
        <v>160</v>
      </c>
      <c r="N47" s="1">
        <v>2.4660000000000001E-2</v>
      </c>
      <c r="O47" s="1">
        <v>28.275488281249999</v>
      </c>
      <c r="P47" s="1">
        <v>9.6409999999999996E-4</v>
      </c>
      <c r="Q47" s="1">
        <v>-6.5629999999999996E-4</v>
      </c>
      <c r="R47" s="4">
        <v>583.55999999999995</v>
      </c>
      <c r="S47" s="27">
        <v>2.7</v>
      </c>
      <c r="T47" s="23">
        <v>1618.2</v>
      </c>
      <c r="U47" s="22">
        <v>8.3755697356426619</v>
      </c>
      <c r="V47" s="1">
        <v>9188</v>
      </c>
      <c r="W47" s="1">
        <v>7.8</v>
      </c>
      <c r="X47">
        <v>-2421.0187999999998</v>
      </c>
      <c r="Y47">
        <v>1043.9639999999999</v>
      </c>
      <c r="Z47">
        <v>1.2070000000000001</v>
      </c>
      <c r="AA47">
        <v>0.51849999999999996</v>
      </c>
      <c r="AB47">
        <v>2.6200000000000001E-2</v>
      </c>
      <c r="AC47">
        <v>0.115</v>
      </c>
    </row>
    <row r="48" spans="1:29" x14ac:dyDescent="0.35">
      <c r="A48" s="1" t="s">
        <v>139</v>
      </c>
      <c r="B48" s="11" t="s">
        <v>81</v>
      </c>
      <c r="C48" s="11" t="s">
        <v>81</v>
      </c>
      <c r="D48" s="26">
        <v>-87.012570999999994</v>
      </c>
      <c r="E48" s="26">
        <v>20.431830999999999</v>
      </c>
      <c r="F48" s="18">
        <v>20.5</v>
      </c>
      <c r="G48" s="18">
        <v>273</v>
      </c>
      <c r="H48" s="5">
        <f t="shared" si="1"/>
        <v>-87</v>
      </c>
      <c r="I48" s="6" t="s">
        <v>17</v>
      </c>
      <c r="J48" s="2" t="s">
        <v>13</v>
      </c>
      <c r="K48" s="8" t="s">
        <v>32</v>
      </c>
      <c r="L48" s="8" t="s">
        <v>164</v>
      </c>
      <c r="M48" s="8" t="s">
        <v>160</v>
      </c>
      <c r="N48" s="1">
        <v>2.8850000000000001E-2</v>
      </c>
      <c r="O48" s="1">
        <v>28.409279785156201</v>
      </c>
      <c r="P48" s="1">
        <v>2.6670000000000001E-3</v>
      </c>
      <c r="Q48" s="1">
        <v>-7.3800000000000005E-5</v>
      </c>
      <c r="R48" s="10">
        <v>632.82000000000005</v>
      </c>
      <c r="S48" s="27">
        <v>9.6999999999999993</v>
      </c>
      <c r="T48" s="23">
        <v>1171.4000000000001</v>
      </c>
      <c r="U48" s="22">
        <v>1.0818989023281829</v>
      </c>
      <c r="V48" s="1">
        <v>77372</v>
      </c>
      <c r="W48" s="1">
        <v>2.1</v>
      </c>
      <c r="X48">
        <v>-1033.4755</v>
      </c>
      <c r="Y48">
        <v>484.59930000000003</v>
      </c>
      <c r="Z48">
        <v>0.51570000000000005</v>
      </c>
      <c r="AA48">
        <v>0.24079999999999999</v>
      </c>
      <c r="AB48">
        <v>4.3499999999999997E-2</v>
      </c>
      <c r="AC48">
        <v>0.13489999999999999</v>
      </c>
    </row>
    <row r="49" spans="1:29" s="32" customFormat="1" x14ac:dyDescent="0.35">
      <c r="A49" s="32" t="s">
        <v>141</v>
      </c>
      <c r="B49" s="48" t="s">
        <v>83</v>
      </c>
      <c r="C49" s="48" t="s">
        <v>83</v>
      </c>
      <c r="D49" s="34">
        <v>-87.017472220000002</v>
      </c>
      <c r="E49" s="34">
        <v>20.420611109999999</v>
      </c>
      <c r="F49" s="35">
        <v>20.5</v>
      </c>
      <c r="G49" s="35">
        <v>273</v>
      </c>
      <c r="H49" s="36">
        <f t="shared" si="1"/>
        <v>-87</v>
      </c>
      <c r="I49" s="16" t="s">
        <v>17</v>
      </c>
      <c r="J49" s="16" t="s">
        <v>8</v>
      </c>
      <c r="K49" s="16" t="s">
        <v>71</v>
      </c>
      <c r="L49" s="16" t="s">
        <v>168</v>
      </c>
      <c r="M49" s="16" t="s">
        <v>158</v>
      </c>
      <c r="N49" s="32">
        <v>2.8850000000000001E-2</v>
      </c>
      <c r="O49" s="32">
        <v>28.409279785156201</v>
      </c>
      <c r="P49" s="32">
        <v>2.6670000000000001E-3</v>
      </c>
      <c r="Q49" s="32">
        <v>-2.377E-4</v>
      </c>
      <c r="R49" s="33">
        <v>575.42999999999995</v>
      </c>
      <c r="S49" s="45">
        <v>13.4</v>
      </c>
      <c r="T49" s="41">
        <v>1171.4000000000001</v>
      </c>
      <c r="U49" s="42">
        <v>1.0818989023281829</v>
      </c>
      <c r="V49" s="32">
        <v>77372</v>
      </c>
      <c r="W49" s="32">
        <v>18</v>
      </c>
      <c r="X49" s="32">
        <v>-1203.1510000000001</v>
      </c>
      <c r="Y49" s="32">
        <v>426.12060000000002</v>
      </c>
      <c r="Z49" s="32">
        <v>0.60460000000000003</v>
      </c>
      <c r="AA49" s="32">
        <v>0.21199999999999999</v>
      </c>
      <c r="AB49" s="32">
        <v>5.0000000000000001E-3</v>
      </c>
      <c r="AC49" s="32">
        <v>4.7509999999999997E-2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workbookViewId="0">
      <selection sqref="A1:XFD1048576"/>
    </sheetView>
  </sheetViews>
  <sheetFormatPr baseColWidth="10" defaultColWidth="11.453125" defaultRowHeight="14.5" x14ac:dyDescent="0.35"/>
  <cols>
    <col min="1" max="1" width="11.453125" style="1"/>
    <col min="2" max="2" width="32.81640625" style="1" bestFit="1" customWidth="1"/>
    <col min="3" max="4" width="11.453125" style="24"/>
    <col min="5" max="7" width="11.453125" style="1"/>
    <col min="8" max="8" width="15.7265625" style="1" bestFit="1" customWidth="1"/>
    <col min="9" max="9" width="11.453125" style="1"/>
    <col min="10" max="10" width="30" style="1" bestFit="1" customWidth="1"/>
    <col min="11" max="11" width="30" style="1" customWidth="1"/>
    <col min="12" max="12" width="18.453125" style="1" bestFit="1" customWidth="1"/>
    <col min="13" max="13" width="18.453125" style="1" customWidth="1"/>
    <col min="14" max="15" width="11.453125" style="1"/>
    <col min="16" max="16" width="15.81640625" style="1" bestFit="1" customWidth="1"/>
    <col min="17" max="17" width="15.81640625" style="1" customWidth="1"/>
    <col min="18" max="18" width="20.26953125" style="1" bestFit="1" customWidth="1"/>
    <col min="19" max="20" width="16.453125" style="1" customWidth="1"/>
    <col min="21" max="25" width="11.453125" style="1"/>
    <col min="26" max="26" width="12.7265625" style="1" bestFit="1" customWidth="1"/>
    <col min="27" max="16384" width="11.453125" style="1"/>
  </cols>
  <sheetData>
    <row r="1" spans="1:26" x14ac:dyDescent="0.35">
      <c r="A1" s="1" t="s">
        <v>0</v>
      </c>
      <c r="B1" s="1" t="s">
        <v>1</v>
      </c>
      <c r="C1" s="24" t="s">
        <v>2</v>
      </c>
      <c r="D1" s="24" t="s">
        <v>3</v>
      </c>
      <c r="E1" s="1" t="s">
        <v>149</v>
      </c>
      <c r="F1" s="1" t="s">
        <v>150</v>
      </c>
      <c r="G1" s="1" t="s">
        <v>151</v>
      </c>
      <c r="H1" s="1" t="s">
        <v>84</v>
      </c>
      <c r="I1" s="1" t="s">
        <v>4</v>
      </c>
      <c r="J1" s="2" t="s">
        <v>5</v>
      </c>
      <c r="K1" s="2" t="s">
        <v>157</v>
      </c>
      <c r="L1" s="1" t="s">
        <v>85</v>
      </c>
      <c r="M1" s="1" t="s">
        <v>154</v>
      </c>
      <c r="N1" s="1" t="s">
        <v>86</v>
      </c>
      <c r="O1" s="1" t="s">
        <v>155</v>
      </c>
      <c r="P1" s="1" t="s">
        <v>87</v>
      </c>
      <c r="Q1" s="1" t="s">
        <v>156</v>
      </c>
      <c r="R1" s="1" t="s">
        <v>153</v>
      </c>
      <c r="S1" s="1" t="s">
        <v>142</v>
      </c>
      <c r="T1" s="1" t="s">
        <v>152</v>
      </c>
      <c r="U1" s="1" t="s">
        <v>143</v>
      </c>
      <c r="V1" s="1" t="s">
        <v>144</v>
      </c>
      <c r="W1" s="1" t="s">
        <v>145</v>
      </c>
      <c r="X1" s="1" t="s">
        <v>146</v>
      </c>
      <c r="Y1" s="1" t="s">
        <v>147</v>
      </c>
      <c r="Z1" s="1" t="s">
        <v>148</v>
      </c>
    </row>
    <row r="2" spans="1:26" x14ac:dyDescent="0.35">
      <c r="A2" s="1" t="s">
        <v>88</v>
      </c>
      <c r="B2" s="3" t="s">
        <v>6</v>
      </c>
      <c r="C2" s="25">
        <v>-86.864999999999995</v>
      </c>
      <c r="D2" s="25">
        <v>20.8521</v>
      </c>
      <c r="E2" s="21">
        <v>20.75</v>
      </c>
      <c r="F2" s="21">
        <v>273</v>
      </c>
      <c r="G2" s="21">
        <v>-87</v>
      </c>
      <c r="H2" s="6" t="s">
        <v>7</v>
      </c>
      <c r="I2" s="6" t="s">
        <v>8</v>
      </c>
      <c r="J2" s="6" t="s">
        <v>9</v>
      </c>
      <c r="K2" s="6" t="s">
        <v>158</v>
      </c>
      <c r="L2" s="1">
        <v>2.8510000000000001E-2</v>
      </c>
      <c r="M2" s="1">
        <v>28.367131347656201</v>
      </c>
      <c r="N2" s="1">
        <v>0.10153</v>
      </c>
      <c r="O2" s="1">
        <v>-7.1540000000000004E-4</v>
      </c>
      <c r="P2" s="10">
        <v>706.3</v>
      </c>
      <c r="Q2" s="28">
        <v>4</v>
      </c>
      <c r="R2" s="23">
        <v>1618.2</v>
      </c>
      <c r="S2" s="22">
        <v>8.3755697356426619</v>
      </c>
      <c r="T2" s="1">
        <v>9188</v>
      </c>
      <c r="U2" s="1">
        <v>954.1</v>
      </c>
      <c r="V2" s="1">
        <v>159.34039999999999</v>
      </c>
      <c r="W2" s="1">
        <v>-0.47</v>
      </c>
      <c r="X2" s="1">
        <v>7.9369999999999996E-2</v>
      </c>
      <c r="Y2" s="1">
        <v>2.7400000000000001E-2</v>
      </c>
      <c r="Z2" s="1">
        <v>0.91910000000000003</v>
      </c>
    </row>
    <row r="3" spans="1:26" x14ac:dyDescent="0.35">
      <c r="A3" s="1" t="s">
        <v>89</v>
      </c>
      <c r="B3" s="3" t="s">
        <v>10</v>
      </c>
      <c r="C3" s="26">
        <v>-86.814080559999994</v>
      </c>
      <c r="D3" s="26">
        <v>20.964203000000001</v>
      </c>
      <c r="E3" s="9">
        <v>21</v>
      </c>
      <c r="F3" s="9">
        <v>273.25</v>
      </c>
      <c r="G3" s="5">
        <f t="shared" ref="G3:G24" si="0">F3-360</f>
        <v>-86.75</v>
      </c>
      <c r="H3" s="6" t="s">
        <v>7</v>
      </c>
      <c r="I3" s="6" t="s">
        <v>8</v>
      </c>
      <c r="J3" s="6" t="s">
        <v>11</v>
      </c>
      <c r="K3" s="6" t="s">
        <v>159</v>
      </c>
      <c r="L3" s="1">
        <v>2.4660000000000001E-2</v>
      </c>
      <c r="M3" s="1">
        <v>28.275488281249999</v>
      </c>
      <c r="N3" s="1">
        <v>9.6409999999999996E-4</v>
      </c>
      <c r="O3" s="1">
        <v>5.0659999999999995E-4</v>
      </c>
      <c r="P3" s="4">
        <v>1675.63</v>
      </c>
      <c r="Q3" s="29">
        <v>0.75</v>
      </c>
      <c r="R3" s="23">
        <v>0</v>
      </c>
      <c r="S3" s="22">
        <v>0</v>
      </c>
      <c r="T3" s="1">
        <v>0</v>
      </c>
      <c r="U3" s="1">
        <v>1029.7228</v>
      </c>
      <c r="V3" s="1">
        <v>454.62889999999999</v>
      </c>
      <c r="W3" s="1">
        <v>-0.50819999999999999</v>
      </c>
      <c r="X3" s="1">
        <v>0.22600000000000001</v>
      </c>
      <c r="Y3" s="1">
        <v>2.8400000000000002E-2</v>
      </c>
      <c r="Z3" s="1">
        <v>6.5339999999999995E-2</v>
      </c>
    </row>
    <row r="4" spans="1:26" x14ac:dyDescent="0.35">
      <c r="A4" s="1" t="s">
        <v>90</v>
      </c>
      <c r="B4" s="11" t="s">
        <v>16</v>
      </c>
      <c r="C4" s="26">
        <v>-87.019549999999995</v>
      </c>
      <c r="D4" s="26">
        <v>20.40784</v>
      </c>
      <c r="E4" s="9">
        <v>20.5</v>
      </c>
      <c r="F4" s="9">
        <v>273</v>
      </c>
      <c r="G4" s="5">
        <f t="shared" si="0"/>
        <v>-87</v>
      </c>
      <c r="H4" s="6" t="s">
        <v>17</v>
      </c>
      <c r="I4" s="2" t="s">
        <v>15</v>
      </c>
      <c r="J4" s="8" t="s">
        <v>18</v>
      </c>
      <c r="K4" s="8" t="s">
        <v>160</v>
      </c>
      <c r="L4" s="1">
        <v>2.8850000000000001E-2</v>
      </c>
      <c r="M4" s="1">
        <v>28.409279785156201</v>
      </c>
      <c r="N4" s="1">
        <v>2.6670000000000001E-3</v>
      </c>
      <c r="O4" s="1">
        <v>-2.377E-4</v>
      </c>
      <c r="P4" s="10">
        <v>325.37</v>
      </c>
      <c r="Q4" s="29">
        <v>5.2</v>
      </c>
      <c r="R4" s="23">
        <v>4.4000000000000004</v>
      </c>
      <c r="S4" s="22">
        <v>1.1929824561403508</v>
      </c>
      <c r="T4" s="1">
        <v>136</v>
      </c>
      <c r="U4" s="1">
        <v>-683.23599999999999</v>
      </c>
      <c r="V4" s="1">
        <v>1217.0219999999999</v>
      </c>
      <c r="W4" s="1">
        <v>0.3468</v>
      </c>
      <c r="X4" s="1">
        <v>0.60509999999999997</v>
      </c>
      <c r="Y4" s="1">
        <v>0.57399999999999995</v>
      </c>
      <c r="Z4" s="1">
        <v>-4.1119999999999997E-2</v>
      </c>
    </row>
    <row r="5" spans="1:26" x14ac:dyDescent="0.35">
      <c r="A5" s="1" t="s">
        <v>91</v>
      </c>
      <c r="B5" s="11" t="s">
        <v>19</v>
      </c>
      <c r="C5" s="26">
        <v>-87.002332999999993</v>
      </c>
      <c r="D5" s="26">
        <v>20.439959999999999</v>
      </c>
      <c r="E5" s="9">
        <v>20.5</v>
      </c>
      <c r="F5" s="9">
        <v>273</v>
      </c>
      <c r="G5" s="5">
        <f t="shared" si="0"/>
        <v>-87</v>
      </c>
      <c r="H5" s="12" t="s">
        <v>17</v>
      </c>
      <c r="I5" s="2" t="s">
        <v>13</v>
      </c>
      <c r="J5" s="8" t="s">
        <v>20</v>
      </c>
      <c r="K5" s="8" t="s">
        <v>160</v>
      </c>
      <c r="L5" s="1">
        <v>2.8850000000000001E-2</v>
      </c>
      <c r="M5" s="1">
        <v>28.409279785156201</v>
      </c>
      <c r="N5" s="1">
        <v>2.6670000000000001E-3</v>
      </c>
      <c r="O5" s="1">
        <v>-7.3800000000000005E-5</v>
      </c>
      <c r="P5" s="4">
        <v>375.18</v>
      </c>
      <c r="Q5" s="29">
        <v>12</v>
      </c>
      <c r="R5" s="23">
        <v>1171.4000000000001</v>
      </c>
      <c r="S5" s="22">
        <v>1.0818989023281829</v>
      </c>
      <c r="T5" s="1">
        <v>77372</v>
      </c>
      <c r="U5" s="1">
        <v>-995.67719999999997</v>
      </c>
      <c r="V5" s="1">
        <v>377.58640000000003</v>
      </c>
      <c r="W5" s="1">
        <v>0.50390000000000001</v>
      </c>
      <c r="X5" s="1">
        <v>0.18790000000000001</v>
      </c>
      <c r="Y5" s="1">
        <v>8.1099999999999992E-3</v>
      </c>
      <c r="Z5" s="1">
        <v>3.8179999999999999E-2</v>
      </c>
    </row>
    <row r="6" spans="1:26" x14ac:dyDescent="0.35">
      <c r="A6" s="1" t="s">
        <v>92</v>
      </c>
      <c r="B6" s="11" t="s">
        <v>22</v>
      </c>
      <c r="C6" s="26">
        <v>-87.005121000000003</v>
      </c>
      <c r="D6" s="26">
        <v>20.440116</v>
      </c>
      <c r="E6" s="9">
        <v>20.5</v>
      </c>
      <c r="F6" s="9">
        <v>273</v>
      </c>
      <c r="G6" s="5">
        <f t="shared" si="0"/>
        <v>-87</v>
      </c>
      <c r="H6" s="12" t="s">
        <v>17</v>
      </c>
      <c r="I6" s="2" t="s">
        <v>15</v>
      </c>
      <c r="J6" s="8" t="s">
        <v>18</v>
      </c>
      <c r="K6" s="8" t="s">
        <v>160</v>
      </c>
      <c r="L6" s="1">
        <v>2.8850000000000001E-2</v>
      </c>
      <c r="M6" s="1">
        <v>28.409279785156201</v>
      </c>
      <c r="N6" s="1">
        <v>2.6670000000000001E-3</v>
      </c>
      <c r="O6" s="1">
        <v>-7.3800000000000005E-5</v>
      </c>
      <c r="P6" s="10">
        <v>528.22</v>
      </c>
      <c r="Q6" s="29">
        <v>18.48</v>
      </c>
      <c r="R6" s="23">
        <v>1171.4000000000001</v>
      </c>
      <c r="S6" s="22">
        <v>1.0818989023281829</v>
      </c>
      <c r="T6" s="1">
        <v>77372</v>
      </c>
      <c r="U6" s="1">
        <v>-217.16489999999999</v>
      </c>
      <c r="V6" s="1">
        <v>1050.7683</v>
      </c>
      <c r="W6" s="1">
        <v>0.11169999999999999</v>
      </c>
      <c r="X6" s="1">
        <v>0.52249999999999996</v>
      </c>
      <c r="Y6" s="1">
        <v>0.83399999999999996</v>
      </c>
      <c r="Z6" s="1">
        <v>-6.343E-2</v>
      </c>
    </row>
    <row r="7" spans="1:26" x14ac:dyDescent="0.35">
      <c r="A7" s="1" t="s">
        <v>93</v>
      </c>
      <c r="B7" s="11" t="s">
        <v>23</v>
      </c>
      <c r="C7" s="26">
        <v>-87.027194440000002</v>
      </c>
      <c r="D7" s="26">
        <v>20.324305559999999</v>
      </c>
      <c r="E7" s="9">
        <v>20.25</v>
      </c>
      <c r="F7" s="9">
        <v>273</v>
      </c>
      <c r="G7" s="5">
        <f t="shared" si="0"/>
        <v>-87</v>
      </c>
      <c r="H7" s="8" t="s">
        <v>17</v>
      </c>
      <c r="I7" s="2" t="s">
        <v>13</v>
      </c>
      <c r="J7" s="8" t="s">
        <v>20</v>
      </c>
      <c r="K7" s="8" t="s">
        <v>160</v>
      </c>
      <c r="L7" s="1">
        <v>8.6709999999999999E-3</v>
      </c>
      <c r="M7" s="1">
        <v>28.198542480468699</v>
      </c>
      <c r="N7" s="1">
        <v>0.10153</v>
      </c>
      <c r="O7" s="1">
        <v>-7.5120000000000004E-4</v>
      </c>
      <c r="P7" s="10">
        <v>1467.88</v>
      </c>
      <c r="Q7" s="30">
        <v>12.3</v>
      </c>
      <c r="R7" s="23">
        <v>-3.6</v>
      </c>
      <c r="S7" s="22">
        <v>0.45454545454545453</v>
      </c>
      <c r="T7" s="1">
        <v>15</v>
      </c>
      <c r="U7" s="1">
        <v>-3375.7289999999998</v>
      </c>
      <c r="V7" s="1">
        <v>532.47900000000004</v>
      </c>
      <c r="W7" s="1">
        <v>1.6919999999999999</v>
      </c>
      <c r="X7" s="1">
        <v>0.26500000000000001</v>
      </c>
      <c r="Y7" s="20">
        <v>2.5000000000000001E-9</v>
      </c>
      <c r="Z7" s="1">
        <v>0.22500000000000001</v>
      </c>
    </row>
    <row r="8" spans="1:26" x14ac:dyDescent="0.35">
      <c r="A8" s="1" t="s">
        <v>94</v>
      </c>
      <c r="B8" s="11" t="s">
        <v>24</v>
      </c>
      <c r="C8" s="26">
        <v>-87.024370000000005</v>
      </c>
      <c r="D8" s="26">
        <v>20.32048</v>
      </c>
      <c r="E8" s="9">
        <v>20.25</v>
      </c>
      <c r="F8" s="9">
        <v>273</v>
      </c>
      <c r="G8" s="5">
        <f t="shared" si="0"/>
        <v>-87</v>
      </c>
      <c r="H8" s="8" t="s">
        <v>17</v>
      </c>
      <c r="I8" s="2" t="s">
        <v>15</v>
      </c>
      <c r="J8" s="8" t="s">
        <v>18</v>
      </c>
      <c r="K8" s="8" t="s">
        <v>160</v>
      </c>
      <c r="L8" s="1">
        <v>8.6709999999999999E-3</v>
      </c>
      <c r="M8" s="1">
        <v>28.198542480468699</v>
      </c>
      <c r="N8" s="1">
        <v>0.10153</v>
      </c>
      <c r="O8" s="1">
        <v>-9.5660000000000005E-4</v>
      </c>
      <c r="P8" s="4">
        <v>1262.8699999999999</v>
      </c>
      <c r="Q8" s="27">
        <v>6.5</v>
      </c>
      <c r="R8" s="23">
        <v>-3.6</v>
      </c>
      <c r="S8" s="22">
        <v>0.45454545454545453</v>
      </c>
      <c r="T8" s="1">
        <v>15</v>
      </c>
      <c r="U8" s="1">
        <v>-3651.4355</v>
      </c>
      <c r="V8" s="1">
        <v>1790.5562</v>
      </c>
      <c r="W8" s="1">
        <v>1.8281000000000001</v>
      </c>
      <c r="X8" s="1">
        <v>0.89019999999999999</v>
      </c>
      <c r="Y8" s="1">
        <v>5.67E-2</v>
      </c>
      <c r="Z8" s="1">
        <v>0.15909999999999999</v>
      </c>
    </row>
    <row r="9" spans="1:26" x14ac:dyDescent="0.35">
      <c r="A9" s="1" t="s">
        <v>95</v>
      </c>
      <c r="B9" s="11" t="s">
        <v>25</v>
      </c>
      <c r="C9" s="26">
        <v>-86.741990000000001</v>
      </c>
      <c r="D9" s="26">
        <v>21.161729999999999</v>
      </c>
      <c r="E9" s="9">
        <v>21.25</v>
      </c>
      <c r="F9" s="9">
        <v>273.25</v>
      </c>
      <c r="G9" s="5">
        <f t="shared" si="0"/>
        <v>-86.75</v>
      </c>
      <c r="H9" s="8" t="s">
        <v>7</v>
      </c>
      <c r="I9" s="2" t="s">
        <v>26</v>
      </c>
      <c r="J9" s="8" t="s">
        <v>27</v>
      </c>
      <c r="K9" s="8" t="s">
        <v>158</v>
      </c>
      <c r="L9" s="1">
        <v>3.1519999999999999E-2</v>
      </c>
      <c r="M9" s="1">
        <v>28.07326171875</v>
      </c>
      <c r="N9" s="1">
        <v>9.4720000000000004E-4</v>
      </c>
      <c r="O9" s="1">
        <v>-6.3689999999999997E-3</v>
      </c>
      <c r="P9" s="4">
        <v>1262.8699999999999</v>
      </c>
      <c r="Q9" s="22">
        <v>8.5419060606060597</v>
      </c>
      <c r="R9" s="23">
        <v>20620</v>
      </c>
      <c r="S9" s="22">
        <v>1.1916898454581963</v>
      </c>
      <c r="T9" s="1">
        <v>640948</v>
      </c>
      <c r="U9" s="1">
        <v>-4120.1580999999996</v>
      </c>
      <c r="V9" s="1">
        <v>1432.6944000000001</v>
      </c>
      <c r="W9" s="1">
        <v>2.0499999999999998</v>
      </c>
      <c r="X9" s="1">
        <v>0.71140000000000003</v>
      </c>
      <c r="Y9" s="1">
        <v>1.8100000000000002E-2</v>
      </c>
      <c r="Z9" s="1">
        <v>0.42209999999999998</v>
      </c>
    </row>
    <row r="10" spans="1:26" x14ac:dyDescent="0.35">
      <c r="A10" s="1" t="s">
        <v>96</v>
      </c>
      <c r="B10" s="11" t="s">
        <v>28</v>
      </c>
      <c r="C10" s="26">
        <v>-87.029055999999997</v>
      </c>
      <c r="D10" s="26">
        <v>20.348777779999999</v>
      </c>
      <c r="E10" s="9">
        <v>21.25</v>
      </c>
      <c r="F10" s="9">
        <v>273.25</v>
      </c>
      <c r="G10" s="5">
        <f t="shared" si="0"/>
        <v>-86.75</v>
      </c>
      <c r="H10" s="8" t="s">
        <v>17</v>
      </c>
      <c r="I10" s="2" t="s">
        <v>13</v>
      </c>
      <c r="J10" s="8" t="s">
        <v>20</v>
      </c>
      <c r="K10" s="8" t="s">
        <v>160</v>
      </c>
      <c r="L10" s="1">
        <v>3.1519999999999999E-2</v>
      </c>
      <c r="M10" s="1">
        <v>28.07326171875</v>
      </c>
      <c r="N10" s="1">
        <v>9.4720000000000004E-4</v>
      </c>
      <c r="O10" s="1">
        <v>-4.5249999999999999E-4</v>
      </c>
      <c r="P10" s="4">
        <v>766.91</v>
      </c>
      <c r="Q10" s="27">
        <v>12</v>
      </c>
      <c r="R10" s="23">
        <v>-3.6</v>
      </c>
      <c r="S10" s="22">
        <v>0.45454545454545453</v>
      </c>
      <c r="T10" s="1">
        <v>15</v>
      </c>
      <c r="U10" s="1">
        <v>-2418.5659999999998</v>
      </c>
      <c r="V10" s="1">
        <v>546.62400000000002</v>
      </c>
      <c r="W10" s="1">
        <v>1.214</v>
      </c>
      <c r="X10" s="1">
        <v>0.27200000000000002</v>
      </c>
      <c r="Y10" s="20">
        <v>1.5999999999999999E-5</v>
      </c>
      <c r="Z10" s="1">
        <v>0.1133</v>
      </c>
    </row>
    <row r="11" spans="1:26" x14ac:dyDescent="0.35">
      <c r="A11" s="1" t="s">
        <v>97</v>
      </c>
      <c r="B11" s="11" t="s">
        <v>29</v>
      </c>
      <c r="C11" s="26">
        <v>-86.987086000000005</v>
      </c>
      <c r="D11" s="26">
        <v>20.458842000000001</v>
      </c>
      <c r="E11" s="9">
        <v>20.5</v>
      </c>
      <c r="F11" s="9">
        <v>273</v>
      </c>
      <c r="G11" s="5">
        <f t="shared" si="0"/>
        <v>-87</v>
      </c>
      <c r="H11" s="8" t="s">
        <v>17</v>
      </c>
      <c r="I11" s="2" t="s">
        <v>15</v>
      </c>
      <c r="J11" s="8" t="s">
        <v>18</v>
      </c>
      <c r="K11" s="8" t="s">
        <v>160</v>
      </c>
      <c r="L11" s="1">
        <v>2.8850000000000001E-2</v>
      </c>
      <c r="M11" s="1">
        <v>28.409279785156201</v>
      </c>
      <c r="N11" s="1">
        <v>2.6670000000000001E-3</v>
      </c>
      <c r="O11" s="20">
        <v>8.1470000000000001E-6</v>
      </c>
      <c r="P11" s="4">
        <v>100.11</v>
      </c>
      <c r="Q11" s="27">
        <v>3</v>
      </c>
      <c r="R11" s="23">
        <v>1264.2</v>
      </c>
      <c r="S11" s="22">
        <v>1.0880398902461106</v>
      </c>
      <c r="T11" s="1">
        <v>78118</v>
      </c>
      <c r="U11" s="1">
        <v>-2418.5659999999998</v>
      </c>
      <c r="V11" s="1">
        <v>546.62400000000002</v>
      </c>
      <c r="W11" s="1">
        <v>1.214</v>
      </c>
      <c r="X11" s="1">
        <v>0.27200000000000002</v>
      </c>
      <c r="Y11" s="20">
        <v>1.5999999999999999E-5</v>
      </c>
      <c r="Z11" s="1">
        <v>0.1133</v>
      </c>
    </row>
    <row r="12" spans="1:26" x14ac:dyDescent="0.35">
      <c r="A12" s="1" t="s">
        <v>98</v>
      </c>
      <c r="B12" s="11" t="s">
        <v>30</v>
      </c>
      <c r="C12" s="26">
        <v>-86.760999999999996</v>
      </c>
      <c r="D12" s="26">
        <v>20.498999999999999</v>
      </c>
      <c r="E12" s="9">
        <v>20.5</v>
      </c>
      <c r="F12" s="9">
        <v>273.25</v>
      </c>
      <c r="G12" s="5">
        <f t="shared" si="0"/>
        <v>-86.75</v>
      </c>
      <c r="H12" s="6" t="s">
        <v>17</v>
      </c>
      <c r="I12" s="2" t="s">
        <v>13</v>
      </c>
      <c r="J12" s="8" t="s">
        <v>20</v>
      </c>
      <c r="K12" s="8" t="s">
        <v>160</v>
      </c>
      <c r="L12" s="1">
        <v>3.1130000000000001E-2</v>
      </c>
      <c r="M12" s="1">
        <v>28.416916503906201</v>
      </c>
      <c r="N12" s="1">
        <v>2.2360000000000001E-3</v>
      </c>
      <c r="O12" s="1">
        <v>7.2920000000000005E-4</v>
      </c>
      <c r="P12" s="4">
        <v>732.26</v>
      </c>
      <c r="Q12" s="27">
        <v>8</v>
      </c>
      <c r="R12" s="23">
        <v>0</v>
      </c>
      <c r="S12" s="22">
        <v>0</v>
      </c>
      <c r="T12" s="1">
        <v>0</v>
      </c>
      <c r="U12" s="1">
        <v>128.70586</v>
      </c>
      <c r="V12" s="1">
        <v>455.53590000000003</v>
      </c>
      <c r="W12" s="1">
        <v>-5.7340000000000002E-2</v>
      </c>
      <c r="X12" s="1">
        <v>0.22647999999999999</v>
      </c>
      <c r="Y12" s="1">
        <v>0.80400000000000005</v>
      </c>
      <c r="Z12" s="1">
        <v>-7.1639999999999995E-2</v>
      </c>
    </row>
    <row r="13" spans="1:26" x14ac:dyDescent="0.35">
      <c r="A13" s="1" t="s">
        <v>99</v>
      </c>
      <c r="B13" s="11" t="s">
        <v>31</v>
      </c>
      <c r="C13" s="26">
        <v>-87.002332999999993</v>
      </c>
      <c r="D13" s="26">
        <v>20.270333000000001</v>
      </c>
      <c r="E13" s="15">
        <v>20.25</v>
      </c>
      <c r="F13" s="15">
        <v>273</v>
      </c>
      <c r="G13" s="5">
        <f t="shared" si="0"/>
        <v>-87</v>
      </c>
      <c r="H13" s="6" t="s">
        <v>17</v>
      </c>
      <c r="I13" s="2" t="s">
        <v>15</v>
      </c>
      <c r="J13" s="8" t="s">
        <v>21</v>
      </c>
      <c r="K13" s="8" t="s">
        <v>160</v>
      </c>
      <c r="L13" s="1">
        <v>8.6709999999999999E-3</v>
      </c>
      <c r="M13" s="1">
        <v>28.198542480468699</v>
      </c>
      <c r="N13" s="1">
        <v>0.10153</v>
      </c>
      <c r="O13" s="1">
        <v>-8.4780000000000001E-4</v>
      </c>
      <c r="P13" s="10">
        <v>1131.49</v>
      </c>
      <c r="Q13" s="27">
        <v>15</v>
      </c>
      <c r="R13" s="23">
        <v>0</v>
      </c>
      <c r="S13" s="22">
        <v>0</v>
      </c>
      <c r="T13" s="1">
        <v>0</v>
      </c>
      <c r="U13" s="1">
        <v>-765.55560000000003</v>
      </c>
      <c r="V13" s="1">
        <v>2023.4625000000001</v>
      </c>
      <c r="W13" s="1">
        <v>0.38690000000000002</v>
      </c>
      <c r="X13" s="1">
        <v>1.0084</v>
      </c>
      <c r="Y13" s="1">
        <v>0.70599999999999996</v>
      </c>
      <c r="Z13" s="1">
        <v>-5.2810000000000003E-2</v>
      </c>
    </row>
    <row r="14" spans="1:26" x14ac:dyDescent="0.35">
      <c r="A14" s="1" t="s">
        <v>100</v>
      </c>
      <c r="B14" s="3" t="s">
        <v>33</v>
      </c>
      <c r="C14" s="26">
        <v>-86.880197219999999</v>
      </c>
      <c r="D14" s="26">
        <v>20.831355599999998</v>
      </c>
      <c r="E14" s="15">
        <v>20.75</v>
      </c>
      <c r="F14" s="15">
        <v>273</v>
      </c>
      <c r="G14" s="5">
        <f t="shared" si="0"/>
        <v>-87</v>
      </c>
      <c r="H14" s="6" t="s">
        <v>7</v>
      </c>
      <c r="I14" s="14" t="s">
        <v>8</v>
      </c>
      <c r="J14" s="6" t="s">
        <v>11</v>
      </c>
      <c r="K14" s="6" t="s">
        <v>159</v>
      </c>
      <c r="L14" s="1">
        <v>2.8510000000000001E-2</v>
      </c>
      <c r="M14" s="1">
        <v>28.367131347656201</v>
      </c>
      <c r="N14" s="1">
        <v>4.2630000000000003E-3</v>
      </c>
      <c r="O14" s="1">
        <v>-4.8650000000000001E-4</v>
      </c>
      <c r="P14" s="4">
        <v>837.62</v>
      </c>
      <c r="Q14" s="27">
        <v>2.4</v>
      </c>
      <c r="R14" s="23">
        <v>1619.8</v>
      </c>
      <c r="S14" s="22">
        <v>8.3828623518687326</v>
      </c>
      <c r="T14" s="1">
        <v>9196</v>
      </c>
      <c r="U14" s="1">
        <v>2165.0659000000001</v>
      </c>
      <c r="V14" s="1">
        <v>807.94759999999997</v>
      </c>
      <c r="W14" s="1">
        <v>-1.069</v>
      </c>
      <c r="X14" s="1">
        <v>0.40139999999999998</v>
      </c>
      <c r="Y14" s="1">
        <v>1.0800000000000001E-2</v>
      </c>
      <c r="Z14" s="1">
        <v>1.085E-2</v>
      </c>
    </row>
    <row r="15" spans="1:26" x14ac:dyDescent="0.35">
      <c r="A15" s="1" t="s">
        <v>101</v>
      </c>
      <c r="B15" s="11" t="s">
        <v>35</v>
      </c>
      <c r="C15" s="25">
        <v>-86.841110999999998</v>
      </c>
      <c r="D15" s="25">
        <v>20.886389000000001</v>
      </c>
      <c r="E15" s="15">
        <v>20.75</v>
      </c>
      <c r="F15" s="15">
        <v>275.25</v>
      </c>
      <c r="G15" s="5">
        <f t="shared" si="0"/>
        <v>-84.75</v>
      </c>
      <c r="H15" s="16" t="s">
        <v>7</v>
      </c>
      <c r="I15" s="8" t="s">
        <v>8</v>
      </c>
      <c r="J15" s="6" t="s">
        <v>36</v>
      </c>
      <c r="K15" s="6" t="s">
        <v>160</v>
      </c>
      <c r="L15" s="1">
        <v>2.6360000000000001E-2</v>
      </c>
      <c r="M15" s="1">
        <v>28.453210449218702</v>
      </c>
      <c r="N15" s="1">
        <v>4.5439999999999999E-4</v>
      </c>
      <c r="O15" s="1">
        <v>1.4970000000000001E-3</v>
      </c>
      <c r="P15" s="4">
        <v>1453.59</v>
      </c>
      <c r="Q15" s="27">
        <v>3.7</v>
      </c>
      <c r="R15" s="23">
        <v>1618.2</v>
      </c>
      <c r="S15" s="22">
        <v>8.3755697356426619</v>
      </c>
      <c r="T15" s="1">
        <v>9188</v>
      </c>
      <c r="U15" s="1">
        <v>-2439.8452000000002</v>
      </c>
      <c r="V15" s="1">
        <v>1031.9512</v>
      </c>
      <c r="W15" s="1">
        <v>1.2203999999999999</v>
      </c>
      <c r="X15" s="1">
        <v>0.51270000000000004</v>
      </c>
      <c r="Y15" s="1">
        <v>2.1899999999999999E-2</v>
      </c>
      <c r="Z15" s="1">
        <v>9.7900000000000001E-2</v>
      </c>
    </row>
    <row r="16" spans="1:26" x14ac:dyDescent="0.35">
      <c r="A16" s="1" t="s">
        <v>102</v>
      </c>
      <c r="B16" s="11" t="s">
        <v>37</v>
      </c>
      <c r="C16" s="26">
        <v>-86.876241669999999</v>
      </c>
      <c r="D16" s="26">
        <v>20.8242306</v>
      </c>
      <c r="E16" s="15">
        <v>20.75</v>
      </c>
      <c r="F16" s="15">
        <v>273</v>
      </c>
      <c r="G16" s="5">
        <f t="shared" si="0"/>
        <v>-87</v>
      </c>
      <c r="H16" s="16" t="s">
        <v>7</v>
      </c>
      <c r="I16" s="8" t="s">
        <v>12</v>
      </c>
      <c r="J16" s="8" t="s">
        <v>34</v>
      </c>
      <c r="K16" s="8" t="s">
        <v>161</v>
      </c>
      <c r="L16" s="1">
        <v>2.8510000000000001E-2</v>
      </c>
      <c r="M16" s="1">
        <v>28.367131347656201</v>
      </c>
      <c r="N16" s="1">
        <v>4.2630000000000003E-3</v>
      </c>
      <c r="O16" s="1">
        <v>-4.8650000000000001E-4</v>
      </c>
      <c r="P16" s="10">
        <v>1652.04</v>
      </c>
      <c r="Q16" s="27">
        <v>4.3</v>
      </c>
      <c r="R16" s="23">
        <v>1619.8</v>
      </c>
      <c r="S16" s="22">
        <v>8.3828623518687326</v>
      </c>
      <c r="T16" s="1">
        <v>9196</v>
      </c>
      <c r="U16" s="20">
        <v>13</v>
      </c>
      <c r="V16" s="20">
        <v>793.1</v>
      </c>
      <c r="W16" s="20">
        <v>-8.0210000000000004E-4</v>
      </c>
      <c r="X16" s="20">
        <v>0.39400000000000002</v>
      </c>
      <c r="Y16" s="1">
        <v>0.998</v>
      </c>
      <c r="Z16" s="1">
        <v>-2.564E-2</v>
      </c>
    </row>
    <row r="17" spans="1:26" x14ac:dyDescent="0.35">
      <c r="A17" s="1" t="s">
        <v>103</v>
      </c>
      <c r="B17" s="3" t="s">
        <v>38</v>
      </c>
      <c r="C17" s="26">
        <v>-86.797194439999998</v>
      </c>
      <c r="D17" s="26">
        <v>20.988452800000001</v>
      </c>
      <c r="E17" s="15">
        <v>21</v>
      </c>
      <c r="F17" s="15">
        <v>273.25</v>
      </c>
      <c r="G17" s="5">
        <f t="shared" si="0"/>
        <v>-86.75</v>
      </c>
      <c r="H17" s="6" t="s">
        <v>7</v>
      </c>
      <c r="I17" s="8" t="s">
        <v>8</v>
      </c>
      <c r="J17" s="6" t="s">
        <v>11</v>
      </c>
      <c r="K17" s="6" t="s">
        <v>159</v>
      </c>
      <c r="L17" s="1">
        <v>3.015E-2</v>
      </c>
      <c r="M17" s="1">
        <v>28.275488281249999</v>
      </c>
      <c r="N17" s="1">
        <v>9.6409999999999996E-4</v>
      </c>
      <c r="O17" s="1">
        <v>3.4710000000000001E-3</v>
      </c>
      <c r="P17" s="4">
        <v>2883.76</v>
      </c>
      <c r="Q17" s="27">
        <v>3</v>
      </c>
      <c r="R17" s="23">
        <v>0</v>
      </c>
      <c r="S17" s="22">
        <v>0</v>
      </c>
      <c r="T17" s="1">
        <v>0</v>
      </c>
      <c r="U17" s="1">
        <v>-5408.991</v>
      </c>
      <c r="V17" s="1">
        <v>1459.8087</v>
      </c>
      <c r="W17" s="1">
        <v>2.6997</v>
      </c>
      <c r="X17" s="1">
        <v>0.72529999999999994</v>
      </c>
      <c r="Y17" s="1">
        <v>5.2800000000000004E-4</v>
      </c>
      <c r="Z17" s="1">
        <v>0.2112</v>
      </c>
    </row>
    <row r="18" spans="1:26" x14ac:dyDescent="0.35">
      <c r="A18" s="1" t="s">
        <v>104</v>
      </c>
      <c r="B18" s="11" t="s">
        <v>39</v>
      </c>
      <c r="C18" s="26">
        <v>-87.716359999999995</v>
      </c>
      <c r="D18" s="26">
        <v>18.662649999999999</v>
      </c>
      <c r="E18" s="15">
        <v>18.75</v>
      </c>
      <c r="F18" s="15">
        <v>272.25</v>
      </c>
      <c r="G18" s="5">
        <f t="shared" si="0"/>
        <v>-87.75</v>
      </c>
      <c r="H18" s="17" t="s">
        <v>40</v>
      </c>
      <c r="I18" s="2" t="s">
        <v>13</v>
      </c>
      <c r="J18" s="8" t="s">
        <v>41</v>
      </c>
      <c r="K18" s="8" t="s">
        <v>160</v>
      </c>
      <c r="L18" s="1">
        <v>2.035E-2</v>
      </c>
      <c r="M18" s="1">
        <v>28.444685058593699</v>
      </c>
      <c r="N18" s="1">
        <v>3.4740000000000001E-3</v>
      </c>
      <c r="O18" s="1">
        <v>-4.3389999999999998E-4</v>
      </c>
      <c r="P18" s="4">
        <v>1076.3599999999999</v>
      </c>
      <c r="Q18" s="27">
        <v>11.4</v>
      </c>
      <c r="R18" s="23">
        <v>127.6</v>
      </c>
      <c r="S18" s="22">
        <v>3.2624113475177303</v>
      </c>
      <c r="T18" s="1">
        <v>920</v>
      </c>
      <c r="U18" s="1">
        <v>-96.121210000000005</v>
      </c>
      <c r="V18" s="1">
        <v>1616.3563999999999</v>
      </c>
      <c r="W18" s="1">
        <v>5.3030000000000001E-2</v>
      </c>
      <c r="X18" s="1">
        <v>0.80235999999999996</v>
      </c>
      <c r="Y18" s="1">
        <v>0.94799999999999995</v>
      </c>
      <c r="Z18" s="1">
        <v>-4.5249999999999999E-2</v>
      </c>
    </row>
    <row r="19" spans="1:26" x14ac:dyDescent="0.35">
      <c r="A19" s="1" t="s">
        <v>105</v>
      </c>
      <c r="B19" s="3" t="s">
        <v>42</v>
      </c>
      <c r="C19" s="25">
        <v>-87.703000000000003</v>
      </c>
      <c r="D19" s="25">
        <v>18.710999999999999</v>
      </c>
      <c r="E19" s="15">
        <v>18.75</v>
      </c>
      <c r="F19" s="15">
        <v>272.25</v>
      </c>
      <c r="G19" s="5">
        <f t="shared" si="0"/>
        <v>-87.75</v>
      </c>
      <c r="H19" s="6" t="s">
        <v>40</v>
      </c>
      <c r="I19" s="6" t="s">
        <v>8</v>
      </c>
      <c r="J19" s="6" t="s">
        <v>43</v>
      </c>
      <c r="K19" s="6" t="s">
        <v>158</v>
      </c>
      <c r="L19" s="1">
        <v>2.035E-2</v>
      </c>
      <c r="M19" s="1">
        <v>28.444685058593699</v>
      </c>
      <c r="N19" s="1">
        <v>3.4740000000000001E-3</v>
      </c>
      <c r="O19" s="1">
        <v>-8.0880000000000004E-4</v>
      </c>
      <c r="P19" s="4">
        <v>633.41</v>
      </c>
      <c r="Q19" s="27">
        <v>12.5</v>
      </c>
      <c r="R19" s="23">
        <v>127.6</v>
      </c>
      <c r="S19" s="22">
        <v>3.2624113475177303</v>
      </c>
      <c r="T19" s="1">
        <v>920</v>
      </c>
      <c r="U19" s="1">
        <v>4027.35</v>
      </c>
      <c r="V19" s="1">
        <v>854.07280000000003</v>
      </c>
      <c r="W19" s="1">
        <v>-2</v>
      </c>
      <c r="X19" s="1">
        <v>0.4254</v>
      </c>
      <c r="Y19" s="1">
        <v>4.24E-2</v>
      </c>
      <c r="Z19" s="1">
        <v>0.87549999999999994</v>
      </c>
    </row>
    <row r="20" spans="1:26" x14ac:dyDescent="0.35">
      <c r="A20" s="1" t="s">
        <v>106</v>
      </c>
      <c r="B20" s="11" t="s">
        <v>44</v>
      </c>
      <c r="C20" s="26">
        <v>-87.460587000000004</v>
      </c>
      <c r="D20" s="26">
        <v>20.056958999999999</v>
      </c>
      <c r="E20" s="15">
        <v>20</v>
      </c>
      <c r="F20" s="15">
        <v>272.5</v>
      </c>
      <c r="G20" s="5">
        <f t="shared" si="0"/>
        <v>-87.5</v>
      </c>
      <c r="H20" s="6" t="s">
        <v>45</v>
      </c>
      <c r="I20" s="2" t="s">
        <v>26</v>
      </c>
      <c r="J20" s="8" t="s">
        <v>41</v>
      </c>
      <c r="K20" s="8" t="s">
        <v>160</v>
      </c>
      <c r="L20" s="1">
        <v>2.6280000000000001E-2</v>
      </c>
      <c r="M20" s="1">
        <v>28.3903271484375</v>
      </c>
      <c r="N20" s="1">
        <v>3.4910000000000002E-3</v>
      </c>
      <c r="O20" s="1">
        <v>2.147E-3</v>
      </c>
      <c r="P20" s="4">
        <v>1689.87</v>
      </c>
      <c r="Q20" s="27">
        <v>18.2</v>
      </c>
      <c r="R20" s="23">
        <v>-0.2</v>
      </c>
      <c r="S20" s="22">
        <v>0.9</v>
      </c>
      <c r="T20" s="1">
        <v>9</v>
      </c>
      <c r="U20" s="1">
        <v>-939.96900000000005</v>
      </c>
      <c r="V20" s="1">
        <v>1045.2083</v>
      </c>
      <c r="W20" s="1">
        <v>0.4798</v>
      </c>
      <c r="X20" s="1">
        <v>0.51939999999999997</v>
      </c>
      <c r="Y20" s="1">
        <v>0.36699999999999999</v>
      </c>
      <c r="Z20" s="1">
        <v>-7.0390000000000001E-3</v>
      </c>
    </row>
    <row r="21" spans="1:26" x14ac:dyDescent="0.35">
      <c r="A21" s="1" t="s">
        <v>107</v>
      </c>
      <c r="B21" s="11" t="s">
        <v>46</v>
      </c>
      <c r="C21" s="26">
        <v>-86.729770000000002</v>
      </c>
      <c r="D21" s="26">
        <v>21.170580000000001</v>
      </c>
      <c r="E21" s="15">
        <v>21.25</v>
      </c>
      <c r="F21" s="15">
        <v>273.25</v>
      </c>
      <c r="G21" s="5">
        <f t="shared" si="0"/>
        <v>-86.75</v>
      </c>
      <c r="H21" s="6" t="s">
        <v>7</v>
      </c>
      <c r="I21" s="2" t="s">
        <v>26</v>
      </c>
      <c r="J21" s="8" t="s">
        <v>41</v>
      </c>
      <c r="K21" s="8" t="s">
        <v>160</v>
      </c>
      <c r="L21" s="1">
        <v>3.1519999999999999E-2</v>
      </c>
      <c r="M21" s="1">
        <v>28.07326171875</v>
      </c>
      <c r="N21" s="1">
        <v>9.4720000000000004E-4</v>
      </c>
      <c r="O21" s="1">
        <v>6.6969999999999998E-3</v>
      </c>
      <c r="P21" s="4">
        <v>3874.1</v>
      </c>
      <c r="Q21" s="27">
        <v>11.07</v>
      </c>
      <c r="R21" s="23">
        <v>20620</v>
      </c>
      <c r="S21" s="22">
        <v>1.1916898454581963</v>
      </c>
      <c r="T21" s="1">
        <v>640948</v>
      </c>
      <c r="U21" s="1">
        <v>-557.73680000000002</v>
      </c>
      <c r="V21" s="1">
        <v>577.20039999999995</v>
      </c>
      <c r="W21" s="1">
        <v>0.2828</v>
      </c>
      <c r="X21" s="1">
        <v>0.28699999999999998</v>
      </c>
      <c r="Y21" s="1">
        <v>0.33300000000000002</v>
      </c>
      <c r="Z21" s="1">
        <v>-1.07E-3</v>
      </c>
    </row>
    <row r="22" spans="1:26" x14ac:dyDescent="0.35">
      <c r="A22" s="1" t="s">
        <v>108</v>
      </c>
      <c r="B22" s="11" t="s">
        <v>47</v>
      </c>
      <c r="C22" s="26">
        <v>-87.717690000000005</v>
      </c>
      <c r="D22" s="26">
        <v>18.64969</v>
      </c>
      <c r="E22" s="15">
        <v>18.75</v>
      </c>
      <c r="F22" s="15">
        <v>272.25</v>
      </c>
      <c r="G22" s="5">
        <f t="shared" si="0"/>
        <v>-87.75</v>
      </c>
      <c r="H22" s="6" t="s">
        <v>40</v>
      </c>
      <c r="I22" s="2" t="s">
        <v>26</v>
      </c>
      <c r="J22" s="8" t="s">
        <v>41</v>
      </c>
      <c r="K22" s="8" t="s">
        <v>160</v>
      </c>
      <c r="L22" s="1">
        <v>2.6880000000000001E-2</v>
      </c>
      <c r="M22" s="1">
        <v>28.444685058593699</v>
      </c>
      <c r="N22" s="1">
        <v>3.4740000000000001E-3</v>
      </c>
      <c r="O22" s="1">
        <v>-1.27E-4</v>
      </c>
      <c r="P22" s="4">
        <v>925.11</v>
      </c>
      <c r="Q22" s="27">
        <v>12.4</v>
      </c>
      <c r="R22" s="23">
        <v>127.6</v>
      </c>
      <c r="S22" s="22">
        <v>3.2624113475177303</v>
      </c>
      <c r="T22" s="1">
        <v>920</v>
      </c>
      <c r="U22" s="1">
        <v>-3095.9757</v>
      </c>
      <c r="V22" s="1">
        <v>847.63149999999996</v>
      </c>
      <c r="W22" s="1">
        <v>1.5449999999999999</v>
      </c>
      <c r="X22" s="1">
        <v>0.4209</v>
      </c>
      <c r="Y22" s="1">
        <v>1.1000000000000001E-3</v>
      </c>
      <c r="Z22" s="1">
        <v>0.316</v>
      </c>
    </row>
    <row r="23" spans="1:26" x14ac:dyDescent="0.35">
      <c r="A23" s="1" t="s">
        <v>109</v>
      </c>
      <c r="B23" s="11" t="s">
        <v>48</v>
      </c>
      <c r="C23" s="26">
        <v>-87.457938999999996</v>
      </c>
      <c r="D23" s="26">
        <v>20.115259000000002</v>
      </c>
      <c r="E23" s="15">
        <v>20</v>
      </c>
      <c r="F23" s="15">
        <v>272.5</v>
      </c>
      <c r="G23" s="5">
        <f t="shared" si="0"/>
        <v>-87.5</v>
      </c>
      <c r="H23" s="6" t="s">
        <v>45</v>
      </c>
      <c r="I23" s="2" t="s">
        <v>26</v>
      </c>
      <c r="J23" s="8" t="s">
        <v>41</v>
      </c>
      <c r="K23" s="8" t="s">
        <v>160</v>
      </c>
      <c r="L23" s="1">
        <v>2.6280000000000001E-2</v>
      </c>
      <c r="M23" s="1">
        <v>28.3903271484375</v>
      </c>
      <c r="N23" s="1">
        <v>3.4910000000000002E-3</v>
      </c>
      <c r="O23" s="1">
        <v>1.5740000000000001E-3</v>
      </c>
      <c r="P23" s="4">
        <v>958.37</v>
      </c>
      <c r="Q23" s="27">
        <v>9.5</v>
      </c>
      <c r="R23" s="23">
        <v>688.6</v>
      </c>
      <c r="S23" s="22">
        <v>1.2327924273157538</v>
      </c>
      <c r="T23" s="1">
        <v>18233</v>
      </c>
      <c r="U23" s="1">
        <v>210.14077</v>
      </c>
      <c r="V23" s="1">
        <v>1370.5416399999999</v>
      </c>
      <c r="W23" s="1">
        <v>-9.8610000000000003E-2</v>
      </c>
      <c r="X23" s="1">
        <v>0.68106</v>
      </c>
      <c r="Y23" s="1">
        <v>0.88600000000000001</v>
      </c>
      <c r="Z23" s="1">
        <v>-4.8899999999999999E-2</v>
      </c>
    </row>
    <row r="24" spans="1:26" x14ac:dyDescent="0.35">
      <c r="A24" s="1" t="s">
        <v>110</v>
      </c>
      <c r="B24" s="11" t="s">
        <v>49</v>
      </c>
      <c r="C24" s="26">
        <v>-87.385350000000003</v>
      </c>
      <c r="D24" s="26">
        <v>20.258620000000001</v>
      </c>
      <c r="E24" s="15">
        <v>20.25</v>
      </c>
      <c r="F24" s="15">
        <v>272.5</v>
      </c>
      <c r="G24" s="5">
        <f t="shared" si="0"/>
        <v>-87.5</v>
      </c>
      <c r="H24" s="6" t="s">
        <v>7</v>
      </c>
      <c r="I24" s="2" t="s">
        <v>26</v>
      </c>
      <c r="J24" s="8" t="s">
        <v>41</v>
      </c>
      <c r="K24" s="8" t="s">
        <v>160</v>
      </c>
      <c r="L24" s="1">
        <v>2.6409999999999999E-2</v>
      </c>
      <c r="M24" s="1">
        <v>28.396794433593701</v>
      </c>
      <c r="N24" s="1">
        <v>8.1660000000000001E-4</v>
      </c>
      <c r="O24" s="1">
        <v>7.7399999999999995E-4</v>
      </c>
      <c r="P24" s="4">
        <v>950.65</v>
      </c>
      <c r="Q24" s="27">
        <v>9.1</v>
      </c>
      <c r="R24" s="23">
        <v>707.4</v>
      </c>
      <c r="S24" s="22">
        <v>1.2379895034315704</v>
      </c>
      <c r="T24" s="1">
        <v>18399</v>
      </c>
      <c r="U24" s="1">
        <v>-1038.3794</v>
      </c>
      <c r="V24" s="1">
        <v>1217.8021000000001</v>
      </c>
      <c r="W24" s="1">
        <v>0.5232</v>
      </c>
      <c r="X24" s="1">
        <v>0.60540000000000005</v>
      </c>
      <c r="Y24" s="1">
        <v>0.39500000000000002</v>
      </c>
      <c r="Z24" s="1">
        <v>-9.4710000000000003E-3</v>
      </c>
    </row>
    <row r="25" spans="1:26" x14ac:dyDescent="0.35">
      <c r="A25" s="1" t="s">
        <v>111</v>
      </c>
      <c r="B25" s="11" t="s">
        <v>50</v>
      </c>
      <c r="C25" s="26">
        <v>-87.028220000000005</v>
      </c>
      <c r="D25" s="26">
        <v>20.358419999999999</v>
      </c>
      <c r="E25" s="8">
        <v>20.358419999999999</v>
      </c>
      <c r="F25" s="15">
        <v>20.5</v>
      </c>
      <c r="G25" s="15">
        <v>273</v>
      </c>
      <c r="H25" s="6" t="s">
        <v>17</v>
      </c>
      <c r="I25" s="2" t="s">
        <v>26</v>
      </c>
      <c r="J25" s="8" t="s">
        <v>41</v>
      </c>
      <c r="K25" s="8" t="s">
        <v>160</v>
      </c>
      <c r="L25" s="1">
        <v>2.8850000000000001E-2</v>
      </c>
      <c r="M25" s="1">
        <v>28.409279785156201</v>
      </c>
      <c r="N25" s="1">
        <v>2.6670000000000001E-3</v>
      </c>
      <c r="O25" s="1">
        <v>7.7399999999999995E-4</v>
      </c>
      <c r="P25" s="10">
        <v>351.67</v>
      </c>
      <c r="Q25" s="22">
        <v>11.69</v>
      </c>
      <c r="R25" s="23">
        <v>-3.6</v>
      </c>
      <c r="S25" s="22">
        <v>0.45454545454545453</v>
      </c>
      <c r="T25" s="1">
        <v>15</v>
      </c>
      <c r="U25" s="1">
        <v>-1020.0069999999999</v>
      </c>
      <c r="V25" s="1">
        <v>830.83</v>
      </c>
      <c r="W25" s="1">
        <v>0.51280000000000003</v>
      </c>
      <c r="X25" s="1">
        <v>0.41299999999999998</v>
      </c>
      <c r="Y25" s="1">
        <v>0.22600000000000001</v>
      </c>
      <c r="Z25" s="1">
        <v>2.1219999999999999E-2</v>
      </c>
    </row>
    <row r="26" spans="1:26" x14ac:dyDescent="0.35">
      <c r="A26" s="1" t="s">
        <v>112</v>
      </c>
      <c r="B26" s="11" t="s">
        <v>51</v>
      </c>
      <c r="C26" s="26">
        <v>-87.164496999999997</v>
      </c>
      <c r="D26" s="26">
        <v>20.536289</v>
      </c>
      <c r="E26" s="15">
        <v>20.5</v>
      </c>
      <c r="F26" s="15">
        <v>272.75</v>
      </c>
      <c r="G26" s="5">
        <f t="shared" ref="G26:G55" si="1">F26-360</f>
        <v>-87.25</v>
      </c>
      <c r="H26" s="6" t="s">
        <v>7</v>
      </c>
      <c r="I26" s="2" t="s">
        <v>26</v>
      </c>
      <c r="J26" s="8" t="s">
        <v>41</v>
      </c>
      <c r="K26" s="8" t="s">
        <v>160</v>
      </c>
      <c r="L26" s="1">
        <v>2.793E-2</v>
      </c>
      <c r="M26" s="1">
        <v>28.409123535156201</v>
      </c>
      <c r="N26" s="1">
        <v>1.0509999999999999E-4</v>
      </c>
      <c r="O26" s="1">
        <v>9.921000000000001E-4</v>
      </c>
      <c r="P26" s="4">
        <v>244.87</v>
      </c>
      <c r="Q26" s="27">
        <v>12.4</v>
      </c>
      <c r="R26" s="23">
        <v>715</v>
      </c>
      <c r="S26" s="22">
        <v>2.1837748344370862</v>
      </c>
      <c r="T26" s="1">
        <v>6595</v>
      </c>
      <c r="U26" s="1">
        <v>-1782.6179</v>
      </c>
      <c r="V26" s="1">
        <v>591.4194</v>
      </c>
      <c r="W26" s="1">
        <v>0.89090000000000003</v>
      </c>
      <c r="X26" s="1">
        <v>0.29389999999999999</v>
      </c>
      <c r="Y26" s="1">
        <v>6.8700000000000002E-3</v>
      </c>
      <c r="Z26" s="1">
        <v>0.29049999999999998</v>
      </c>
    </row>
    <row r="27" spans="1:26" x14ac:dyDescent="0.35">
      <c r="A27" s="1" t="s">
        <v>113</v>
      </c>
      <c r="B27" s="11" t="s">
        <v>52</v>
      </c>
      <c r="C27" s="26">
        <v>-86.97072</v>
      </c>
      <c r="D27" s="26">
        <v>20.48621</v>
      </c>
      <c r="E27" s="18">
        <v>20.5</v>
      </c>
      <c r="F27" s="18">
        <v>273</v>
      </c>
      <c r="G27" s="5">
        <f t="shared" si="1"/>
        <v>-87</v>
      </c>
      <c r="H27" s="6" t="s">
        <v>17</v>
      </c>
      <c r="I27" s="2" t="s">
        <v>26</v>
      </c>
      <c r="J27" s="8" t="s">
        <v>41</v>
      </c>
      <c r="K27" s="8" t="s">
        <v>160</v>
      </c>
      <c r="L27" s="1">
        <v>2.8850000000000001E-2</v>
      </c>
      <c r="M27" s="1">
        <v>28.409279785156201</v>
      </c>
      <c r="N27" s="1">
        <v>2.6670000000000001E-3</v>
      </c>
      <c r="O27" s="1">
        <v>-5.6709999999999996E-4</v>
      </c>
      <c r="P27" s="10">
        <v>91.06</v>
      </c>
      <c r="Q27" s="27">
        <v>6.3</v>
      </c>
      <c r="R27" s="23">
        <v>1175</v>
      </c>
      <c r="S27" s="22">
        <v>1.0821885229848074</v>
      </c>
      <c r="T27" s="1">
        <v>77357</v>
      </c>
      <c r="U27" s="1">
        <v>1077.3672999999999</v>
      </c>
      <c r="V27" s="1">
        <v>608.14739999999995</v>
      </c>
      <c r="W27" s="1">
        <v>-0.53249999999999997</v>
      </c>
      <c r="X27" s="1">
        <v>0.30230000000000001</v>
      </c>
      <c r="Y27" s="1">
        <v>0.09</v>
      </c>
      <c r="Z27" s="1">
        <v>7.2220000000000006E-2</v>
      </c>
    </row>
    <row r="28" spans="1:26" x14ac:dyDescent="0.35">
      <c r="A28" s="1" t="s">
        <v>114</v>
      </c>
      <c r="B28" s="11" t="s">
        <v>53</v>
      </c>
      <c r="C28" s="26">
        <v>-87.106059999999999</v>
      </c>
      <c r="D28" s="26">
        <v>20.584150000000001</v>
      </c>
      <c r="E28" s="7">
        <v>20.5</v>
      </c>
      <c r="F28" s="18">
        <v>273</v>
      </c>
      <c r="G28" s="5">
        <f t="shared" si="1"/>
        <v>-87</v>
      </c>
      <c r="H28" s="6" t="s">
        <v>7</v>
      </c>
      <c r="I28" s="2" t="s">
        <v>26</v>
      </c>
      <c r="J28" s="8" t="s">
        <v>41</v>
      </c>
      <c r="K28" s="8" t="s">
        <v>160</v>
      </c>
      <c r="L28" s="1">
        <v>2.8850000000000001E-2</v>
      </c>
      <c r="M28" s="1">
        <v>28.409279785156201</v>
      </c>
      <c r="N28" s="1">
        <v>2.6670000000000001E-3</v>
      </c>
      <c r="O28" s="1">
        <v>2.319E-4</v>
      </c>
      <c r="P28" s="10">
        <v>91.06</v>
      </c>
      <c r="Q28" s="27">
        <v>7.3</v>
      </c>
      <c r="R28" s="23">
        <v>9910</v>
      </c>
      <c r="S28" s="22">
        <v>1.4935701407496689</v>
      </c>
      <c r="T28" s="1">
        <v>149941</v>
      </c>
      <c r="U28" s="1">
        <v>-736.72410000000002</v>
      </c>
      <c r="V28" s="1">
        <v>433.70080000000002</v>
      </c>
      <c r="W28" s="1">
        <v>0.36870000000000003</v>
      </c>
      <c r="X28" s="1">
        <v>0.21560000000000001</v>
      </c>
      <c r="Y28" s="1">
        <v>0.10199999999999999</v>
      </c>
      <c r="Z28" s="1">
        <v>8.047E-2</v>
      </c>
    </row>
    <row r="29" spans="1:26" x14ac:dyDescent="0.35">
      <c r="A29" s="1" t="s">
        <v>115</v>
      </c>
      <c r="B29" s="11" t="s">
        <v>54</v>
      </c>
      <c r="C29" s="26">
        <v>-87.053529999999995</v>
      </c>
      <c r="D29" s="26">
        <v>20.64057</v>
      </c>
      <c r="E29" s="18">
        <v>20.75</v>
      </c>
      <c r="F29" s="18">
        <v>273</v>
      </c>
      <c r="G29" s="5">
        <f t="shared" si="1"/>
        <v>-87</v>
      </c>
      <c r="H29" s="6" t="s">
        <v>7</v>
      </c>
      <c r="I29" s="2" t="s">
        <v>26</v>
      </c>
      <c r="J29" s="8" t="s">
        <v>41</v>
      </c>
      <c r="K29" s="8" t="s">
        <v>160</v>
      </c>
      <c r="L29" s="1">
        <v>2.8510000000000001E-2</v>
      </c>
      <c r="M29" s="1">
        <v>28.367131347656201</v>
      </c>
      <c r="N29" s="1">
        <v>4.2630000000000003E-3</v>
      </c>
      <c r="O29" s="1">
        <v>2.6009999999999998E-4</v>
      </c>
      <c r="P29" s="4">
        <v>319.79000000000002</v>
      </c>
      <c r="Q29" s="27">
        <v>2.4</v>
      </c>
      <c r="R29" s="23">
        <v>9920</v>
      </c>
      <c r="S29" s="22">
        <v>1.4938369939664271</v>
      </c>
      <c r="T29" s="1">
        <v>150038</v>
      </c>
      <c r="U29" s="1">
        <v>-922.17560000000003</v>
      </c>
      <c r="V29" s="1">
        <v>851.74540000000002</v>
      </c>
      <c r="W29" s="1">
        <v>0.46189999999999998</v>
      </c>
      <c r="X29" s="1">
        <v>0.42330000000000001</v>
      </c>
      <c r="Y29" s="1">
        <v>0.28799999999999998</v>
      </c>
      <c r="Z29" s="1">
        <v>9.0050000000000009E-3</v>
      </c>
    </row>
    <row r="30" spans="1:26" x14ac:dyDescent="0.35">
      <c r="A30" s="1" t="s">
        <v>116</v>
      </c>
      <c r="B30" s="11" t="s">
        <v>55</v>
      </c>
      <c r="C30" s="26">
        <v>-87.790700000000001</v>
      </c>
      <c r="D30" s="26">
        <v>18.35314</v>
      </c>
      <c r="E30" s="18">
        <v>18.25</v>
      </c>
      <c r="F30" s="18">
        <v>272.25</v>
      </c>
      <c r="G30" s="5">
        <f t="shared" si="1"/>
        <v>-87.75</v>
      </c>
      <c r="H30" s="6" t="s">
        <v>40</v>
      </c>
      <c r="I30" s="2" t="s">
        <v>26</v>
      </c>
      <c r="J30" s="8" t="s">
        <v>41</v>
      </c>
      <c r="K30" s="8" t="s">
        <v>160</v>
      </c>
      <c r="L30" s="1">
        <v>2.035E-2</v>
      </c>
      <c r="M30" s="1">
        <v>28.208776855468699</v>
      </c>
      <c r="N30" s="1">
        <v>-7.0720000000000005E-2</v>
      </c>
      <c r="O30" s="1">
        <v>1.125E-4</v>
      </c>
      <c r="P30" s="4">
        <v>1085.01</v>
      </c>
      <c r="Q30" s="27">
        <v>13.7</v>
      </c>
      <c r="R30" s="23">
        <v>24.6</v>
      </c>
      <c r="S30" s="22">
        <v>1.4880952380952381</v>
      </c>
      <c r="T30" s="1">
        <v>375</v>
      </c>
      <c r="U30" s="1">
        <v>-696.76120000000003</v>
      </c>
      <c r="V30" s="1">
        <v>854.34709999999995</v>
      </c>
      <c r="W30" s="1">
        <v>0.35199999999999998</v>
      </c>
      <c r="X30" s="1">
        <v>0.42449999999999999</v>
      </c>
      <c r="Y30" s="1">
        <v>0.41299999999999998</v>
      </c>
      <c r="Z30" s="1">
        <v>-9.8530000000000006E-3</v>
      </c>
    </row>
    <row r="31" spans="1:26" x14ac:dyDescent="0.35">
      <c r="A31" s="1" t="s">
        <v>117</v>
      </c>
      <c r="B31" s="11" t="s">
        <v>56</v>
      </c>
      <c r="C31" s="26">
        <v>-87.149240000000006</v>
      </c>
      <c r="D31" s="26">
        <v>20.55096</v>
      </c>
      <c r="E31" s="18">
        <v>20.5</v>
      </c>
      <c r="F31" s="18">
        <v>272.75</v>
      </c>
      <c r="G31" s="5">
        <f t="shared" si="1"/>
        <v>-87.25</v>
      </c>
      <c r="H31" s="6" t="s">
        <v>7</v>
      </c>
      <c r="I31" s="2" t="s">
        <v>26</v>
      </c>
      <c r="J31" s="8" t="s">
        <v>41</v>
      </c>
      <c r="K31" s="8" t="s">
        <v>160</v>
      </c>
      <c r="L31" s="1">
        <v>2.793E-2</v>
      </c>
      <c r="M31" s="1">
        <v>28.396794433593701</v>
      </c>
      <c r="N31" s="1">
        <v>1.0509999999999999E-4</v>
      </c>
      <c r="O31" s="1">
        <v>2.8269999999999999E-4</v>
      </c>
      <c r="P31" s="4">
        <v>260.77</v>
      </c>
      <c r="Q31" s="27">
        <v>3.1</v>
      </c>
      <c r="R31" s="23">
        <v>800.6</v>
      </c>
      <c r="S31" s="22">
        <v>3.0045067601402105</v>
      </c>
      <c r="T31" s="1">
        <v>6000</v>
      </c>
      <c r="U31" s="1">
        <v>900.08579999999995</v>
      </c>
      <c r="V31" s="1">
        <v>738.91420000000005</v>
      </c>
      <c r="W31" s="1">
        <v>-0.44519999999999998</v>
      </c>
      <c r="X31" s="1">
        <v>0.36720000000000003</v>
      </c>
      <c r="Y31" s="1">
        <v>0.24099999999999999</v>
      </c>
      <c r="Z31" s="1">
        <v>2.4129999999999999E-2</v>
      </c>
    </row>
    <row r="32" spans="1:26" x14ac:dyDescent="0.35">
      <c r="A32" s="1" t="s">
        <v>118</v>
      </c>
      <c r="B32" s="11" t="s">
        <v>57</v>
      </c>
      <c r="C32" s="26">
        <v>-87.419060000000002</v>
      </c>
      <c r="D32" s="26">
        <v>20.218019999999999</v>
      </c>
      <c r="E32" s="18">
        <v>20.25</v>
      </c>
      <c r="F32" s="18">
        <v>272.5</v>
      </c>
      <c r="G32" s="5">
        <f t="shared" si="1"/>
        <v>-87.5</v>
      </c>
      <c r="H32" s="6" t="s">
        <v>7</v>
      </c>
      <c r="I32" s="2" t="s">
        <v>26</v>
      </c>
      <c r="J32" s="8" t="s">
        <v>41</v>
      </c>
      <c r="K32" s="8" t="s">
        <v>160</v>
      </c>
      <c r="L32" s="1">
        <v>2.6409999999999999E-2</v>
      </c>
      <c r="M32" s="1">
        <v>28.396794433593701</v>
      </c>
      <c r="N32" s="1">
        <v>8.1660000000000001E-4</v>
      </c>
      <c r="O32" s="1">
        <v>1.2702E-3</v>
      </c>
      <c r="P32" s="4">
        <v>827.21</v>
      </c>
      <c r="Q32" s="27">
        <v>3.2</v>
      </c>
      <c r="R32" s="23">
        <v>696</v>
      </c>
      <c r="S32" s="22">
        <v>1.2341542188130803</v>
      </c>
      <c r="T32" s="1">
        <v>18342</v>
      </c>
      <c r="U32" s="1">
        <v>-251.4117</v>
      </c>
      <c r="V32" s="1">
        <v>1320.1125</v>
      </c>
      <c r="W32" s="1">
        <v>0.13120000000000001</v>
      </c>
      <c r="X32" s="1">
        <v>0.65620000000000001</v>
      </c>
      <c r="Y32" s="1">
        <v>0.84299999999999997</v>
      </c>
      <c r="Z32" s="1">
        <v>-3.993E-2</v>
      </c>
    </row>
    <row r="33" spans="1:26" x14ac:dyDescent="0.35">
      <c r="A33" s="1" t="s">
        <v>119</v>
      </c>
      <c r="B33" s="11" t="s">
        <v>58</v>
      </c>
      <c r="C33" s="26">
        <v>-86.828800000000001</v>
      </c>
      <c r="D33" s="26">
        <v>20.916319999999999</v>
      </c>
      <c r="E33" s="18">
        <v>21</v>
      </c>
      <c r="F33" s="18">
        <v>273.25</v>
      </c>
      <c r="G33" s="5">
        <f t="shared" si="1"/>
        <v>-86.75</v>
      </c>
      <c r="H33" s="6" t="s">
        <v>7</v>
      </c>
      <c r="I33" s="2" t="s">
        <v>26</v>
      </c>
      <c r="J33" s="8" t="s">
        <v>41</v>
      </c>
      <c r="K33" s="8" t="s">
        <v>160</v>
      </c>
      <c r="L33" s="1">
        <v>2.4660000000000001E-2</v>
      </c>
      <c r="M33" s="1">
        <v>28.275488281249999</v>
      </c>
      <c r="N33" s="1">
        <v>9.6409999999999996E-4</v>
      </c>
      <c r="O33" s="1">
        <v>-6.5629999999999996E-4</v>
      </c>
      <c r="P33" s="4">
        <v>827.21</v>
      </c>
      <c r="Q33" s="27">
        <v>4.8</v>
      </c>
      <c r="R33" s="23">
        <v>1618.2</v>
      </c>
      <c r="S33" s="22">
        <v>8.3755697356426619</v>
      </c>
      <c r="T33" s="1">
        <v>9188</v>
      </c>
      <c r="U33" s="1">
        <v>-3428.8633</v>
      </c>
      <c r="V33" s="1">
        <v>1834.6108999999999</v>
      </c>
      <c r="W33" s="1">
        <v>1.7166999999999999</v>
      </c>
      <c r="X33" s="1">
        <v>0.91139999999999999</v>
      </c>
      <c r="Y33" s="1">
        <v>8.2199999999999995E-2</v>
      </c>
      <c r="Z33" s="1">
        <v>0.154</v>
      </c>
    </row>
    <row r="34" spans="1:26" x14ac:dyDescent="0.35">
      <c r="A34" s="1" t="s">
        <v>120</v>
      </c>
      <c r="B34" s="11" t="s">
        <v>59</v>
      </c>
      <c r="C34" s="26">
        <v>-86.796419999999998</v>
      </c>
      <c r="D34" s="26">
        <v>20.987290000000002</v>
      </c>
      <c r="E34" s="18">
        <v>21</v>
      </c>
      <c r="F34" s="18">
        <v>273.25</v>
      </c>
      <c r="G34" s="5">
        <f t="shared" si="1"/>
        <v>-86.75</v>
      </c>
      <c r="H34" s="6" t="s">
        <v>7</v>
      </c>
      <c r="I34" s="2" t="s">
        <v>26</v>
      </c>
      <c r="J34" s="8" t="s">
        <v>41</v>
      </c>
      <c r="K34" s="8" t="s">
        <v>160</v>
      </c>
      <c r="L34" s="1">
        <v>2.4660000000000001E-2</v>
      </c>
      <c r="M34" s="1">
        <v>28.275488281249999</v>
      </c>
      <c r="N34" s="1">
        <v>9.6409999999999996E-4</v>
      </c>
      <c r="O34" s="1">
        <v>3.4710000000000001E-3</v>
      </c>
      <c r="P34" s="4">
        <v>3001.39</v>
      </c>
      <c r="Q34" s="27">
        <v>1.9</v>
      </c>
      <c r="R34" s="23">
        <v>0</v>
      </c>
      <c r="S34" s="22">
        <v>0</v>
      </c>
      <c r="T34" s="1">
        <v>0</v>
      </c>
      <c r="U34" s="1">
        <v>-3970.2069999999999</v>
      </c>
      <c r="V34" s="1">
        <v>2307.2310000000002</v>
      </c>
      <c r="W34" s="1">
        <v>1.9870000000000001</v>
      </c>
      <c r="X34" s="1">
        <v>1.147</v>
      </c>
      <c r="Y34" s="1">
        <v>9.5100000000000004E-2</v>
      </c>
      <c r="Z34" s="1">
        <v>6.898E-2</v>
      </c>
    </row>
    <row r="35" spans="1:26" x14ac:dyDescent="0.35">
      <c r="A35" s="1" t="s">
        <v>121</v>
      </c>
      <c r="B35" s="11" t="s">
        <v>60</v>
      </c>
      <c r="C35" s="26">
        <v>-86.740539999999996</v>
      </c>
      <c r="D35" s="26">
        <v>21.13336</v>
      </c>
      <c r="E35" s="18">
        <v>21.25</v>
      </c>
      <c r="F35" s="18">
        <v>273.25</v>
      </c>
      <c r="G35" s="5">
        <f t="shared" si="1"/>
        <v>-86.75</v>
      </c>
      <c r="H35" s="6" t="s">
        <v>7</v>
      </c>
      <c r="I35" s="2" t="s">
        <v>26</v>
      </c>
      <c r="J35" s="8" t="s">
        <v>41</v>
      </c>
      <c r="K35" s="8" t="s">
        <v>160</v>
      </c>
      <c r="L35" s="1">
        <v>3.1519999999999999E-2</v>
      </c>
      <c r="M35" s="1">
        <v>28.07326171875</v>
      </c>
      <c r="N35" s="1">
        <v>9.4720000000000004E-4</v>
      </c>
      <c r="O35" s="1">
        <v>7.5170000000000002E-3</v>
      </c>
      <c r="P35" s="4">
        <v>67.31</v>
      </c>
      <c r="Q35" s="27">
        <v>3</v>
      </c>
      <c r="R35" s="23">
        <v>20620</v>
      </c>
      <c r="S35" s="22">
        <v>1.1916898454581963</v>
      </c>
      <c r="T35" s="1">
        <v>640948</v>
      </c>
      <c r="U35" s="1">
        <v>-135.33987999999999</v>
      </c>
      <c r="V35" s="1">
        <v>255.09981999999999</v>
      </c>
      <c r="W35" s="1">
        <v>6.8250000000000005E-2</v>
      </c>
      <c r="X35" s="1">
        <v>0.12681999999999999</v>
      </c>
      <c r="Y35" s="1">
        <v>0.59499999999999997</v>
      </c>
      <c r="Z35" s="1">
        <v>-2.809E-2</v>
      </c>
    </row>
    <row r="36" spans="1:26" x14ac:dyDescent="0.35">
      <c r="A36" s="1" t="s">
        <v>122</v>
      </c>
      <c r="B36" s="11" t="s">
        <v>61</v>
      </c>
      <c r="C36" s="26">
        <v>-87.798379999999995</v>
      </c>
      <c r="D36" s="26">
        <v>18.349740000000001</v>
      </c>
      <c r="E36" s="18">
        <v>18.25</v>
      </c>
      <c r="F36" s="18">
        <v>272.25</v>
      </c>
      <c r="G36" s="5">
        <f t="shared" si="1"/>
        <v>-87.75</v>
      </c>
      <c r="H36" s="6" t="s">
        <v>40</v>
      </c>
      <c r="I36" s="2" t="s">
        <v>26</v>
      </c>
      <c r="J36" s="8" t="s">
        <v>41</v>
      </c>
      <c r="K36" s="8" t="s">
        <v>160</v>
      </c>
      <c r="L36" s="1">
        <v>2.035E-2</v>
      </c>
      <c r="M36" s="1">
        <v>28.208776855468699</v>
      </c>
      <c r="N36" s="1">
        <v>-7.0720000000000005E-2</v>
      </c>
      <c r="O36" s="1">
        <v>1.125E-4</v>
      </c>
      <c r="P36" s="4">
        <v>530.94000000000005</v>
      </c>
      <c r="Q36" s="27">
        <v>1.9</v>
      </c>
      <c r="R36" s="23">
        <v>24.6</v>
      </c>
      <c r="S36" s="22">
        <v>1.4880952380952381</v>
      </c>
      <c r="T36" s="1">
        <v>375</v>
      </c>
      <c r="U36" s="1">
        <v>106.20374</v>
      </c>
      <c r="V36" s="1">
        <v>531.55565999999999</v>
      </c>
      <c r="W36" s="1">
        <v>-4.9709999999999997E-2</v>
      </c>
      <c r="X36" s="1">
        <v>-4.9709999999999997E-2</v>
      </c>
      <c r="Y36" s="1">
        <v>0.26423000000000002</v>
      </c>
      <c r="Z36" s="1">
        <v>0.85299999999999998</v>
      </c>
    </row>
    <row r="37" spans="1:26" x14ac:dyDescent="0.35">
      <c r="A37" s="1" t="s">
        <v>123</v>
      </c>
      <c r="B37" s="11" t="s">
        <v>62</v>
      </c>
      <c r="C37" s="26">
        <v>-87.767020000000002</v>
      </c>
      <c r="D37" s="26">
        <v>18.400179999999999</v>
      </c>
      <c r="E37" s="18">
        <v>18.5</v>
      </c>
      <c r="F37" s="18">
        <v>272.25</v>
      </c>
      <c r="G37" s="5">
        <f t="shared" si="1"/>
        <v>-87.75</v>
      </c>
      <c r="H37" s="6" t="s">
        <v>40</v>
      </c>
      <c r="I37" s="2" t="s">
        <v>26</v>
      </c>
      <c r="J37" s="8" t="s">
        <v>41</v>
      </c>
      <c r="K37" s="8" t="s">
        <v>160</v>
      </c>
      <c r="L37" s="1">
        <v>2.2720000000000001E-2</v>
      </c>
      <c r="M37" s="1">
        <v>28.426228027343701</v>
      </c>
      <c r="N37" s="1">
        <v>-4.802E-2</v>
      </c>
      <c r="O37" s="1">
        <v>8.499E-4</v>
      </c>
      <c r="P37" s="4">
        <v>391.17</v>
      </c>
      <c r="Q37" s="27">
        <v>10.8</v>
      </c>
      <c r="R37" s="23">
        <v>0</v>
      </c>
      <c r="S37" s="22">
        <v>0</v>
      </c>
      <c r="T37" s="1">
        <v>0</v>
      </c>
      <c r="U37" s="1">
        <v>-1545.5268000000001</v>
      </c>
      <c r="V37" s="1">
        <v>1037.1442999999999</v>
      </c>
      <c r="W37" s="1">
        <v>0.77580000000000005</v>
      </c>
      <c r="X37" s="1">
        <v>0.51549999999999996</v>
      </c>
      <c r="Y37" s="1">
        <v>0.14399999999999999</v>
      </c>
      <c r="Z37" s="1">
        <v>4.4740000000000002E-2</v>
      </c>
    </row>
    <row r="38" spans="1:26" x14ac:dyDescent="0.35">
      <c r="A38" s="1" t="s">
        <v>124</v>
      </c>
      <c r="B38" s="11" t="s">
        <v>63</v>
      </c>
      <c r="C38" s="26">
        <v>-86.999939999999995</v>
      </c>
      <c r="D38" s="26">
        <v>20.272259999999999</v>
      </c>
      <c r="E38" s="18">
        <v>20.25</v>
      </c>
      <c r="F38" s="18">
        <v>273</v>
      </c>
      <c r="G38" s="5">
        <f t="shared" si="1"/>
        <v>-87</v>
      </c>
      <c r="H38" s="6" t="s">
        <v>17</v>
      </c>
      <c r="I38" s="2" t="s">
        <v>26</v>
      </c>
      <c r="J38" s="8" t="s">
        <v>41</v>
      </c>
      <c r="K38" s="8" t="s">
        <v>160</v>
      </c>
      <c r="L38" s="1">
        <v>8.6709999999999999E-3</v>
      </c>
      <c r="M38" s="1">
        <v>28.198542480468699</v>
      </c>
      <c r="N38" s="1">
        <v>0.10153</v>
      </c>
      <c r="O38" s="1">
        <v>-8.4780000000000001E-4</v>
      </c>
      <c r="P38" s="10">
        <v>668.41</v>
      </c>
      <c r="Q38" s="27">
        <v>7.2</v>
      </c>
      <c r="R38" s="23">
        <v>0</v>
      </c>
      <c r="S38" s="22">
        <v>0</v>
      </c>
      <c r="T38" s="1">
        <v>0</v>
      </c>
      <c r="U38" s="1">
        <v>-1406.4650999999999</v>
      </c>
      <c r="V38" s="1">
        <v>676.43820000000005</v>
      </c>
      <c r="W38" s="1">
        <v>0.70509999999999995</v>
      </c>
      <c r="X38" s="1">
        <v>0.3362</v>
      </c>
      <c r="Y38" s="1">
        <v>4.7199999999999999E-2</v>
      </c>
      <c r="Z38" s="1">
        <v>0.124</v>
      </c>
    </row>
    <row r="39" spans="1:26" x14ac:dyDescent="0.35">
      <c r="A39" s="1" t="s">
        <v>125</v>
      </c>
      <c r="B39" s="11" t="s">
        <v>64</v>
      </c>
      <c r="C39" s="26">
        <v>-86.752589999999998</v>
      </c>
      <c r="D39" s="26">
        <v>20.51116</v>
      </c>
      <c r="E39" s="18">
        <v>20.5</v>
      </c>
      <c r="F39" s="18">
        <v>273.25</v>
      </c>
      <c r="G39" s="5">
        <f t="shared" si="1"/>
        <v>-86.75</v>
      </c>
      <c r="H39" s="6" t="s">
        <v>17</v>
      </c>
      <c r="I39" s="2" t="s">
        <v>26</v>
      </c>
      <c r="J39" s="8" t="s">
        <v>41</v>
      </c>
      <c r="K39" s="8" t="s">
        <v>160</v>
      </c>
      <c r="L39" s="1">
        <v>3.1130000000000001E-2</v>
      </c>
      <c r="M39" s="1">
        <v>28.416916503906201</v>
      </c>
      <c r="N39" s="1">
        <v>2.2360000000000001E-3</v>
      </c>
      <c r="O39" s="1">
        <v>7.2920000000000005E-4</v>
      </c>
      <c r="P39" s="4">
        <v>33498.99</v>
      </c>
      <c r="Q39" s="27">
        <v>10.6</v>
      </c>
      <c r="R39" s="23">
        <v>0</v>
      </c>
      <c r="S39" s="22">
        <v>0</v>
      </c>
      <c r="T39" s="1">
        <v>0</v>
      </c>
      <c r="U39" s="1">
        <v>-725.33180000000004</v>
      </c>
      <c r="V39" s="1">
        <v>893.87379999999996</v>
      </c>
      <c r="W39" s="1">
        <v>0.3679</v>
      </c>
      <c r="X39" s="1">
        <v>0.44419999999999998</v>
      </c>
      <c r="Y39" s="1">
        <v>0.42499999999999999</v>
      </c>
      <c r="Z39" s="1">
        <v>-2.6859999999999998E-2</v>
      </c>
    </row>
    <row r="40" spans="1:26" x14ac:dyDescent="0.35">
      <c r="A40" s="1" t="s">
        <v>126</v>
      </c>
      <c r="B40" s="11" t="s">
        <v>65</v>
      </c>
      <c r="C40" s="26">
        <v>-87.827439999999996</v>
      </c>
      <c r="D40" s="26">
        <v>18.213699999999999</v>
      </c>
      <c r="E40" s="18">
        <v>18.25</v>
      </c>
      <c r="F40" s="18">
        <v>272.25</v>
      </c>
      <c r="G40" s="5">
        <f t="shared" si="1"/>
        <v>-87.75</v>
      </c>
      <c r="H40" s="6" t="s">
        <v>40</v>
      </c>
      <c r="I40" s="2" t="s">
        <v>13</v>
      </c>
      <c r="J40" s="8" t="s">
        <v>41</v>
      </c>
      <c r="K40" s="8" t="s">
        <v>160</v>
      </c>
      <c r="L40" s="1">
        <v>2.035E-2</v>
      </c>
      <c r="M40" s="1">
        <v>28.208776855468699</v>
      </c>
      <c r="N40" s="1">
        <v>-7.0720000000000005E-2</v>
      </c>
      <c r="O40" s="1">
        <v>4.9170000000000004E-3</v>
      </c>
      <c r="P40" s="4">
        <v>1571.22</v>
      </c>
      <c r="Q40" s="27">
        <v>10.3</v>
      </c>
      <c r="R40" s="23">
        <v>24.6</v>
      </c>
      <c r="S40" s="22">
        <v>1.4880952380952381</v>
      </c>
      <c r="T40" s="1">
        <v>375</v>
      </c>
      <c r="U40" s="1">
        <v>-2834.6111000000001</v>
      </c>
      <c r="V40" s="1">
        <v>2008.8951</v>
      </c>
      <c r="W40" s="1">
        <v>1.4167000000000001</v>
      </c>
      <c r="X40" s="1">
        <v>0.99750000000000005</v>
      </c>
      <c r="Y40" s="1">
        <v>0.17499999999999999</v>
      </c>
      <c r="Z40" s="1">
        <v>5.645E-2</v>
      </c>
    </row>
    <row r="41" spans="1:26" x14ac:dyDescent="0.35">
      <c r="A41" s="1" t="s">
        <v>127</v>
      </c>
      <c r="B41" s="11" t="s">
        <v>66</v>
      </c>
      <c r="C41" s="26">
        <v>-87.826229999999995</v>
      </c>
      <c r="D41" s="26">
        <v>18.24015</v>
      </c>
      <c r="E41" s="18">
        <v>18.25</v>
      </c>
      <c r="F41" s="18">
        <v>272.25</v>
      </c>
      <c r="G41" s="5">
        <f t="shared" si="1"/>
        <v>-87.75</v>
      </c>
      <c r="H41" s="6" t="s">
        <v>40</v>
      </c>
      <c r="I41" s="2" t="s">
        <v>13</v>
      </c>
      <c r="J41" s="8" t="s">
        <v>41</v>
      </c>
      <c r="K41" s="8" t="s">
        <v>160</v>
      </c>
      <c r="L41" s="1">
        <v>2.035E-2</v>
      </c>
      <c r="M41" s="1">
        <v>28.208776855468699</v>
      </c>
      <c r="N41" s="1">
        <v>-7.0720000000000005E-2</v>
      </c>
      <c r="O41" s="20">
        <v>-8.0039999999999999E-5</v>
      </c>
      <c r="P41" s="4">
        <v>1559.4</v>
      </c>
      <c r="Q41" s="27">
        <v>7.7</v>
      </c>
      <c r="R41" s="23">
        <v>24.6</v>
      </c>
      <c r="S41" s="22">
        <v>1.4880952380952381</v>
      </c>
      <c r="T41" s="1">
        <v>375</v>
      </c>
      <c r="U41" s="1">
        <v>689.61109999999996</v>
      </c>
      <c r="V41" s="1">
        <v>2477.6158</v>
      </c>
      <c r="W41" s="1">
        <v>-0.33329999999999999</v>
      </c>
      <c r="X41" s="1">
        <v>1.2302</v>
      </c>
      <c r="Y41" s="1">
        <v>0.79</v>
      </c>
      <c r="Z41" s="1">
        <v>-5.765E-2</v>
      </c>
    </row>
    <row r="42" spans="1:26" x14ac:dyDescent="0.35">
      <c r="A42" s="1" t="s">
        <v>128</v>
      </c>
      <c r="B42" s="11" t="s">
        <v>67</v>
      </c>
      <c r="C42" s="26">
        <v>-87.026200000000003</v>
      </c>
      <c r="D42" s="26">
        <v>20.331800000000001</v>
      </c>
      <c r="E42" s="18">
        <v>20.25</v>
      </c>
      <c r="F42" s="18">
        <v>273</v>
      </c>
      <c r="G42" s="5">
        <f t="shared" si="1"/>
        <v>-87</v>
      </c>
      <c r="H42" s="6" t="s">
        <v>17</v>
      </c>
      <c r="I42" s="2" t="s">
        <v>15</v>
      </c>
      <c r="J42" s="8" t="s">
        <v>18</v>
      </c>
      <c r="K42" s="8" t="s">
        <v>160</v>
      </c>
      <c r="L42" s="1">
        <v>8.6709999999999999E-3</v>
      </c>
      <c r="M42" s="1">
        <v>28.198542480468699</v>
      </c>
      <c r="N42" s="1">
        <v>0.10153</v>
      </c>
      <c r="O42" s="1">
        <v>-9.5660000000000005E-4</v>
      </c>
      <c r="P42" s="10">
        <v>919.24</v>
      </c>
      <c r="Q42" s="27">
        <v>5.6</v>
      </c>
      <c r="R42" s="23">
        <v>-3.6</v>
      </c>
      <c r="S42" s="22">
        <v>0.45454545454545453</v>
      </c>
      <c r="T42" s="1">
        <v>15</v>
      </c>
      <c r="U42" s="1">
        <v>-4597.6750000000002</v>
      </c>
      <c r="V42" s="1">
        <v>2243.4560000000001</v>
      </c>
      <c r="W42" s="1">
        <v>2.2949999999999999</v>
      </c>
      <c r="X42" s="1">
        <v>1.115</v>
      </c>
      <c r="Y42" s="1">
        <v>5.6300000000000003E-2</v>
      </c>
      <c r="Z42" s="1">
        <v>0.15989999999999999</v>
      </c>
    </row>
    <row r="43" spans="1:26" x14ac:dyDescent="0.35">
      <c r="A43" s="1" t="s">
        <v>129</v>
      </c>
      <c r="B43" s="11" t="s">
        <v>68</v>
      </c>
      <c r="C43" s="26">
        <v>-86.983028000000004</v>
      </c>
      <c r="D43" s="26">
        <v>20.469277999999999</v>
      </c>
      <c r="E43" s="18">
        <v>20.5</v>
      </c>
      <c r="F43" s="18">
        <v>273</v>
      </c>
      <c r="G43" s="5">
        <f t="shared" si="1"/>
        <v>-87</v>
      </c>
      <c r="H43" s="6" t="s">
        <v>17</v>
      </c>
      <c r="I43" s="2" t="s">
        <v>13</v>
      </c>
      <c r="J43" s="8" t="s">
        <v>20</v>
      </c>
      <c r="K43" s="8" t="s">
        <v>160</v>
      </c>
      <c r="L43" s="1">
        <v>2.8850000000000001E-2</v>
      </c>
      <c r="M43" s="1">
        <v>28.409279785156201</v>
      </c>
      <c r="N43" s="1">
        <v>2.6670000000000001E-3</v>
      </c>
      <c r="O43" s="20">
        <v>9.009E-5</v>
      </c>
      <c r="P43" s="10">
        <v>176.64</v>
      </c>
      <c r="Q43" s="27">
        <v>9.6</v>
      </c>
      <c r="R43" s="23">
        <v>1267.8</v>
      </c>
      <c r="S43" s="22">
        <v>1.0883311967002953</v>
      </c>
      <c r="T43" s="1">
        <v>78103</v>
      </c>
      <c r="U43" s="1">
        <v>-423.90190000000001</v>
      </c>
      <c r="V43" s="1">
        <v>454.30829999999997</v>
      </c>
      <c r="W43" s="1">
        <v>0.21829999999999999</v>
      </c>
      <c r="X43" s="1">
        <v>0.2261</v>
      </c>
      <c r="Y43" s="1">
        <v>0.33600000000000002</v>
      </c>
      <c r="Z43" s="1">
        <v>-4.526E-4</v>
      </c>
    </row>
    <row r="44" spans="1:26" x14ac:dyDescent="0.35">
      <c r="A44" s="1" t="s">
        <v>130</v>
      </c>
      <c r="B44" s="11" t="s">
        <v>69</v>
      </c>
      <c r="C44" s="26">
        <v>-86.981470000000002</v>
      </c>
      <c r="D44" s="26">
        <v>20.469418000000001</v>
      </c>
      <c r="E44" s="18">
        <v>20.5</v>
      </c>
      <c r="F44" s="18">
        <v>273</v>
      </c>
      <c r="G44" s="5">
        <f t="shared" si="1"/>
        <v>-87</v>
      </c>
      <c r="H44" s="6" t="s">
        <v>17</v>
      </c>
      <c r="I44" s="2" t="s">
        <v>15</v>
      </c>
      <c r="J44" s="8" t="s">
        <v>18</v>
      </c>
      <c r="K44" s="8" t="s">
        <v>160</v>
      </c>
      <c r="L44" s="1">
        <v>2.8850000000000001E-2</v>
      </c>
      <c r="M44" s="1">
        <v>28.409279785156201</v>
      </c>
      <c r="N44" s="1">
        <v>2.6670000000000001E-3</v>
      </c>
      <c r="O44" s="20">
        <v>9.009E-5</v>
      </c>
      <c r="P44" s="10">
        <v>21.76</v>
      </c>
      <c r="Q44" s="27">
        <v>4</v>
      </c>
      <c r="R44" s="23">
        <v>1267.8</v>
      </c>
      <c r="S44" s="22">
        <v>1.0883311967002953</v>
      </c>
      <c r="T44" s="1">
        <v>78103</v>
      </c>
      <c r="U44" s="1">
        <v>931.54970000000003</v>
      </c>
      <c r="V44" s="1">
        <v>736.50480000000005</v>
      </c>
      <c r="W44" s="1">
        <v>-0.46050000000000002</v>
      </c>
      <c r="X44" s="1">
        <v>0.36620000000000003</v>
      </c>
      <c r="Y44" s="1">
        <v>0.22700000000000001</v>
      </c>
      <c r="Z44" s="1">
        <v>3.3090000000000001E-2</v>
      </c>
    </row>
    <row r="45" spans="1:26" x14ac:dyDescent="0.35">
      <c r="A45" s="1" t="s">
        <v>131</v>
      </c>
      <c r="B45" s="13" t="s">
        <v>70</v>
      </c>
      <c r="C45" s="26">
        <v>-87.028943999999996</v>
      </c>
      <c r="D45" s="26">
        <v>20.373888999999998</v>
      </c>
      <c r="E45" s="18">
        <v>20.25</v>
      </c>
      <c r="F45" s="18">
        <v>273</v>
      </c>
      <c r="G45" s="5">
        <f t="shared" si="1"/>
        <v>-87</v>
      </c>
      <c r="H45" s="6" t="s">
        <v>17</v>
      </c>
      <c r="I45" s="14" t="s">
        <v>8</v>
      </c>
      <c r="J45" s="6" t="s">
        <v>71</v>
      </c>
      <c r="K45" s="6" t="s">
        <v>158</v>
      </c>
      <c r="L45" s="1">
        <v>8.6709999999999999E-3</v>
      </c>
      <c r="M45" s="1">
        <v>28.198542480468699</v>
      </c>
      <c r="N45" s="1">
        <v>0.10153</v>
      </c>
      <c r="O45" s="1">
        <v>-5.5559999999999995E-4</v>
      </c>
      <c r="P45" s="10">
        <v>502.41</v>
      </c>
      <c r="Q45" s="27">
        <v>13.4</v>
      </c>
      <c r="R45" s="23">
        <v>-3.6</v>
      </c>
      <c r="S45" s="22">
        <v>0.45454545454545453</v>
      </c>
      <c r="T45" s="1">
        <v>15</v>
      </c>
      <c r="U45" s="1">
        <v>-2219.0160000000001</v>
      </c>
      <c r="V45" s="1">
        <v>522.29470000000003</v>
      </c>
      <c r="W45" s="1">
        <v>1.1147</v>
      </c>
      <c r="X45" s="1">
        <v>0.25990000000000002</v>
      </c>
      <c r="Y45" s="20">
        <v>3.2100000000000001E-5</v>
      </c>
      <c r="Z45" s="1">
        <v>0.10390000000000001</v>
      </c>
    </row>
    <row r="46" spans="1:26" x14ac:dyDescent="0.35">
      <c r="A46" s="1" t="s">
        <v>132</v>
      </c>
      <c r="B46" s="3" t="s">
        <v>72</v>
      </c>
      <c r="C46" s="25">
        <v>-87.024721999999997</v>
      </c>
      <c r="D46" s="25">
        <v>20.293610999999999</v>
      </c>
      <c r="E46" s="5">
        <v>20.25</v>
      </c>
      <c r="F46" s="5">
        <v>273</v>
      </c>
      <c r="G46" s="5">
        <f t="shared" si="1"/>
        <v>-87</v>
      </c>
      <c r="H46" s="6" t="s">
        <v>17</v>
      </c>
      <c r="I46" s="14" t="s">
        <v>8</v>
      </c>
      <c r="J46" s="6" t="s">
        <v>73</v>
      </c>
      <c r="K46" s="6" t="s">
        <v>158</v>
      </c>
      <c r="L46" s="1">
        <v>8.6709999999999999E-3</v>
      </c>
      <c r="M46" s="1">
        <v>28.198542480468699</v>
      </c>
      <c r="N46" s="1">
        <v>0.10153</v>
      </c>
      <c r="O46" s="1">
        <v>-1.057E-3</v>
      </c>
      <c r="P46" s="4">
        <v>1029.57</v>
      </c>
      <c r="Q46" s="4"/>
      <c r="R46" s="23">
        <v>-3.6</v>
      </c>
      <c r="S46" s="22">
        <v>0.45454545454545453</v>
      </c>
      <c r="T46" s="1">
        <v>15</v>
      </c>
      <c r="U46" s="1">
        <v>-149.31455</v>
      </c>
      <c r="V46" s="1">
        <v>82.978470000000002</v>
      </c>
      <c r="W46" s="1">
        <v>7.4639999999999998E-2</v>
      </c>
      <c r="X46" s="1">
        <v>4.1300000000000003E-2</v>
      </c>
      <c r="Y46" s="1">
        <v>7.2499999999999995E-2</v>
      </c>
      <c r="Z46" s="1">
        <v>1.286E-2</v>
      </c>
    </row>
    <row r="47" spans="1:26" x14ac:dyDescent="0.35">
      <c r="A47" s="1" t="s">
        <v>133</v>
      </c>
      <c r="B47" s="3" t="s">
        <v>74</v>
      </c>
      <c r="C47" s="25">
        <v>-86.758330000000001</v>
      </c>
      <c r="D47" s="25">
        <v>21.180555999999999</v>
      </c>
      <c r="E47" s="5">
        <v>21.25</v>
      </c>
      <c r="F47" s="5">
        <v>273.25</v>
      </c>
      <c r="G47" s="5">
        <f t="shared" si="1"/>
        <v>-86.75</v>
      </c>
      <c r="H47" s="6" t="s">
        <v>7</v>
      </c>
      <c r="I47" s="14" t="s">
        <v>8</v>
      </c>
      <c r="J47" s="6" t="s">
        <v>73</v>
      </c>
      <c r="K47" s="6" t="s">
        <v>158</v>
      </c>
      <c r="L47" s="1">
        <v>3.1519999999999999E-2</v>
      </c>
      <c r="M47" s="1">
        <v>28.07326171875</v>
      </c>
      <c r="N47" s="1">
        <v>9.4720000000000004E-4</v>
      </c>
      <c r="O47" s="1">
        <v>-6.3689999999999997E-3</v>
      </c>
      <c r="P47" s="4">
        <v>4937.6899999999996</v>
      </c>
      <c r="Q47" s="4"/>
      <c r="R47" s="23">
        <v>20612.8</v>
      </c>
      <c r="S47" s="22">
        <v>1.1915812366975547</v>
      </c>
      <c r="T47" s="1">
        <v>641029</v>
      </c>
      <c r="U47" s="1">
        <v>30.67408</v>
      </c>
      <c r="V47" s="1">
        <v>84.497169999999997</v>
      </c>
      <c r="W47" s="1">
        <v>-1.4999999999999999E-2</v>
      </c>
      <c r="X47" s="1">
        <v>4.2049999999999997E-2</v>
      </c>
      <c r="Y47" s="1">
        <v>0.72199999999999998</v>
      </c>
      <c r="Z47" s="1">
        <v>-9.9050000000000006E-3</v>
      </c>
    </row>
    <row r="48" spans="1:26" x14ac:dyDescent="0.35">
      <c r="A48" s="1" t="s">
        <v>134</v>
      </c>
      <c r="B48" s="3" t="s">
        <v>75</v>
      </c>
      <c r="C48" s="25">
        <v>-87.47</v>
      </c>
      <c r="D48" s="25">
        <v>19.8</v>
      </c>
      <c r="E48" s="5">
        <v>19.75</v>
      </c>
      <c r="F48" s="5">
        <v>272.5</v>
      </c>
      <c r="G48" s="5">
        <f t="shared" si="1"/>
        <v>-87.5</v>
      </c>
      <c r="H48" s="6" t="s">
        <v>45</v>
      </c>
      <c r="I48" s="6" t="s">
        <v>8</v>
      </c>
      <c r="J48" s="6" t="s">
        <v>76</v>
      </c>
      <c r="K48" s="6" t="s">
        <v>158</v>
      </c>
      <c r="L48" s="1">
        <v>2.7050000000000001E-2</v>
      </c>
      <c r="M48" s="1">
        <v>28.369797363281201</v>
      </c>
      <c r="N48" s="1">
        <v>6.5960000000000003E-3</v>
      </c>
      <c r="O48" s="1">
        <v>5.5989999999999998E-3</v>
      </c>
      <c r="P48" s="10">
        <v>494.24</v>
      </c>
      <c r="Q48" s="27">
        <v>12.5</v>
      </c>
      <c r="R48" s="23">
        <v>38.4</v>
      </c>
      <c r="S48" s="22">
        <v>1.6931407942238268</v>
      </c>
      <c r="T48" s="1">
        <v>469</v>
      </c>
      <c r="U48" s="1">
        <v>1315.5</v>
      </c>
      <c r="V48" s="1">
        <v>173.84020000000001</v>
      </c>
      <c r="W48" s="1">
        <v>-0.65</v>
      </c>
      <c r="X48" s="1">
        <v>8.6599999999999996E-2</v>
      </c>
      <c r="Y48" s="1">
        <v>8.43E-2</v>
      </c>
      <c r="Z48" s="1">
        <v>0.96509999999999996</v>
      </c>
    </row>
    <row r="49" spans="1:26" x14ac:dyDescent="0.35">
      <c r="A49" s="1" t="s">
        <v>135</v>
      </c>
      <c r="B49" s="11" t="s">
        <v>77</v>
      </c>
      <c r="C49" s="26">
        <v>-86.865009999999998</v>
      </c>
      <c r="D49" s="26">
        <v>20.853598000000002</v>
      </c>
      <c r="E49" s="18">
        <v>20.75</v>
      </c>
      <c r="F49" s="18">
        <v>273</v>
      </c>
      <c r="G49" s="5">
        <f t="shared" si="1"/>
        <v>-87</v>
      </c>
      <c r="H49" s="6" t="s">
        <v>7</v>
      </c>
      <c r="I49" s="2" t="s">
        <v>13</v>
      </c>
      <c r="J49" s="8" t="s">
        <v>14</v>
      </c>
      <c r="K49" s="8" t="s">
        <v>160</v>
      </c>
      <c r="L49" s="1">
        <v>2.8510000000000001E-2</v>
      </c>
      <c r="M49" s="1">
        <v>28.367131347656201</v>
      </c>
      <c r="N49" s="1">
        <v>0.10153</v>
      </c>
      <c r="O49" s="1">
        <v>-7.1540000000000004E-4</v>
      </c>
      <c r="P49" s="4">
        <v>687.99</v>
      </c>
      <c r="Q49" s="27">
        <v>1.3</v>
      </c>
      <c r="R49" s="23">
        <v>1618.2</v>
      </c>
      <c r="S49" s="22">
        <v>8.3755697356426619</v>
      </c>
      <c r="T49" s="1">
        <v>9188</v>
      </c>
      <c r="U49" s="1">
        <v>5999.6229999999996</v>
      </c>
      <c r="V49" s="1">
        <v>1934.69</v>
      </c>
      <c r="W49" s="1">
        <v>-2.9710000000000001</v>
      </c>
      <c r="X49" s="1">
        <v>0.96099999999999997</v>
      </c>
      <c r="Y49" s="1">
        <v>4.1799999999999997E-3</v>
      </c>
      <c r="Z49" s="1">
        <v>0.21110000000000001</v>
      </c>
    </row>
    <row r="50" spans="1:26" x14ac:dyDescent="0.35">
      <c r="A50" s="1" t="s">
        <v>136</v>
      </c>
      <c r="B50" s="11" t="s">
        <v>78</v>
      </c>
      <c r="C50" s="26">
        <v>-87.021968000000001</v>
      </c>
      <c r="D50" s="26">
        <v>20.408355</v>
      </c>
      <c r="E50" s="18">
        <v>20.5</v>
      </c>
      <c r="F50" s="18">
        <v>273</v>
      </c>
      <c r="G50" s="5">
        <f t="shared" si="1"/>
        <v>-87</v>
      </c>
      <c r="H50" s="6" t="s">
        <v>17</v>
      </c>
      <c r="I50" s="2" t="s">
        <v>13</v>
      </c>
      <c r="J50" s="8" t="s">
        <v>32</v>
      </c>
      <c r="K50" s="8" t="s">
        <v>160</v>
      </c>
      <c r="L50" s="1">
        <v>2.8850000000000001E-2</v>
      </c>
      <c r="M50" s="1">
        <v>28.409279785156201</v>
      </c>
      <c r="N50" s="1">
        <v>2.6670000000000001E-3</v>
      </c>
      <c r="O50" s="1">
        <v>-2.377E-4</v>
      </c>
      <c r="P50" s="10">
        <v>528.45000000000005</v>
      </c>
      <c r="Q50" s="27">
        <v>8.6</v>
      </c>
      <c r="R50" s="23">
        <v>4.4000000000000004</v>
      </c>
      <c r="S50" s="22">
        <v>1.1929824561403508</v>
      </c>
      <c r="T50" s="1">
        <v>136</v>
      </c>
      <c r="U50" s="1">
        <v>1473.4245000000001</v>
      </c>
      <c r="V50" s="1">
        <v>574.79259999999999</v>
      </c>
      <c r="W50" s="1">
        <v>0.73499999999999999</v>
      </c>
      <c r="X50" s="1">
        <v>0.28570000000000001</v>
      </c>
      <c r="Y50" s="1">
        <v>2.0400000000000001E-2</v>
      </c>
      <c r="Z50" s="1">
        <v>0.2485</v>
      </c>
    </row>
    <row r="51" spans="1:26" x14ac:dyDescent="0.35">
      <c r="A51" s="1" t="s">
        <v>137</v>
      </c>
      <c r="B51" s="3" t="s">
        <v>79</v>
      </c>
      <c r="C51" s="26">
        <v>-86.835302999999996</v>
      </c>
      <c r="D51" s="26">
        <v>20.910606000000001</v>
      </c>
      <c r="E51" s="18">
        <v>21</v>
      </c>
      <c r="F51" s="18">
        <v>273.25</v>
      </c>
      <c r="G51" s="5">
        <f t="shared" si="1"/>
        <v>-86.75</v>
      </c>
      <c r="H51" s="6" t="s">
        <v>7</v>
      </c>
      <c r="I51" s="14" t="s">
        <v>8</v>
      </c>
      <c r="J51" s="6" t="s">
        <v>11</v>
      </c>
      <c r="K51" s="6" t="s">
        <v>159</v>
      </c>
      <c r="L51" s="1">
        <v>2.4660000000000001E-2</v>
      </c>
      <c r="M51" s="1">
        <v>28.275488281249999</v>
      </c>
      <c r="N51" s="1">
        <v>9.6409999999999996E-4</v>
      </c>
      <c r="O51" s="1">
        <v>-6.5629999999999996E-4</v>
      </c>
      <c r="P51" s="4">
        <v>1046.97</v>
      </c>
      <c r="Q51" s="27">
        <v>5.7</v>
      </c>
      <c r="R51" s="23">
        <v>1618.2</v>
      </c>
      <c r="S51" s="22">
        <v>8.3755697356426619</v>
      </c>
      <c r="T51" s="1">
        <v>9188</v>
      </c>
      <c r="U51" s="1">
        <v>-1148.8204000000001</v>
      </c>
      <c r="V51" s="1">
        <v>701.02390000000003</v>
      </c>
      <c r="W51" s="1">
        <v>0.57679999999999998</v>
      </c>
      <c r="X51" s="1">
        <v>0.34839999999999999</v>
      </c>
      <c r="Y51" s="1">
        <v>0.106</v>
      </c>
      <c r="Z51" s="1">
        <v>4.274E-2</v>
      </c>
    </row>
    <row r="52" spans="1:26" x14ac:dyDescent="0.35">
      <c r="A52" s="1" t="s">
        <v>138</v>
      </c>
      <c r="B52" s="11" t="s">
        <v>80</v>
      </c>
      <c r="C52" s="26">
        <v>-86.842273000000006</v>
      </c>
      <c r="D52" s="26">
        <v>20.902227</v>
      </c>
      <c r="E52" s="18">
        <v>21</v>
      </c>
      <c r="F52" s="18">
        <v>273.25</v>
      </c>
      <c r="G52" s="5">
        <f t="shared" si="1"/>
        <v>-86.75</v>
      </c>
      <c r="H52" s="6" t="s">
        <v>7</v>
      </c>
      <c r="I52" s="2" t="s">
        <v>13</v>
      </c>
      <c r="J52" s="8" t="s">
        <v>14</v>
      </c>
      <c r="K52" s="8" t="s">
        <v>160</v>
      </c>
      <c r="L52" s="1">
        <v>2.4660000000000001E-2</v>
      </c>
      <c r="M52" s="1">
        <v>28.275488281249999</v>
      </c>
      <c r="N52" s="1">
        <v>9.6409999999999996E-4</v>
      </c>
      <c r="O52" s="1">
        <v>-6.5629999999999996E-4</v>
      </c>
      <c r="P52" s="4">
        <v>583.55999999999995</v>
      </c>
      <c r="Q52" s="27">
        <v>2.7</v>
      </c>
      <c r="R52" s="23">
        <v>1618.2</v>
      </c>
      <c r="S52" s="22">
        <v>8.3755697356426619</v>
      </c>
      <c r="T52" s="1">
        <v>9188</v>
      </c>
      <c r="U52" s="1">
        <v>-2421.0187999999998</v>
      </c>
      <c r="V52" s="1">
        <v>1043.9639999999999</v>
      </c>
      <c r="W52" s="1">
        <v>1.2070000000000001</v>
      </c>
      <c r="X52" s="1">
        <v>0.51849999999999996</v>
      </c>
      <c r="Y52" s="1">
        <v>2.6200000000000001E-2</v>
      </c>
      <c r="Z52" s="1">
        <v>0.115</v>
      </c>
    </row>
    <row r="53" spans="1:26" x14ac:dyDescent="0.35">
      <c r="A53" s="1" t="s">
        <v>139</v>
      </c>
      <c r="B53" s="11" t="s">
        <v>81</v>
      </c>
      <c r="C53" s="26">
        <v>-87.012570999999994</v>
      </c>
      <c r="D53" s="26">
        <v>20.431830999999999</v>
      </c>
      <c r="E53" s="18">
        <v>20.5</v>
      </c>
      <c r="F53" s="18">
        <v>273</v>
      </c>
      <c r="G53" s="5">
        <f t="shared" si="1"/>
        <v>-87</v>
      </c>
      <c r="H53" s="6" t="s">
        <v>17</v>
      </c>
      <c r="I53" s="2" t="s">
        <v>13</v>
      </c>
      <c r="J53" s="8" t="s">
        <v>32</v>
      </c>
      <c r="K53" s="8" t="s">
        <v>160</v>
      </c>
      <c r="L53" s="1">
        <v>2.8850000000000001E-2</v>
      </c>
      <c r="M53" s="1">
        <v>28.409279785156201</v>
      </c>
      <c r="N53" s="1">
        <v>2.6670000000000001E-3</v>
      </c>
      <c r="O53" s="1">
        <v>-7.3800000000000005E-5</v>
      </c>
      <c r="P53" s="10">
        <v>632.82000000000005</v>
      </c>
      <c r="Q53" s="27">
        <v>9.6999999999999993</v>
      </c>
      <c r="R53" s="23">
        <v>1171.4000000000001</v>
      </c>
      <c r="S53" s="22">
        <v>1.0818989023281829</v>
      </c>
      <c r="T53" s="1">
        <v>77372</v>
      </c>
      <c r="U53" s="1">
        <v>-1033.4755</v>
      </c>
      <c r="V53" s="1">
        <v>484.59930000000003</v>
      </c>
      <c r="W53" s="1">
        <v>0.51570000000000005</v>
      </c>
      <c r="X53" s="1">
        <v>0.24079999999999999</v>
      </c>
      <c r="Y53" s="1">
        <v>4.3499999999999997E-2</v>
      </c>
      <c r="Z53" s="1">
        <v>0.13489999999999999</v>
      </c>
    </row>
    <row r="54" spans="1:26" x14ac:dyDescent="0.35">
      <c r="A54" s="1" t="s">
        <v>140</v>
      </c>
      <c r="B54" s="19" t="s">
        <v>82</v>
      </c>
      <c r="C54" s="25">
        <v>-87.25</v>
      </c>
      <c r="D54" s="25">
        <v>20.5</v>
      </c>
      <c r="E54" s="5">
        <v>20.5</v>
      </c>
      <c r="F54" s="5">
        <v>272.75</v>
      </c>
      <c r="G54" s="5">
        <f t="shared" si="1"/>
        <v>-87.25</v>
      </c>
      <c r="H54" s="6" t="s">
        <v>45</v>
      </c>
      <c r="I54" s="6" t="s">
        <v>8</v>
      </c>
      <c r="J54" s="6" t="s">
        <v>43</v>
      </c>
      <c r="K54" s="6" t="s">
        <v>158</v>
      </c>
      <c r="L54" s="1">
        <v>2.793E-2</v>
      </c>
      <c r="M54" s="1">
        <v>28.409123535156201</v>
      </c>
      <c r="N54" s="1">
        <v>1.0509999999999999E-4</v>
      </c>
      <c r="O54" s="1">
        <v>3.9439999999999999E-4</v>
      </c>
      <c r="P54" s="4">
        <v>1240.98</v>
      </c>
      <c r="Q54" s="27">
        <v>12.5</v>
      </c>
      <c r="R54" s="23">
        <v>798</v>
      </c>
      <c r="S54" s="22">
        <v>3.0060331825037707</v>
      </c>
      <c r="T54" s="10">
        <v>5979</v>
      </c>
    </row>
    <row r="55" spans="1:26" x14ac:dyDescent="0.35">
      <c r="A55" s="1" t="s">
        <v>141</v>
      </c>
      <c r="B55" s="3" t="s">
        <v>83</v>
      </c>
      <c r="C55" s="26">
        <v>-87.017472220000002</v>
      </c>
      <c r="D55" s="26">
        <v>20.420611109999999</v>
      </c>
      <c r="E55" s="18">
        <v>20.5</v>
      </c>
      <c r="F55" s="18">
        <v>273</v>
      </c>
      <c r="G55" s="5">
        <f t="shared" si="1"/>
        <v>-87</v>
      </c>
      <c r="H55" s="6" t="s">
        <v>17</v>
      </c>
      <c r="I55" s="6" t="s">
        <v>8</v>
      </c>
      <c r="J55" s="6" t="s">
        <v>71</v>
      </c>
      <c r="K55" s="6" t="s">
        <v>158</v>
      </c>
      <c r="L55" s="1">
        <v>2.8850000000000001E-2</v>
      </c>
      <c r="M55" s="1">
        <v>28.409279785156201</v>
      </c>
      <c r="N55" s="1">
        <v>2.6670000000000001E-3</v>
      </c>
      <c r="O55" s="1">
        <v>-2.377E-4</v>
      </c>
      <c r="P55" s="10">
        <v>575.42999999999995</v>
      </c>
      <c r="Q55" s="27">
        <v>13.4</v>
      </c>
      <c r="R55" s="23">
        <v>1171.4000000000001</v>
      </c>
      <c r="S55" s="22">
        <v>1.0818989023281829</v>
      </c>
      <c r="T55" s="1">
        <v>77372</v>
      </c>
      <c r="U55" s="1">
        <v>-331.44650000000001</v>
      </c>
      <c r="V55" s="1">
        <v>446.57240000000002</v>
      </c>
      <c r="W55" s="1">
        <v>0.17130000000000001</v>
      </c>
      <c r="X55" s="1">
        <v>0.22220000000000001</v>
      </c>
      <c r="Y55" s="1">
        <v>0.442</v>
      </c>
      <c r="Z55" s="1">
        <v>-2.7130000000000001E-3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Xochitl Elias</dc:creator>
  <cp:lastModifiedBy>FOL</cp:lastModifiedBy>
  <dcterms:created xsi:type="dcterms:W3CDTF">2017-11-03T10:57:19Z</dcterms:created>
  <dcterms:modified xsi:type="dcterms:W3CDTF">2020-08-25T08:22:09Z</dcterms:modified>
</cp:coreProperties>
</file>