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bh1333.TXSTATE\Dropbox\projects\smaw_diversity_paper\resubmission\resubmission3\"/>
    </mc:Choice>
  </mc:AlternateContent>
  <xr:revisionPtr revIDLastSave="0" documentId="13_ncr:1_{94D2963D-C6D9-40F3-9A1C-26BCD60EEB65}" xr6:coauthVersionLast="46" xr6:coauthVersionMax="46" xr10:uidLastSave="{00000000-0000-0000-0000-000000000000}"/>
  <bookViews>
    <workbookView xWindow="-120" yWindow="-120" windowWidth="29040" windowHeight="16440" xr2:uid="{00000000-000D-0000-FFFF-FFFF00000000}"/>
  </bookViews>
  <sheets>
    <sheet name="Table_S1" sheetId="2" r:id="rId1"/>
    <sheet name="Table_S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" l="1"/>
  <c r="AD3" i="2"/>
</calcChain>
</file>

<file path=xl/sharedStrings.xml><?xml version="1.0" encoding="utf-8"?>
<sst xmlns="http://schemas.openxmlformats.org/spreadsheetml/2006/main" count="431" uniqueCount="222">
  <si>
    <t>Site</t>
  </si>
  <si>
    <t>Species</t>
  </si>
  <si>
    <t>Salado Springs, Bell County</t>
  </si>
  <si>
    <t>Dytiscidae sp.</t>
  </si>
  <si>
    <t>Lirceolus hardeni</t>
  </si>
  <si>
    <t>Parabogidiella americana</t>
  </si>
  <si>
    <t>Phreatodrobia micra</t>
  </si>
  <si>
    <t>Phreatodrobia nugax</t>
  </si>
  <si>
    <t>Sphalloplana mohri</t>
  </si>
  <si>
    <t>Stygobromus bifurcatus</t>
  </si>
  <si>
    <t>Stygobromus russelli</t>
  </si>
  <si>
    <t>Artesia pump station well #4, Bexar County</t>
  </si>
  <si>
    <t>Allotexiweckelia hirsuta</t>
  </si>
  <si>
    <t>Cirolanides texensis</t>
  </si>
  <si>
    <t>Stygobromus flagellatus</t>
  </si>
  <si>
    <t>Tethysbaena texana</t>
  </si>
  <si>
    <t>Verstsraeten Well No. 1, Bexar County</t>
  </si>
  <si>
    <t>Seborgia relicta</t>
  </si>
  <si>
    <t>Texiweckeliopsis insolita</t>
  </si>
  <si>
    <t>Comal Springs, Comal County</t>
  </si>
  <si>
    <t>Artesia subterranea</t>
  </si>
  <si>
    <t>Hobbsinella edwardensis</t>
  </si>
  <si>
    <t>Ingolfiella sp.</t>
  </si>
  <si>
    <t>Lirceolus pilus</t>
  </si>
  <si>
    <t>Phreatodrobia plana</t>
  </si>
  <si>
    <t>Phreatodrobia rotunda</t>
  </si>
  <si>
    <t>Hueco Springs, Comal County</t>
  </si>
  <si>
    <t>Ezell's Cave, Hays County</t>
  </si>
  <si>
    <t>Calathaemon holthuisi</t>
  </si>
  <si>
    <t>Erpobdella sp.</t>
  </si>
  <si>
    <t>Eurycea rathbuni</t>
  </si>
  <si>
    <t>Holsingerius samacos</t>
  </si>
  <si>
    <t>Texiweckelia texensis</t>
  </si>
  <si>
    <t>San Marcos Springs, Hays County</t>
  </si>
  <si>
    <t>Haplotaxis cf. gordioides</t>
  </si>
  <si>
    <t>Lirceolus smithii</t>
  </si>
  <si>
    <t>Stygobromus longipes</t>
  </si>
  <si>
    <t>Sessom Creek Springs, Hays County</t>
  </si>
  <si>
    <t>Comalcandona tressleri</t>
  </si>
  <si>
    <t>Barton Springs, Travis County</t>
  </si>
  <si>
    <t>Caroline Springs, Val Verde County</t>
  </si>
  <si>
    <t>Finegan - Blue Springs, Val Verde County</t>
  </si>
  <si>
    <t>San Felipe Springs, Val Verde County</t>
  </si>
  <si>
    <t>Sample Number</t>
  </si>
  <si>
    <t>Date</t>
  </si>
  <si>
    <t>Sample interval (hr)</t>
  </si>
  <si>
    <t>Clitellata</t>
  </si>
  <si>
    <t>Phreatodrobia sp.</t>
  </si>
  <si>
    <t>Cypria lacrima</t>
  </si>
  <si>
    <t>Namiotkocypria haysensis</t>
  </si>
  <si>
    <t>Lacrimacandona wisei</t>
  </si>
  <si>
    <t>Rugosuscandona scharfi</t>
  </si>
  <si>
    <t>Ufocandona hannaleeae</t>
  </si>
  <si>
    <t>Cabralcandona mixoni</t>
  </si>
  <si>
    <t>Microcerberidae</t>
  </si>
  <si>
    <t>Cirolanid wassenichae</t>
  </si>
  <si>
    <t>Haideoporus texanus</t>
  </si>
  <si>
    <t>z</t>
  </si>
  <si>
    <t>Day</t>
  </si>
  <si>
    <t>San Marcos River Mean Daily Discharge (lps)</t>
  </si>
  <si>
    <t>Season</t>
  </si>
  <si>
    <t>MEM1</t>
  </si>
  <si>
    <t>MEM2</t>
  </si>
  <si>
    <t>MEM3</t>
  </si>
  <si>
    <t>MEM4</t>
  </si>
  <si>
    <t>winter</t>
  </si>
  <si>
    <t>spring</t>
  </si>
  <si>
    <t>fall</t>
  </si>
  <si>
    <t>summer</t>
  </si>
  <si>
    <t>Nematoda</t>
  </si>
  <si>
    <t>Acari</t>
  </si>
  <si>
    <t>Copepoda</t>
  </si>
  <si>
    <t>Palaemonetes antrorum</t>
  </si>
  <si>
    <t>Undetermined Stygobromus</t>
  </si>
  <si>
    <t>Undetermined Hadziidae</t>
  </si>
  <si>
    <t>Undescribed Parabogidiella</t>
  </si>
  <si>
    <t>Undetermined Parabogidiella</t>
  </si>
  <si>
    <t>New Record: Andrew Cannizzaro, Miami University (sample # AGC-97.1)</t>
  </si>
  <si>
    <t>New Record: Okan Külköylüoğlu, Abant Izzet Baysal University (pers. comm.)</t>
  </si>
  <si>
    <t>New Record: Edwards Aquifer Research and Data Center (sample # ABC-002745)</t>
  </si>
  <si>
    <t>New Record: Edwards Aquifer Research and Data Center (sample # ABC-002738)</t>
  </si>
  <si>
    <t>New Record: Edwards Aquifer Research and Data Center (sample #s ABC-002774, ABC-002769)</t>
  </si>
  <si>
    <t>New Record: Edwards Aquifer Research and Data Center (sample #s ABC-002739-ABC-002744)</t>
  </si>
  <si>
    <t>Reference</t>
  </si>
  <si>
    <t>Arrenurus sp.</t>
  </si>
  <si>
    <t>New Record: Will Coleman, Texas State University (sample #s WC-189-WC-192) (previously reported as L. pilus)</t>
  </si>
  <si>
    <t>Microcerberidae sp.</t>
  </si>
  <si>
    <t>New Record: Edwards Aquifer Research and Data Center (sample # ABC-002033)</t>
  </si>
  <si>
    <t>New Record: Edwards Aquifer Research and Data Center (sample # ABC-002071)</t>
  </si>
  <si>
    <t>New Record: Edwards Aquifer Research and Data Center (sample # ABC-002029)</t>
  </si>
  <si>
    <r>
      <t xml:space="preserve">Caecidotea bilineata </t>
    </r>
    <r>
      <rPr>
        <sz val="9"/>
        <color rgb="FF000000"/>
        <rFont val="Palatino Linotype"/>
        <family val="1"/>
      </rPr>
      <t>Lewis &amp; Bowman, 1996</t>
    </r>
  </si>
  <si>
    <r>
      <t xml:space="preserve">Caecidotea reddelli </t>
    </r>
    <r>
      <rPr>
        <sz val="9"/>
        <color rgb="FF000000"/>
        <rFont val="Palatino Linotype"/>
        <family val="1"/>
      </rPr>
      <t>(Steeves, 1968)</t>
    </r>
  </si>
  <si>
    <r>
      <t xml:space="preserve">Eremidrilus </t>
    </r>
    <r>
      <rPr>
        <sz val="9"/>
        <color rgb="FF000000"/>
        <rFont val="Palatino Linotype"/>
        <family val="1"/>
      </rPr>
      <t>sp.</t>
    </r>
  </si>
  <si>
    <r>
      <t xml:space="preserve">Lirceolus bisetus </t>
    </r>
    <r>
      <rPr>
        <sz val="9"/>
        <color rgb="FF000000"/>
        <rFont val="Palatino Linotype"/>
        <family val="1"/>
      </rPr>
      <t>(Steeves, 1968)</t>
    </r>
  </si>
  <si>
    <r>
      <t xml:space="preserve">Lirceolus hardeni </t>
    </r>
    <r>
      <rPr>
        <sz val="9"/>
        <color rgb="FF000000"/>
        <rFont val="Palatino Linotype"/>
        <family val="1"/>
      </rPr>
      <t>Lewis &amp; Bowman, 1996</t>
    </r>
  </si>
  <si>
    <r>
      <t>Lirceolus pilus </t>
    </r>
    <r>
      <rPr>
        <sz val="9"/>
        <color rgb="FF000000"/>
        <rFont val="Palatino Linotype"/>
        <family val="1"/>
      </rPr>
      <t>(Steeves, 1968)</t>
    </r>
  </si>
  <si>
    <r>
      <t xml:space="preserve">Parabogidiella americana </t>
    </r>
    <r>
      <rPr>
        <sz val="9"/>
        <color rgb="FF000000"/>
        <rFont val="Palatino Linotype"/>
        <family val="1"/>
      </rPr>
      <t>Holsinger, 1980</t>
    </r>
  </si>
  <si>
    <r>
      <t xml:space="preserve">Phreatoceras taylori </t>
    </r>
    <r>
      <rPr>
        <sz val="9"/>
        <color rgb="FF000000"/>
        <rFont val="Palatino Linotype"/>
        <family val="1"/>
      </rPr>
      <t>(Hershler &amp; Longley, 1986)</t>
    </r>
  </si>
  <si>
    <r>
      <t xml:space="preserve">Phreatodrobia conica </t>
    </r>
    <r>
      <rPr>
        <sz val="9"/>
        <color rgb="FF000000"/>
        <rFont val="Palatino Linotype"/>
        <family val="1"/>
      </rPr>
      <t>Hershler &amp; Longley, 1986</t>
    </r>
  </si>
  <si>
    <r>
      <t xml:space="preserve">Phreatodrobia micra </t>
    </r>
    <r>
      <rPr>
        <sz val="9"/>
        <color rgb="FF000000"/>
        <rFont val="Palatino Linotype"/>
        <family val="1"/>
      </rPr>
      <t>(Pilsbry &amp; Ferriss, 1906)</t>
    </r>
  </si>
  <si>
    <r>
      <t xml:space="preserve">Phreatodrobia nugax </t>
    </r>
    <r>
      <rPr>
        <sz val="9"/>
        <color rgb="FF000000"/>
        <rFont val="Palatino Linotype"/>
        <family val="1"/>
      </rPr>
      <t>(Pilsbry &amp; Ferriss, 1906)</t>
    </r>
  </si>
  <si>
    <r>
      <t xml:space="preserve">Schornikovdona bellensis </t>
    </r>
    <r>
      <rPr>
        <sz val="9"/>
        <color rgb="FF000000"/>
        <rFont val="Palatino Linotype"/>
        <family val="1"/>
      </rPr>
      <t>Külköylüoğlu, Yavuzatmaca, Akdemir, Diaz &amp; Gibson, 2017</t>
    </r>
  </si>
  <si>
    <r>
      <t xml:space="preserve">Sphalloplana mohri </t>
    </r>
    <r>
      <rPr>
        <sz val="9"/>
        <color rgb="FF000000"/>
        <rFont val="Palatino Linotype"/>
        <family val="1"/>
      </rPr>
      <t>Hyman, 1938</t>
    </r>
  </si>
  <si>
    <r>
      <t xml:space="preserve">Stygobromus bakeri </t>
    </r>
    <r>
      <rPr>
        <sz val="9"/>
        <color rgb="FF000000"/>
        <rFont val="Palatino Linotype"/>
        <family val="1"/>
      </rPr>
      <t>Gibson &amp; Hutchins, 2021</t>
    </r>
  </si>
  <si>
    <r>
      <t xml:space="preserve">Stygobromus bifurcatus </t>
    </r>
    <r>
      <rPr>
        <sz val="9"/>
        <color rgb="FF000000"/>
        <rFont val="Palatino Linotype"/>
        <family val="1"/>
      </rPr>
      <t>(Holsinger, 1967)</t>
    </r>
  </si>
  <si>
    <r>
      <t xml:space="preserve">Stygobromus russelli </t>
    </r>
    <r>
      <rPr>
        <sz val="9"/>
        <color rgb="FF000000"/>
        <rFont val="Palatino Linotype"/>
        <family val="1"/>
      </rPr>
      <t>(Holsinger, 1967)</t>
    </r>
  </si>
  <si>
    <r>
      <t xml:space="preserve">Texanobathynella bowmani </t>
    </r>
    <r>
      <rPr>
        <sz val="9"/>
        <color rgb="FF000000"/>
        <rFont val="Palatino Linotype"/>
        <family val="1"/>
      </rPr>
      <t>Delamare Deboutteville, Coineau &amp; Serban, 1975</t>
    </r>
  </si>
  <si>
    <r>
      <t xml:space="preserve">Uchidastygacarus </t>
    </r>
    <r>
      <rPr>
        <sz val="9"/>
        <color rgb="FF000000"/>
        <rFont val="Palatino Linotype"/>
        <family val="1"/>
      </rPr>
      <t>sp.</t>
    </r>
  </si>
  <si>
    <r>
      <t xml:space="preserve">Allotexiweckelia hirsuta </t>
    </r>
    <r>
      <rPr>
        <sz val="9"/>
        <color rgb="FF000000"/>
        <rFont val="Palatino Linotype"/>
        <family val="1"/>
      </rPr>
      <t>Holsinger, 1980</t>
    </r>
  </si>
  <si>
    <r>
      <t xml:space="preserve">Cirolanides texensis </t>
    </r>
    <r>
      <rPr>
        <sz val="9"/>
        <color rgb="FF000000"/>
        <rFont val="Palatino Linotype"/>
        <family val="1"/>
      </rPr>
      <t>Benedict, 1896</t>
    </r>
  </si>
  <si>
    <r>
      <t xml:space="preserve">Palaemon antrorum </t>
    </r>
    <r>
      <rPr>
        <sz val="9"/>
        <color rgb="FF000000"/>
        <rFont val="Palatino Linotype"/>
        <family val="1"/>
      </rPr>
      <t>(Benedict, 1896)</t>
    </r>
  </si>
  <si>
    <r>
      <t xml:space="preserve">Rhabdochona longleyi </t>
    </r>
    <r>
      <rPr>
        <sz val="9"/>
        <color rgb="FF000000"/>
        <rFont val="Palatino Linotype"/>
        <family val="1"/>
      </rPr>
      <t>Moravec &amp; Huffman, 1988</t>
    </r>
  </si>
  <si>
    <r>
      <t xml:space="preserve">Satan eurystomus </t>
    </r>
    <r>
      <rPr>
        <sz val="9"/>
        <color rgb="FF000000"/>
        <rFont val="Palatino Linotype"/>
        <family val="1"/>
      </rPr>
      <t>Hubbs &amp; Bailey, 1947</t>
    </r>
  </si>
  <si>
    <r>
      <t xml:space="preserve">Speocirolana hardeni </t>
    </r>
    <r>
      <rPr>
        <sz val="9"/>
        <color rgb="FF000000"/>
        <rFont val="Palatino Linotype"/>
        <family val="1"/>
      </rPr>
      <t>Bowman, 1992</t>
    </r>
  </si>
  <si>
    <r>
      <t xml:space="preserve">Stygobromus flagellatus </t>
    </r>
    <r>
      <rPr>
        <sz val="9"/>
        <color rgb="FF000000"/>
        <rFont val="Palatino Linotype"/>
        <family val="1"/>
      </rPr>
      <t>(Benedict, 1896)</t>
    </r>
  </si>
  <si>
    <r>
      <t xml:space="preserve">Tethysbaena texana </t>
    </r>
    <r>
      <rPr>
        <sz val="9"/>
        <color rgb="FF000000"/>
        <rFont val="Palatino Linotype"/>
        <family val="1"/>
      </rPr>
      <t>(Maguire, 1965)</t>
    </r>
  </si>
  <si>
    <r>
      <t xml:space="preserve">Trogloglanis pattersoni </t>
    </r>
    <r>
      <rPr>
        <sz val="9"/>
        <color rgb="FF000000"/>
        <rFont val="Palatino Linotype"/>
        <family val="1"/>
      </rPr>
      <t>(Eigenmann, 1919)</t>
    </r>
  </si>
  <si>
    <r>
      <t xml:space="preserve">cf. Typhocirolana </t>
    </r>
    <r>
      <rPr>
        <sz val="9"/>
        <color rgb="FF000000"/>
        <rFont val="Palatino Linotype"/>
        <family val="1"/>
      </rPr>
      <t>sp.</t>
    </r>
  </si>
  <si>
    <r>
      <t>Parabogidiella</t>
    </r>
    <r>
      <rPr>
        <sz val="9"/>
        <color rgb="FF000000"/>
        <rFont val="Palatino Linotype"/>
        <family val="1"/>
      </rPr>
      <t xml:space="preserve"> sp. Holsinger, 1980</t>
    </r>
  </si>
  <si>
    <r>
      <t xml:space="preserve">Phreatodrobia imitata </t>
    </r>
    <r>
      <rPr>
        <sz val="9"/>
        <color rgb="FF000000"/>
        <rFont val="Palatino Linotype"/>
        <family val="1"/>
      </rPr>
      <t>Hershler &amp; Longley, 1986</t>
    </r>
  </si>
  <si>
    <r>
      <t xml:space="preserve">Seborgia relicta </t>
    </r>
    <r>
      <rPr>
        <sz val="9"/>
        <color rgb="FF000000"/>
        <rFont val="Palatino Linotype"/>
        <family val="1"/>
      </rPr>
      <t>Holsinger, 1980</t>
    </r>
  </si>
  <si>
    <r>
      <t xml:space="preserve">Texiweckeliopsis insolita </t>
    </r>
    <r>
      <rPr>
        <sz val="9"/>
        <color rgb="FF000000"/>
        <rFont val="Palatino Linotype"/>
        <family val="1"/>
      </rPr>
      <t>(Holsinger, 1980)</t>
    </r>
  </si>
  <si>
    <r>
      <t xml:space="preserve">Almuerzothyas comalensis </t>
    </r>
    <r>
      <rPr>
        <sz val="9"/>
        <color rgb="FF000000"/>
        <rFont val="Palatino Linotype"/>
        <family val="1"/>
      </rPr>
      <t>Smith &amp; Cook, 2009</t>
    </r>
  </si>
  <si>
    <r>
      <t xml:space="preserve">Artesia subterranea </t>
    </r>
    <r>
      <rPr>
        <sz val="9"/>
        <color rgb="FF000000"/>
        <rFont val="Palatino Linotype"/>
        <family val="1"/>
      </rPr>
      <t>Holsinger, 1980</t>
    </r>
  </si>
  <si>
    <r>
      <t xml:space="preserve">Cirolanides wassenichae </t>
    </r>
    <r>
      <rPr>
        <sz val="9"/>
        <color rgb="FF000000"/>
        <rFont val="Palatino Linotype"/>
        <family val="1"/>
      </rPr>
      <t>Schwartz, Hutchins, Schwartz, Hess &amp; Bonett, 2019</t>
    </r>
  </si>
  <si>
    <r>
      <t xml:space="preserve">Comalcandona gibsoni </t>
    </r>
    <r>
      <rPr>
        <sz val="9"/>
        <color rgb="FF000000"/>
        <rFont val="Palatino Linotype"/>
        <family val="1"/>
      </rPr>
      <t>Külköylüoğlu, 2019</t>
    </r>
  </si>
  <si>
    <r>
      <t xml:space="preserve">Comaldessus stygius </t>
    </r>
    <r>
      <rPr>
        <sz val="9"/>
        <color rgb="FF000000"/>
        <rFont val="Palatino Linotype"/>
        <family val="1"/>
      </rPr>
      <t>Spangler &amp; Barr, 1995</t>
    </r>
  </si>
  <si>
    <r>
      <t xml:space="preserve">Eremidrilus </t>
    </r>
    <r>
      <rPr>
        <sz val="9"/>
        <color rgb="FF000000"/>
        <rFont val="Palatino Linotype"/>
        <family val="1"/>
      </rPr>
      <t>sp. 1</t>
    </r>
  </si>
  <si>
    <r>
      <t xml:space="preserve">Eremidrilus </t>
    </r>
    <r>
      <rPr>
        <sz val="9"/>
        <color rgb="FF000000"/>
        <rFont val="Palatino Linotype"/>
        <family val="1"/>
      </rPr>
      <t>sp. 2</t>
    </r>
  </si>
  <si>
    <r>
      <t xml:space="preserve">Eurycea </t>
    </r>
    <r>
      <rPr>
        <sz val="9"/>
        <color rgb="FF000000"/>
        <rFont val="Palatino Linotype"/>
        <family val="1"/>
      </rPr>
      <t>sp.</t>
    </r>
  </si>
  <si>
    <r>
      <t xml:space="preserve">Haideoporus texanus </t>
    </r>
    <r>
      <rPr>
        <sz val="9"/>
        <color rgb="FF000000"/>
        <rFont val="Palatino Linotype"/>
        <family val="1"/>
      </rPr>
      <t>Young &amp; Longley, 1976</t>
    </r>
  </si>
  <si>
    <r>
      <t xml:space="preserve">Hobbsinella edwardensis </t>
    </r>
    <r>
      <rPr>
        <sz val="9"/>
        <color rgb="FF000000"/>
        <rFont val="Palatino Linotype"/>
        <family val="1"/>
      </rPr>
      <t>Camacho, Hutchins, Schwartz, Dorda, Casado &amp; Rey, 2017</t>
    </r>
  </si>
  <si>
    <r>
      <t xml:space="preserve">Mexiweckelia hardeni </t>
    </r>
    <r>
      <rPr>
        <sz val="9"/>
        <color rgb="FF000000"/>
        <rFont val="Palatino Linotype"/>
        <family val="1"/>
      </rPr>
      <t>Holsinger, 1992</t>
    </r>
  </si>
  <si>
    <r>
      <t xml:space="preserve">Phreatodrobia plana </t>
    </r>
    <r>
      <rPr>
        <sz val="9"/>
        <color rgb="FF000000"/>
        <rFont val="Palatino Linotype"/>
        <family val="1"/>
      </rPr>
      <t>Hershler &amp; Longley, 1986</t>
    </r>
  </si>
  <si>
    <r>
      <t xml:space="preserve">Phreatodrobia rotunda </t>
    </r>
    <r>
      <rPr>
        <sz val="9"/>
        <color rgb="FF000000"/>
        <rFont val="Palatino Linotype"/>
        <family val="1"/>
      </rPr>
      <t>Hershler &amp; Longley, 1986</t>
    </r>
  </si>
  <si>
    <r>
      <t xml:space="preserve">Phreatodrobia spica </t>
    </r>
    <r>
      <rPr>
        <sz val="9"/>
        <color rgb="FF000000"/>
        <rFont val="Palatino Linotype"/>
        <family val="1"/>
      </rPr>
      <t>Perez &amp; Alvear, 2020</t>
    </r>
  </si>
  <si>
    <r>
      <t xml:space="preserve">Stygobromus pecki </t>
    </r>
    <r>
      <rPr>
        <sz val="9"/>
        <color rgb="FF000000"/>
        <rFont val="Palatino Linotype"/>
        <family val="1"/>
      </rPr>
      <t>(Holsinger, 1967)</t>
    </r>
  </si>
  <si>
    <r>
      <t xml:space="preserve">Stygoparnus comalensis </t>
    </r>
    <r>
      <rPr>
        <sz val="9"/>
        <color rgb="FF000000"/>
        <rFont val="Palatino Linotype"/>
        <family val="1"/>
      </rPr>
      <t>Barr &amp; Spangler, 1992</t>
    </r>
  </si>
  <si>
    <r>
      <t xml:space="preserve">Stygopyrgus bartonensis </t>
    </r>
    <r>
      <rPr>
        <sz val="9"/>
        <color rgb="FF000000"/>
        <rFont val="Palatino Linotype"/>
        <family val="1"/>
      </rPr>
      <t>Hershler &amp; Longley, 1986</t>
    </r>
  </si>
  <si>
    <r>
      <t xml:space="preserve">Calathaemon holthuisi </t>
    </r>
    <r>
      <rPr>
        <sz val="9"/>
        <color rgb="FF000000"/>
        <rFont val="Palatino Linotype"/>
        <family val="1"/>
      </rPr>
      <t>(Strenth, 1976)</t>
    </r>
  </si>
  <si>
    <r>
      <t xml:space="preserve">Erpobdella </t>
    </r>
    <r>
      <rPr>
        <sz val="9"/>
        <color rgb="FF000000"/>
        <rFont val="Palatino Linotype"/>
        <family val="1"/>
      </rPr>
      <t>sp.</t>
    </r>
  </si>
  <si>
    <r>
      <t xml:space="preserve">Eurycea rathbuni </t>
    </r>
    <r>
      <rPr>
        <sz val="9"/>
        <color rgb="FF000000"/>
        <rFont val="Palatino Linotype"/>
        <family val="1"/>
      </rPr>
      <t>(Stejneger, 1896)</t>
    </r>
  </si>
  <si>
    <r>
      <t xml:space="preserve">Holsingerius samacos </t>
    </r>
    <r>
      <rPr>
        <sz val="9"/>
        <color rgb="FF000000"/>
        <rFont val="Palatino Linotype"/>
        <family val="1"/>
      </rPr>
      <t>(Holsinger, 1980)</t>
    </r>
  </si>
  <si>
    <r>
      <t xml:space="preserve">Texiweckelia texensis </t>
    </r>
    <r>
      <rPr>
        <sz val="9"/>
        <color rgb="FF000000"/>
        <rFont val="Palatino Linotype"/>
        <family val="1"/>
      </rPr>
      <t>(Holsinger, 1973)</t>
    </r>
  </si>
  <si>
    <r>
      <t>Texiweckeliopsis insolita</t>
    </r>
    <r>
      <rPr>
        <sz val="9"/>
        <color rgb="FF000000"/>
        <rFont val="Palatino Linotype"/>
        <family val="1"/>
      </rPr>
      <t xml:space="preserve"> (Holsinger, 1980)</t>
    </r>
  </si>
  <si>
    <r>
      <t xml:space="preserve">Amphibiocapillaria texensis </t>
    </r>
    <r>
      <rPr>
        <sz val="9"/>
        <color rgb="FF000000"/>
        <rFont val="Palatino Linotype"/>
        <family val="1"/>
      </rPr>
      <t>Moravec &amp; Huffman, 2000</t>
    </r>
  </si>
  <si>
    <r>
      <t xml:space="preserve">Brachycoelium longleyi </t>
    </r>
    <r>
      <rPr>
        <sz val="9"/>
        <color rgb="FF000000"/>
        <rFont val="Palatino Linotype"/>
        <family val="1"/>
      </rPr>
      <t>Moravec &amp; Huffman, 2000</t>
    </r>
  </si>
  <si>
    <r>
      <t xml:space="preserve">Lirceolus smithii </t>
    </r>
    <r>
      <rPr>
        <sz val="9"/>
        <color rgb="FF000000"/>
        <rFont val="Palatino Linotype"/>
        <family val="1"/>
      </rPr>
      <t>(Ulrich, 1902)</t>
    </r>
  </si>
  <si>
    <r>
      <t xml:space="preserve">Phreatodrobia punctata </t>
    </r>
    <r>
      <rPr>
        <sz val="9"/>
        <color rgb="FF000000"/>
        <rFont val="Palatino Linotype"/>
        <family val="1"/>
      </rPr>
      <t>Hershler &amp; Longley, 1986</t>
    </r>
  </si>
  <si>
    <r>
      <t xml:space="preserve">Stygobromus longipes </t>
    </r>
    <r>
      <rPr>
        <sz val="9"/>
        <color rgb="FF000000"/>
        <rFont val="Palatino Linotype"/>
        <family val="1"/>
      </rPr>
      <t>(Holsinger, 1966)</t>
    </r>
  </si>
  <si>
    <r>
      <t xml:space="preserve">Comalcandona tressleri </t>
    </r>
    <r>
      <rPr>
        <sz val="9"/>
        <color rgb="FF000000"/>
        <rFont val="Palatino Linotype"/>
        <family val="1"/>
      </rPr>
      <t>Külköylüoğlu &amp; Gibson, 2018</t>
    </r>
  </si>
  <si>
    <r>
      <t xml:space="preserve">Eurycea waterlooensis </t>
    </r>
    <r>
      <rPr>
        <sz val="9"/>
        <color rgb="FF000000"/>
        <rFont val="Palatino Linotype"/>
        <family val="1"/>
      </rPr>
      <t>Hillis, Chamberlain, Wilcox &amp; Chippindale, 2001</t>
    </r>
  </si>
  <si>
    <r>
      <t>Ingolfiella</t>
    </r>
    <r>
      <rPr>
        <sz val="9"/>
        <color rgb="FF000000"/>
        <rFont val="Palatino Linotype"/>
        <family val="1"/>
      </rPr>
      <t xml:space="preserve"> sp.</t>
    </r>
  </si>
  <si>
    <r>
      <t xml:space="preserve">Ereboporus naturaconservatus </t>
    </r>
    <r>
      <rPr>
        <sz val="9"/>
        <color rgb="FF000000"/>
        <rFont val="Palatino Linotype"/>
        <family val="1"/>
      </rPr>
      <t>Miller, Gibson &amp; Alarie, 2009</t>
    </r>
  </si>
  <si>
    <r>
      <t xml:space="preserve">Seborgia hershleri </t>
    </r>
    <r>
      <rPr>
        <sz val="9"/>
        <color rgb="FF000000"/>
        <rFont val="Palatino Linotype"/>
        <family val="1"/>
      </rPr>
      <t>Holsinger, 1982</t>
    </r>
  </si>
  <si>
    <r>
      <t xml:space="preserve">Simplexia longicrus </t>
    </r>
    <r>
      <rPr>
        <sz val="9"/>
        <color rgb="FF000000"/>
        <rFont val="Palatino Linotype"/>
        <family val="1"/>
      </rPr>
      <t>Cannizzaro &amp; Sawacki, 2020</t>
    </r>
  </si>
  <si>
    <r>
      <t xml:space="preserve">Stygobromus </t>
    </r>
    <r>
      <rPr>
        <sz val="9"/>
        <color rgb="FF000000"/>
        <rFont val="Palatino Linotype"/>
        <family val="1"/>
      </rPr>
      <t>undet.</t>
    </r>
  </si>
  <si>
    <r>
      <t xml:space="preserve">Typhloelmis caroline </t>
    </r>
    <r>
      <rPr>
        <sz val="9"/>
        <color rgb="FF000000"/>
        <rFont val="Palatino Linotype"/>
        <family val="1"/>
      </rPr>
      <t>Barr, 2015</t>
    </r>
  </si>
  <si>
    <r>
      <t xml:space="preserve">Bicornucandona fineganensis </t>
    </r>
    <r>
      <rPr>
        <sz val="9"/>
        <color rgb="FF000000"/>
        <rFont val="Palatino Linotype"/>
        <family val="1"/>
      </rPr>
      <t>Külköylüoğlu, Gibson, Diaz &amp; Colin, 2011</t>
    </r>
  </si>
  <si>
    <r>
      <t xml:space="preserve">Paraholsingerius smaragdinus </t>
    </r>
    <r>
      <rPr>
        <sz val="9"/>
        <color rgb="FF000000"/>
        <rFont val="Palatino Linotype"/>
        <family val="1"/>
      </rPr>
      <t>(Holsinger, 1992)</t>
    </r>
  </si>
  <si>
    <r>
      <t xml:space="preserve">Paramexiweckelia ruffoi </t>
    </r>
    <r>
      <rPr>
        <sz val="9"/>
        <color rgb="FF000000"/>
        <rFont val="Palatino Linotype"/>
        <family val="1"/>
      </rPr>
      <t>Holsinger, 1996</t>
    </r>
  </si>
  <si>
    <r>
      <t xml:space="preserve">Phreatodrobia coronae </t>
    </r>
    <r>
      <rPr>
        <sz val="9"/>
        <color rgb="FF000000"/>
        <rFont val="Palatino Linotype"/>
        <family val="1"/>
      </rPr>
      <t>Hershler, 1987</t>
    </r>
  </si>
  <si>
    <r>
      <t xml:space="preserve">Stygobromus hadenoecus </t>
    </r>
    <r>
      <rPr>
        <sz val="9"/>
        <color rgb="FF000000"/>
        <rFont val="Palatino Linotype"/>
        <family val="1"/>
      </rPr>
      <t>(Holsinger, 1966)</t>
    </r>
  </si>
  <si>
    <r>
      <t xml:space="preserve">Texanobathynella </t>
    </r>
    <r>
      <rPr>
        <sz val="9"/>
        <color rgb="FF000000"/>
        <rFont val="Palatino Linotype"/>
        <family val="1"/>
      </rPr>
      <t>sp.</t>
    </r>
  </si>
  <si>
    <r>
      <t xml:space="preserve">Texapyrgus longleyi </t>
    </r>
    <r>
      <rPr>
        <sz val="9"/>
        <color rgb="FF000000"/>
        <rFont val="Palatino Linotype"/>
        <family val="1"/>
      </rPr>
      <t>Thompson &amp; Hershler, 1991</t>
    </r>
  </si>
  <si>
    <r>
      <t xml:space="preserve">Typhloelmis finegan </t>
    </r>
    <r>
      <rPr>
        <sz val="9"/>
        <color rgb="FF000000"/>
        <rFont val="Palatino Linotype"/>
        <family val="1"/>
      </rPr>
      <t>Barr, 2015</t>
    </r>
  </si>
  <si>
    <r>
      <t xml:space="preserve">Balconorbis uvaldensis </t>
    </r>
    <r>
      <rPr>
        <sz val="9"/>
        <color rgb="FF000000"/>
        <rFont val="Palatino Linotype"/>
        <family val="1"/>
      </rPr>
      <t>Hershler &amp; Longley, 1986</t>
    </r>
  </si>
  <si>
    <r>
      <t xml:space="preserve">Lirceolus </t>
    </r>
    <r>
      <rPr>
        <sz val="9"/>
        <color rgb="FF000000"/>
        <rFont val="Palatino Linotype"/>
        <family val="1"/>
      </rPr>
      <t>sp.</t>
    </r>
  </si>
  <si>
    <r>
      <t xml:space="preserve">Mexistenasellus coahuila </t>
    </r>
    <r>
      <rPr>
        <sz val="9"/>
        <color rgb="FF000000"/>
        <rFont val="Palatino Linotype"/>
        <family val="1"/>
      </rPr>
      <t>Cole &amp; Minckley, 1972</t>
    </r>
  </si>
  <si>
    <r>
      <t xml:space="preserve">Psychopomporus felipi </t>
    </r>
    <r>
      <rPr>
        <sz val="9"/>
        <color rgb="FF000000"/>
        <rFont val="Palatino Linotype"/>
        <family val="1"/>
      </rPr>
      <t>Jean, Telles &amp; Miller, 2012</t>
    </r>
  </si>
  <si>
    <r>
      <t>Stygobromus</t>
    </r>
    <r>
      <rPr>
        <sz val="9"/>
        <color rgb="FF000000"/>
        <rFont val="Palatino Linotype"/>
        <family val="1"/>
      </rPr>
      <t xml:space="preserve"> sp.</t>
    </r>
  </si>
  <si>
    <r>
      <t xml:space="preserve">Typhloelmis sanfelipe </t>
    </r>
    <r>
      <rPr>
        <sz val="9"/>
        <color rgb="FF000000"/>
        <rFont val="Palatino Linotype"/>
        <family val="1"/>
      </rPr>
      <t>Barr, 2015</t>
    </r>
  </si>
  <si>
    <t>New Record: Will Coleman, Texas State University (sample #s WC-065; WC-067) (previously reported as L. hardeni &amp; L. pilus)</t>
  </si>
  <si>
    <t>References</t>
  </si>
  <si>
    <r>
      <t>1. Gibson, R.; Hutchins, B. T.; Krejca, J. K.; Diaz, P. H.; Sprouse, P. S. Stygobromus bakeri, a new species of groundwater amphipod (Amphipoda, Crangonyctidae) associated with the Trinity and Edwards aquifers of central Texas, USA. </t>
    </r>
    <r>
      <rPr>
        <i/>
        <sz val="9"/>
        <color theme="1"/>
        <rFont val="Palatino Linotype"/>
        <family val="1"/>
      </rPr>
      <t xml:space="preserve">Subterr. Biol. </t>
    </r>
    <r>
      <rPr>
        <b/>
        <sz val="9"/>
        <color theme="1"/>
        <rFont val="Palatino Linotype"/>
        <family val="1"/>
      </rPr>
      <t>2021</t>
    </r>
    <r>
      <rPr>
        <sz val="9"/>
        <color theme="1"/>
        <rFont val="Palatino Linotype"/>
        <family val="1"/>
      </rPr>
      <t>, 38, 19-45.</t>
    </r>
  </si>
  <si>
    <r>
      <t xml:space="preserve">2. Lewis, J. J.; Bowman, T. E. The subterranean asellids of Texas (Crustacea: Isopoda: Asellidae).  </t>
    </r>
    <r>
      <rPr>
        <i/>
        <sz val="9"/>
        <color rgb="FF222222"/>
        <rFont val="Palatino Linotype"/>
        <family val="1"/>
      </rPr>
      <t>Proc.</t>
    </r>
    <r>
      <rPr>
        <sz val="9"/>
        <color rgb="FF222222"/>
        <rFont val="Palatino Linotype"/>
        <family val="1"/>
      </rPr>
      <t xml:space="preserve"> </t>
    </r>
    <r>
      <rPr>
        <i/>
        <sz val="9"/>
        <color rgb="FF222222"/>
        <rFont val="Palatino Linotype"/>
        <family val="1"/>
      </rPr>
      <t>Biol. Soc. Wash.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1996</t>
    </r>
    <r>
      <rPr>
        <sz val="9"/>
        <color rgb="FF222222"/>
        <rFont val="Palatino Linotype"/>
        <family val="1"/>
      </rPr>
      <t>, 109, 482–500.</t>
    </r>
  </si>
  <si>
    <t>3. Diaz, P. H.; Warren J. B. Final Report: Salado salamander monitoring. United States Fish and Wildlife Service, San Marcos, USA, 2019.</t>
  </si>
  <si>
    <r>
      <t xml:space="preserve">4. Hutchins, B. T. The conservation status of Texas groundwater invertebrates. </t>
    </r>
    <r>
      <rPr>
        <i/>
        <sz val="9"/>
        <color rgb="FF222222"/>
        <rFont val="Palatino Linotype"/>
        <family val="1"/>
      </rPr>
      <t>Biodivers. Conserv.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2018</t>
    </r>
    <r>
      <rPr>
        <sz val="9"/>
        <color rgb="FF222222"/>
        <rFont val="Palatino Linotype"/>
        <family val="1"/>
      </rPr>
      <t>, 27, 475-501.</t>
    </r>
  </si>
  <si>
    <r>
      <t>5. Alvear, D.; Diaz, P. H.; Gibson, J. R.; Hutchins, B. T.; Schwartz, B.;  Perez, K. E. Expanding the Known Ranges of the Phreatic Snails (Mollusca, Gastropoda, Cochliopidae) of Texas, USA. </t>
    </r>
    <r>
      <rPr>
        <i/>
        <sz val="9"/>
        <color rgb="FF222222"/>
        <rFont val="Palatino Linotype"/>
        <family val="1"/>
      </rPr>
      <t xml:space="preserve">Freshwater Mollusk Biology and Conservation </t>
    </r>
    <r>
      <rPr>
        <b/>
        <sz val="9"/>
        <color rgb="FF222222"/>
        <rFont val="Palatino Linotype"/>
        <family val="1"/>
      </rPr>
      <t>2020</t>
    </r>
    <r>
      <rPr>
        <sz val="9"/>
        <color rgb="FF222222"/>
        <rFont val="Palatino Linotype"/>
        <family val="1"/>
      </rPr>
      <t>, 23, 1-17.</t>
    </r>
  </si>
  <si>
    <r>
      <t xml:space="preserve">6. Külköylüoğlu, O.; Yavuzatmaca, M.; Akdemi̇r, D.; Diaz, P. H.; Gibson, R. On </t>
    </r>
    <r>
      <rPr>
        <i/>
        <sz val="9"/>
        <color rgb="FF222222"/>
        <rFont val="Palatino Linotype"/>
        <family val="1"/>
      </rPr>
      <t>Schornikovdona</t>
    </r>
    <r>
      <rPr>
        <sz val="9"/>
        <color rgb="FF222222"/>
        <rFont val="Palatino Linotype"/>
        <family val="1"/>
      </rPr>
      <t xml:space="preserve"> gen. nov.(Ostracoda, Candonidae) from rheocrene springs in Texas (USA). </t>
    </r>
    <r>
      <rPr>
        <i/>
        <sz val="9"/>
        <color rgb="FF222222"/>
        <rFont val="Palatino Linotype"/>
        <family val="1"/>
      </rPr>
      <t>Crustaceana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2017</t>
    </r>
    <r>
      <rPr>
        <sz val="9"/>
        <color rgb="FF222222"/>
        <rFont val="Palatino Linotype"/>
        <family val="1"/>
      </rPr>
      <t>, 90, 1443-1461.</t>
    </r>
  </si>
  <si>
    <r>
      <t>7. Karnei Jr., H. S. A survey of the subterranean aquatic fauna of Bexar County, Texas. MS Thesis, Southwest Texas State University, San Marcos,</t>
    </r>
    <r>
      <rPr>
        <b/>
        <sz val="9"/>
        <color rgb="FF000000"/>
        <rFont val="Palatino Linotype"/>
        <family val="1"/>
      </rPr>
      <t xml:space="preserve"> </t>
    </r>
    <r>
      <rPr>
        <sz val="9"/>
        <color rgb="FF000000"/>
        <rFont val="Palatino Linotype"/>
        <family val="1"/>
      </rPr>
      <t>1978.</t>
    </r>
  </si>
  <si>
    <r>
      <t xml:space="preserve">8. Hershler, J. R.; Longley, G. Phreatic hydrobiids (Gastropoda: Prosobranchia) from the Edwards (Balcones Fault Zone) Aquifer Region, South-Central Texas. </t>
    </r>
    <r>
      <rPr>
        <i/>
        <sz val="9"/>
        <color rgb="FF000000"/>
        <rFont val="Palatino Linotype"/>
        <family val="1"/>
      </rPr>
      <t xml:space="preserve">Malacologia </t>
    </r>
    <r>
      <rPr>
        <b/>
        <sz val="9"/>
        <color rgb="FF000000"/>
        <rFont val="Palatino Linotype"/>
        <family val="1"/>
      </rPr>
      <t>1986</t>
    </r>
    <r>
      <rPr>
        <sz val="9"/>
        <color rgb="FF000000"/>
        <rFont val="Palatino Linotype"/>
        <family val="1"/>
      </rPr>
      <t>, 27, 127-172.</t>
    </r>
  </si>
  <si>
    <r>
      <t xml:space="preserve">9. Moravec, F.; Huffman, D. G. </t>
    </r>
    <r>
      <rPr>
        <i/>
        <sz val="9"/>
        <color theme="1"/>
        <rFont val="Palatino Linotype"/>
        <family val="1"/>
      </rPr>
      <t>Rhabdochona longleyi</t>
    </r>
    <r>
      <rPr>
        <sz val="9"/>
        <color theme="1"/>
        <rFont val="Palatino Linotype"/>
        <family val="1"/>
      </rPr>
      <t xml:space="preserve"> sp. n.(Nematoda: Rhabdochonidae) from blind catfishes, Trogloglanis Pattersoni and Satan Eurystomus (Ictaluridae) from the subterranean waters of Texas. </t>
    </r>
    <r>
      <rPr>
        <i/>
        <sz val="9"/>
        <color theme="1"/>
        <rFont val="Palatino Linotype"/>
        <family val="1"/>
      </rPr>
      <t>Folia Parasitol.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 xml:space="preserve">1988, </t>
    </r>
    <r>
      <rPr>
        <sz val="9"/>
        <color theme="1"/>
        <rFont val="Palatino Linotype"/>
        <family val="1"/>
      </rPr>
      <t>35, 235-243.</t>
    </r>
  </si>
  <si>
    <r>
      <t xml:space="preserve">10. Bowman, T. E. Two subterranean aquatic isopod crustaceans new to Texas: </t>
    </r>
    <r>
      <rPr>
        <i/>
        <sz val="9"/>
        <color theme="1"/>
        <rFont val="Palatino Linotype"/>
        <family val="1"/>
      </rPr>
      <t>Mexistenasellus coahuila</t>
    </r>
    <r>
      <rPr>
        <sz val="9"/>
        <color theme="1"/>
        <rFont val="Palatino Linotype"/>
        <family val="1"/>
      </rPr>
      <t xml:space="preserve"> (Cole and Minckley, 1972) (Asellota: Stenasellidae) and </t>
    </r>
    <r>
      <rPr>
        <i/>
        <sz val="9"/>
        <color theme="1"/>
        <rFont val="Palatino Linotype"/>
        <family val="1"/>
      </rPr>
      <t>Speocirolana hardeni</t>
    </r>
    <r>
      <rPr>
        <sz val="9"/>
        <color theme="1"/>
        <rFont val="Palatino Linotype"/>
        <family val="1"/>
      </rPr>
      <t>, new species (Flabellifera: Cirolanidae). </t>
    </r>
    <r>
      <rPr>
        <i/>
        <sz val="9"/>
        <color theme="1"/>
        <rFont val="Palatino Linotype"/>
        <family val="1"/>
      </rPr>
      <t xml:space="preserve">Texas Mem. Mus., Speleol. Monogr. </t>
    </r>
    <r>
      <rPr>
        <b/>
        <sz val="9"/>
        <color theme="1"/>
        <rFont val="Palatino Linotype"/>
        <family val="1"/>
      </rPr>
      <t>1992</t>
    </r>
    <r>
      <rPr>
        <sz val="9"/>
        <color theme="1"/>
        <rFont val="Palatino Linotype"/>
        <family val="1"/>
      </rPr>
      <t>, 3, 23-30.</t>
    </r>
  </si>
  <si>
    <r>
      <t xml:space="preserve">11. Holsinger, J. R.; Longley, G. The subterranean amphipod crustacean fauna of an artesian well in Texas. </t>
    </r>
    <r>
      <rPr>
        <i/>
        <sz val="9"/>
        <color rgb="FF000000"/>
        <rFont val="Palatino Linotype"/>
        <family val="1"/>
      </rPr>
      <t>Smithson. Contrib. Zool.</t>
    </r>
    <r>
      <rPr>
        <sz val="9"/>
        <color rgb="FF000000"/>
        <rFont val="Palatino Linotype"/>
        <family val="1"/>
      </rPr>
      <t xml:space="preserve"> </t>
    </r>
    <r>
      <rPr>
        <b/>
        <sz val="9"/>
        <color rgb="FF000000"/>
        <rFont val="Palatino Linotype"/>
        <family val="1"/>
      </rPr>
      <t>1980</t>
    </r>
    <r>
      <rPr>
        <sz val="9"/>
        <color rgb="FF000000"/>
        <rFont val="Palatino Linotype"/>
        <family val="1"/>
      </rPr>
      <t>, 380, 1-62.</t>
    </r>
  </si>
  <si>
    <r>
      <t xml:space="preserve">12. Smith, I. M.; Cook, D. R. Three new euthyadine water mites representing previously unreported or inadequately known genera in North America (Acari: Hydrachnidiae: Hydryphantidae). </t>
    </r>
    <r>
      <rPr>
        <i/>
        <sz val="9"/>
        <color rgb="FF222222"/>
        <rFont val="Palatino Linotype"/>
        <family val="1"/>
      </rPr>
      <t>Int. J. Acarol.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2009</t>
    </r>
    <r>
      <rPr>
        <sz val="9"/>
        <color rgb="FF222222"/>
        <rFont val="Palatino Linotype"/>
        <family val="1"/>
      </rPr>
      <t>, 35, 385-395.</t>
    </r>
  </si>
  <si>
    <r>
      <t xml:space="preserve">13. Gibson, J. R.; Harden, S. J.; Fries, J. N. Survey and distribution of invertebrates from selected springs of the Edwards Aquifer in Comal and Hays Counties, Texas. </t>
    </r>
    <r>
      <rPr>
        <i/>
        <sz val="9"/>
        <color rgb="FF000000"/>
        <rFont val="Palatino Linotype"/>
        <family val="1"/>
      </rPr>
      <t xml:space="preserve">Southwest. Nat. </t>
    </r>
    <r>
      <rPr>
        <b/>
        <sz val="9"/>
        <color rgb="FF000000"/>
        <rFont val="Palatino Linotype"/>
        <family val="1"/>
      </rPr>
      <t>2008</t>
    </r>
    <r>
      <rPr>
        <sz val="9"/>
        <color rgb="FF000000"/>
        <rFont val="Palatino Linotype"/>
        <family val="1"/>
      </rPr>
      <t>, 53, 74-84</t>
    </r>
  </si>
  <si>
    <r>
      <t xml:space="preserve">14. Schwartz, B. F.; Hutchins, B. T.; Schwartz, Z. G.; Hess, A. J.; Bonett, R. M. </t>
    </r>
    <r>
      <rPr>
        <i/>
        <sz val="9"/>
        <color rgb="FF000000"/>
        <rFont val="Palatino Linotype"/>
        <family val="1"/>
      </rPr>
      <t xml:space="preserve">Cirolanides wassenichae </t>
    </r>
    <r>
      <rPr>
        <sz val="9"/>
        <color rgb="FF000000"/>
        <rFont val="Palatino Linotype"/>
        <family val="1"/>
      </rPr>
      <t xml:space="preserve">sp. nov., a freshwater, subterranean Cirolanidae (Isopoda, Cymothoida) with additional records of other species from Texas, United States. </t>
    </r>
    <r>
      <rPr>
        <i/>
        <sz val="9"/>
        <color rgb="FF000000"/>
        <rFont val="Palatino Linotype"/>
        <family val="1"/>
      </rPr>
      <t xml:space="preserve">Zootaxa </t>
    </r>
    <r>
      <rPr>
        <b/>
        <sz val="9"/>
        <color rgb="FF000000"/>
        <rFont val="Palatino Linotype"/>
        <family val="1"/>
      </rPr>
      <t>2019</t>
    </r>
    <r>
      <rPr>
        <sz val="9"/>
        <color rgb="FF000000"/>
        <rFont val="Palatino Linotype"/>
        <family val="1"/>
      </rPr>
      <t>, 4543, 498-514.</t>
    </r>
  </si>
  <si>
    <r>
      <t>15. Külköylüoğlu, O.</t>
    </r>
    <r>
      <rPr>
        <sz val="9"/>
        <color rgb="FF222222"/>
        <rFont val="Palatino Linotype"/>
        <family val="1"/>
      </rPr>
      <t xml:space="preserve"> </t>
    </r>
    <r>
      <rPr>
        <i/>
        <sz val="9"/>
        <color rgb="FF222222"/>
        <rFont val="Palatino Linotype"/>
        <family val="1"/>
      </rPr>
      <t>Comalcandona gibsoni</t>
    </r>
    <r>
      <rPr>
        <sz val="9"/>
        <color rgb="FF222222"/>
        <rFont val="Palatino Linotype"/>
        <family val="1"/>
      </rPr>
      <t xml:space="preserve"> sp. nov.(Ostracoda, Candonidae) from Comal Spring, Texas, USA. </t>
    </r>
    <r>
      <rPr>
        <i/>
        <sz val="9"/>
        <color rgb="FF222222"/>
        <rFont val="Palatino Linotype"/>
        <family val="1"/>
      </rPr>
      <t>Turk. J. Zool.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2019</t>
    </r>
    <r>
      <rPr>
        <sz val="9"/>
        <color rgb="FF222222"/>
        <rFont val="Palatino Linotype"/>
        <family val="1"/>
      </rPr>
      <t>, 43, 265-276.</t>
    </r>
  </si>
  <si>
    <r>
      <t>16. Spangler, P. J.; Barr, C. B. A new genus and species of stygobiontic dytiscid beetle, Comaldessus stygius (Coleoptera: Dytiscidae: Bidessini) from Comal Springs, Texas. </t>
    </r>
    <r>
      <rPr>
        <i/>
        <sz val="9"/>
        <color rgb="FF222222"/>
        <rFont val="Palatino Linotype"/>
        <family val="1"/>
      </rPr>
      <t>Insecta Mundi</t>
    </r>
    <r>
      <rPr>
        <sz val="9"/>
        <color rgb="FF222222"/>
        <rFont val="Palatino Linotype"/>
        <family val="1"/>
      </rPr>
      <t xml:space="preserve">, </t>
    </r>
    <r>
      <rPr>
        <b/>
        <sz val="9"/>
        <color rgb="FF222222"/>
        <rFont val="Palatino Linotype"/>
        <family val="1"/>
      </rPr>
      <t>1995</t>
    </r>
    <r>
      <rPr>
        <sz val="9"/>
        <color rgb="FF222222"/>
        <rFont val="Palatino Linotype"/>
        <family val="1"/>
      </rPr>
      <t>,9, 301-308.</t>
    </r>
  </si>
  <si>
    <t>17. BIO-WEST Inc. Annual Report:  Biological Monitoring Program: Comal Springs/River Aquatic Ecosystem. Edwards Aquifer Authority, San Antonio, USA, 2016.</t>
  </si>
  <si>
    <r>
      <t xml:space="preserve">18. Bendik, N. F. Population genetics, systematics, biogeography, and evolution of the Southeastern Central Texas </t>
    </r>
    <r>
      <rPr>
        <i/>
        <sz val="9"/>
        <color rgb="FF222222"/>
        <rFont val="Palatino Linotype"/>
        <family val="1"/>
      </rPr>
      <t xml:space="preserve">Eurycea </t>
    </r>
    <r>
      <rPr>
        <sz val="9"/>
        <color rgb="FF222222"/>
        <rFont val="Palatino Linotype"/>
        <family val="1"/>
      </rPr>
      <t xml:space="preserve">clad Blepsimolge (Plethodontidae). MS Thesis, The University of Texas at Arlington, Arlington, </t>
    </r>
    <r>
      <rPr>
        <b/>
        <sz val="9"/>
        <color rgb="FF222222"/>
        <rFont val="Palatino Linotype"/>
        <family val="1"/>
      </rPr>
      <t>2006</t>
    </r>
    <r>
      <rPr>
        <sz val="9"/>
        <color rgb="FF222222"/>
        <rFont val="Palatino Linotype"/>
        <family val="1"/>
      </rPr>
      <t>.</t>
    </r>
  </si>
  <si>
    <r>
      <t xml:space="preserve">19. Bowles, D. E.; Stanford, R. A new distributional record for </t>
    </r>
    <r>
      <rPr>
        <i/>
        <sz val="9"/>
        <color rgb="FF222222"/>
        <rFont val="Palatino Linotype"/>
        <family val="1"/>
      </rPr>
      <t>Haideoporus texanus</t>
    </r>
    <r>
      <rPr>
        <sz val="9"/>
        <color rgb="FF222222"/>
        <rFont val="Palatino Linotype"/>
        <family val="1"/>
      </rPr>
      <t xml:space="preserve"> (Coleoptera: Dytiscidae), a stygobiontic beetle from the Edwards Aquifer, Texas. </t>
    </r>
    <r>
      <rPr>
        <i/>
        <sz val="9"/>
        <color rgb="FF222222"/>
        <rFont val="Palatino Linotype"/>
        <family val="1"/>
      </rPr>
      <t>Entomol. News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1997</t>
    </r>
    <r>
      <rPr>
        <sz val="9"/>
        <color rgb="FF222222"/>
        <rFont val="Palatino Linotype"/>
        <family val="1"/>
      </rPr>
      <t>, 108, 297-299.</t>
    </r>
  </si>
  <si>
    <r>
      <t xml:space="preserve">20. Camacho, A. I.; Hutchins, B.; Schwartz, B. F.; Dorda, B. A.; Casado, A.; Rey, I. Description of a new genus and species of Bathynellidae (Crustacea: Bathynellacea) from Texas based on morphological and molecular characters. </t>
    </r>
    <r>
      <rPr>
        <i/>
        <sz val="9"/>
        <color rgb="FF000000"/>
        <rFont val="Palatino Linotype"/>
        <family val="1"/>
      </rPr>
      <t xml:space="preserve">J. Nat. Hist. </t>
    </r>
    <r>
      <rPr>
        <b/>
        <sz val="9"/>
        <color rgb="FF000000"/>
        <rFont val="Palatino Linotype"/>
        <family val="1"/>
      </rPr>
      <t>2018</t>
    </r>
    <r>
      <rPr>
        <sz val="9"/>
        <color rgb="FF000000"/>
        <rFont val="Palatino Linotype"/>
        <family val="1"/>
      </rPr>
      <t>, 52, 29-51.</t>
    </r>
  </si>
  <si>
    <r>
      <t xml:space="preserve">21. Alvear, D.; Diaz, P. H.; Gibson, J. R.; Jones, M.; Perez, K. E. An unusually sculptured new species of </t>
    </r>
    <r>
      <rPr>
        <i/>
        <sz val="9"/>
        <color rgb="FF000000"/>
        <rFont val="Palatino Linotype"/>
        <family val="1"/>
      </rPr>
      <t xml:space="preserve">Phreatodrobia </t>
    </r>
    <r>
      <rPr>
        <sz val="9"/>
        <color rgb="FF000000"/>
        <rFont val="Palatino Linotype"/>
        <family val="1"/>
      </rPr>
      <t xml:space="preserve">Hershler &amp; Longley (Mollusca: Caenogastropoda: Cochliopidae) from central Texas. </t>
    </r>
    <r>
      <rPr>
        <i/>
        <sz val="9"/>
        <color rgb="FF000000"/>
        <rFont val="Palatino Linotype"/>
        <family val="1"/>
      </rPr>
      <t xml:space="preserve">Zootaxa </t>
    </r>
    <r>
      <rPr>
        <b/>
        <sz val="9"/>
        <color rgb="FF000000"/>
        <rFont val="Palatino Linotype"/>
        <family val="1"/>
      </rPr>
      <t>2020</t>
    </r>
    <r>
      <rPr>
        <sz val="9"/>
        <color rgb="FF000000"/>
        <rFont val="Palatino Linotype"/>
        <family val="1"/>
      </rPr>
      <t>, 4810, 143-152.</t>
    </r>
  </si>
  <si>
    <t>22. BIO-WEST Inc. Annual Report:  Biological Monitoring Program: Comal Springs/River Aquatic Ecosystem. Edwards Aquifer Authority, San Antonio, USA, 2020.</t>
  </si>
  <si>
    <r>
      <t>23. Holsinger, J. R. A review of the systematics of the Holarctic amphipod family Crangonyctidae. </t>
    </r>
    <r>
      <rPr>
        <i/>
        <sz val="9"/>
        <color theme="1"/>
        <rFont val="Palatino Linotype"/>
        <family val="1"/>
      </rPr>
      <t>Crustaceana. Suppl.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1977</t>
    </r>
    <r>
      <rPr>
        <sz val="9"/>
        <color theme="1"/>
        <rFont val="Palatino Linotype"/>
        <family val="1"/>
      </rPr>
      <t>, 244-281.</t>
    </r>
  </si>
  <si>
    <r>
      <t xml:space="preserve">24. Barr, C. B.; Spangler P. J. A new genus and species of stygobiontic dryopid beetle, </t>
    </r>
    <r>
      <rPr>
        <i/>
        <sz val="9"/>
        <color theme="1"/>
        <rFont val="Palatino Linotype"/>
        <family val="1"/>
      </rPr>
      <t>Stygoparnus comalensis</t>
    </r>
    <r>
      <rPr>
        <sz val="9"/>
        <color theme="1"/>
        <rFont val="Palatino Linotype"/>
        <family val="1"/>
      </rPr>
      <t xml:space="preserve"> (Coleoptera: Dryopidae), from Comal Springs, Texas. </t>
    </r>
    <r>
      <rPr>
        <i/>
        <sz val="9"/>
        <color theme="1"/>
        <rFont val="Palatino Linotype"/>
        <family val="1"/>
      </rPr>
      <t>Proc. Biol. Soc. Wash.</t>
    </r>
    <r>
      <rPr>
        <sz val="9"/>
        <color theme="1"/>
        <rFont val="Palatino Linotype"/>
        <family val="1"/>
      </rPr>
      <t> </t>
    </r>
    <r>
      <rPr>
        <b/>
        <sz val="9"/>
        <color theme="1"/>
        <rFont val="Palatino Linotype"/>
        <family val="1"/>
      </rPr>
      <t>1992</t>
    </r>
    <r>
      <rPr>
        <sz val="9"/>
        <color theme="1"/>
        <rFont val="Palatino Linotype"/>
        <family val="1"/>
      </rPr>
      <t>, 105, 40-54.</t>
    </r>
  </si>
  <si>
    <r>
      <t xml:space="preserve">25. Strenth, N. E. A review of the systematics and zoogeography of the freshwater species of </t>
    </r>
    <r>
      <rPr>
        <i/>
        <sz val="9"/>
        <color theme="1"/>
        <rFont val="Palatino Linotype"/>
        <family val="1"/>
      </rPr>
      <t>Palaemonetes</t>
    </r>
    <r>
      <rPr>
        <sz val="9"/>
        <color theme="1"/>
        <rFont val="Palatino Linotype"/>
        <family val="1"/>
      </rPr>
      <t xml:space="preserve"> Heller of North America (Crustacea, Decapoda). </t>
    </r>
    <r>
      <rPr>
        <i/>
        <sz val="9"/>
        <color theme="1"/>
        <rFont val="Palatino Linotype"/>
        <family val="1"/>
      </rPr>
      <t>Smithson. Contrib. Zool.,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 xml:space="preserve">1976, 288, </t>
    </r>
    <r>
      <rPr>
        <sz val="9"/>
        <color theme="1"/>
        <rFont val="Palatino Linotype"/>
        <family val="1"/>
      </rPr>
      <t>1-27.</t>
    </r>
  </si>
  <si>
    <r>
      <t xml:space="preserve">26. Krejca, J. K. New records for </t>
    </r>
    <r>
      <rPr>
        <i/>
        <sz val="9"/>
        <color theme="1"/>
        <rFont val="Palatino Linotype"/>
        <family val="1"/>
      </rPr>
      <t>Cirolanides texensis</t>
    </r>
    <r>
      <rPr>
        <sz val="9"/>
        <color theme="1"/>
        <rFont val="Palatino Linotype"/>
        <family val="1"/>
      </rPr>
      <t xml:space="preserve"> Benedict, 1896 (Isopoda: Cirolanidae), including possible extirpations at impacted Texas caves. </t>
    </r>
    <r>
      <rPr>
        <i/>
        <sz val="9"/>
        <color theme="1"/>
        <rFont val="Palatino Linotype"/>
        <family val="1"/>
      </rPr>
      <t xml:space="preserve">Cave Karst Sci. </t>
    </r>
    <r>
      <rPr>
        <b/>
        <sz val="9"/>
        <color theme="1"/>
        <rFont val="Palatino Linotype"/>
        <family val="1"/>
      </rPr>
      <t>2009</t>
    </r>
    <r>
      <rPr>
        <sz val="9"/>
        <color theme="1"/>
        <rFont val="Palatino Linotype"/>
        <family val="1"/>
      </rPr>
      <t>, </t>
    </r>
    <r>
      <rPr>
        <i/>
        <sz val="9"/>
        <color theme="1"/>
        <rFont val="Palatino Linotype"/>
        <family val="1"/>
      </rPr>
      <t>35</t>
    </r>
    <r>
      <rPr>
        <sz val="9"/>
        <color theme="1"/>
        <rFont val="Palatino Linotype"/>
        <family val="1"/>
      </rPr>
      <t>, 41-46.</t>
    </r>
  </si>
  <si>
    <r>
      <t xml:space="preserve">27. Reddell, J. R. The Cave Fauna of Texas with Special Reference to the Western Edwards Plateau. In </t>
    </r>
    <r>
      <rPr>
        <i/>
        <sz val="9"/>
        <color theme="1"/>
        <rFont val="Palatino Linotype"/>
        <family val="1"/>
      </rPr>
      <t>The Caves and Karst of Texas;</t>
    </r>
    <r>
      <rPr>
        <sz val="9"/>
        <color theme="1"/>
        <rFont val="Palatino Linotype"/>
        <family val="1"/>
      </rPr>
      <t xml:space="preserve"> Elliott, W. R., Veni, G., Eds.; National Speleological Society: Huntsville, AL, USA, 1994; pp. 31-50.</t>
    </r>
  </si>
  <si>
    <r>
      <t xml:space="preserve">28. Hutchins, B. T.; Engel, A. S.; Nowlin, W. H.; Schwartz, B. F. Chemolithoautotrophy supports macroinvertebrate food webs and affects diversity and stability in groundwater communities. </t>
    </r>
    <r>
      <rPr>
        <i/>
        <sz val="9"/>
        <color rgb="FF000000"/>
        <rFont val="Palatino Linotype"/>
        <family val="1"/>
      </rPr>
      <t xml:space="preserve">Ecology </t>
    </r>
    <r>
      <rPr>
        <b/>
        <sz val="9"/>
        <color rgb="FF000000"/>
        <rFont val="Palatino Linotype"/>
        <family val="1"/>
      </rPr>
      <t>2016</t>
    </r>
    <r>
      <rPr>
        <sz val="9"/>
        <color rgb="FF000000"/>
        <rFont val="Palatino Linotype"/>
        <family val="1"/>
      </rPr>
      <t>, 97, 1530-1542.</t>
    </r>
  </si>
  <si>
    <r>
      <t xml:space="preserve">29. Holsinger, J. R. Subterranean amphipods of the genus </t>
    </r>
    <r>
      <rPr>
        <i/>
        <sz val="9"/>
        <color theme="1"/>
        <rFont val="Palatino Linotype"/>
        <family val="1"/>
      </rPr>
      <t>Stygonectes</t>
    </r>
    <r>
      <rPr>
        <sz val="9"/>
        <color theme="1"/>
        <rFont val="Palatino Linotype"/>
        <family val="1"/>
      </rPr>
      <t xml:space="preserve"> (Gammaridae) from Texas. </t>
    </r>
    <r>
      <rPr>
        <i/>
        <sz val="9"/>
        <color theme="1"/>
        <rFont val="Palatino Linotype"/>
        <family val="1"/>
      </rPr>
      <t>Am. Midl. Nat.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1966</t>
    </r>
    <r>
      <rPr>
        <sz val="9"/>
        <color theme="1"/>
        <rFont val="Palatino Linotype"/>
        <family val="1"/>
      </rPr>
      <t>, 100-124.</t>
    </r>
  </si>
  <si>
    <r>
      <t xml:space="preserve">30. Maguire, B. </t>
    </r>
    <r>
      <rPr>
        <i/>
        <sz val="9"/>
        <color theme="1"/>
        <rFont val="Palatino Linotype"/>
        <family val="1"/>
      </rPr>
      <t>Monodella texana</t>
    </r>
    <r>
      <rPr>
        <sz val="9"/>
        <color theme="1"/>
        <rFont val="Palatino Linotype"/>
        <family val="1"/>
      </rPr>
      <t xml:space="preserve"> n. sp., an extension of the range of the crustacean order Thermosbaenacea to the western hemisphere. </t>
    </r>
    <r>
      <rPr>
        <i/>
        <sz val="9"/>
        <color theme="1"/>
        <rFont val="Palatino Linotype"/>
        <family val="1"/>
      </rPr>
      <t xml:space="preserve">Crustaceana </t>
    </r>
    <r>
      <rPr>
        <b/>
        <sz val="9"/>
        <color theme="1"/>
        <rFont val="Palatino Linotype"/>
        <family val="1"/>
      </rPr>
      <t>1965</t>
    </r>
    <r>
      <rPr>
        <sz val="9"/>
        <color theme="1"/>
        <rFont val="Palatino Linotype"/>
        <family val="1"/>
      </rPr>
      <t>, 9, 149-154.</t>
    </r>
  </si>
  <si>
    <r>
      <t xml:space="preserve">31. Moravec, F.; Huffman, D. G. Three new helminth species from two endemic plethodontid salamanders, </t>
    </r>
    <r>
      <rPr>
        <i/>
        <sz val="9"/>
        <color rgb="FF000000"/>
        <rFont val="Palatino Linotype"/>
        <family val="1"/>
      </rPr>
      <t xml:space="preserve">Typhlomolge rathbuni </t>
    </r>
    <r>
      <rPr>
        <sz val="9"/>
        <color rgb="FF000000"/>
        <rFont val="Palatino Linotype"/>
        <family val="1"/>
      </rPr>
      <t xml:space="preserve">and </t>
    </r>
    <r>
      <rPr>
        <i/>
        <sz val="9"/>
        <color rgb="FF000000"/>
        <rFont val="Palatino Linotype"/>
        <family val="1"/>
      </rPr>
      <t xml:space="preserve">Eurycea nana, </t>
    </r>
    <r>
      <rPr>
        <sz val="9"/>
        <color rgb="FF000000"/>
        <rFont val="Palatino Linotype"/>
        <family val="1"/>
      </rPr>
      <t xml:space="preserve">in central Texas. </t>
    </r>
    <r>
      <rPr>
        <i/>
        <sz val="9"/>
        <color rgb="FF000000"/>
        <rFont val="Palatino Linotype"/>
        <family val="1"/>
      </rPr>
      <t xml:space="preserve">Folia Parasitol. </t>
    </r>
    <r>
      <rPr>
        <b/>
        <sz val="9"/>
        <color rgb="FF000000"/>
        <rFont val="Palatino Linotype"/>
        <family val="1"/>
      </rPr>
      <t>2000</t>
    </r>
    <r>
      <rPr>
        <sz val="9"/>
        <color rgb="FF000000"/>
        <rFont val="Palatino Linotype"/>
        <family val="1"/>
      </rPr>
      <t>, 47, 186-194.</t>
    </r>
  </si>
  <si>
    <t>32. Mainali, K. P. Areas of endemism for rare fauna in karst regions of Hays County, Texas. PhD Dissertation, University of Texas, Austin, 2014.</t>
  </si>
  <si>
    <r>
      <t>33. Worsham, M. L.; Gibson, R.; Huffman, D. G. The aquatic annelid fauna of the San Marcos River headsprings, Hays County, Texas.</t>
    </r>
    <r>
      <rPr>
        <i/>
        <sz val="9"/>
        <color theme="1"/>
        <rFont val="Palatino Linotype"/>
        <family val="1"/>
      </rPr>
      <t xml:space="preserve"> ZooKeys </t>
    </r>
    <r>
      <rPr>
        <b/>
        <sz val="9"/>
        <color theme="1"/>
        <rFont val="Palatino Linotype"/>
        <family val="1"/>
      </rPr>
      <t xml:space="preserve">2016, </t>
    </r>
    <r>
      <rPr>
        <sz val="9"/>
        <color theme="1"/>
        <rFont val="Palatino Linotype"/>
        <family val="1"/>
      </rPr>
      <t>618, 1-16.</t>
    </r>
  </si>
  <si>
    <r>
      <t xml:space="preserve">34. Hutchins, B. T.; Tovar, R. U.; Schwartz, B. F. New records for stygobionts from the Edwards Aquifer of Central Texas. </t>
    </r>
    <r>
      <rPr>
        <i/>
        <sz val="9"/>
        <color rgb="FF222222"/>
        <rFont val="Palatino Linotype"/>
        <family val="1"/>
      </rPr>
      <t>Speleobiology Notes</t>
    </r>
    <r>
      <rPr>
        <sz val="9"/>
        <color rgb="FF222222"/>
        <rFont val="Palatino Linotype"/>
        <family val="1"/>
      </rPr>
      <t xml:space="preserve"> </t>
    </r>
    <r>
      <rPr>
        <b/>
        <sz val="9"/>
        <color rgb="FF222222"/>
        <rFont val="Palatino Linotype"/>
        <family val="1"/>
      </rPr>
      <t>2013</t>
    </r>
    <r>
      <rPr>
        <sz val="9"/>
        <color rgb="FF222222"/>
        <rFont val="Palatino Linotype"/>
        <family val="1"/>
      </rPr>
      <t>, 5, 14-18.</t>
    </r>
  </si>
  <si>
    <t>35. Schwartz, B. F.; Nice, C.; Coleman, W. Final Report: Status assessment and ecological characterization of the Texas troglobitic water slate (Lirceolus smithii). Texas Parks and Wildlife Department, Austin, USA, 2018.</t>
  </si>
  <si>
    <t>36. Schwartz, B. F.; Nice, C.; Jenson, A.; Gibson, J. R. Final Report: Molecular and morphological analysis of Stygobromus sp. near San Marcos, TX. Texas Parks and Wildlife Department, Austin, USA, 2016.</t>
  </si>
  <si>
    <r>
      <t xml:space="preserve">37. Kosnicki, E.; Julius, E. P.; Gibson, J. R. Variation in the number of lateral telson spines of </t>
    </r>
    <r>
      <rPr>
        <i/>
        <sz val="9"/>
        <color theme="1"/>
        <rFont val="Palatino Linotype"/>
        <family val="1"/>
      </rPr>
      <t>Stygobromus</t>
    </r>
    <r>
      <rPr>
        <sz val="9"/>
        <color theme="1"/>
        <rFont val="Palatino Linotype"/>
        <family val="1"/>
      </rPr>
      <t xml:space="preserve"> </t>
    </r>
    <r>
      <rPr>
        <i/>
        <sz val="9"/>
        <color theme="1"/>
        <rFont val="Palatino Linotype"/>
        <family val="1"/>
      </rPr>
      <t>flagellatus</t>
    </r>
    <r>
      <rPr>
        <sz val="9"/>
        <color theme="1"/>
        <rFont val="Palatino Linotype"/>
        <family val="1"/>
      </rPr>
      <t xml:space="preserve"> (Benedict, 1896) (Amphipoda: Crangonyctidae), a subterranean species from Texas, USA. </t>
    </r>
    <r>
      <rPr>
        <i/>
        <sz val="9"/>
        <color theme="1"/>
        <rFont val="Palatino Linotype"/>
        <family val="1"/>
      </rPr>
      <t>J. Crust. Biol.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2019</t>
    </r>
    <r>
      <rPr>
        <sz val="9"/>
        <color theme="1"/>
        <rFont val="Palatino Linotype"/>
        <family val="1"/>
      </rPr>
      <t>, 39, 186-188.</t>
    </r>
  </si>
  <si>
    <r>
      <t>38. Kosnicki, E. Final Report: Life-history aspects of the Comal Springs dryopid beetle (</t>
    </r>
    <r>
      <rPr>
        <i/>
        <sz val="9"/>
        <color theme="1"/>
        <rFont val="Palatino Linotype"/>
        <family val="1"/>
      </rPr>
      <t>Stygoparnus comalensis</t>
    </r>
    <r>
      <rPr>
        <sz val="9"/>
        <color theme="1"/>
        <rFont val="Palatino Linotype"/>
        <family val="1"/>
      </rPr>
      <t>) and notes on life-history aspects of the Comal Springs riffle beetle (</t>
    </r>
    <r>
      <rPr>
        <i/>
        <sz val="9"/>
        <color theme="1"/>
        <rFont val="Palatino Linotype"/>
        <family val="1"/>
      </rPr>
      <t>Heterelmis comalensis</t>
    </r>
    <r>
      <rPr>
        <sz val="9"/>
        <color theme="1"/>
        <rFont val="Palatino Linotype"/>
        <family val="1"/>
      </rPr>
      <t>). Edwards Aquifer Authority, San Antonio, USA, 2019.</t>
    </r>
  </si>
  <si>
    <r>
      <t>39. Nissen, B. D.; Devitt, T. J.; Bendik, N. F.; Gluesenkamp, A. G.; Gibson, R. New occurrence records for stygobiontic invertebrates from the Edwards and Trinity aquifers in west-central Texas, USA. </t>
    </r>
    <r>
      <rPr>
        <i/>
        <sz val="9"/>
        <color theme="1"/>
        <rFont val="Palatino Linotype"/>
        <family val="1"/>
      </rPr>
      <t xml:space="preserve">Subterr. Biol. </t>
    </r>
    <r>
      <rPr>
        <b/>
        <sz val="9"/>
        <color theme="1"/>
        <rFont val="Palatino Linotype"/>
        <family val="1"/>
      </rPr>
      <t>2018</t>
    </r>
    <r>
      <rPr>
        <sz val="9"/>
        <color theme="1"/>
        <rFont val="Palatino Linotype"/>
        <family val="1"/>
      </rPr>
      <t>, 28, 1-13.</t>
    </r>
  </si>
  <si>
    <r>
      <t xml:space="preserve">40. Hutchins, B. T.; Schwartz, B. F.; Coleman, W. T. Three new microcerberids (Isopoda, Microcerberidae) from subterranean freshwater habitats in Texas, U.S.A. </t>
    </r>
    <r>
      <rPr>
        <b/>
        <sz val="9"/>
        <color rgb="FF000000"/>
        <rFont val="Palatino Linotype"/>
        <family val="1"/>
      </rPr>
      <t>In review.</t>
    </r>
  </si>
  <si>
    <r>
      <t xml:space="preserve">41. Barr, C. B.; Gibson, J. R.; Diaz, P. H. </t>
    </r>
    <r>
      <rPr>
        <i/>
        <sz val="9"/>
        <color theme="1"/>
        <rFont val="Palatino Linotype"/>
        <family val="1"/>
      </rPr>
      <t>Typhloelmis Barr</t>
    </r>
    <r>
      <rPr>
        <sz val="9"/>
        <color theme="1"/>
        <rFont val="Palatino Linotype"/>
        <family val="1"/>
      </rPr>
      <t xml:space="preserve"> (Coleoptera: Elmidae: Elminae), a new stygobiontic riffle beetle genus with three new species from Texas, USA. </t>
    </r>
    <r>
      <rPr>
        <i/>
        <sz val="9"/>
        <color theme="1"/>
        <rFont val="Palatino Linotype"/>
        <family val="1"/>
      </rPr>
      <t xml:space="preserve">Coleopt. Bull. </t>
    </r>
    <r>
      <rPr>
        <b/>
        <sz val="9"/>
        <color theme="1"/>
        <rFont val="Palatino Linotype"/>
        <family val="1"/>
      </rPr>
      <t>2015</t>
    </r>
    <r>
      <rPr>
        <sz val="9"/>
        <color theme="1"/>
        <rFont val="Palatino Linotype"/>
        <family val="1"/>
      </rPr>
      <t>, 69, 531-558.</t>
    </r>
  </si>
  <si>
    <r>
      <t xml:space="preserve">42. Miller, K. B.; Gibson, J. R.; Alarie, Y. North American stygobiontic diving beetles (Coleoptera: Dytiscidae: Hydroporinae) with description of </t>
    </r>
    <r>
      <rPr>
        <i/>
        <sz val="9"/>
        <color theme="1"/>
        <rFont val="Palatino Linotype"/>
        <family val="1"/>
      </rPr>
      <t>Ereboporus naturaconservatus</t>
    </r>
    <r>
      <rPr>
        <sz val="9"/>
        <color theme="1"/>
        <rFont val="Palatino Linotype"/>
        <family val="1"/>
      </rPr>
      <t xml:space="preserve"> Miller, Gibson and Alarie, new genus and species, from Texas, USA. </t>
    </r>
    <r>
      <rPr>
        <i/>
        <sz val="9"/>
        <color theme="1"/>
        <rFont val="Palatino Linotype"/>
        <family val="1"/>
      </rPr>
      <t>Coleopt. Bull.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2009</t>
    </r>
    <r>
      <rPr>
        <sz val="9"/>
        <color theme="1"/>
        <rFont val="Palatino Linotype"/>
        <family val="1"/>
      </rPr>
      <t>, 63, 191-202.</t>
    </r>
  </si>
  <si>
    <r>
      <t xml:space="preserve">43. Cannizzaro, A. G.; Gibson, J. R.; Sawicki, T. R. A new enigmatic genus of subterranean amphipod (Amphipoda: Bogidielloidea) from Terrell County, Texas, with the establishment of Parabogidiellidae, fam. nov., and notes on the family Bogidiellidae. Invertebrate Systematics </t>
    </r>
    <r>
      <rPr>
        <b/>
        <sz val="9"/>
        <color theme="1"/>
        <rFont val="Palatino Linotype"/>
        <family val="1"/>
      </rPr>
      <t>2020</t>
    </r>
    <r>
      <rPr>
        <sz val="9"/>
        <color theme="1"/>
        <rFont val="Palatino Linotype"/>
        <family val="1"/>
      </rPr>
      <t>, 34, 504-518.</t>
    </r>
  </si>
  <si>
    <r>
      <t xml:space="preserve">44. Külköylüoğlu, O.; Gibson, R.; Diaz, P. H.; Colin, J. P. </t>
    </r>
    <r>
      <rPr>
        <i/>
        <sz val="9"/>
        <color theme="1"/>
        <rFont val="Palatino Linotype"/>
        <family val="1"/>
      </rPr>
      <t>Bicornucandona</t>
    </r>
    <r>
      <rPr>
        <sz val="9"/>
        <color theme="1"/>
        <rFont val="Palatino Linotype"/>
        <family val="1"/>
      </rPr>
      <t xml:space="preserve"> gen. nov., sp. nov.(Crustacea, Ostracoda) from Finegan Springs (Texas, USA). </t>
    </r>
    <r>
      <rPr>
        <i/>
        <sz val="9"/>
        <color theme="1"/>
        <rFont val="Palatino Linotype"/>
        <family val="1"/>
      </rPr>
      <t>Zootaxa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2011</t>
    </r>
    <r>
      <rPr>
        <sz val="9"/>
        <color theme="1"/>
        <rFont val="Palatino Linotype"/>
        <family val="1"/>
      </rPr>
      <t>, 3059, 47-58.</t>
    </r>
  </si>
  <si>
    <t>45. Diaz, P.; Montagne, M.; Noris, C.; Aziz, K. Final Report: Dolan Spring Assessment. United States Fish and Wildlife Service, San Marcos, USA, 2018.</t>
  </si>
  <si>
    <r>
      <t xml:space="preserve">46. Jean, A.; Telles, N. D.; Gibson, J. R.; Foley, D.; Miller, K. B. Description of a new genus and species of stygobiontic diving beetle, </t>
    </r>
    <r>
      <rPr>
        <i/>
        <sz val="9"/>
        <color theme="1"/>
        <rFont val="Palatino Linotype"/>
        <family val="1"/>
      </rPr>
      <t>Psychopomporus felipi</t>
    </r>
    <r>
      <rPr>
        <sz val="9"/>
        <color theme="1"/>
        <rFont val="Palatino Linotype"/>
        <family val="1"/>
      </rPr>
      <t xml:space="preserve"> Jean, Telles, and Miller (Coleoptera: Dytiscidae: Hydroporinae), from the Edwards-Trinity aquifer system of Texas, USA. </t>
    </r>
    <r>
      <rPr>
        <i/>
        <sz val="9"/>
        <color theme="1"/>
        <rFont val="Palatino Linotype"/>
        <family val="1"/>
      </rPr>
      <t>Coleopt. Bull.</t>
    </r>
    <r>
      <rPr>
        <sz val="9"/>
        <color theme="1"/>
        <rFont val="Palatino Linotype"/>
        <family val="1"/>
      </rPr>
      <t xml:space="preserve"> </t>
    </r>
    <r>
      <rPr>
        <b/>
        <sz val="9"/>
        <color theme="1"/>
        <rFont val="Palatino Linotype"/>
        <family val="1"/>
      </rPr>
      <t>2012</t>
    </r>
    <r>
      <rPr>
        <sz val="9"/>
        <color theme="1"/>
        <rFont val="Palatino Linotype"/>
        <family val="1"/>
      </rPr>
      <t>, 66, 105-110.</t>
    </r>
  </si>
  <si>
    <t>Table S2: Stygobiont species lists for other diverse sites (&gt;10 stygobionts) in the Edwards and Edwards-Trinity Aquifers. Previously unpublished records of described species are included, along with specimen information, which serves as basis of the new record. Published records of undescribed/ undetermined taxa are included, but unpublished records of undescribed/ undetermined taxa are excluded. See below for published references.</t>
  </si>
  <si>
    <t xml:space="preserve">Table S1: Raw species data for the San Marcos Artesian Well, including variables used in redundancy analysis. MEM1-4 are distance-based Moran’s Eigenvector Maps values.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</si>
</sst>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9]d\-mmm\-yyyy;@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color rgb="FF000000"/>
      <name val="Palatino Linotype"/>
      <family val="1"/>
    </font>
    <font>
      <i/>
      <sz val="9"/>
      <color rgb="FF000000"/>
      <name val="Palatino Linotype"/>
      <family val="1"/>
    </font>
    <font>
      <b/>
      <sz val="9"/>
      <color rgb="FF000000"/>
      <name val="Palatino Linotype"/>
      <family val="1"/>
    </font>
    <font>
      <sz val="9"/>
      <color theme="1"/>
      <name val="Palatino Linotype"/>
      <family val="1"/>
    </font>
    <font>
      <sz val="9"/>
      <color theme="1"/>
      <name val="Calibri"/>
      <family val="2"/>
    </font>
    <font>
      <sz val="9"/>
      <color rgb="FF222222"/>
      <name val="Palatino Linotype"/>
      <family val="1"/>
    </font>
    <font>
      <i/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rgb="FF222222"/>
      <name val="Palatino Linotype"/>
      <family val="1"/>
    </font>
    <font>
      <b/>
      <sz val="9"/>
      <color rgb="FF222222"/>
      <name val="Palatino Linotype"/>
      <family val="1"/>
    </font>
    <font>
      <sz val="9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0" fontId="1" fillId="0" borderId="0" xfId="0" applyFont="1" applyFill="1"/>
    <xf numFmtId="165" fontId="0" fillId="0" borderId="0" xfId="0" applyNumberFormat="1"/>
    <xf numFmtId="165" fontId="0" fillId="0" borderId="0" xfId="0" applyNumberFormat="1" applyFill="1"/>
    <xf numFmtId="2" fontId="0" fillId="0" borderId="0" xfId="0" applyNumberFormat="1"/>
    <xf numFmtId="1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/>
    <xf numFmtId="0" fontId="6" fillId="0" borderId="0" xfId="0" applyFont="1"/>
    <xf numFmtId="0" fontId="7" fillId="0" borderId="0" xfId="0" applyFont="1" applyFill="1" applyBorder="1"/>
    <xf numFmtId="0" fontId="5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4" fillId="0" borderId="0" xfId="0" applyFont="1" applyFill="1"/>
    <xf numFmtId="0" fontId="13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12" fillId="0" borderId="0" xfId="0" applyFont="1" applyAlignment="1">
      <alignment vertical="center"/>
    </xf>
    <xf numFmtId="0" fontId="6" fillId="0" borderId="1" xfId="0" applyFont="1" applyBorder="1"/>
    <xf numFmtId="0" fontId="4" fillId="0" borderId="1" xfId="0" applyFont="1" applyBorder="1"/>
    <xf numFmtId="0" fontId="7" fillId="0" borderId="1" xfId="0" applyFont="1" applyFill="1" applyBorder="1"/>
    <xf numFmtId="0" fontId="6" fillId="0" borderId="0" xfId="0" applyFont="1" applyBorder="1"/>
    <xf numFmtId="0" fontId="4" fillId="0" borderId="0" xfId="0" applyFont="1" applyBorder="1"/>
    <xf numFmtId="0" fontId="3" fillId="0" borderId="0" xfId="0" applyFont="1" applyFill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9872-331E-4B0E-AA46-7738B5A9BC34}">
  <dimension ref="A1:BC87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G9" sqref="G9"/>
    </sheetView>
  </sheetViews>
  <sheetFormatPr defaultRowHeight="15" x14ac:dyDescent="0.25"/>
  <cols>
    <col min="1" max="1" width="15.42578125" customWidth="1"/>
    <col min="2" max="2" width="12.140625" style="11" bestFit="1" customWidth="1"/>
    <col min="3" max="3" width="5" style="11" bestFit="1" customWidth="1"/>
    <col min="4" max="4" width="11.7109375" customWidth="1"/>
    <col min="5" max="5" width="16" style="1" bestFit="1" customWidth="1"/>
    <col min="6" max="6" width="8.28515625" style="1" bestFit="1" customWidth="1"/>
    <col min="7" max="8" width="10.7109375" style="1" bestFit="1" customWidth="1"/>
    <col min="9" max="10" width="11.7109375" style="13" bestFit="1" customWidth="1"/>
    <col min="11" max="11" width="12.42578125" bestFit="1" customWidth="1"/>
    <col min="12" max="12" width="9" bestFit="1" customWidth="1"/>
    <col min="13" max="13" width="13.7109375" bestFit="1" customWidth="1"/>
    <col min="14" max="14" width="11.140625" customWidth="1"/>
    <col min="15" max="16" width="13.85546875" bestFit="1" customWidth="1"/>
    <col min="17" max="17" width="16.85546875" bestFit="1" customWidth="1"/>
    <col min="18" max="19" width="13.85546875" bestFit="1" customWidth="1"/>
    <col min="20" max="20" width="12.42578125" bestFit="1" customWidth="1"/>
    <col min="21" max="22" width="12.28515625" bestFit="1" customWidth="1"/>
    <col min="24" max="24" width="17.140625" customWidth="1"/>
    <col min="25" max="25" width="16.42578125" customWidth="1"/>
    <col min="26" max="26" width="16.7109375" customWidth="1"/>
    <col min="27" max="27" width="13.85546875" customWidth="1"/>
    <col min="28" max="29" width="14.85546875" customWidth="1"/>
    <col min="30" max="30" width="10.85546875" style="7" customWidth="1"/>
    <col min="31" max="31" width="13.85546875" bestFit="1" customWidth="1"/>
    <col min="32" max="32" width="12.7109375" bestFit="1" customWidth="1"/>
    <col min="33" max="34" width="12.5703125" bestFit="1" customWidth="1"/>
    <col min="35" max="35" width="14" customWidth="1"/>
    <col min="36" max="36" width="13.28515625" customWidth="1"/>
    <col min="37" max="37" width="14.140625" customWidth="1"/>
    <col min="39" max="39" width="14" customWidth="1"/>
    <col min="40" max="40" width="16" bestFit="1" customWidth="1"/>
    <col min="41" max="41" width="17" customWidth="1"/>
    <col min="42" max="42" width="12.85546875" customWidth="1"/>
    <col min="43" max="43" width="13.7109375" customWidth="1"/>
    <col min="44" max="44" width="14.140625" customWidth="1"/>
    <col min="45" max="45" width="14.28515625" customWidth="1"/>
    <col min="46" max="46" width="14.140625" customWidth="1"/>
    <col min="47" max="47" width="13.7109375" customWidth="1"/>
    <col min="48" max="48" width="15.7109375" customWidth="1"/>
    <col min="49" max="49" width="11" bestFit="1" customWidth="1"/>
    <col min="50" max="50" width="12.28515625" bestFit="1" customWidth="1"/>
    <col min="54" max="54" width="13.85546875" customWidth="1"/>
  </cols>
  <sheetData>
    <row r="1" spans="1:55" ht="15.75" x14ac:dyDescent="0.3">
      <c r="A1" s="23" t="s">
        <v>221</v>
      </c>
    </row>
    <row r="2" spans="1:55" s="15" customFormat="1" ht="45" x14ac:dyDescent="0.25">
      <c r="A2" s="15" t="s">
        <v>43</v>
      </c>
      <c r="B2" s="16" t="s">
        <v>44</v>
      </c>
      <c r="C2" s="16" t="s">
        <v>58</v>
      </c>
      <c r="D2" s="17" t="s">
        <v>45</v>
      </c>
      <c r="E2" s="19" t="s">
        <v>59</v>
      </c>
      <c r="F2" s="18" t="s">
        <v>60</v>
      </c>
      <c r="G2" s="15" t="s">
        <v>61</v>
      </c>
      <c r="H2" s="15" t="s">
        <v>62</v>
      </c>
      <c r="I2" s="15" t="s">
        <v>63</v>
      </c>
      <c r="J2" s="15" t="s">
        <v>64</v>
      </c>
      <c r="K2" s="15" t="s">
        <v>8</v>
      </c>
      <c r="L2" s="15" t="s">
        <v>46</v>
      </c>
      <c r="M2" s="15" t="s">
        <v>29</v>
      </c>
      <c r="N2" s="15" t="s">
        <v>69</v>
      </c>
      <c r="O2" s="15" t="s">
        <v>7</v>
      </c>
      <c r="P2" s="15" t="s">
        <v>24</v>
      </c>
      <c r="Q2" s="15" t="s">
        <v>47</v>
      </c>
      <c r="R2" s="15" t="s">
        <v>25</v>
      </c>
      <c r="S2" s="15" t="s">
        <v>6</v>
      </c>
      <c r="T2" s="15" t="s">
        <v>70</v>
      </c>
      <c r="U2" s="15" t="s">
        <v>15</v>
      </c>
      <c r="V2" s="15" t="s">
        <v>21</v>
      </c>
      <c r="W2" s="20" t="s">
        <v>48</v>
      </c>
      <c r="X2" s="20" t="s">
        <v>49</v>
      </c>
      <c r="Y2" s="20" t="s">
        <v>50</v>
      </c>
      <c r="Z2" s="20" t="s">
        <v>51</v>
      </c>
      <c r="AA2" s="20" t="s">
        <v>52</v>
      </c>
      <c r="AB2" s="20" t="s">
        <v>38</v>
      </c>
      <c r="AC2" s="20" t="s">
        <v>53</v>
      </c>
      <c r="AD2" s="21" t="s">
        <v>71</v>
      </c>
      <c r="AE2" s="15" t="s">
        <v>72</v>
      </c>
      <c r="AF2" s="15" t="s">
        <v>28</v>
      </c>
      <c r="AG2" s="15" t="s">
        <v>9</v>
      </c>
      <c r="AH2" s="15" t="s">
        <v>14</v>
      </c>
      <c r="AI2" s="15" t="s">
        <v>36</v>
      </c>
      <c r="AJ2" s="15" t="s">
        <v>10</v>
      </c>
      <c r="AK2" s="15" t="s">
        <v>73</v>
      </c>
      <c r="AL2" s="15" t="s">
        <v>17</v>
      </c>
      <c r="AM2" s="15" t="s">
        <v>32</v>
      </c>
      <c r="AN2" s="15" t="s">
        <v>12</v>
      </c>
      <c r="AO2" s="15" t="s">
        <v>18</v>
      </c>
      <c r="AP2" s="15" t="s">
        <v>31</v>
      </c>
      <c r="AQ2" s="15" t="s">
        <v>74</v>
      </c>
      <c r="AR2" s="15" t="s">
        <v>5</v>
      </c>
      <c r="AS2" s="15" t="s">
        <v>75</v>
      </c>
      <c r="AT2" s="15" t="s">
        <v>76</v>
      </c>
      <c r="AU2" s="15" t="s">
        <v>20</v>
      </c>
      <c r="AV2" s="15" t="s">
        <v>54</v>
      </c>
      <c r="AW2" s="15" t="s">
        <v>13</v>
      </c>
      <c r="AX2" s="15" t="s">
        <v>55</v>
      </c>
      <c r="AY2" s="15" t="s">
        <v>4</v>
      </c>
      <c r="AZ2" s="15" t="s">
        <v>23</v>
      </c>
      <c r="BA2" s="15" t="s">
        <v>35</v>
      </c>
      <c r="BB2" s="15" t="s">
        <v>56</v>
      </c>
      <c r="BC2" s="15" t="s">
        <v>30</v>
      </c>
    </row>
    <row r="3" spans="1:55" x14ac:dyDescent="0.25">
      <c r="A3">
        <v>1</v>
      </c>
      <c r="B3" s="11">
        <v>41318</v>
      </c>
      <c r="C3" s="1">
        <v>0</v>
      </c>
      <c r="D3" s="2">
        <v>24</v>
      </c>
      <c r="E3" s="14">
        <v>3256.4320000000002</v>
      </c>
      <c r="F3" s="5" t="s">
        <v>65</v>
      </c>
      <c r="G3">
        <v>-0.7068371</v>
      </c>
      <c r="H3">
        <v>-0.71946940000000004</v>
      </c>
      <c r="I3">
        <v>-0.98407772999999998</v>
      </c>
      <c r="J3">
        <v>0.33083638999999998</v>
      </c>
      <c r="K3">
        <v>0</v>
      </c>
      <c r="L3">
        <v>0</v>
      </c>
      <c r="M3">
        <v>0</v>
      </c>
      <c r="N3">
        <v>0</v>
      </c>
      <c r="O3">
        <v>1</v>
      </c>
      <c r="P3">
        <v>3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 s="4">
        <v>13</v>
      </c>
      <c r="X3" s="4">
        <v>0</v>
      </c>
      <c r="Y3" s="4">
        <v>1</v>
      </c>
      <c r="Z3" s="4">
        <v>0</v>
      </c>
      <c r="AA3" s="4">
        <v>0</v>
      </c>
      <c r="AB3" s="4">
        <v>0</v>
      </c>
      <c r="AC3" s="4">
        <v>0</v>
      </c>
      <c r="AD3" s="7">
        <f>6+56</f>
        <v>62</v>
      </c>
      <c r="AE3">
        <v>147</v>
      </c>
      <c r="AF3" s="4">
        <v>0</v>
      </c>
      <c r="AG3" s="4">
        <v>0</v>
      </c>
      <c r="AH3">
        <v>6</v>
      </c>
      <c r="AI3">
        <v>0</v>
      </c>
      <c r="AJ3">
        <v>0</v>
      </c>
      <c r="AK3">
        <v>0</v>
      </c>
      <c r="AL3">
        <v>3</v>
      </c>
      <c r="AM3">
        <v>0</v>
      </c>
      <c r="AN3">
        <v>0</v>
      </c>
      <c r="AO3">
        <v>8</v>
      </c>
      <c r="AP3">
        <v>0</v>
      </c>
      <c r="AQ3">
        <v>3</v>
      </c>
      <c r="AR3">
        <v>0</v>
      </c>
      <c r="AS3">
        <v>0</v>
      </c>
      <c r="AT3">
        <v>0</v>
      </c>
      <c r="AU3">
        <v>0</v>
      </c>
      <c r="AV3">
        <v>0</v>
      </c>
      <c r="AW3">
        <v>1</v>
      </c>
      <c r="AX3">
        <v>0</v>
      </c>
      <c r="AY3">
        <v>0</v>
      </c>
      <c r="AZ3">
        <v>0</v>
      </c>
      <c r="BA3">
        <v>3</v>
      </c>
      <c r="BB3">
        <v>0</v>
      </c>
      <c r="BC3">
        <v>0</v>
      </c>
    </row>
    <row r="4" spans="1:55" x14ac:dyDescent="0.25">
      <c r="A4">
        <v>2</v>
      </c>
      <c r="B4" s="11">
        <v>41319</v>
      </c>
      <c r="C4" s="1">
        <v>1</v>
      </c>
      <c r="D4" s="2">
        <v>24</v>
      </c>
      <c r="E4" s="14">
        <v>3256.4320000000002</v>
      </c>
      <c r="F4" s="5" t="s">
        <v>65</v>
      </c>
      <c r="G4">
        <v>-0.70698320000000003</v>
      </c>
      <c r="H4">
        <v>-0.71924069999999996</v>
      </c>
      <c r="I4">
        <v>-0.98426568999999997</v>
      </c>
      <c r="J4">
        <v>0.33086297999999997</v>
      </c>
      <c r="K4">
        <v>0</v>
      </c>
      <c r="L4">
        <v>0</v>
      </c>
      <c r="M4">
        <v>0</v>
      </c>
      <c r="N4">
        <v>0</v>
      </c>
      <c r="O4">
        <v>0</v>
      </c>
      <c r="P4">
        <v>2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 s="4">
        <v>15</v>
      </c>
      <c r="X4" s="4">
        <v>4</v>
      </c>
      <c r="Y4" s="4">
        <v>2</v>
      </c>
      <c r="Z4" s="4">
        <v>0</v>
      </c>
      <c r="AA4" s="4">
        <v>0</v>
      </c>
      <c r="AB4" s="4">
        <v>0</v>
      </c>
      <c r="AC4" s="4">
        <v>0</v>
      </c>
      <c r="AD4" s="7">
        <v>68</v>
      </c>
      <c r="AE4">
        <v>147</v>
      </c>
      <c r="AF4" s="4">
        <v>0</v>
      </c>
      <c r="AG4" s="4">
        <v>0</v>
      </c>
      <c r="AH4">
        <v>7</v>
      </c>
      <c r="AI4">
        <v>0</v>
      </c>
      <c r="AJ4">
        <v>0</v>
      </c>
      <c r="AK4">
        <v>0</v>
      </c>
      <c r="AL4">
        <v>6</v>
      </c>
      <c r="AM4">
        <v>1</v>
      </c>
      <c r="AN4">
        <v>0</v>
      </c>
      <c r="AO4">
        <v>14</v>
      </c>
      <c r="AP4">
        <v>0</v>
      </c>
      <c r="AQ4">
        <v>2</v>
      </c>
      <c r="AR4">
        <v>0</v>
      </c>
      <c r="AS4">
        <v>0</v>
      </c>
      <c r="AT4">
        <v>0</v>
      </c>
      <c r="AU4">
        <v>0</v>
      </c>
      <c r="AV4">
        <v>0</v>
      </c>
      <c r="AW4">
        <v>1</v>
      </c>
      <c r="AX4">
        <v>1</v>
      </c>
      <c r="AY4">
        <v>0</v>
      </c>
      <c r="AZ4">
        <v>0</v>
      </c>
      <c r="BA4">
        <v>5</v>
      </c>
      <c r="BB4">
        <v>2</v>
      </c>
      <c r="BC4">
        <v>0</v>
      </c>
    </row>
    <row r="5" spans="1:55" x14ac:dyDescent="0.25">
      <c r="A5">
        <v>3</v>
      </c>
      <c r="B5" s="11">
        <v>41320</v>
      </c>
      <c r="C5" s="1">
        <v>2</v>
      </c>
      <c r="D5" s="2">
        <v>24</v>
      </c>
      <c r="E5" s="14">
        <v>3228.1152000000002</v>
      </c>
      <c r="F5" s="5" t="s">
        <v>65</v>
      </c>
      <c r="G5">
        <v>-0.70712759999999997</v>
      </c>
      <c r="H5">
        <v>-0.71901119999999996</v>
      </c>
      <c r="I5">
        <v>-0.98445265000000004</v>
      </c>
      <c r="J5">
        <v>0.33088914000000003</v>
      </c>
      <c r="K5">
        <v>0</v>
      </c>
      <c r="L5">
        <v>0</v>
      </c>
      <c r="M5">
        <v>0</v>
      </c>
      <c r="N5">
        <v>0</v>
      </c>
      <c r="O5">
        <v>1</v>
      </c>
      <c r="P5">
        <v>2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7">
        <v>101</v>
      </c>
      <c r="AE5">
        <v>174</v>
      </c>
      <c r="AF5" s="4">
        <v>0</v>
      </c>
      <c r="AG5" s="4">
        <v>0</v>
      </c>
      <c r="AH5">
        <v>12</v>
      </c>
      <c r="AI5">
        <v>1</v>
      </c>
      <c r="AJ5">
        <v>0</v>
      </c>
      <c r="AK5">
        <v>2</v>
      </c>
      <c r="AL5">
        <v>4</v>
      </c>
      <c r="AM5">
        <v>0</v>
      </c>
      <c r="AN5">
        <v>0</v>
      </c>
      <c r="AO5">
        <v>8</v>
      </c>
      <c r="AP5">
        <v>0</v>
      </c>
      <c r="AQ5">
        <v>0</v>
      </c>
      <c r="AR5">
        <v>0</v>
      </c>
      <c r="AS5">
        <v>1</v>
      </c>
      <c r="AT5">
        <v>0</v>
      </c>
      <c r="AU5">
        <v>0</v>
      </c>
      <c r="AV5">
        <v>0</v>
      </c>
      <c r="AW5">
        <v>1</v>
      </c>
      <c r="AX5">
        <v>0</v>
      </c>
      <c r="AY5">
        <v>0</v>
      </c>
      <c r="AZ5">
        <v>0</v>
      </c>
      <c r="BA5">
        <v>5</v>
      </c>
      <c r="BB5">
        <v>1</v>
      </c>
      <c r="BC5">
        <v>0</v>
      </c>
    </row>
    <row r="6" spans="1:55" x14ac:dyDescent="0.25">
      <c r="A6">
        <v>4</v>
      </c>
      <c r="B6" s="11">
        <v>41323</v>
      </c>
      <c r="C6" s="1">
        <v>5</v>
      </c>
      <c r="D6" s="2">
        <v>69</v>
      </c>
      <c r="E6" s="14">
        <v>3199.7984000000001</v>
      </c>
      <c r="F6" s="5" t="s">
        <v>65</v>
      </c>
      <c r="G6">
        <v>-0.70755049999999997</v>
      </c>
      <c r="H6">
        <v>-0.71831860000000003</v>
      </c>
      <c r="I6">
        <v>-0.98500763999999996</v>
      </c>
      <c r="J6">
        <v>0.33096513</v>
      </c>
      <c r="K6">
        <v>0</v>
      </c>
      <c r="L6">
        <v>0</v>
      </c>
      <c r="M6">
        <v>0</v>
      </c>
      <c r="N6">
        <v>0</v>
      </c>
      <c r="O6">
        <v>7</v>
      </c>
      <c r="P6">
        <v>2</v>
      </c>
      <c r="Q6">
        <v>0</v>
      </c>
      <c r="R6">
        <v>0</v>
      </c>
      <c r="S6">
        <v>0</v>
      </c>
      <c r="T6">
        <v>3</v>
      </c>
      <c r="U6">
        <v>0</v>
      </c>
      <c r="V6">
        <v>0</v>
      </c>
      <c r="W6" s="4">
        <v>0</v>
      </c>
      <c r="X6" s="4">
        <v>0</v>
      </c>
      <c r="Y6" s="4">
        <v>3</v>
      </c>
      <c r="Z6" s="4">
        <v>0</v>
      </c>
      <c r="AA6" s="4">
        <v>0</v>
      </c>
      <c r="AB6" s="4">
        <v>0</v>
      </c>
      <c r="AC6" s="4">
        <v>0</v>
      </c>
      <c r="AD6" s="7">
        <v>102</v>
      </c>
      <c r="AE6">
        <v>286</v>
      </c>
      <c r="AF6">
        <v>1</v>
      </c>
      <c r="AG6">
        <v>0</v>
      </c>
      <c r="AH6">
        <v>20</v>
      </c>
      <c r="AI6">
        <v>0</v>
      </c>
      <c r="AJ6">
        <v>0</v>
      </c>
      <c r="AK6">
        <v>7</v>
      </c>
      <c r="AL6">
        <v>6</v>
      </c>
      <c r="AM6">
        <v>1</v>
      </c>
      <c r="AN6">
        <v>1</v>
      </c>
      <c r="AO6">
        <v>20</v>
      </c>
      <c r="AP6">
        <v>0</v>
      </c>
      <c r="AQ6">
        <v>1</v>
      </c>
      <c r="AR6">
        <v>0</v>
      </c>
      <c r="AS6">
        <v>0</v>
      </c>
      <c r="AT6">
        <v>0</v>
      </c>
      <c r="AU6">
        <v>0</v>
      </c>
      <c r="AV6">
        <v>0</v>
      </c>
      <c r="AW6">
        <v>3</v>
      </c>
      <c r="AX6">
        <v>1</v>
      </c>
      <c r="AY6">
        <v>0</v>
      </c>
      <c r="AZ6">
        <v>0</v>
      </c>
      <c r="BA6">
        <v>5</v>
      </c>
      <c r="BB6">
        <v>1</v>
      </c>
      <c r="BC6">
        <v>1</v>
      </c>
    </row>
    <row r="7" spans="1:55" x14ac:dyDescent="0.25">
      <c r="A7">
        <v>5</v>
      </c>
      <c r="B7" s="11">
        <v>41324</v>
      </c>
      <c r="C7" s="1">
        <v>6</v>
      </c>
      <c r="D7" s="2">
        <v>24</v>
      </c>
      <c r="E7" s="14">
        <v>3199.7984000000001</v>
      </c>
      <c r="F7" s="5" t="s">
        <v>65</v>
      </c>
      <c r="G7">
        <v>-0.70768810000000004</v>
      </c>
      <c r="H7">
        <v>-0.71808629999999996</v>
      </c>
      <c r="I7">
        <v>-0.98519066</v>
      </c>
      <c r="J7">
        <v>0.33098961999999998</v>
      </c>
      <c r="K7">
        <v>0</v>
      </c>
      <c r="L7">
        <v>0</v>
      </c>
      <c r="M7">
        <v>0</v>
      </c>
      <c r="N7">
        <v>0</v>
      </c>
      <c r="O7">
        <v>3</v>
      </c>
      <c r="P7">
        <v>0</v>
      </c>
      <c r="Q7">
        <v>0</v>
      </c>
      <c r="R7">
        <v>0</v>
      </c>
      <c r="S7">
        <v>0</v>
      </c>
      <c r="T7">
        <v>2</v>
      </c>
      <c r="U7">
        <v>2</v>
      </c>
      <c r="V7">
        <v>0</v>
      </c>
      <c r="W7" s="4">
        <v>6</v>
      </c>
      <c r="X7" s="4">
        <v>0</v>
      </c>
      <c r="Y7" s="4">
        <v>1</v>
      </c>
      <c r="Z7" s="4">
        <v>0</v>
      </c>
      <c r="AA7" s="4">
        <v>0</v>
      </c>
      <c r="AB7" s="4">
        <v>0</v>
      </c>
      <c r="AC7" s="4">
        <v>0</v>
      </c>
      <c r="AD7" s="7">
        <v>108</v>
      </c>
      <c r="AE7">
        <v>160</v>
      </c>
      <c r="AF7">
        <v>1</v>
      </c>
      <c r="AG7">
        <v>0</v>
      </c>
      <c r="AH7">
        <v>10</v>
      </c>
      <c r="AI7">
        <v>0</v>
      </c>
      <c r="AJ7">
        <v>0</v>
      </c>
      <c r="AK7">
        <v>1</v>
      </c>
      <c r="AL7">
        <v>4</v>
      </c>
      <c r="AM7">
        <v>0</v>
      </c>
      <c r="AN7">
        <v>0</v>
      </c>
      <c r="AO7">
        <v>16</v>
      </c>
      <c r="AP7">
        <v>2</v>
      </c>
      <c r="AQ7">
        <v>1</v>
      </c>
      <c r="AR7">
        <v>0</v>
      </c>
      <c r="AS7">
        <v>0</v>
      </c>
      <c r="AT7">
        <v>0</v>
      </c>
      <c r="AU7">
        <v>0</v>
      </c>
      <c r="AV7">
        <v>0</v>
      </c>
      <c r="AW7">
        <v>1</v>
      </c>
      <c r="AX7">
        <v>0</v>
      </c>
      <c r="AY7">
        <v>0</v>
      </c>
      <c r="AZ7">
        <v>1</v>
      </c>
      <c r="BA7">
        <v>10</v>
      </c>
      <c r="BB7">
        <v>0</v>
      </c>
      <c r="BC7">
        <v>0</v>
      </c>
    </row>
    <row r="8" spans="1:55" x14ac:dyDescent="0.25">
      <c r="A8">
        <v>6</v>
      </c>
      <c r="B8" s="11">
        <v>41325</v>
      </c>
      <c r="C8" s="1">
        <v>7</v>
      </c>
      <c r="D8" s="2">
        <v>24.5</v>
      </c>
      <c r="E8" s="14">
        <v>3199.7984000000001</v>
      </c>
      <c r="F8" s="5" t="s">
        <v>65</v>
      </c>
      <c r="G8">
        <v>-0.70782400000000001</v>
      </c>
      <c r="H8">
        <v>-0.71785330000000003</v>
      </c>
      <c r="I8">
        <v>-0.98537269000000005</v>
      </c>
      <c r="J8">
        <v>0.33101370000000002</v>
      </c>
      <c r="K8">
        <v>0</v>
      </c>
      <c r="L8">
        <v>0</v>
      </c>
      <c r="M8">
        <v>0</v>
      </c>
      <c r="N8">
        <v>0</v>
      </c>
      <c r="O8">
        <v>3</v>
      </c>
      <c r="P8">
        <v>0</v>
      </c>
      <c r="Q8">
        <v>0</v>
      </c>
      <c r="R8">
        <v>0</v>
      </c>
      <c r="S8">
        <v>0</v>
      </c>
      <c r="T8">
        <v>1</v>
      </c>
      <c r="U8">
        <v>0</v>
      </c>
      <c r="V8">
        <v>0</v>
      </c>
      <c r="W8" s="4">
        <v>1</v>
      </c>
      <c r="X8" s="4">
        <v>0</v>
      </c>
      <c r="Y8" s="4">
        <v>1</v>
      </c>
      <c r="Z8" s="4">
        <v>0</v>
      </c>
      <c r="AA8" s="4">
        <v>0</v>
      </c>
      <c r="AB8" s="4">
        <v>0</v>
      </c>
      <c r="AC8" s="4">
        <v>0</v>
      </c>
      <c r="AD8" s="7">
        <v>74</v>
      </c>
      <c r="AE8">
        <v>147</v>
      </c>
      <c r="AF8" s="4">
        <v>0</v>
      </c>
      <c r="AG8" s="4">
        <v>0</v>
      </c>
      <c r="AH8">
        <v>8</v>
      </c>
      <c r="AI8">
        <v>0</v>
      </c>
      <c r="AJ8">
        <v>0</v>
      </c>
      <c r="AK8">
        <v>0</v>
      </c>
      <c r="AL8">
        <v>7</v>
      </c>
      <c r="AM8">
        <v>0</v>
      </c>
      <c r="AN8">
        <v>0</v>
      </c>
      <c r="AO8">
        <v>6</v>
      </c>
      <c r="AP8">
        <v>3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1</v>
      </c>
      <c r="AX8">
        <v>0</v>
      </c>
      <c r="AY8">
        <v>0</v>
      </c>
      <c r="AZ8">
        <v>0</v>
      </c>
      <c r="BA8">
        <v>5</v>
      </c>
      <c r="BB8">
        <v>0</v>
      </c>
      <c r="BC8">
        <v>1</v>
      </c>
    </row>
    <row r="9" spans="1:55" x14ac:dyDescent="0.25">
      <c r="A9">
        <v>7</v>
      </c>
      <c r="B9" s="11">
        <v>41327</v>
      </c>
      <c r="C9" s="1">
        <v>9</v>
      </c>
      <c r="D9" s="2">
        <v>24</v>
      </c>
      <c r="E9" s="14">
        <v>3143.1648</v>
      </c>
      <c r="F9" s="5" t="s">
        <v>65</v>
      </c>
      <c r="G9">
        <v>-0.70809069999999996</v>
      </c>
      <c r="H9">
        <v>-0.7173851</v>
      </c>
      <c r="I9">
        <v>-0.98573379999999999</v>
      </c>
      <c r="J9">
        <v>0.33106059999999998</v>
      </c>
      <c r="K9">
        <v>0</v>
      </c>
      <c r="L9">
        <v>1</v>
      </c>
      <c r="M9">
        <v>0</v>
      </c>
      <c r="N9">
        <v>0</v>
      </c>
      <c r="O9">
        <v>3</v>
      </c>
      <c r="P9">
        <v>2</v>
      </c>
      <c r="Q9">
        <v>0</v>
      </c>
      <c r="R9">
        <v>0</v>
      </c>
      <c r="S9">
        <v>0</v>
      </c>
      <c r="T9">
        <v>1</v>
      </c>
      <c r="U9">
        <v>0</v>
      </c>
      <c r="V9">
        <v>0</v>
      </c>
      <c r="W9" s="4">
        <v>5</v>
      </c>
      <c r="X9" s="4">
        <v>3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7">
        <v>119</v>
      </c>
      <c r="AE9">
        <v>128</v>
      </c>
      <c r="AF9" s="4">
        <v>0</v>
      </c>
      <c r="AG9" s="4">
        <v>0</v>
      </c>
      <c r="AH9">
        <v>6</v>
      </c>
      <c r="AI9">
        <v>0</v>
      </c>
      <c r="AJ9">
        <v>0</v>
      </c>
      <c r="AK9">
        <v>4</v>
      </c>
      <c r="AL9">
        <v>7</v>
      </c>
      <c r="AM9">
        <v>1</v>
      </c>
      <c r="AN9">
        <v>0</v>
      </c>
      <c r="AO9">
        <v>5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1</v>
      </c>
      <c r="BA9">
        <v>4</v>
      </c>
      <c r="BB9">
        <v>0</v>
      </c>
      <c r="BC9">
        <v>1</v>
      </c>
    </row>
    <row r="10" spans="1:55" x14ac:dyDescent="0.25">
      <c r="A10">
        <v>8</v>
      </c>
      <c r="B10" s="11">
        <v>41330</v>
      </c>
      <c r="C10" s="1">
        <v>12</v>
      </c>
      <c r="D10" s="2">
        <v>24</v>
      </c>
      <c r="E10" s="14">
        <v>3114.848</v>
      </c>
      <c r="F10" s="5" t="s">
        <v>65</v>
      </c>
      <c r="G10">
        <v>-0.7084781</v>
      </c>
      <c r="H10">
        <v>-0.71667749999999997</v>
      </c>
      <c r="I10">
        <v>-0.98626806</v>
      </c>
      <c r="J10">
        <v>0.33112783000000001</v>
      </c>
      <c r="K10">
        <v>0</v>
      </c>
      <c r="L10">
        <v>0</v>
      </c>
      <c r="M10">
        <v>0</v>
      </c>
      <c r="N10">
        <v>0</v>
      </c>
      <c r="O10">
        <v>4</v>
      </c>
      <c r="P10">
        <v>4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 s="4">
        <v>25</v>
      </c>
      <c r="X10" s="4">
        <v>1</v>
      </c>
      <c r="Y10" s="4">
        <v>6</v>
      </c>
      <c r="Z10" s="4">
        <v>1</v>
      </c>
      <c r="AA10" s="4">
        <v>0</v>
      </c>
      <c r="AB10" s="4">
        <v>0</v>
      </c>
      <c r="AC10" s="4">
        <v>0</v>
      </c>
      <c r="AD10" s="7">
        <v>97</v>
      </c>
      <c r="AE10">
        <v>396</v>
      </c>
      <c r="AF10" s="4">
        <v>0</v>
      </c>
      <c r="AG10" s="4">
        <v>0</v>
      </c>
      <c r="AH10">
        <v>16</v>
      </c>
      <c r="AI10">
        <v>0</v>
      </c>
      <c r="AJ10">
        <v>0</v>
      </c>
      <c r="AK10">
        <v>6</v>
      </c>
      <c r="AL10">
        <v>6</v>
      </c>
      <c r="AM10">
        <v>0</v>
      </c>
      <c r="AN10">
        <v>0</v>
      </c>
      <c r="AO10">
        <v>12</v>
      </c>
      <c r="AP10">
        <v>0</v>
      </c>
      <c r="AQ10">
        <v>0</v>
      </c>
      <c r="AR10">
        <v>2</v>
      </c>
      <c r="AS10">
        <v>0</v>
      </c>
      <c r="AT10">
        <v>0</v>
      </c>
      <c r="AU10">
        <v>1</v>
      </c>
      <c r="AV10">
        <v>0</v>
      </c>
      <c r="AW10">
        <v>4</v>
      </c>
      <c r="AX10">
        <v>0</v>
      </c>
      <c r="AY10">
        <v>0</v>
      </c>
      <c r="AZ10">
        <v>0</v>
      </c>
      <c r="BA10">
        <v>4</v>
      </c>
      <c r="BB10">
        <v>1</v>
      </c>
      <c r="BC10">
        <v>0</v>
      </c>
    </row>
    <row r="11" spans="1:55" x14ac:dyDescent="0.25">
      <c r="A11">
        <v>9</v>
      </c>
      <c r="B11" s="11">
        <v>41331</v>
      </c>
      <c r="C11" s="1">
        <v>13</v>
      </c>
      <c r="D11" s="2">
        <v>24</v>
      </c>
      <c r="E11" s="14">
        <v>3114.848</v>
      </c>
      <c r="F11" s="5" t="s">
        <v>65</v>
      </c>
      <c r="G11">
        <v>-0.70860380000000001</v>
      </c>
      <c r="H11">
        <v>-0.71644030000000003</v>
      </c>
      <c r="I11">
        <v>-0.98644416999999995</v>
      </c>
      <c r="J11">
        <v>0.33114940999999998</v>
      </c>
      <c r="K11">
        <v>0</v>
      </c>
      <c r="L11">
        <v>0</v>
      </c>
      <c r="M11">
        <v>0</v>
      </c>
      <c r="N11">
        <v>0</v>
      </c>
      <c r="O11">
        <v>4</v>
      </c>
      <c r="P11">
        <v>1</v>
      </c>
      <c r="Q11">
        <v>0</v>
      </c>
      <c r="R11">
        <v>0</v>
      </c>
      <c r="S11">
        <v>0</v>
      </c>
      <c r="T11">
        <v>1</v>
      </c>
      <c r="U11">
        <v>0</v>
      </c>
      <c r="V11">
        <v>0</v>
      </c>
      <c r="W11" s="4">
        <v>12</v>
      </c>
      <c r="X11" s="4">
        <v>2</v>
      </c>
      <c r="Y11" s="4">
        <v>4</v>
      </c>
      <c r="Z11" s="4">
        <v>0</v>
      </c>
      <c r="AA11" s="4">
        <v>0</v>
      </c>
      <c r="AB11" s="4">
        <v>0</v>
      </c>
      <c r="AC11" s="4">
        <v>0</v>
      </c>
      <c r="AD11" s="7">
        <v>73</v>
      </c>
      <c r="AE11">
        <v>199</v>
      </c>
      <c r="AF11" s="4">
        <v>0</v>
      </c>
      <c r="AG11" s="4">
        <v>0</v>
      </c>
      <c r="AH11">
        <v>5</v>
      </c>
      <c r="AI11">
        <v>0</v>
      </c>
      <c r="AJ11">
        <v>0</v>
      </c>
      <c r="AK11">
        <v>9</v>
      </c>
      <c r="AL11">
        <v>5</v>
      </c>
      <c r="AM11">
        <v>0</v>
      </c>
      <c r="AN11">
        <v>0</v>
      </c>
      <c r="AO11">
        <v>5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</v>
      </c>
      <c r="AX11">
        <v>0</v>
      </c>
      <c r="AY11">
        <v>0</v>
      </c>
      <c r="AZ11">
        <v>0</v>
      </c>
      <c r="BA11">
        <v>8</v>
      </c>
      <c r="BB11">
        <v>0</v>
      </c>
      <c r="BC11">
        <v>0</v>
      </c>
    </row>
    <row r="12" spans="1:55" x14ac:dyDescent="0.25">
      <c r="A12">
        <v>10</v>
      </c>
      <c r="B12" s="11">
        <v>41332</v>
      </c>
      <c r="C12" s="1">
        <v>14</v>
      </c>
      <c r="D12" s="2">
        <v>24</v>
      </c>
      <c r="E12" s="14">
        <v>3114.848</v>
      </c>
      <c r="F12" s="5" t="s">
        <v>65</v>
      </c>
      <c r="G12">
        <v>-0.70872780000000002</v>
      </c>
      <c r="H12">
        <v>-0.71620229999999996</v>
      </c>
      <c r="I12">
        <v>-0.98661929999999998</v>
      </c>
      <c r="J12">
        <v>0.33117057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 s="4">
        <v>10</v>
      </c>
      <c r="X12" s="4">
        <v>1</v>
      </c>
      <c r="Y12" s="4">
        <v>3</v>
      </c>
      <c r="Z12" s="4">
        <v>1</v>
      </c>
      <c r="AA12" s="4">
        <v>0</v>
      </c>
      <c r="AB12" s="4">
        <v>0</v>
      </c>
      <c r="AC12" s="4">
        <v>0</v>
      </c>
      <c r="AD12" s="7">
        <v>63</v>
      </c>
      <c r="AE12">
        <v>186</v>
      </c>
      <c r="AF12" s="4">
        <v>0</v>
      </c>
      <c r="AG12" s="4">
        <v>0</v>
      </c>
      <c r="AH12">
        <v>8</v>
      </c>
      <c r="AI12">
        <v>0</v>
      </c>
      <c r="AJ12">
        <v>0</v>
      </c>
      <c r="AK12">
        <v>0</v>
      </c>
      <c r="AL12">
        <v>6</v>
      </c>
      <c r="AM12">
        <v>2</v>
      </c>
      <c r="AN12">
        <v>0</v>
      </c>
      <c r="AO12">
        <v>11</v>
      </c>
      <c r="AP12">
        <v>0</v>
      </c>
      <c r="AQ12">
        <v>0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2</v>
      </c>
      <c r="AX12">
        <v>0</v>
      </c>
      <c r="AY12">
        <v>0</v>
      </c>
      <c r="AZ12">
        <v>0</v>
      </c>
      <c r="BA12">
        <v>9</v>
      </c>
      <c r="BB12">
        <v>0</v>
      </c>
      <c r="BC12">
        <v>1</v>
      </c>
    </row>
    <row r="13" spans="1:55" x14ac:dyDescent="0.25">
      <c r="A13">
        <v>11</v>
      </c>
      <c r="B13" s="11">
        <v>41333</v>
      </c>
      <c r="C13" s="1">
        <v>15</v>
      </c>
      <c r="D13" s="2">
        <v>24</v>
      </c>
      <c r="E13" s="14">
        <v>3114.848</v>
      </c>
      <c r="F13" s="5" t="s">
        <v>65</v>
      </c>
      <c r="G13">
        <v>-0.70885019999999999</v>
      </c>
      <c r="H13">
        <v>-0.71596360000000003</v>
      </c>
      <c r="I13">
        <v>-0.98679344000000002</v>
      </c>
      <c r="J13">
        <v>0.33119131000000002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 s="4">
        <v>13</v>
      </c>
      <c r="X13" s="4">
        <v>3</v>
      </c>
      <c r="Y13" s="4">
        <v>4</v>
      </c>
      <c r="Z13" s="4">
        <v>0</v>
      </c>
      <c r="AA13" s="4">
        <v>0</v>
      </c>
      <c r="AB13" s="4">
        <v>0</v>
      </c>
      <c r="AC13" s="4">
        <v>1</v>
      </c>
      <c r="AD13" s="7">
        <v>78</v>
      </c>
      <c r="AE13">
        <v>155</v>
      </c>
      <c r="AF13" s="4">
        <v>0</v>
      </c>
      <c r="AG13" s="4">
        <v>0</v>
      </c>
      <c r="AH13">
        <v>5</v>
      </c>
      <c r="AI13">
        <v>0</v>
      </c>
      <c r="AJ13">
        <v>0</v>
      </c>
      <c r="AK13">
        <v>3</v>
      </c>
      <c r="AL13">
        <v>2</v>
      </c>
      <c r="AM13">
        <v>2</v>
      </c>
      <c r="AN13">
        <v>0</v>
      </c>
      <c r="AO13">
        <v>1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1</v>
      </c>
      <c r="AX13">
        <v>0</v>
      </c>
      <c r="AY13">
        <v>0</v>
      </c>
      <c r="AZ13">
        <v>0</v>
      </c>
      <c r="BA13">
        <v>2</v>
      </c>
      <c r="BB13">
        <v>0</v>
      </c>
      <c r="BC13">
        <v>0</v>
      </c>
    </row>
    <row r="14" spans="1:55" x14ac:dyDescent="0.25">
      <c r="A14">
        <v>12</v>
      </c>
      <c r="B14" s="11">
        <v>41334</v>
      </c>
      <c r="C14" s="1">
        <v>16</v>
      </c>
      <c r="D14" s="2">
        <v>27</v>
      </c>
      <c r="E14" s="14">
        <v>3086.5311999999999</v>
      </c>
      <c r="F14" s="5" t="s">
        <v>66</v>
      </c>
      <c r="G14">
        <v>-0.70897080000000001</v>
      </c>
      <c r="H14">
        <v>-0.71572420000000003</v>
      </c>
      <c r="I14">
        <v>-0.98696658999999998</v>
      </c>
      <c r="J14">
        <v>0.33121162999999998</v>
      </c>
      <c r="K14">
        <v>0</v>
      </c>
      <c r="L14">
        <v>0</v>
      </c>
      <c r="M14">
        <v>0</v>
      </c>
      <c r="N14">
        <v>0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2</v>
      </c>
      <c r="V14">
        <v>0</v>
      </c>
      <c r="W14" s="4">
        <v>11</v>
      </c>
      <c r="X14" s="4">
        <v>4</v>
      </c>
      <c r="Y14" s="4">
        <v>4</v>
      </c>
      <c r="Z14" s="4">
        <v>0</v>
      </c>
      <c r="AA14" s="4">
        <v>0</v>
      </c>
      <c r="AB14" s="4">
        <v>0</v>
      </c>
      <c r="AC14" s="4">
        <v>1</v>
      </c>
      <c r="AD14" s="7">
        <v>75</v>
      </c>
      <c r="AE14">
        <v>192</v>
      </c>
      <c r="AF14" s="4">
        <v>0</v>
      </c>
      <c r="AG14" s="4">
        <v>0</v>
      </c>
      <c r="AH14">
        <v>2</v>
      </c>
      <c r="AI14">
        <v>0</v>
      </c>
      <c r="AJ14">
        <v>0</v>
      </c>
      <c r="AK14">
        <v>1</v>
      </c>
      <c r="AL14">
        <v>12</v>
      </c>
      <c r="AM14">
        <v>1</v>
      </c>
      <c r="AN14">
        <v>0</v>
      </c>
      <c r="AO14">
        <v>12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3</v>
      </c>
      <c r="AX14">
        <v>0</v>
      </c>
      <c r="AY14">
        <v>0</v>
      </c>
      <c r="AZ14">
        <v>0</v>
      </c>
      <c r="BA14">
        <v>8</v>
      </c>
      <c r="BB14">
        <v>0</v>
      </c>
      <c r="BC14">
        <v>0</v>
      </c>
    </row>
    <row r="15" spans="1:55" x14ac:dyDescent="0.25">
      <c r="A15">
        <v>13</v>
      </c>
      <c r="B15" s="11">
        <v>41337</v>
      </c>
      <c r="C15" s="1">
        <v>19</v>
      </c>
      <c r="D15" s="2">
        <v>68</v>
      </c>
      <c r="E15" s="14">
        <v>3114.848</v>
      </c>
      <c r="F15" s="5" t="s">
        <v>66</v>
      </c>
      <c r="G15">
        <v>-0.70932260000000003</v>
      </c>
      <c r="H15">
        <v>-0.71500169999999996</v>
      </c>
      <c r="I15">
        <v>-0.98748013000000001</v>
      </c>
      <c r="J15">
        <v>0.33127010000000001</v>
      </c>
      <c r="K15">
        <v>0</v>
      </c>
      <c r="L15">
        <v>0</v>
      </c>
      <c r="M15">
        <v>0</v>
      </c>
      <c r="N15">
        <v>0</v>
      </c>
      <c r="O15">
        <v>8</v>
      </c>
      <c r="P15">
        <v>1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 s="4">
        <v>13</v>
      </c>
      <c r="X15" s="4">
        <v>3</v>
      </c>
      <c r="Y15" s="4">
        <v>1</v>
      </c>
      <c r="Z15" s="4">
        <v>0</v>
      </c>
      <c r="AA15" s="4">
        <v>0</v>
      </c>
      <c r="AB15" s="4">
        <v>0</v>
      </c>
      <c r="AC15" s="4">
        <v>0</v>
      </c>
      <c r="AD15" s="7">
        <v>23</v>
      </c>
      <c r="AE15">
        <v>149</v>
      </c>
      <c r="AF15" s="4">
        <v>0</v>
      </c>
      <c r="AG15" s="4">
        <v>0</v>
      </c>
      <c r="AH15">
        <v>2</v>
      </c>
      <c r="AI15">
        <v>0</v>
      </c>
      <c r="AJ15">
        <v>0</v>
      </c>
      <c r="AK15">
        <v>4</v>
      </c>
      <c r="AL15">
        <v>5</v>
      </c>
      <c r="AM15">
        <v>0</v>
      </c>
      <c r="AN15">
        <v>0</v>
      </c>
      <c r="AO15">
        <v>2</v>
      </c>
      <c r="AP15">
        <v>1</v>
      </c>
      <c r="AQ15">
        <v>0</v>
      </c>
      <c r="AR15">
        <v>0</v>
      </c>
      <c r="AS15">
        <v>0</v>
      </c>
      <c r="AT15">
        <v>0</v>
      </c>
      <c r="AU15">
        <v>1</v>
      </c>
      <c r="AV15">
        <v>0</v>
      </c>
      <c r="AW15">
        <v>5</v>
      </c>
      <c r="AX15">
        <v>0</v>
      </c>
      <c r="AY15">
        <v>0</v>
      </c>
      <c r="AZ15">
        <v>0</v>
      </c>
      <c r="BA15">
        <v>3</v>
      </c>
      <c r="BB15">
        <v>0</v>
      </c>
      <c r="BC15">
        <v>0</v>
      </c>
    </row>
    <row r="16" spans="1:55" x14ac:dyDescent="0.25">
      <c r="A16">
        <v>14</v>
      </c>
      <c r="B16" s="11">
        <v>41338</v>
      </c>
      <c r="C16" s="1">
        <v>20</v>
      </c>
      <c r="D16" s="2">
        <v>26</v>
      </c>
      <c r="E16" s="14">
        <v>3086.5311999999999</v>
      </c>
      <c r="F16" s="5" t="s">
        <v>66</v>
      </c>
      <c r="G16">
        <v>-0.70943639999999997</v>
      </c>
      <c r="H16">
        <v>-0.71475949999999999</v>
      </c>
      <c r="I16">
        <v>-0.98764932999999999</v>
      </c>
      <c r="J16">
        <v>0.33128876000000002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 s="4">
        <v>15</v>
      </c>
      <c r="X16" s="4">
        <v>3</v>
      </c>
      <c r="Y16" s="4">
        <v>4</v>
      </c>
      <c r="Z16" s="4">
        <v>0</v>
      </c>
      <c r="AA16" s="4">
        <v>0</v>
      </c>
      <c r="AB16" s="4">
        <v>2</v>
      </c>
      <c r="AC16" s="4">
        <v>1</v>
      </c>
      <c r="AD16" s="7">
        <v>66</v>
      </c>
      <c r="AE16">
        <v>163</v>
      </c>
      <c r="AF16">
        <v>1</v>
      </c>
      <c r="AG16" s="4">
        <v>0</v>
      </c>
      <c r="AH16">
        <v>2</v>
      </c>
      <c r="AI16">
        <v>0</v>
      </c>
      <c r="AJ16">
        <v>0</v>
      </c>
      <c r="AK16">
        <v>2</v>
      </c>
      <c r="AL16">
        <v>9</v>
      </c>
      <c r="AM16">
        <v>0</v>
      </c>
      <c r="AN16">
        <v>0</v>
      </c>
      <c r="AO16">
        <v>6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3</v>
      </c>
      <c r="AX16">
        <v>1</v>
      </c>
      <c r="AY16">
        <v>0</v>
      </c>
      <c r="AZ16">
        <v>0</v>
      </c>
      <c r="BA16">
        <v>3</v>
      </c>
      <c r="BB16">
        <v>2</v>
      </c>
      <c r="BC16">
        <v>0</v>
      </c>
    </row>
    <row r="17" spans="1:55" x14ac:dyDescent="0.25">
      <c r="A17">
        <v>15</v>
      </c>
      <c r="B17" s="11">
        <v>41339</v>
      </c>
      <c r="C17" s="1">
        <v>21</v>
      </c>
      <c r="D17" s="2">
        <v>23</v>
      </c>
      <c r="E17" s="14">
        <v>3086.5311999999999</v>
      </c>
      <c r="F17" s="5" t="s">
        <v>66</v>
      </c>
      <c r="G17">
        <v>-0.70954859999999997</v>
      </c>
      <c r="H17">
        <v>-0.7145165</v>
      </c>
      <c r="I17">
        <v>-0.98781755000000004</v>
      </c>
      <c r="J17">
        <v>0.33130700000000002</v>
      </c>
      <c r="K17">
        <v>0</v>
      </c>
      <c r="L17">
        <v>0</v>
      </c>
      <c r="M17">
        <v>0</v>
      </c>
      <c r="N17">
        <v>0</v>
      </c>
      <c r="O17">
        <v>2</v>
      </c>
      <c r="P17">
        <v>2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 s="4">
        <v>9</v>
      </c>
      <c r="X17" s="4">
        <v>3</v>
      </c>
      <c r="Y17" s="4">
        <v>4</v>
      </c>
      <c r="Z17" s="4">
        <v>0</v>
      </c>
      <c r="AA17" s="4">
        <v>0</v>
      </c>
      <c r="AB17" s="4">
        <v>1</v>
      </c>
      <c r="AC17" s="4">
        <v>0</v>
      </c>
      <c r="AD17" s="7">
        <v>77</v>
      </c>
      <c r="AE17">
        <v>196</v>
      </c>
      <c r="AF17" s="4">
        <v>0</v>
      </c>
      <c r="AG17" s="4">
        <v>0</v>
      </c>
      <c r="AH17">
        <v>2</v>
      </c>
      <c r="AI17">
        <v>0</v>
      </c>
      <c r="AJ17">
        <v>0</v>
      </c>
      <c r="AK17">
        <v>5</v>
      </c>
      <c r="AL17">
        <v>8</v>
      </c>
      <c r="AM17">
        <v>1</v>
      </c>
      <c r="AN17">
        <v>0</v>
      </c>
      <c r="AO17">
        <v>4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</v>
      </c>
      <c r="AX17">
        <v>0</v>
      </c>
      <c r="AY17">
        <v>0</v>
      </c>
      <c r="AZ17">
        <v>0</v>
      </c>
      <c r="BA17">
        <v>3</v>
      </c>
      <c r="BB17">
        <v>1</v>
      </c>
      <c r="BC17">
        <v>0</v>
      </c>
    </row>
    <row r="18" spans="1:55" x14ac:dyDescent="0.25">
      <c r="A18">
        <v>16</v>
      </c>
      <c r="B18" s="11">
        <v>41340</v>
      </c>
      <c r="C18" s="1">
        <v>22</v>
      </c>
      <c r="D18" s="2">
        <v>25</v>
      </c>
      <c r="E18" s="14">
        <v>3086.5311999999999</v>
      </c>
      <c r="F18" s="5" t="s">
        <v>66</v>
      </c>
      <c r="G18">
        <v>-0.70965909999999999</v>
      </c>
      <c r="H18">
        <v>-0.71427289999999999</v>
      </c>
      <c r="I18">
        <v>-0.98798478000000001</v>
      </c>
      <c r="J18">
        <v>0.33132482000000002</v>
      </c>
      <c r="K18">
        <v>0</v>
      </c>
      <c r="L18">
        <v>0</v>
      </c>
      <c r="M18">
        <v>0</v>
      </c>
      <c r="N18">
        <v>0</v>
      </c>
      <c r="O18">
        <v>2</v>
      </c>
      <c r="P18">
        <v>4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 s="4">
        <v>21</v>
      </c>
      <c r="X18" s="4">
        <v>1</v>
      </c>
      <c r="Y18" s="4">
        <v>5</v>
      </c>
      <c r="Z18" s="4">
        <v>1</v>
      </c>
      <c r="AA18" s="4">
        <v>0</v>
      </c>
      <c r="AB18" s="4">
        <v>0</v>
      </c>
      <c r="AC18" s="4">
        <v>0</v>
      </c>
      <c r="AD18" s="7">
        <v>78</v>
      </c>
      <c r="AE18">
        <v>243</v>
      </c>
      <c r="AF18" s="4">
        <v>0</v>
      </c>
      <c r="AG18" s="4">
        <v>0</v>
      </c>
      <c r="AH18">
        <v>1</v>
      </c>
      <c r="AI18">
        <v>0</v>
      </c>
      <c r="AJ18">
        <v>0</v>
      </c>
      <c r="AK18">
        <v>1</v>
      </c>
      <c r="AL18">
        <v>4</v>
      </c>
      <c r="AM18">
        <v>1</v>
      </c>
      <c r="AN18">
        <v>0</v>
      </c>
      <c r="AO18">
        <v>6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8</v>
      </c>
      <c r="BB18">
        <v>0</v>
      </c>
      <c r="BC18">
        <v>1</v>
      </c>
    </row>
    <row r="19" spans="1:55" x14ac:dyDescent="0.25">
      <c r="A19">
        <v>17</v>
      </c>
      <c r="B19" s="11">
        <v>41341</v>
      </c>
      <c r="C19" s="1">
        <v>23</v>
      </c>
      <c r="D19" s="2">
        <v>23</v>
      </c>
      <c r="E19" s="14">
        <v>3114.848</v>
      </c>
      <c r="F19" s="5" t="s">
        <v>66</v>
      </c>
      <c r="G19">
        <v>-0.70976790000000001</v>
      </c>
      <c r="H19">
        <v>-0.71402849999999995</v>
      </c>
      <c r="I19">
        <v>-0.98815103000000004</v>
      </c>
      <c r="J19">
        <v>0.33134222000000002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 s="4">
        <v>16</v>
      </c>
      <c r="X19" s="4">
        <v>2</v>
      </c>
      <c r="Y19" s="4">
        <v>2</v>
      </c>
      <c r="Z19" s="4">
        <v>2</v>
      </c>
      <c r="AA19" s="4">
        <v>0</v>
      </c>
      <c r="AB19" s="4">
        <v>0</v>
      </c>
      <c r="AC19" s="4">
        <v>0</v>
      </c>
      <c r="AD19" s="7">
        <v>53</v>
      </c>
      <c r="AE19">
        <v>180</v>
      </c>
      <c r="AF19" s="4">
        <v>0</v>
      </c>
      <c r="AG19" s="4">
        <v>0</v>
      </c>
      <c r="AH19">
        <v>3</v>
      </c>
      <c r="AI19">
        <v>0</v>
      </c>
      <c r="AJ19">
        <v>0</v>
      </c>
      <c r="AK19">
        <v>1</v>
      </c>
      <c r="AL19">
        <v>7</v>
      </c>
      <c r="AM19">
        <v>1</v>
      </c>
      <c r="AN19">
        <v>0</v>
      </c>
      <c r="AO19">
        <v>7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2</v>
      </c>
      <c r="AX19">
        <v>0</v>
      </c>
      <c r="AY19">
        <v>0</v>
      </c>
      <c r="AZ19">
        <v>0</v>
      </c>
      <c r="BA19">
        <v>5</v>
      </c>
      <c r="BB19">
        <v>0</v>
      </c>
      <c r="BC19">
        <v>0</v>
      </c>
    </row>
    <row r="20" spans="1:55" x14ac:dyDescent="0.25">
      <c r="A20">
        <v>18</v>
      </c>
      <c r="B20" s="11">
        <v>41352</v>
      </c>
      <c r="C20" s="1">
        <v>34</v>
      </c>
      <c r="D20" s="2">
        <v>24</v>
      </c>
      <c r="E20" s="14">
        <v>3058.2143999999998</v>
      </c>
      <c r="F20" s="5" t="s">
        <v>66</v>
      </c>
      <c r="G20">
        <v>-0.7108527</v>
      </c>
      <c r="H20">
        <v>-0.71129350000000002</v>
      </c>
      <c r="I20">
        <v>-0.98991457999999999</v>
      </c>
      <c r="J20">
        <v>0.33150615</v>
      </c>
      <c r="K20">
        <v>0</v>
      </c>
      <c r="L20">
        <v>0</v>
      </c>
      <c r="M20">
        <v>0</v>
      </c>
      <c r="N20">
        <v>0</v>
      </c>
      <c r="O20">
        <v>2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 s="4">
        <v>2</v>
      </c>
      <c r="X20" s="4">
        <v>3</v>
      </c>
      <c r="Y20" s="4">
        <v>4</v>
      </c>
      <c r="Z20" s="4">
        <v>1</v>
      </c>
      <c r="AA20" s="4">
        <v>0</v>
      </c>
      <c r="AB20" s="4">
        <v>0</v>
      </c>
      <c r="AC20" s="4">
        <v>0</v>
      </c>
      <c r="AD20" s="7">
        <v>62</v>
      </c>
      <c r="AE20">
        <v>281</v>
      </c>
      <c r="AF20" s="4">
        <v>0</v>
      </c>
      <c r="AG20" s="4">
        <v>0</v>
      </c>
      <c r="AH20">
        <v>2</v>
      </c>
      <c r="AI20">
        <v>0</v>
      </c>
      <c r="AJ20">
        <v>0</v>
      </c>
      <c r="AK20">
        <v>1</v>
      </c>
      <c r="AL20">
        <v>25</v>
      </c>
      <c r="AM20">
        <v>1</v>
      </c>
      <c r="AN20">
        <v>0</v>
      </c>
      <c r="AO20">
        <v>1</v>
      </c>
      <c r="AP20">
        <v>0</v>
      </c>
      <c r="AQ20">
        <v>0</v>
      </c>
      <c r="AR20">
        <v>1</v>
      </c>
      <c r="AS20">
        <v>0</v>
      </c>
      <c r="AT20">
        <v>0</v>
      </c>
      <c r="AU20">
        <v>1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5</v>
      </c>
      <c r="BB20">
        <v>0</v>
      </c>
      <c r="BC20">
        <v>0</v>
      </c>
    </row>
    <row r="21" spans="1:55" x14ac:dyDescent="0.25">
      <c r="A21">
        <v>19</v>
      </c>
      <c r="B21" s="11">
        <v>41353</v>
      </c>
      <c r="C21" s="1">
        <v>35</v>
      </c>
      <c r="D21" s="2">
        <v>24</v>
      </c>
      <c r="E21" s="14">
        <v>3058.2143999999998</v>
      </c>
      <c r="F21" s="5" t="s">
        <v>66</v>
      </c>
      <c r="G21">
        <v>-0.70659910000000004</v>
      </c>
      <c r="H21">
        <v>-0.61725799999999997</v>
      </c>
      <c r="I21">
        <v>-5.1918300000000001E-2</v>
      </c>
      <c r="J21">
        <v>-0.43175308000000001</v>
      </c>
      <c r="K21">
        <v>0</v>
      </c>
      <c r="L21">
        <v>0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  <c r="S21">
        <v>0</v>
      </c>
      <c r="T21">
        <v>4</v>
      </c>
      <c r="U21">
        <v>0</v>
      </c>
      <c r="V21">
        <v>1</v>
      </c>
      <c r="W21" s="4">
        <v>2</v>
      </c>
      <c r="X21" s="4">
        <v>2</v>
      </c>
      <c r="Y21" s="4">
        <v>4</v>
      </c>
      <c r="Z21" s="4">
        <v>1</v>
      </c>
      <c r="AA21" s="4">
        <v>0</v>
      </c>
      <c r="AB21" s="4">
        <v>0</v>
      </c>
      <c r="AC21" s="4">
        <v>0</v>
      </c>
      <c r="AD21" s="7">
        <v>56</v>
      </c>
      <c r="AE21">
        <v>298</v>
      </c>
      <c r="AF21" s="4">
        <v>0</v>
      </c>
      <c r="AG21" s="4">
        <v>0</v>
      </c>
      <c r="AH21">
        <v>4</v>
      </c>
      <c r="AI21">
        <v>0</v>
      </c>
      <c r="AJ21">
        <v>0</v>
      </c>
      <c r="AK21">
        <v>1</v>
      </c>
      <c r="AL21">
        <v>26</v>
      </c>
      <c r="AM21">
        <v>0</v>
      </c>
      <c r="AN21">
        <v>0</v>
      </c>
      <c r="AO21">
        <v>0</v>
      </c>
      <c r="AP21">
        <v>0</v>
      </c>
      <c r="AQ21">
        <v>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</v>
      </c>
      <c r="AX21">
        <v>0</v>
      </c>
      <c r="AY21">
        <v>0</v>
      </c>
      <c r="AZ21">
        <v>0</v>
      </c>
      <c r="BA21">
        <v>3</v>
      </c>
      <c r="BB21">
        <v>0</v>
      </c>
      <c r="BC21">
        <v>0</v>
      </c>
    </row>
    <row r="22" spans="1:55" x14ac:dyDescent="0.25">
      <c r="A22">
        <v>20</v>
      </c>
      <c r="B22" s="11">
        <v>41354</v>
      </c>
      <c r="C22" s="1">
        <v>36</v>
      </c>
      <c r="D22" s="2">
        <v>24</v>
      </c>
      <c r="E22" s="14">
        <v>3058.2143999999998</v>
      </c>
      <c r="F22" s="5" t="s">
        <v>66</v>
      </c>
      <c r="G22">
        <v>-0.70668410000000004</v>
      </c>
      <c r="H22">
        <v>-0.61696660000000003</v>
      </c>
      <c r="I22">
        <v>-5.1693240000000001E-2</v>
      </c>
      <c r="J22">
        <v>-0.43204902000000001</v>
      </c>
      <c r="K22">
        <v>0</v>
      </c>
      <c r="L22">
        <v>0</v>
      </c>
      <c r="M22">
        <v>0</v>
      </c>
      <c r="N22">
        <v>0</v>
      </c>
      <c r="O22">
        <v>2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 s="4">
        <v>0</v>
      </c>
      <c r="X22" s="4">
        <v>3</v>
      </c>
      <c r="Y22" s="4">
        <v>5</v>
      </c>
      <c r="Z22" s="4">
        <v>0</v>
      </c>
      <c r="AA22" s="4">
        <v>0</v>
      </c>
      <c r="AB22" s="4">
        <v>0</v>
      </c>
      <c r="AC22" s="4">
        <v>0</v>
      </c>
      <c r="AD22" s="7">
        <v>83</v>
      </c>
      <c r="AE22">
        <v>265</v>
      </c>
      <c r="AF22" s="4">
        <v>0</v>
      </c>
      <c r="AG22" s="4">
        <v>0</v>
      </c>
      <c r="AH22">
        <v>3</v>
      </c>
      <c r="AI22">
        <v>0</v>
      </c>
      <c r="AJ22">
        <v>0</v>
      </c>
      <c r="AK22">
        <v>2</v>
      </c>
      <c r="AL22">
        <v>20</v>
      </c>
      <c r="AM22">
        <v>5</v>
      </c>
      <c r="AN22">
        <v>1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3</v>
      </c>
      <c r="AX22">
        <v>0</v>
      </c>
      <c r="AY22">
        <v>0</v>
      </c>
      <c r="AZ22">
        <v>0</v>
      </c>
      <c r="BA22">
        <v>3</v>
      </c>
      <c r="BB22">
        <v>1</v>
      </c>
      <c r="BC22">
        <v>0</v>
      </c>
    </row>
    <row r="23" spans="1:55" x14ac:dyDescent="0.25">
      <c r="A23">
        <v>21</v>
      </c>
      <c r="B23" s="11">
        <v>41355</v>
      </c>
      <c r="C23" s="1">
        <v>37</v>
      </c>
      <c r="D23" s="2">
        <v>24</v>
      </c>
      <c r="E23" s="14">
        <v>3086.5311999999999</v>
      </c>
      <c r="F23" s="5" t="s">
        <v>66</v>
      </c>
      <c r="G23">
        <v>-0.70676740000000005</v>
      </c>
      <c r="H23">
        <v>-0.61667450000000001</v>
      </c>
      <c r="I23">
        <v>-5.1468340000000001E-2</v>
      </c>
      <c r="J23">
        <v>-0.43234444999999999</v>
      </c>
      <c r="K23">
        <v>0</v>
      </c>
      <c r="L23">
        <v>0</v>
      </c>
      <c r="M23">
        <v>0</v>
      </c>
      <c r="N23">
        <v>0</v>
      </c>
      <c r="O23">
        <v>4</v>
      </c>
      <c r="P23">
        <v>1</v>
      </c>
      <c r="Q23">
        <v>0</v>
      </c>
      <c r="R23">
        <v>0</v>
      </c>
      <c r="S23">
        <v>0</v>
      </c>
      <c r="T23">
        <v>2</v>
      </c>
      <c r="U23">
        <v>0</v>
      </c>
      <c r="V23">
        <v>0</v>
      </c>
      <c r="W23" s="4">
        <v>3</v>
      </c>
      <c r="X23" s="4">
        <v>1</v>
      </c>
      <c r="Y23" s="4">
        <v>6</v>
      </c>
      <c r="Z23" s="4">
        <v>0</v>
      </c>
      <c r="AA23" s="4">
        <v>0</v>
      </c>
      <c r="AB23" s="4">
        <v>0</v>
      </c>
      <c r="AC23" s="4">
        <v>0</v>
      </c>
      <c r="AD23" s="7">
        <v>71</v>
      </c>
      <c r="AE23">
        <v>275</v>
      </c>
      <c r="AF23" s="4">
        <v>0</v>
      </c>
      <c r="AG23" s="4">
        <v>0</v>
      </c>
      <c r="AH23">
        <v>2</v>
      </c>
      <c r="AI23">
        <v>0</v>
      </c>
      <c r="AJ23">
        <v>1</v>
      </c>
      <c r="AK23">
        <v>1</v>
      </c>
      <c r="AL23">
        <v>15</v>
      </c>
      <c r="AM23">
        <v>0</v>
      </c>
      <c r="AN23">
        <v>0</v>
      </c>
      <c r="AO23">
        <v>2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3</v>
      </c>
      <c r="AX23">
        <v>0</v>
      </c>
      <c r="AY23">
        <v>0</v>
      </c>
      <c r="AZ23">
        <v>0</v>
      </c>
      <c r="BA23">
        <v>4</v>
      </c>
      <c r="BB23">
        <v>0</v>
      </c>
      <c r="BC23">
        <v>0</v>
      </c>
    </row>
    <row r="24" spans="1:55" x14ac:dyDescent="0.25">
      <c r="A24">
        <v>22</v>
      </c>
      <c r="B24" s="11">
        <v>41358</v>
      </c>
      <c r="C24" s="1">
        <v>40</v>
      </c>
      <c r="D24" s="2">
        <v>69</v>
      </c>
      <c r="E24" s="14">
        <v>3058.2143999999998</v>
      </c>
      <c r="F24" s="5" t="s">
        <v>66</v>
      </c>
      <c r="G24">
        <v>-0.70700719999999995</v>
      </c>
      <c r="H24">
        <v>-0.61579479999999998</v>
      </c>
      <c r="I24">
        <v>-5.0794609999999997E-2</v>
      </c>
      <c r="J24">
        <v>-0.43322761999999998</v>
      </c>
      <c r="K24">
        <v>0</v>
      </c>
      <c r="L24">
        <v>0</v>
      </c>
      <c r="M24">
        <v>0</v>
      </c>
      <c r="N24">
        <v>0</v>
      </c>
      <c r="O24">
        <v>1</v>
      </c>
      <c r="P24">
        <v>3</v>
      </c>
      <c r="Q24">
        <v>0</v>
      </c>
      <c r="R24">
        <v>0</v>
      </c>
      <c r="S24">
        <v>0</v>
      </c>
      <c r="T24">
        <v>1</v>
      </c>
      <c r="U24">
        <v>0</v>
      </c>
      <c r="V24">
        <v>1</v>
      </c>
      <c r="W24" s="4">
        <v>5</v>
      </c>
      <c r="X24" s="4">
        <v>2</v>
      </c>
      <c r="Y24" s="4">
        <v>3</v>
      </c>
      <c r="Z24" s="4">
        <v>0</v>
      </c>
      <c r="AA24" s="4">
        <v>0</v>
      </c>
      <c r="AB24" s="4">
        <v>1</v>
      </c>
      <c r="AC24" s="4">
        <v>0</v>
      </c>
      <c r="AD24" s="7">
        <v>160</v>
      </c>
      <c r="AE24">
        <v>545</v>
      </c>
      <c r="AF24" s="4">
        <v>0</v>
      </c>
      <c r="AG24" s="4">
        <v>0</v>
      </c>
      <c r="AH24">
        <v>6</v>
      </c>
      <c r="AI24">
        <v>0</v>
      </c>
      <c r="AJ24">
        <v>0</v>
      </c>
      <c r="AK24">
        <v>1</v>
      </c>
      <c r="AL24">
        <v>30</v>
      </c>
      <c r="AM24">
        <v>2</v>
      </c>
      <c r="AN24">
        <v>0</v>
      </c>
      <c r="AO24">
        <v>5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1</v>
      </c>
      <c r="AV24">
        <v>0</v>
      </c>
      <c r="AW24">
        <v>5</v>
      </c>
      <c r="AX24">
        <v>0</v>
      </c>
      <c r="AY24">
        <v>0</v>
      </c>
      <c r="AZ24">
        <v>0</v>
      </c>
      <c r="BA24">
        <v>7</v>
      </c>
      <c r="BB24">
        <v>0</v>
      </c>
      <c r="BC24">
        <v>0</v>
      </c>
    </row>
    <row r="25" spans="1:55" x14ac:dyDescent="0.25">
      <c r="A25">
        <v>23</v>
      </c>
      <c r="B25" s="11">
        <v>41359</v>
      </c>
      <c r="C25" s="1">
        <v>41</v>
      </c>
      <c r="D25" s="2">
        <v>27</v>
      </c>
      <c r="E25" s="14">
        <v>3058.2143999999998</v>
      </c>
      <c r="F25" s="5" t="s">
        <v>66</v>
      </c>
      <c r="G25">
        <v>-0.69851909999999995</v>
      </c>
      <c r="H25">
        <v>-0.51308419999999999</v>
      </c>
      <c r="I25">
        <v>0.89678550000000001</v>
      </c>
      <c r="J25">
        <v>-0.98440989000000001</v>
      </c>
      <c r="K25">
        <v>0</v>
      </c>
      <c r="L25">
        <v>0</v>
      </c>
      <c r="M25">
        <v>0</v>
      </c>
      <c r="N25">
        <v>0</v>
      </c>
      <c r="O25">
        <v>1</v>
      </c>
      <c r="P25">
        <v>1</v>
      </c>
      <c r="Q25">
        <v>0</v>
      </c>
      <c r="R25">
        <v>0</v>
      </c>
      <c r="S25">
        <v>0</v>
      </c>
      <c r="T25">
        <v>1</v>
      </c>
      <c r="U25">
        <v>1</v>
      </c>
      <c r="V25">
        <v>0</v>
      </c>
      <c r="W25" s="4">
        <v>0</v>
      </c>
      <c r="X25" s="4">
        <v>2</v>
      </c>
      <c r="Y25" s="4">
        <v>3</v>
      </c>
      <c r="Z25" s="4">
        <v>0</v>
      </c>
      <c r="AA25" s="4">
        <v>0</v>
      </c>
      <c r="AB25" s="4">
        <v>0</v>
      </c>
      <c r="AC25" s="4">
        <v>0</v>
      </c>
      <c r="AD25" s="7">
        <v>86</v>
      </c>
      <c r="AE25">
        <v>221</v>
      </c>
      <c r="AF25" s="4">
        <v>0</v>
      </c>
      <c r="AG25" s="4">
        <v>0</v>
      </c>
      <c r="AH25">
        <v>6</v>
      </c>
      <c r="AI25">
        <v>0</v>
      </c>
      <c r="AJ25">
        <v>0</v>
      </c>
      <c r="AK25">
        <v>2</v>
      </c>
      <c r="AL25">
        <v>8</v>
      </c>
      <c r="AM25">
        <v>0</v>
      </c>
      <c r="AN25">
        <v>0</v>
      </c>
      <c r="AO25">
        <v>6</v>
      </c>
      <c r="AP25">
        <v>0</v>
      </c>
      <c r="AQ25">
        <v>0</v>
      </c>
      <c r="AR25">
        <v>2</v>
      </c>
      <c r="AS25">
        <v>0</v>
      </c>
      <c r="AT25">
        <v>0</v>
      </c>
      <c r="AU25">
        <v>0</v>
      </c>
      <c r="AV25">
        <v>0</v>
      </c>
      <c r="AW25">
        <v>3</v>
      </c>
      <c r="AX25">
        <v>0</v>
      </c>
      <c r="AY25">
        <v>0</v>
      </c>
      <c r="AZ25">
        <v>0</v>
      </c>
      <c r="BA25">
        <v>3</v>
      </c>
      <c r="BB25">
        <v>0</v>
      </c>
      <c r="BC25">
        <v>0</v>
      </c>
    </row>
    <row r="26" spans="1:55" x14ac:dyDescent="0.25">
      <c r="A26">
        <v>24</v>
      </c>
      <c r="B26" s="11">
        <v>41360</v>
      </c>
      <c r="C26" s="1">
        <v>42</v>
      </c>
      <c r="D26" s="2">
        <v>24</v>
      </c>
      <c r="E26" s="14">
        <v>3058.2143999999998</v>
      </c>
      <c r="F26" s="5" t="s">
        <v>66</v>
      </c>
      <c r="G26">
        <v>-0.6985905</v>
      </c>
      <c r="H26">
        <v>-0.51274779999999998</v>
      </c>
      <c r="I26">
        <v>0.89739177999999997</v>
      </c>
      <c r="J26">
        <v>-0.98492497999999995</v>
      </c>
      <c r="K26">
        <v>0</v>
      </c>
      <c r="L26">
        <v>0</v>
      </c>
      <c r="M26">
        <v>0</v>
      </c>
      <c r="N26">
        <v>0</v>
      </c>
      <c r="O26">
        <v>2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 s="4">
        <v>0</v>
      </c>
      <c r="X26" s="4">
        <v>3</v>
      </c>
      <c r="Y26" s="4">
        <v>3</v>
      </c>
      <c r="Z26" s="4">
        <v>0</v>
      </c>
      <c r="AA26" s="4">
        <v>0</v>
      </c>
      <c r="AB26" s="4">
        <v>0</v>
      </c>
      <c r="AC26" s="4">
        <v>0</v>
      </c>
      <c r="AD26" s="7">
        <v>61</v>
      </c>
      <c r="AE26">
        <v>175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>
        <v>1</v>
      </c>
      <c r="AL26">
        <v>4</v>
      </c>
      <c r="AM26">
        <v>3</v>
      </c>
      <c r="AN26">
        <v>0</v>
      </c>
      <c r="AO26">
        <v>12</v>
      </c>
      <c r="AP26">
        <v>0</v>
      </c>
      <c r="AQ26">
        <v>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</row>
    <row r="27" spans="1:55" x14ac:dyDescent="0.25">
      <c r="A27">
        <v>25</v>
      </c>
      <c r="B27" s="11">
        <v>41361</v>
      </c>
      <c r="C27" s="1">
        <v>43</v>
      </c>
      <c r="D27" s="2">
        <v>24</v>
      </c>
      <c r="E27" s="14">
        <v>3058.2143999999998</v>
      </c>
      <c r="F27" s="5" t="s">
        <v>66</v>
      </c>
      <c r="G27">
        <v>-0.69866019999999995</v>
      </c>
      <c r="H27">
        <v>-0.51241099999999995</v>
      </c>
      <c r="I27">
        <v>0.89799673999999996</v>
      </c>
      <c r="J27">
        <v>-0.98543886999999997</v>
      </c>
      <c r="K27">
        <v>0</v>
      </c>
      <c r="L27">
        <v>0</v>
      </c>
      <c r="M27">
        <v>0</v>
      </c>
      <c r="N27">
        <v>0</v>
      </c>
      <c r="O27">
        <v>1</v>
      </c>
      <c r="P27">
        <v>1</v>
      </c>
      <c r="Q27">
        <v>0</v>
      </c>
      <c r="R27">
        <v>0</v>
      </c>
      <c r="S27">
        <v>0</v>
      </c>
      <c r="T27">
        <v>3</v>
      </c>
      <c r="U27">
        <v>1</v>
      </c>
      <c r="V27">
        <v>0</v>
      </c>
      <c r="W27" s="4">
        <v>0</v>
      </c>
      <c r="X27" s="4">
        <v>0</v>
      </c>
      <c r="Y27" s="4">
        <v>6</v>
      </c>
      <c r="Z27" s="4">
        <v>0</v>
      </c>
      <c r="AA27" s="4">
        <v>0</v>
      </c>
      <c r="AB27" s="4">
        <v>0</v>
      </c>
      <c r="AC27" s="4">
        <v>0</v>
      </c>
      <c r="AD27" s="7">
        <v>130</v>
      </c>
      <c r="AE27">
        <v>198</v>
      </c>
      <c r="AF27" s="4">
        <v>0</v>
      </c>
      <c r="AG27" s="4">
        <v>0</v>
      </c>
      <c r="AH27">
        <v>4</v>
      </c>
      <c r="AI27">
        <v>0</v>
      </c>
      <c r="AJ27">
        <v>0</v>
      </c>
      <c r="AK27">
        <v>1</v>
      </c>
      <c r="AL27">
        <v>4</v>
      </c>
      <c r="AM27">
        <v>0</v>
      </c>
      <c r="AN27">
        <v>0</v>
      </c>
      <c r="AO27">
        <v>13</v>
      </c>
      <c r="AP27">
        <v>1</v>
      </c>
      <c r="AQ27">
        <v>0</v>
      </c>
      <c r="AR27">
        <v>1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1</v>
      </c>
      <c r="AY27">
        <v>0</v>
      </c>
      <c r="AZ27">
        <v>0</v>
      </c>
      <c r="BA27">
        <v>7</v>
      </c>
      <c r="BB27">
        <v>0</v>
      </c>
      <c r="BC27">
        <v>0</v>
      </c>
    </row>
    <row r="28" spans="1:55" x14ac:dyDescent="0.25">
      <c r="A28">
        <v>26</v>
      </c>
      <c r="B28" s="11">
        <v>41362</v>
      </c>
      <c r="C28" s="1">
        <v>44</v>
      </c>
      <c r="D28" s="2">
        <v>23</v>
      </c>
      <c r="E28" s="14">
        <v>3086.5311999999999</v>
      </c>
      <c r="F28" s="5" t="s">
        <v>66</v>
      </c>
      <c r="G28">
        <v>-0.69872829999999997</v>
      </c>
      <c r="H28">
        <v>-0.51207380000000002</v>
      </c>
      <c r="I28">
        <v>0.89860037000000004</v>
      </c>
      <c r="J28">
        <v>-0.98595155999999995</v>
      </c>
      <c r="K28">
        <v>0</v>
      </c>
      <c r="L28">
        <v>0</v>
      </c>
      <c r="M28">
        <v>0</v>
      </c>
      <c r="N28">
        <v>0</v>
      </c>
      <c r="O28">
        <v>2</v>
      </c>
      <c r="P28">
        <v>0</v>
      </c>
      <c r="Q28">
        <v>0</v>
      </c>
      <c r="R28">
        <v>0</v>
      </c>
      <c r="S28">
        <v>0</v>
      </c>
      <c r="T28">
        <v>1</v>
      </c>
      <c r="U28">
        <v>0</v>
      </c>
      <c r="V28">
        <v>0</v>
      </c>
      <c r="W28" s="4">
        <v>1</v>
      </c>
      <c r="X28" s="4">
        <v>2</v>
      </c>
      <c r="Y28" s="4">
        <v>1</v>
      </c>
      <c r="Z28" s="4">
        <v>0</v>
      </c>
      <c r="AA28" s="4">
        <v>0</v>
      </c>
      <c r="AB28" s="4">
        <v>0</v>
      </c>
      <c r="AC28" s="4">
        <v>0</v>
      </c>
      <c r="AD28" s="7">
        <v>92</v>
      </c>
      <c r="AE28">
        <v>151</v>
      </c>
      <c r="AF28" s="4">
        <v>0</v>
      </c>
      <c r="AG28" s="4">
        <v>0</v>
      </c>
      <c r="AH28">
        <v>2</v>
      </c>
      <c r="AI28">
        <v>0</v>
      </c>
      <c r="AJ28">
        <v>0</v>
      </c>
      <c r="AK28">
        <v>7</v>
      </c>
      <c r="AL28">
        <v>3</v>
      </c>
      <c r="AM28">
        <v>1</v>
      </c>
      <c r="AN28">
        <v>0</v>
      </c>
      <c r="AO28">
        <v>7</v>
      </c>
      <c r="AP28">
        <v>0</v>
      </c>
      <c r="AQ28">
        <v>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</v>
      </c>
      <c r="AX28">
        <v>0</v>
      </c>
      <c r="AY28">
        <v>0</v>
      </c>
      <c r="AZ28">
        <v>0</v>
      </c>
      <c r="BA28">
        <v>1</v>
      </c>
      <c r="BB28">
        <v>0</v>
      </c>
      <c r="BC28">
        <v>0</v>
      </c>
    </row>
    <row r="29" spans="1:55" x14ac:dyDescent="0.25">
      <c r="A29">
        <v>27</v>
      </c>
      <c r="B29" s="11">
        <v>41365</v>
      </c>
      <c r="C29" s="1">
        <v>47</v>
      </c>
      <c r="D29" s="2">
        <v>72</v>
      </c>
      <c r="E29" s="14">
        <v>3086.5311999999999</v>
      </c>
      <c r="F29" s="5" t="s">
        <v>66</v>
      </c>
      <c r="G29">
        <v>-0.69892240000000005</v>
      </c>
      <c r="H29">
        <v>-0.51105909999999999</v>
      </c>
      <c r="I29">
        <v>0.90040335999999999</v>
      </c>
      <c r="J29">
        <v>-0.98748250999999998</v>
      </c>
      <c r="K29">
        <v>0</v>
      </c>
      <c r="L29">
        <v>0</v>
      </c>
      <c r="M29">
        <v>0</v>
      </c>
      <c r="N29">
        <v>0</v>
      </c>
      <c r="O29">
        <v>1</v>
      </c>
      <c r="P29">
        <v>3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 s="4">
        <v>6</v>
      </c>
      <c r="X29" s="4">
        <v>5</v>
      </c>
      <c r="Y29" s="4">
        <v>8</v>
      </c>
      <c r="Z29" s="4">
        <v>5</v>
      </c>
      <c r="AA29" s="4">
        <v>0</v>
      </c>
      <c r="AB29" s="4">
        <v>2</v>
      </c>
      <c r="AC29" s="4">
        <v>0</v>
      </c>
      <c r="AD29" s="7">
        <v>196</v>
      </c>
      <c r="AE29">
        <v>412</v>
      </c>
      <c r="AF29" s="4">
        <v>0</v>
      </c>
      <c r="AG29" s="4">
        <v>0</v>
      </c>
      <c r="AH29">
        <v>21</v>
      </c>
      <c r="AI29">
        <v>0</v>
      </c>
      <c r="AJ29">
        <v>1</v>
      </c>
      <c r="AK29">
        <v>5</v>
      </c>
      <c r="AL29">
        <v>14</v>
      </c>
      <c r="AM29">
        <v>5</v>
      </c>
      <c r="AN29">
        <v>0</v>
      </c>
      <c r="AO29">
        <v>19</v>
      </c>
      <c r="AP29">
        <v>0</v>
      </c>
      <c r="AQ29">
        <v>5</v>
      </c>
      <c r="AR29">
        <v>0</v>
      </c>
      <c r="AS29">
        <v>0</v>
      </c>
      <c r="AT29">
        <v>0</v>
      </c>
      <c r="AU29">
        <v>1</v>
      </c>
      <c r="AV29">
        <v>0</v>
      </c>
      <c r="AW29">
        <v>6</v>
      </c>
      <c r="AX29">
        <v>0</v>
      </c>
      <c r="AY29">
        <v>0</v>
      </c>
      <c r="AZ29">
        <v>0</v>
      </c>
      <c r="BA29">
        <v>4</v>
      </c>
      <c r="BB29">
        <v>0</v>
      </c>
      <c r="BC29">
        <v>0</v>
      </c>
    </row>
    <row r="30" spans="1:55" x14ac:dyDescent="0.25">
      <c r="A30">
        <v>28</v>
      </c>
      <c r="B30" s="11">
        <v>41366</v>
      </c>
      <c r="C30" s="1">
        <v>48</v>
      </c>
      <c r="D30" s="2">
        <v>25</v>
      </c>
      <c r="E30" s="14">
        <v>3171.4816000000001</v>
      </c>
      <c r="F30" s="5" t="s">
        <v>66</v>
      </c>
      <c r="G30">
        <v>-0.69898369999999999</v>
      </c>
      <c r="H30">
        <v>-0.51071999999999995</v>
      </c>
      <c r="I30">
        <v>0.90100170999999996</v>
      </c>
      <c r="J30">
        <v>-0.98799044000000003</v>
      </c>
      <c r="K30">
        <v>0</v>
      </c>
      <c r="L30">
        <v>1</v>
      </c>
      <c r="M30">
        <v>0</v>
      </c>
      <c r="N30">
        <v>0</v>
      </c>
      <c r="O30">
        <v>2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 s="4">
        <v>6</v>
      </c>
      <c r="X30" s="4">
        <v>2</v>
      </c>
      <c r="Y30" s="4">
        <v>5</v>
      </c>
      <c r="Z30" s="4">
        <v>1</v>
      </c>
      <c r="AA30" s="4">
        <v>0</v>
      </c>
      <c r="AB30" s="4">
        <v>2</v>
      </c>
      <c r="AC30" s="4">
        <v>0</v>
      </c>
      <c r="AD30" s="7">
        <v>95</v>
      </c>
      <c r="AE30">
        <v>159</v>
      </c>
      <c r="AF30" s="4">
        <v>0</v>
      </c>
      <c r="AG30" s="4">
        <v>0</v>
      </c>
      <c r="AH30">
        <v>4</v>
      </c>
      <c r="AI30">
        <v>0</v>
      </c>
      <c r="AJ30">
        <v>0</v>
      </c>
      <c r="AK30">
        <v>0</v>
      </c>
      <c r="AL30">
        <v>4</v>
      </c>
      <c r="AM30">
        <v>0</v>
      </c>
      <c r="AN30">
        <v>0</v>
      </c>
      <c r="AO30">
        <v>24</v>
      </c>
      <c r="AP30">
        <v>0</v>
      </c>
      <c r="AQ30">
        <v>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3</v>
      </c>
      <c r="AX30">
        <v>0</v>
      </c>
      <c r="AY30">
        <v>0</v>
      </c>
      <c r="AZ30">
        <v>0</v>
      </c>
      <c r="BA30">
        <v>5</v>
      </c>
      <c r="BB30">
        <v>0</v>
      </c>
      <c r="BC30">
        <v>0</v>
      </c>
    </row>
    <row r="31" spans="1:55" x14ac:dyDescent="0.25">
      <c r="A31">
        <v>29</v>
      </c>
      <c r="B31" s="11">
        <v>41367</v>
      </c>
      <c r="C31" s="1">
        <v>49</v>
      </c>
      <c r="D31" s="2">
        <v>24</v>
      </c>
      <c r="E31" s="14">
        <v>3284.7488000000003</v>
      </c>
      <c r="F31" s="5" t="s">
        <v>66</v>
      </c>
      <c r="G31">
        <v>-0.69904339999999998</v>
      </c>
      <c r="H31">
        <v>-0.51038030000000001</v>
      </c>
      <c r="I31">
        <v>0.90159873999999995</v>
      </c>
      <c r="J31">
        <v>-0.98849717999999998</v>
      </c>
      <c r="K31">
        <v>0</v>
      </c>
      <c r="L31">
        <v>0</v>
      </c>
      <c r="M31">
        <v>0</v>
      </c>
      <c r="N31">
        <v>0</v>
      </c>
      <c r="O31">
        <v>2</v>
      </c>
      <c r="P31">
        <v>1</v>
      </c>
      <c r="Q31">
        <v>0</v>
      </c>
      <c r="R31">
        <v>0</v>
      </c>
      <c r="S31">
        <v>0</v>
      </c>
      <c r="T31">
        <v>1</v>
      </c>
      <c r="U31">
        <v>1</v>
      </c>
      <c r="V31">
        <v>0</v>
      </c>
      <c r="W31" s="4">
        <v>0</v>
      </c>
      <c r="X31" s="4">
        <v>2</v>
      </c>
      <c r="Y31" s="4">
        <v>3</v>
      </c>
      <c r="Z31" s="4">
        <v>0</v>
      </c>
      <c r="AA31" s="4">
        <v>0</v>
      </c>
      <c r="AB31" s="4">
        <v>0</v>
      </c>
      <c r="AC31" s="4">
        <v>0</v>
      </c>
      <c r="AD31" s="7">
        <v>130</v>
      </c>
      <c r="AE31">
        <v>166</v>
      </c>
      <c r="AF31" s="4">
        <v>0</v>
      </c>
      <c r="AG31" s="4">
        <v>0</v>
      </c>
      <c r="AH31">
        <v>3</v>
      </c>
      <c r="AI31">
        <v>0</v>
      </c>
      <c r="AJ31">
        <v>0</v>
      </c>
      <c r="AK31">
        <v>1</v>
      </c>
      <c r="AL31">
        <v>1</v>
      </c>
      <c r="AM31">
        <v>1</v>
      </c>
      <c r="AN31">
        <v>0</v>
      </c>
      <c r="AO31">
        <v>13</v>
      </c>
      <c r="AP31">
        <v>0</v>
      </c>
      <c r="AQ31">
        <v>2</v>
      </c>
      <c r="AR31">
        <v>0</v>
      </c>
      <c r="AS31">
        <v>1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</row>
    <row r="32" spans="1:55" x14ac:dyDescent="0.25">
      <c r="A32">
        <v>30</v>
      </c>
      <c r="B32" s="11">
        <v>41368</v>
      </c>
      <c r="C32" s="1">
        <v>50</v>
      </c>
      <c r="D32" s="2">
        <v>26</v>
      </c>
      <c r="E32" s="14">
        <v>3114.848</v>
      </c>
      <c r="F32" s="5" t="s">
        <v>66</v>
      </c>
      <c r="G32">
        <v>-0.69910130000000004</v>
      </c>
      <c r="H32">
        <v>-0.5100403</v>
      </c>
      <c r="I32">
        <v>0.90219444999999998</v>
      </c>
      <c r="J32">
        <v>-0.98900272</v>
      </c>
      <c r="K32">
        <v>0</v>
      </c>
      <c r="L32">
        <v>1</v>
      </c>
      <c r="M32">
        <v>0</v>
      </c>
      <c r="N32">
        <v>0</v>
      </c>
      <c r="O32">
        <v>0</v>
      </c>
      <c r="P32">
        <v>3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 s="4">
        <v>5</v>
      </c>
      <c r="X32" s="4">
        <v>0</v>
      </c>
      <c r="Y32" s="4">
        <v>2</v>
      </c>
      <c r="Z32" s="4">
        <v>0</v>
      </c>
      <c r="AA32" s="4">
        <v>0</v>
      </c>
      <c r="AB32" s="4">
        <v>0</v>
      </c>
      <c r="AC32" s="4">
        <v>0</v>
      </c>
      <c r="AD32" s="7">
        <v>102</v>
      </c>
      <c r="AE32">
        <v>180</v>
      </c>
      <c r="AF32" s="4">
        <v>0</v>
      </c>
      <c r="AG32" s="4">
        <v>0</v>
      </c>
      <c r="AH32">
        <v>5</v>
      </c>
      <c r="AI32">
        <v>0</v>
      </c>
      <c r="AJ32">
        <v>0</v>
      </c>
      <c r="AK32">
        <v>0</v>
      </c>
      <c r="AL32">
        <v>2</v>
      </c>
      <c r="AM32">
        <v>0</v>
      </c>
      <c r="AN32">
        <v>0</v>
      </c>
      <c r="AO32">
        <v>19</v>
      </c>
      <c r="AP32">
        <v>0</v>
      </c>
      <c r="AQ32">
        <v>3</v>
      </c>
      <c r="AR32">
        <v>0</v>
      </c>
      <c r="AS32">
        <v>0</v>
      </c>
      <c r="AT32">
        <v>0</v>
      </c>
      <c r="AU32">
        <v>1</v>
      </c>
      <c r="AV32">
        <v>0</v>
      </c>
      <c r="AW32">
        <v>4</v>
      </c>
      <c r="AX32">
        <v>0</v>
      </c>
      <c r="AY32">
        <v>0</v>
      </c>
      <c r="AZ32">
        <v>0</v>
      </c>
      <c r="BA32">
        <v>4</v>
      </c>
      <c r="BB32">
        <v>2</v>
      </c>
      <c r="BC32">
        <v>0</v>
      </c>
    </row>
    <row r="33" spans="1:55" x14ac:dyDescent="0.25">
      <c r="A33">
        <v>31</v>
      </c>
      <c r="B33" s="11">
        <v>41369</v>
      </c>
      <c r="C33" s="1">
        <v>51</v>
      </c>
      <c r="D33" s="2">
        <v>24</v>
      </c>
      <c r="E33" s="14">
        <v>3086.5311999999999</v>
      </c>
      <c r="F33" s="5" t="s">
        <v>66</v>
      </c>
      <c r="G33">
        <v>-0.69915760000000005</v>
      </c>
      <c r="H33">
        <v>-0.50969969999999998</v>
      </c>
      <c r="I33">
        <v>0.90278882999999999</v>
      </c>
      <c r="J33">
        <v>-0.98950707999999998</v>
      </c>
      <c r="K33">
        <v>0</v>
      </c>
      <c r="L33">
        <v>0</v>
      </c>
      <c r="M33">
        <v>0</v>
      </c>
      <c r="N33">
        <v>0</v>
      </c>
      <c r="O33">
        <v>4</v>
      </c>
      <c r="P33">
        <v>3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 s="4">
        <v>6</v>
      </c>
      <c r="X33" s="4">
        <v>1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7">
        <v>82</v>
      </c>
      <c r="AE33">
        <v>167</v>
      </c>
      <c r="AF33" s="4">
        <v>0</v>
      </c>
      <c r="AG33" s="4">
        <v>0</v>
      </c>
      <c r="AH33">
        <v>2</v>
      </c>
      <c r="AI33">
        <v>0</v>
      </c>
      <c r="AJ33">
        <v>0</v>
      </c>
      <c r="AK33">
        <v>2</v>
      </c>
      <c r="AL33">
        <v>1</v>
      </c>
      <c r="AM33">
        <v>1</v>
      </c>
      <c r="AN33">
        <v>0</v>
      </c>
      <c r="AO33">
        <v>11</v>
      </c>
      <c r="AP33">
        <v>0</v>
      </c>
      <c r="AQ33">
        <v>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2</v>
      </c>
      <c r="AY33">
        <v>0</v>
      </c>
      <c r="AZ33">
        <v>0</v>
      </c>
      <c r="BA33">
        <v>3</v>
      </c>
      <c r="BB33">
        <v>0</v>
      </c>
      <c r="BC33">
        <v>0</v>
      </c>
    </row>
    <row r="34" spans="1:55" x14ac:dyDescent="0.25">
      <c r="A34">
        <v>32</v>
      </c>
      <c r="B34" s="11">
        <v>41373</v>
      </c>
      <c r="C34" s="1">
        <v>55</v>
      </c>
      <c r="D34" s="2">
        <v>25</v>
      </c>
      <c r="E34" s="14">
        <v>3086.5311999999999</v>
      </c>
      <c r="F34" s="5" t="s">
        <v>66</v>
      </c>
      <c r="G34">
        <v>-0.69936609999999999</v>
      </c>
      <c r="H34">
        <v>-0.50833269999999997</v>
      </c>
      <c r="I34">
        <v>0.90515316000000001</v>
      </c>
      <c r="J34">
        <v>-0.99151257999999998</v>
      </c>
      <c r="K34">
        <v>0</v>
      </c>
      <c r="L34">
        <v>0</v>
      </c>
      <c r="M34">
        <v>0</v>
      </c>
      <c r="N34">
        <v>0</v>
      </c>
      <c r="O34">
        <v>1</v>
      </c>
      <c r="P34">
        <v>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 s="4">
        <v>4</v>
      </c>
      <c r="X34" s="4">
        <v>3</v>
      </c>
      <c r="Y34" s="4">
        <v>6</v>
      </c>
      <c r="Z34" s="4">
        <v>2</v>
      </c>
      <c r="AA34" s="4">
        <v>0</v>
      </c>
      <c r="AB34" s="4">
        <v>0</v>
      </c>
      <c r="AC34" s="4">
        <v>0</v>
      </c>
      <c r="AD34" s="7">
        <v>114</v>
      </c>
      <c r="AE34">
        <v>140</v>
      </c>
      <c r="AF34">
        <v>1</v>
      </c>
      <c r="AG34" s="4">
        <v>0</v>
      </c>
      <c r="AH34">
        <v>3</v>
      </c>
      <c r="AI34">
        <v>0</v>
      </c>
      <c r="AJ34">
        <v>0</v>
      </c>
      <c r="AK34">
        <v>3</v>
      </c>
      <c r="AL34">
        <v>7</v>
      </c>
      <c r="AM34">
        <v>3</v>
      </c>
      <c r="AN34">
        <v>0</v>
      </c>
      <c r="AO34">
        <v>13</v>
      </c>
      <c r="AP34">
        <v>0</v>
      </c>
      <c r="AQ34">
        <v>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3</v>
      </c>
      <c r="AX34">
        <v>0</v>
      </c>
      <c r="AY34">
        <v>0</v>
      </c>
      <c r="AZ34">
        <v>0</v>
      </c>
      <c r="BA34">
        <v>3</v>
      </c>
      <c r="BB34">
        <v>0</v>
      </c>
      <c r="BC34">
        <v>0</v>
      </c>
    </row>
    <row r="35" spans="1:55" x14ac:dyDescent="0.25">
      <c r="A35">
        <v>33</v>
      </c>
      <c r="B35" s="11">
        <v>41374</v>
      </c>
      <c r="C35" s="1">
        <v>56</v>
      </c>
      <c r="D35" s="2">
        <v>24</v>
      </c>
      <c r="E35" s="14">
        <v>3114.848</v>
      </c>
      <c r="F35" s="5" t="s">
        <v>66</v>
      </c>
      <c r="G35">
        <v>-0.69941399999999998</v>
      </c>
      <c r="H35">
        <v>-0.50798980000000005</v>
      </c>
      <c r="I35">
        <v>0.90574094000000005</v>
      </c>
      <c r="J35">
        <v>-0.99201097000000005</v>
      </c>
      <c r="K35">
        <v>0</v>
      </c>
      <c r="L35">
        <v>0</v>
      </c>
      <c r="M35">
        <v>0</v>
      </c>
      <c r="N35">
        <v>1</v>
      </c>
      <c r="O35">
        <v>3</v>
      </c>
      <c r="P35">
        <v>1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 s="4">
        <v>2</v>
      </c>
      <c r="X35" s="4">
        <v>0</v>
      </c>
      <c r="Y35" s="4">
        <v>1</v>
      </c>
      <c r="Z35" s="4">
        <v>1</v>
      </c>
      <c r="AA35" s="4">
        <v>0</v>
      </c>
      <c r="AB35" s="4">
        <v>0</v>
      </c>
      <c r="AC35" s="4">
        <v>0</v>
      </c>
      <c r="AD35" s="7">
        <v>133</v>
      </c>
      <c r="AE35">
        <v>135</v>
      </c>
      <c r="AF35">
        <v>1</v>
      </c>
      <c r="AG35" s="4">
        <v>0</v>
      </c>
      <c r="AH35">
        <v>1</v>
      </c>
      <c r="AI35">
        <v>0</v>
      </c>
      <c r="AJ35">
        <v>0</v>
      </c>
      <c r="AK35">
        <v>1</v>
      </c>
      <c r="AL35">
        <v>0</v>
      </c>
      <c r="AM35">
        <v>1</v>
      </c>
      <c r="AN35">
        <v>0</v>
      </c>
      <c r="AO35">
        <v>13</v>
      </c>
      <c r="AP35">
        <v>0</v>
      </c>
      <c r="AQ35">
        <v>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1</v>
      </c>
      <c r="AX35">
        <v>0</v>
      </c>
      <c r="AY35">
        <v>0</v>
      </c>
      <c r="AZ35">
        <v>0</v>
      </c>
      <c r="BA35">
        <v>3</v>
      </c>
      <c r="BB35">
        <v>0</v>
      </c>
      <c r="BC35">
        <v>0</v>
      </c>
    </row>
    <row r="36" spans="1:55" x14ac:dyDescent="0.25">
      <c r="A36">
        <v>34</v>
      </c>
      <c r="B36" s="11">
        <v>41375</v>
      </c>
      <c r="C36" s="1">
        <v>57</v>
      </c>
      <c r="D36" s="2">
        <v>24</v>
      </c>
      <c r="E36" s="14">
        <v>3086.5311999999999</v>
      </c>
      <c r="F36" s="5" t="s">
        <v>66</v>
      </c>
      <c r="G36">
        <v>-0.69946019999999998</v>
      </c>
      <c r="H36">
        <v>-0.50764640000000005</v>
      </c>
      <c r="I36">
        <v>0.90632738999999995</v>
      </c>
      <c r="J36">
        <v>-0.99250817999999996</v>
      </c>
      <c r="K36">
        <v>0</v>
      </c>
      <c r="L36">
        <v>0</v>
      </c>
      <c r="M36">
        <v>0</v>
      </c>
      <c r="N36">
        <v>0</v>
      </c>
      <c r="O36">
        <v>2</v>
      </c>
      <c r="P36">
        <v>1</v>
      </c>
      <c r="Q36">
        <v>0</v>
      </c>
      <c r="R36">
        <v>0</v>
      </c>
      <c r="S36">
        <v>0</v>
      </c>
      <c r="T36">
        <v>2</v>
      </c>
      <c r="U36">
        <v>0</v>
      </c>
      <c r="V36">
        <v>0</v>
      </c>
      <c r="W36" s="4">
        <v>1</v>
      </c>
      <c r="X36" s="4">
        <v>1</v>
      </c>
      <c r="Y36" s="4">
        <v>2</v>
      </c>
      <c r="Z36" s="4">
        <v>0</v>
      </c>
      <c r="AA36" s="4">
        <v>0</v>
      </c>
      <c r="AB36" s="4">
        <v>0</v>
      </c>
      <c r="AC36" s="4">
        <v>0</v>
      </c>
      <c r="AD36" s="7">
        <v>92</v>
      </c>
      <c r="AE36">
        <v>126</v>
      </c>
      <c r="AF36">
        <v>1</v>
      </c>
      <c r="AG36" s="4">
        <v>0</v>
      </c>
      <c r="AH36">
        <v>7</v>
      </c>
      <c r="AI36">
        <v>0</v>
      </c>
      <c r="AJ36">
        <v>0</v>
      </c>
      <c r="AK36">
        <v>0</v>
      </c>
      <c r="AL36">
        <v>3</v>
      </c>
      <c r="AM36">
        <v>1</v>
      </c>
      <c r="AN36">
        <v>0</v>
      </c>
      <c r="AO36">
        <v>4</v>
      </c>
      <c r="AP36">
        <v>1</v>
      </c>
      <c r="AQ36">
        <v>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4</v>
      </c>
      <c r="AX36">
        <v>0</v>
      </c>
      <c r="AY36">
        <v>0</v>
      </c>
      <c r="AZ36">
        <v>0</v>
      </c>
      <c r="BA36">
        <v>2</v>
      </c>
      <c r="BB36">
        <v>0</v>
      </c>
      <c r="BC36">
        <v>0</v>
      </c>
    </row>
    <row r="37" spans="1:55" x14ac:dyDescent="0.25">
      <c r="A37">
        <v>35</v>
      </c>
      <c r="B37" s="11">
        <v>41376</v>
      </c>
      <c r="C37" s="1">
        <v>58</v>
      </c>
      <c r="D37" s="2">
        <v>24</v>
      </c>
      <c r="E37" s="14">
        <v>3058.2143999999998</v>
      </c>
      <c r="F37" s="5" t="s">
        <v>66</v>
      </c>
      <c r="G37">
        <v>-0.69950480000000004</v>
      </c>
      <c r="H37">
        <v>-0.50730260000000005</v>
      </c>
      <c r="I37">
        <v>0.90691253000000005</v>
      </c>
      <c r="J37">
        <v>-0.99300418999999995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 s="4">
        <v>4</v>
      </c>
      <c r="X37" s="4">
        <v>2</v>
      </c>
      <c r="Y37" s="4">
        <v>8</v>
      </c>
      <c r="Z37" s="4">
        <v>0</v>
      </c>
      <c r="AA37" s="4">
        <v>0</v>
      </c>
      <c r="AB37" s="4">
        <v>0</v>
      </c>
      <c r="AC37" s="4">
        <v>0</v>
      </c>
      <c r="AD37" s="7">
        <v>75</v>
      </c>
      <c r="AE37">
        <v>151</v>
      </c>
      <c r="AF37" s="4">
        <v>0</v>
      </c>
      <c r="AG37" s="4">
        <v>0</v>
      </c>
      <c r="AH37">
        <v>4</v>
      </c>
      <c r="AI37">
        <v>0</v>
      </c>
      <c r="AJ37">
        <v>0</v>
      </c>
      <c r="AK37">
        <v>3</v>
      </c>
      <c r="AL37">
        <v>6</v>
      </c>
      <c r="AM37">
        <v>0</v>
      </c>
      <c r="AN37">
        <v>0</v>
      </c>
      <c r="AO37">
        <v>8</v>
      </c>
      <c r="AP37">
        <v>0</v>
      </c>
      <c r="AQ37">
        <v>3</v>
      </c>
      <c r="AR37">
        <v>0</v>
      </c>
      <c r="AS37">
        <v>1</v>
      </c>
      <c r="AT37">
        <v>0</v>
      </c>
      <c r="AU37">
        <v>0</v>
      </c>
      <c r="AV37">
        <v>0</v>
      </c>
      <c r="AW37">
        <v>3</v>
      </c>
      <c r="AX37">
        <v>0</v>
      </c>
      <c r="AY37">
        <v>0</v>
      </c>
      <c r="AZ37">
        <v>0</v>
      </c>
      <c r="BA37">
        <v>5</v>
      </c>
      <c r="BB37">
        <v>0</v>
      </c>
      <c r="BC37">
        <v>0</v>
      </c>
    </row>
    <row r="38" spans="1:55" x14ac:dyDescent="0.25">
      <c r="A38">
        <v>36</v>
      </c>
      <c r="B38" s="11">
        <v>41379</v>
      </c>
      <c r="C38" s="1">
        <v>61</v>
      </c>
      <c r="D38" s="2">
        <v>69</v>
      </c>
      <c r="E38" s="14">
        <v>3029.8976000000002</v>
      </c>
      <c r="F38" s="5" t="s">
        <v>66</v>
      </c>
      <c r="G38">
        <v>-0.69962829999999998</v>
      </c>
      <c r="H38">
        <v>-0.50626819999999995</v>
      </c>
      <c r="I38">
        <v>0.90866000000000002</v>
      </c>
      <c r="J38">
        <v>-0.99448506999999997</v>
      </c>
      <c r="K38">
        <v>1</v>
      </c>
      <c r="L38">
        <v>2</v>
      </c>
      <c r="M38">
        <v>0</v>
      </c>
      <c r="N38">
        <v>0</v>
      </c>
      <c r="O38">
        <v>4</v>
      </c>
      <c r="P38">
        <v>4</v>
      </c>
      <c r="Q38">
        <v>0</v>
      </c>
      <c r="R38">
        <v>0</v>
      </c>
      <c r="S38">
        <v>0</v>
      </c>
      <c r="T38">
        <v>1</v>
      </c>
      <c r="U38">
        <v>0</v>
      </c>
      <c r="V38">
        <v>0</v>
      </c>
      <c r="W38" s="4">
        <v>2</v>
      </c>
      <c r="X38" s="4">
        <v>2</v>
      </c>
      <c r="Y38" s="4">
        <v>4</v>
      </c>
      <c r="Z38" s="4">
        <v>1</v>
      </c>
      <c r="AA38" s="4">
        <v>0</v>
      </c>
      <c r="AB38" s="4">
        <v>0</v>
      </c>
      <c r="AC38" s="4">
        <v>2</v>
      </c>
      <c r="AD38" s="7">
        <v>92</v>
      </c>
      <c r="AE38">
        <v>395</v>
      </c>
      <c r="AF38" s="4">
        <v>0</v>
      </c>
      <c r="AG38" s="4">
        <v>0</v>
      </c>
      <c r="AH38">
        <v>14</v>
      </c>
      <c r="AI38">
        <v>0</v>
      </c>
      <c r="AJ38">
        <v>0</v>
      </c>
      <c r="AK38">
        <v>3</v>
      </c>
      <c r="AL38">
        <v>13</v>
      </c>
      <c r="AM38">
        <v>4</v>
      </c>
      <c r="AN38">
        <v>0</v>
      </c>
      <c r="AO38">
        <v>26</v>
      </c>
      <c r="AP38">
        <v>0</v>
      </c>
      <c r="AQ38">
        <v>12</v>
      </c>
      <c r="AR38">
        <v>0</v>
      </c>
      <c r="AS38">
        <v>1</v>
      </c>
      <c r="AT38">
        <v>1</v>
      </c>
      <c r="AU38">
        <v>0</v>
      </c>
      <c r="AV38">
        <v>0</v>
      </c>
      <c r="AW38">
        <v>2</v>
      </c>
      <c r="AX38">
        <v>0</v>
      </c>
      <c r="AY38">
        <v>0</v>
      </c>
      <c r="AZ38">
        <v>0</v>
      </c>
      <c r="BA38">
        <v>8</v>
      </c>
      <c r="BB38">
        <v>0</v>
      </c>
      <c r="BC38">
        <v>0</v>
      </c>
    </row>
    <row r="39" spans="1:55" x14ac:dyDescent="0.25">
      <c r="A39">
        <v>37</v>
      </c>
      <c r="B39" s="11">
        <v>41414</v>
      </c>
      <c r="C39" s="1">
        <v>96</v>
      </c>
      <c r="D39" s="2">
        <f>10+48+10</f>
        <v>68</v>
      </c>
      <c r="E39" s="14">
        <v>2814.6899200000003</v>
      </c>
      <c r="F39" s="5" t="s">
        <v>66</v>
      </c>
      <c r="G39">
        <v>-0.65340659999999995</v>
      </c>
      <c r="H39">
        <v>-0.23909649999999999</v>
      </c>
      <c r="I39">
        <v>1.31434867</v>
      </c>
      <c r="J39">
        <v>1.2277349799999999</v>
      </c>
      <c r="K39" s="1">
        <v>0</v>
      </c>
      <c r="L39" s="1">
        <v>0</v>
      </c>
      <c r="M39" s="1">
        <v>0</v>
      </c>
      <c r="N39" s="1">
        <v>0</v>
      </c>
      <c r="O39" s="1">
        <v>4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6">
        <v>51</v>
      </c>
      <c r="X39" s="6">
        <v>0</v>
      </c>
      <c r="Y39" s="6">
        <v>6</v>
      </c>
      <c r="Z39" s="6">
        <v>0</v>
      </c>
      <c r="AA39" s="6">
        <v>0</v>
      </c>
      <c r="AB39" s="6">
        <v>0</v>
      </c>
      <c r="AC39" s="4">
        <v>0</v>
      </c>
      <c r="AD39" s="8">
        <v>91</v>
      </c>
      <c r="AE39" s="1">
        <v>287</v>
      </c>
      <c r="AF39" s="1">
        <v>0</v>
      </c>
      <c r="AG39" s="1">
        <v>0</v>
      </c>
      <c r="AH39" s="1">
        <v>12</v>
      </c>
      <c r="AI39" s="1">
        <v>0</v>
      </c>
      <c r="AJ39" s="1">
        <v>0</v>
      </c>
      <c r="AK39" s="1">
        <v>6</v>
      </c>
      <c r="AL39" s="1">
        <v>7</v>
      </c>
      <c r="AM39" s="1">
        <v>2</v>
      </c>
      <c r="AN39" s="1">
        <v>0</v>
      </c>
      <c r="AO39" s="1">
        <v>7</v>
      </c>
      <c r="AP39" s="1">
        <v>0</v>
      </c>
      <c r="AQ39" s="1">
        <v>9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8</v>
      </c>
      <c r="AX39" s="1">
        <v>0</v>
      </c>
      <c r="AY39" s="1">
        <v>0</v>
      </c>
      <c r="AZ39" s="1">
        <v>0</v>
      </c>
      <c r="BA39" s="1">
        <v>8</v>
      </c>
      <c r="BB39" s="1">
        <v>3</v>
      </c>
      <c r="BC39" s="1">
        <v>1</v>
      </c>
    </row>
    <row r="40" spans="1:55" x14ac:dyDescent="0.25">
      <c r="A40">
        <v>38</v>
      </c>
      <c r="B40" s="11">
        <v>41415</v>
      </c>
      <c r="C40" s="1">
        <v>97</v>
      </c>
      <c r="D40" s="2">
        <v>25</v>
      </c>
      <c r="E40" s="14">
        <v>2797.6998399999998</v>
      </c>
      <c r="F40" s="5" t="s">
        <v>66</v>
      </c>
      <c r="G40">
        <v>-0.62913960000000002</v>
      </c>
      <c r="H40">
        <v>-0.1105486</v>
      </c>
      <c r="I40">
        <v>1.4301059899999999</v>
      </c>
      <c r="J40">
        <v>2.1942374</v>
      </c>
      <c r="K40">
        <v>1</v>
      </c>
      <c r="L40">
        <v>0</v>
      </c>
      <c r="M40">
        <v>0</v>
      </c>
      <c r="N40">
        <v>0</v>
      </c>
      <c r="O40">
        <v>2</v>
      </c>
      <c r="P40">
        <v>2</v>
      </c>
      <c r="Q40">
        <v>0</v>
      </c>
      <c r="R40">
        <v>0</v>
      </c>
      <c r="S40">
        <v>0</v>
      </c>
      <c r="T40">
        <v>1</v>
      </c>
      <c r="U40">
        <v>1</v>
      </c>
      <c r="V40">
        <v>0</v>
      </c>
      <c r="W40" s="6">
        <v>45</v>
      </c>
      <c r="X40" s="6">
        <v>2</v>
      </c>
      <c r="Y40" s="6">
        <v>2</v>
      </c>
      <c r="Z40" s="6">
        <v>0</v>
      </c>
      <c r="AA40" s="6">
        <v>0</v>
      </c>
      <c r="AB40" s="6">
        <v>0</v>
      </c>
      <c r="AC40" s="4">
        <v>1</v>
      </c>
      <c r="AD40" s="7">
        <v>105</v>
      </c>
      <c r="AE40">
        <v>114</v>
      </c>
      <c r="AF40">
        <v>0</v>
      </c>
      <c r="AG40" s="4">
        <v>0</v>
      </c>
      <c r="AH40">
        <v>5</v>
      </c>
      <c r="AI40">
        <v>0</v>
      </c>
      <c r="AJ40">
        <v>0</v>
      </c>
      <c r="AK40">
        <v>0</v>
      </c>
      <c r="AL40">
        <v>9</v>
      </c>
      <c r="AM40">
        <v>0</v>
      </c>
      <c r="AN40">
        <v>0</v>
      </c>
      <c r="AO40">
        <v>6</v>
      </c>
      <c r="AP40">
        <v>0</v>
      </c>
      <c r="AQ40">
        <v>4</v>
      </c>
      <c r="AR40">
        <v>1</v>
      </c>
      <c r="AS40">
        <v>0</v>
      </c>
      <c r="AT40">
        <v>0</v>
      </c>
      <c r="AU40">
        <v>0</v>
      </c>
      <c r="AV40">
        <v>0</v>
      </c>
      <c r="AW40">
        <v>4</v>
      </c>
      <c r="AX40">
        <v>0</v>
      </c>
      <c r="AY40">
        <v>0</v>
      </c>
      <c r="AZ40">
        <v>0</v>
      </c>
      <c r="BA40">
        <v>10</v>
      </c>
      <c r="BB40">
        <v>0</v>
      </c>
      <c r="BC40">
        <v>0</v>
      </c>
    </row>
    <row r="41" spans="1:55" x14ac:dyDescent="0.25">
      <c r="A41">
        <v>39</v>
      </c>
      <c r="B41" s="11">
        <v>41416</v>
      </c>
      <c r="C41" s="1">
        <v>98</v>
      </c>
      <c r="D41" s="2">
        <v>23</v>
      </c>
      <c r="E41" s="14">
        <v>2806.19488</v>
      </c>
      <c r="F41" s="5" t="s">
        <v>66</v>
      </c>
      <c r="G41">
        <v>-0.62908869999999995</v>
      </c>
      <c r="H41">
        <v>-0.11003259999999999</v>
      </c>
      <c r="I41">
        <v>1.43083866</v>
      </c>
      <c r="J41">
        <v>2.1950714599999999</v>
      </c>
      <c r="K41">
        <v>0</v>
      </c>
      <c r="L41">
        <v>0</v>
      </c>
      <c r="M41">
        <v>0</v>
      </c>
      <c r="N41">
        <v>0</v>
      </c>
      <c r="O41">
        <v>2</v>
      </c>
      <c r="P41">
        <v>1</v>
      </c>
      <c r="Q41">
        <v>0</v>
      </c>
      <c r="R41">
        <v>0</v>
      </c>
      <c r="S41">
        <v>0</v>
      </c>
      <c r="T41">
        <v>1</v>
      </c>
      <c r="U41">
        <v>0</v>
      </c>
      <c r="V41">
        <v>0</v>
      </c>
      <c r="W41" s="6">
        <v>27</v>
      </c>
      <c r="X41" s="6">
        <v>0</v>
      </c>
      <c r="Y41" s="6">
        <v>2</v>
      </c>
      <c r="Z41" s="6">
        <v>0</v>
      </c>
      <c r="AA41" s="6">
        <v>0</v>
      </c>
      <c r="AB41" s="6">
        <v>0</v>
      </c>
      <c r="AC41" s="4">
        <v>1</v>
      </c>
      <c r="AD41" s="7">
        <v>62</v>
      </c>
      <c r="AE41">
        <v>136</v>
      </c>
      <c r="AF41">
        <v>0</v>
      </c>
      <c r="AG41" s="4">
        <v>0</v>
      </c>
      <c r="AH41">
        <v>10</v>
      </c>
      <c r="AI41">
        <v>0</v>
      </c>
      <c r="AJ41">
        <v>1</v>
      </c>
      <c r="AK41">
        <v>2</v>
      </c>
      <c r="AL41">
        <v>6</v>
      </c>
      <c r="AM41">
        <v>3</v>
      </c>
      <c r="AN41">
        <v>0</v>
      </c>
      <c r="AO41">
        <v>8</v>
      </c>
      <c r="AP41">
        <v>0</v>
      </c>
      <c r="AQ41">
        <v>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4</v>
      </c>
      <c r="AX41">
        <v>0</v>
      </c>
      <c r="AY41">
        <v>0</v>
      </c>
      <c r="AZ41">
        <v>0</v>
      </c>
      <c r="BA41">
        <v>2</v>
      </c>
      <c r="BB41">
        <v>0</v>
      </c>
      <c r="BC41">
        <v>0</v>
      </c>
    </row>
    <row r="42" spans="1:55" x14ac:dyDescent="0.25">
      <c r="A42">
        <v>40</v>
      </c>
      <c r="B42" s="11">
        <v>41417</v>
      </c>
      <c r="C42" s="1">
        <v>99</v>
      </c>
      <c r="D42" s="2">
        <v>24</v>
      </c>
      <c r="E42" s="14">
        <v>2803.3632000000002</v>
      </c>
      <c r="F42" s="5" t="s">
        <v>66</v>
      </c>
      <c r="G42">
        <v>-0.62903620000000005</v>
      </c>
      <c r="H42">
        <v>-0.10951669999999999</v>
      </c>
      <c r="I42">
        <v>1.4315694000000001</v>
      </c>
      <c r="J42">
        <v>2.1959027999999998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1</v>
      </c>
      <c r="U42">
        <v>0</v>
      </c>
      <c r="V42">
        <v>0</v>
      </c>
      <c r="W42" s="6">
        <v>32</v>
      </c>
      <c r="X42" s="6">
        <v>0</v>
      </c>
      <c r="Y42" s="6">
        <v>4</v>
      </c>
      <c r="Z42" s="6">
        <v>0</v>
      </c>
      <c r="AA42" s="6">
        <v>0</v>
      </c>
      <c r="AB42" s="6">
        <v>0</v>
      </c>
      <c r="AC42" s="4">
        <v>1</v>
      </c>
      <c r="AD42" s="7">
        <v>89</v>
      </c>
      <c r="AE42">
        <v>89</v>
      </c>
      <c r="AF42">
        <v>0</v>
      </c>
      <c r="AG42" s="4">
        <v>0</v>
      </c>
      <c r="AH42">
        <v>6</v>
      </c>
      <c r="AI42">
        <v>0</v>
      </c>
      <c r="AJ42">
        <v>0</v>
      </c>
      <c r="AK42">
        <v>0</v>
      </c>
      <c r="AL42">
        <v>10</v>
      </c>
      <c r="AM42">
        <v>0</v>
      </c>
      <c r="AN42">
        <v>0</v>
      </c>
      <c r="AO42">
        <v>6</v>
      </c>
      <c r="AP42">
        <v>0</v>
      </c>
      <c r="AQ42">
        <v>7</v>
      </c>
      <c r="AR42">
        <v>1</v>
      </c>
      <c r="AS42">
        <v>0</v>
      </c>
      <c r="AT42">
        <v>0</v>
      </c>
      <c r="AU42">
        <v>0</v>
      </c>
      <c r="AV42">
        <v>0</v>
      </c>
      <c r="AW42" t="s">
        <v>57</v>
      </c>
      <c r="AX42">
        <v>0</v>
      </c>
      <c r="AY42">
        <v>0</v>
      </c>
      <c r="AZ42">
        <v>0</v>
      </c>
      <c r="BA42">
        <v>3</v>
      </c>
      <c r="BB42">
        <v>0</v>
      </c>
      <c r="BC42">
        <v>0</v>
      </c>
    </row>
    <row r="43" spans="1:55" x14ac:dyDescent="0.25">
      <c r="A43">
        <v>41</v>
      </c>
      <c r="B43" s="11">
        <v>41418</v>
      </c>
      <c r="C43" s="1">
        <v>100</v>
      </c>
      <c r="D43" s="2">
        <v>23</v>
      </c>
      <c r="E43" s="14">
        <v>3369.6992</v>
      </c>
      <c r="F43" s="5" t="s">
        <v>66</v>
      </c>
      <c r="G43">
        <v>-0.62898200000000004</v>
      </c>
      <c r="H43">
        <v>-0.10900079999999999</v>
      </c>
      <c r="I43">
        <v>1.4322982099999999</v>
      </c>
      <c r="J43">
        <v>2.1967314</v>
      </c>
      <c r="K43">
        <v>0</v>
      </c>
      <c r="L43">
        <v>0</v>
      </c>
      <c r="M43">
        <v>0</v>
      </c>
      <c r="N43">
        <v>0</v>
      </c>
      <c r="O43">
        <v>1</v>
      </c>
      <c r="P43">
        <v>3</v>
      </c>
      <c r="Q43">
        <v>0</v>
      </c>
      <c r="R43">
        <v>0</v>
      </c>
      <c r="S43">
        <v>0</v>
      </c>
      <c r="T43">
        <v>0</v>
      </c>
      <c r="U43">
        <v>1</v>
      </c>
      <c r="V43">
        <v>0</v>
      </c>
      <c r="W43" s="4">
        <v>7</v>
      </c>
      <c r="X43" s="4">
        <v>2</v>
      </c>
      <c r="Y43" s="4">
        <v>4</v>
      </c>
      <c r="Z43" s="4">
        <v>1</v>
      </c>
      <c r="AA43" s="4">
        <v>0</v>
      </c>
      <c r="AB43" s="4">
        <v>0</v>
      </c>
      <c r="AC43" s="4">
        <v>0</v>
      </c>
      <c r="AD43" s="7">
        <v>110</v>
      </c>
      <c r="AE43">
        <v>127</v>
      </c>
      <c r="AF43" s="4">
        <v>0</v>
      </c>
      <c r="AG43" s="4">
        <v>0</v>
      </c>
      <c r="AH43">
        <v>6</v>
      </c>
      <c r="AI43">
        <v>0</v>
      </c>
      <c r="AJ43">
        <v>0</v>
      </c>
      <c r="AK43">
        <v>0</v>
      </c>
      <c r="AL43">
        <v>7</v>
      </c>
      <c r="AM43">
        <v>2</v>
      </c>
      <c r="AN43">
        <v>1</v>
      </c>
      <c r="AO43">
        <v>2</v>
      </c>
      <c r="AP43">
        <v>0</v>
      </c>
      <c r="AQ43">
        <v>0</v>
      </c>
      <c r="AR43">
        <v>3</v>
      </c>
      <c r="AS43">
        <v>0</v>
      </c>
      <c r="AT43">
        <v>0</v>
      </c>
      <c r="AU43">
        <v>0</v>
      </c>
      <c r="AV43">
        <v>0</v>
      </c>
      <c r="AW43">
        <v>6</v>
      </c>
      <c r="AX43">
        <v>0</v>
      </c>
      <c r="AY43">
        <v>0</v>
      </c>
      <c r="AZ43">
        <v>0</v>
      </c>
      <c r="BA43">
        <v>7</v>
      </c>
      <c r="BB43">
        <v>0</v>
      </c>
      <c r="BC43">
        <v>0</v>
      </c>
    </row>
    <row r="44" spans="1:55" x14ac:dyDescent="0.25">
      <c r="A44">
        <v>42</v>
      </c>
      <c r="B44" s="11">
        <v>41421</v>
      </c>
      <c r="C44" s="1">
        <v>103</v>
      </c>
      <c r="D44" s="2">
        <v>72</v>
      </c>
      <c r="E44" s="14">
        <v>3539.6</v>
      </c>
      <c r="F44" s="5" t="s">
        <v>66</v>
      </c>
      <c r="G44">
        <v>-0.62881010000000004</v>
      </c>
      <c r="H44">
        <v>-0.10745300000000001</v>
      </c>
      <c r="I44">
        <v>1.43447301</v>
      </c>
      <c r="J44">
        <v>2.19920084</v>
      </c>
      <c r="K44">
        <v>0</v>
      </c>
      <c r="L44">
        <v>0</v>
      </c>
      <c r="M44">
        <v>1</v>
      </c>
      <c r="N44">
        <v>0</v>
      </c>
      <c r="O44">
        <v>6</v>
      </c>
      <c r="P44">
        <v>3</v>
      </c>
      <c r="Q44">
        <v>0</v>
      </c>
      <c r="R44">
        <v>0</v>
      </c>
      <c r="S44">
        <v>0</v>
      </c>
      <c r="T44">
        <v>1</v>
      </c>
      <c r="U44">
        <v>1</v>
      </c>
      <c r="V44">
        <v>0</v>
      </c>
      <c r="W44" s="6">
        <v>166</v>
      </c>
      <c r="X44" s="6">
        <v>0</v>
      </c>
      <c r="Y44" s="6">
        <v>10</v>
      </c>
      <c r="Z44" s="6">
        <v>1</v>
      </c>
      <c r="AA44" s="6">
        <v>0</v>
      </c>
      <c r="AB44" s="6">
        <v>0</v>
      </c>
      <c r="AC44" s="4">
        <v>0</v>
      </c>
      <c r="AD44" s="7">
        <v>163</v>
      </c>
      <c r="AE44">
        <v>260</v>
      </c>
      <c r="AF44">
        <v>0</v>
      </c>
      <c r="AG44" s="4">
        <v>0</v>
      </c>
      <c r="AH44">
        <v>8</v>
      </c>
      <c r="AI44">
        <v>0</v>
      </c>
      <c r="AJ44">
        <v>0</v>
      </c>
      <c r="AK44">
        <v>3</v>
      </c>
      <c r="AL44">
        <v>16</v>
      </c>
      <c r="AM44">
        <v>4</v>
      </c>
      <c r="AN44">
        <v>0</v>
      </c>
      <c r="AO44">
        <v>11</v>
      </c>
      <c r="AP44">
        <v>1</v>
      </c>
      <c r="AQ44">
        <v>2</v>
      </c>
      <c r="AR44">
        <v>0</v>
      </c>
      <c r="AS44">
        <v>0</v>
      </c>
      <c r="AT44">
        <v>0</v>
      </c>
      <c r="AU44">
        <v>3</v>
      </c>
      <c r="AV44">
        <v>0</v>
      </c>
      <c r="AW44">
        <v>8</v>
      </c>
      <c r="AX44">
        <v>0</v>
      </c>
      <c r="AY44">
        <v>0</v>
      </c>
      <c r="AZ44">
        <v>0</v>
      </c>
      <c r="BA44">
        <v>11</v>
      </c>
      <c r="BB44">
        <v>1</v>
      </c>
      <c r="BC44">
        <v>0</v>
      </c>
    </row>
    <row r="45" spans="1:55" x14ac:dyDescent="0.25">
      <c r="A45">
        <v>43</v>
      </c>
      <c r="B45" s="11">
        <v>41584</v>
      </c>
      <c r="C45" s="1">
        <v>266</v>
      </c>
      <c r="D45" s="2">
        <v>42.75</v>
      </c>
      <c r="E45" s="14">
        <v>6682.7647999999999</v>
      </c>
      <c r="F45" s="5" t="s">
        <v>67</v>
      </c>
      <c r="G45">
        <v>-0.4151048</v>
      </c>
      <c r="H45">
        <v>0.77388590000000002</v>
      </c>
      <c r="I45">
        <v>-0.37790193999999999</v>
      </c>
      <c r="J45">
        <v>-8.8748140000000003E-2</v>
      </c>
      <c r="K45">
        <v>0</v>
      </c>
      <c r="L45">
        <v>0</v>
      </c>
      <c r="M45">
        <v>1</v>
      </c>
      <c r="N45">
        <v>0</v>
      </c>
      <c r="O45">
        <v>2</v>
      </c>
      <c r="P45">
        <v>3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 s="4">
        <v>6</v>
      </c>
      <c r="X45" s="4">
        <v>3</v>
      </c>
      <c r="Y45" s="4">
        <v>2</v>
      </c>
      <c r="Z45" s="4">
        <v>0</v>
      </c>
      <c r="AA45" s="4">
        <v>1</v>
      </c>
      <c r="AB45" s="4">
        <v>0</v>
      </c>
      <c r="AC45" s="4">
        <v>1</v>
      </c>
      <c r="AD45" s="7">
        <v>72</v>
      </c>
      <c r="AE45">
        <v>23</v>
      </c>
      <c r="AF45" s="4">
        <v>0</v>
      </c>
      <c r="AG45" s="4">
        <v>0</v>
      </c>
      <c r="AH45">
        <v>5</v>
      </c>
      <c r="AI45">
        <v>0</v>
      </c>
      <c r="AJ45">
        <v>0</v>
      </c>
      <c r="AK45">
        <v>3</v>
      </c>
      <c r="AL45">
        <v>9</v>
      </c>
      <c r="AM45">
        <v>3</v>
      </c>
      <c r="AN45">
        <v>0</v>
      </c>
      <c r="AO45">
        <v>6</v>
      </c>
      <c r="AP45">
        <v>0</v>
      </c>
      <c r="AQ45">
        <v>10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1</v>
      </c>
      <c r="AX45">
        <v>0</v>
      </c>
      <c r="AY45">
        <v>0</v>
      </c>
      <c r="AZ45">
        <v>0</v>
      </c>
      <c r="BA45">
        <v>11</v>
      </c>
      <c r="BB45">
        <v>0</v>
      </c>
      <c r="BC45">
        <v>0</v>
      </c>
    </row>
    <row r="46" spans="1:55" x14ac:dyDescent="0.25">
      <c r="A46">
        <v>44</v>
      </c>
      <c r="B46" s="11">
        <v>41586</v>
      </c>
      <c r="C46" s="1">
        <v>268</v>
      </c>
      <c r="D46" s="2">
        <v>49</v>
      </c>
      <c r="E46" s="14">
        <v>6569.4976000000006</v>
      </c>
      <c r="F46" s="5" t="s">
        <v>67</v>
      </c>
      <c r="G46">
        <v>-0.41436060000000002</v>
      </c>
      <c r="H46">
        <v>0.77536519999999998</v>
      </c>
      <c r="I46">
        <v>-0.37816084999999999</v>
      </c>
      <c r="J46">
        <v>-8.9344469999999995E-2</v>
      </c>
      <c r="K46">
        <v>0</v>
      </c>
      <c r="L46">
        <v>0</v>
      </c>
      <c r="M46">
        <v>1</v>
      </c>
      <c r="N46">
        <v>0</v>
      </c>
      <c r="O46">
        <v>3</v>
      </c>
      <c r="P46">
        <v>2</v>
      </c>
      <c r="Q46">
        <v>0</v>
      </c>
      <c r="R46">
        <v>0</v>
      </c>
      <c r="S46">
        <v>0</v>
      </c>
      <c r="T46">
        <v>0</v>
      </c>
      <c r="U46">
        <v>1</v>
      </c>
      <c r="V46">
        <v>2</v>
      </c>
      <c r="W46" s="4">
        <v>0</v>
      </c>
      <c r="X46" s="4">
        <v>3</v>
      </c>
      <c r="Y46" s="4">
        <v>6</v>
      </c>
      <c r="Z46" s="4">
        <v>0</v>
      </c>
      <c r="AA46" s="4">
        <v>0</v>
      </c>
      <c r="AB46" s="4">
        <v>0</v>
      </c>
      <c r="AC46" s="4">
        <v>0</v>
      </c>
      <c r="AD46" s="7">
        <v>131</v>
      </c>
      <c r="AE46">
        <v>35</v>
      </c>
      <c r="AF46" s="4">
        <v>0</v>
      </c>
      <c r="AG46" s="4">
        <v>0</v>
      </c>
      <c r="AH46">
        <v>3</v>
      </c>
      <c r="AI46">
        <v>0</v>
      </c>
      <c r="AJ46">
        <v>0</v>
      </c>
      <c r="AK46">
        <v>3</v>
      </c>
      <c r="AL46">
        <v>6</v>
      </c>
      <c r="AM46">
        <v>1</v>
      </c>
      <c r="AN46">
        <v>0</v>
      </c>
      <c r="AO46">
        <v>2</v>
      </c>
      <c r="AP46">
        <v>1</v>
      </c>
      <c r="AQ46">
        <v>3</v>
      </c>
      <c r="AR46">
        <v>3</v>
      </c>
      <c r="AS46">
        <v>0</v>
      </c>
      <c r="AT46">
        <v>0</v>
      </c>
      <c r="AU46">
        <v>0</v>
      </c>
      <c r="AV46">
        <v>1</v>
      </c>
      <c r="AW46">
        <v>12</v>
      </c>
      <c r="AX46">
        <v>0</v>
      </c>
      <c r="AY46">
        <v>0</v>
      </c>
      <c r="AZ46">
        <v>0</v>
      </c>
      <c r="BA46">
        <v>5</v>
      </c>
      <c r="BB46">
        <v>0</v>
      </c>
      <c r="BC46">
        <v>0</v>
      </c>
    </row>
    <row r="47" spans="1:55" x14ac:dyDescent="0.25">
      <c r="A47">
        <v>45</v>
      </c>
      <c r="B47" s="11">
        <v>41589</v>
      </c>
      <c r="C47" s="1">
        <v>271</v>
      </c>
      <c r="D47" s="2">
        <v>73</v>
      </c>
      <c r="E47" s="14">
        <v>6512.8640000000005</v>
      </c>
      <c r="F47" s="5" t="s">
        <v>67</v>
      </c>
      <c r="G47">
        <v>-0.41323389999999999</v>
      </c>
      <c r="H47">
        <v>0.77757690000000002</v>
      </c>
      <c r="I47">
        <v>-0.37854678000000003</v>
      </c>
      <c r="J47">
        <v>-9.0238200000000005E-2</v>
      </c>
      <c r="K47">
        <v>0</v>
      </c>
      <c r="L47">
        <v>0</v>
      </c>
      <c r="M47">
        <v>0</v>
      </c>
      <c r="N47">
        <v>0</v>
      </c>
      <c r="O47">
        <v>4</v>
      </c>
      <c r="P47">
        <v>13</v>
      </c>
      <c r="Q47">
        <v>0</v>
      </c>
      <c r="R47">
        <v>1</v>
      </c>
      <c r="S47">
        <v>0</v>
      </c>
      <c r="T47">
        <v>2</v>
      </c>
      <c r="U47">
        <v>0</v>
      </c>
      <c r="V47">
        <v>3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7">
        <v>216</v>
      </c>
      <c r="AE47">
        <v>58</v>
      </c>
      <c r="AF47" s="4">
        <v>0</v>
      </c>
      <c r="AG47" s="4">
        <v>0</v>
      </c>
      <c r="AH47">
        <v>9</v>
      </c>
      <c r="AI47">
        <v>0</v>
      </c>
      <c r="AJ47">
        <v>0</v>
      </c>
      <c r="AK47">
        <v>5</v>
      </c>
      <c r="AL47">
        <v>26</v>
      </c>
      <c r="AM47">
        <v>15</v>
      </c>
      <c r="AN47">
        <v>2</v>
      </c>
      <c r="AO47">
        <v>4</v>
      </c>
      <c r="AP47">
        <v>1</v>
      </c>
      <c r="AQ47">
        <v>26</v>
      </c>
      <c r="AR47">
        <v>1</v>
      </c>
      <c r="AS47">
        <v>0</v>
      </c>
      <c r="AT47">
        <v>0</v>
      </c>
      <c r="AU47">
        <v>4</v>
      </c>
      <c r="AV47">
        <v>0</v>
      </c>
      <c r="AW47">
        <v>4</v>
      </c>
      <c r="AX47">
        <v>0</v>
      </c>
      <c r="AY47">
        <v>0</v>
      </c>
      <c r="AZ47">
        <v>0</v>
      </c>
      <c r="BA47">
        <v>13</v>
      </c>
      <c r="BB47">
        <v>0</v>
      </c>
      <c r="BC47">
        <v>0</v>
      </c>
    </row>
    <row r="48" spans="1:55" x14ac:dyDescent="0.25">
      <c r="A48">
        <v>46</v>
      </c>
      <c r="B48" s="11">
        <v>41591</v>
      </c>
      <c r="C48" s="1">
        <v>273</v>
      </c>
      <c r="D48" s="2">
        <v>46</v>
      </c>
      <c r="E48" s="14">
        <v>6456.2304000000004</v>
      </c>
      <c r="F48" s="5" t="s">
        <v>67</v>
      </c>
      <c r="G48">
        <v>-0.41247590000000001</v>
      </c>
      <c r="H48">
        <v>0.77904669999999998</v>
      </c>
      <c r="I48">
        <v>-0.37880244000000002</v>
      </c>
      <c r="J48">
        <v>-9.0833520000000001E-2</v>
      </c>
      <c r="K48">
        <v>0</v>
      </c>
      <c r="L48">
        <v>0</v>
      </c>
      <c r="M48">
        <v>0</v>
      </c>
      <c r="N48">
        <v>0</v>
      </c>
      <c r="O48">
        <v>0</v>
      </c>
      <c r="P48">
        <v>2</v>
      </c>
      <c r="Q48">
        <v>0</v>
      </c>
      <c r="R48">
        <v>0</v>
      </c>
      <c r="S48">
        <v>0</v>
      </c>
      <c r="T48">
        <v>1</v>
      </c>
      <c r="U48">
        <v>4</v>
      </c>
      <c r="V48">
        <v>3</v>
      </c>
      <c r="W48" s="6">
        <v>48</v>
      </c>
      <c r="X48" s="6">
        <v>2</v>
      </c>
      <c r="Y48" s="6">
        <v>3</v>
      </c>
      <c r="Z48" s="6">
        <v>0</v>
      </c>
      <c r="AA48" s="6">
        <v>0</v>
      </c>
      <c r="AB48" s="6">
        <v>2</v>
      </c>
      <c r="AC48" s="4">
        <v>1</v>
      </c>
      <c r="AD48" s="7">
        <v>166</v>
      </c>
      <c r="AE48">
        <v>45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>
        <v>6</v>
      </c>
      <c r="AL48">
        <v>13</v>
      </c>
      <c r="AM48">
        <v>5</v>
      </c>
      <c r="AN48">
        <v>0</v>
      </c>
      <c r="AO48">
        <v>4</v>
      </c>
      <c r="AP48">
        <v>2</v>
      </c>
      <c r="AQ48">
        <v>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6</v>
      </c>
      <c r="AX48">
        <v>0</v>
      </c>
      <c r="AY48">
        <v>0</v>
      </c>
      <c r="AZ48">
        <v>0</v>
      </c>
      <c r="BA48">
        <v>10</v>
      </c>
      <c r="BB48">
        <v>0</v>
      </c>
      <c r="BC48">
        <v>0</v>
      </c>
    </row>
    <row r="49" spans="1:55" x14ac:dyDescent="0.25">
      <c r="A49">
        <v>47</v>
      </c>
      <c r="B49" s="11">
        <v>41593</v>
      </c>
      <c r="C49" s="1">
        <v>275</v>
      </c>
      <c r="D49" s="2">
        <v>58</v>
      </c>
      <c r="E49" s="14">
        <v>6427.9135999999999</v>
      </c>
      <c r="F49" s="5" t="s">
        <v>67</v>
      </c>
      <c r="G49">
        <v>-0.41171239999999998</v>
      </c>
      <c r="H49">
        <v>0.78051280000000001</v>
      </c>
      <c r="I49">
        <v>-0.37905681000000002</v>
      </c>
      <c r="J49">
        <v>-9.142844E-2</v>
      </c>
      <c r="K49">
        <v>0</v>
      </c>
      <c r="L49">
        <v>0</v>
      </c>
      <c r="M49">
        <v>0</v>
      </c>
      <c r="N49">
        <v>0</v>
      </c>
      <c r="O49">
        <v>3</v>
      </c>
      <c r="P49">
        <v>12</v>
      </c>
      <c r="Q49">
        <v>0</v>
      </c>
      <c r="R49">
        <v>0</v>
      </c>
      <c r="S49">
        <v>0</v>
      </c>
      <c r="T49">
        <v>0</v>
      </c>
      <c r="U49">
        <v>0</v>
      </c>
      <c r="V49">
        <v>1</v>
      </c>
      <c r="W49" s="6">
        <v>43</v>
      </c>
      <c r="X49" s="6">
        <v>1</v>
      </c>
      <c r="Y49" s="6">
        <v>4</v>
      </c>
      <c r="Z49" s="6">
        <v>1</v>
      </c>
      <c r="AA49" s="6">
        <v>0</v>
      </c>
      <c r="AB49" s="6">
        <v>4</v>
      </c>
      <c r="AC49" s="4">
        <v>0</v>
      </c>
      <c r="AD49" s="7">
        <v>113</v>
      </c>
      <c r="AE49">
        <v>77</v>
      </c>
      <c r="AF49" s="4">
        <v>0</v>
      </c>
      <c r="AG49" s="4">
        <v>0</v>
      </c>
      <c r="AH49">
        <v>6</v>
      </c>
      <c r="AI49">
        <v>0</v>
      </c>
      <c r="AJ49">
        <v>1</v>
      </c>
      <c r="AK49">
        <v>2</v>
      </c>
      <c r="AL49">
        <v>17</v>
      </c>
      <c r="AM49">
        <v>8</v>
      </c>
      <c r="AN49">
        <v>2</v>
      </c>
      <c r="AO49">
        <v>5</v>
      </c>
      <c r="AP49">
        <v>4</v>
      </c>
      <c r="AQ49">
        <v>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10</v>
      </c>
      <c r="AX49">
        <v>2</v>
      </c>
      <c r="AY49">
        <v>0</v>
      </c>
      <c r="AZ49">
        <v>0</v>
      </c>
      <c r="BA49">
        <v>8</v>
      </c>
      <c r="BB49">
        <v>0</v>
      </c>
      <c r="BC49">
        <v>0</v>
      </c>
    </row>
    <row r="50" spans="1:55" x14ac:dyDescent="0.25">
      <c r="A50">
        <v>48</v>
      </c>
      <c r="B50" s="11">
        <v>41594</v>
      </c>
      <c r="C50" s="1">
        <v>276</v>
      </c>
      <c r="D50" s="2">
        <v>21</v>
      </c>
      <c r="E50" s="14">
        <v>6399.5968000000003</v>
      </c>
      <c r="F50" s="5" t="s">
        <v>67</v>
      </c>
      <c r="G50">
        <v>-0.41132859999999999</v>
      </c>
      <c r="H50">
        <v>0.78124439999999995</v>
      </c>
      <c r="I50">
        <v>-0.37918350000000001</v>
      </c>
      <c r="J50">
        <v>-9.172574E-2</v>
      </c>
      <c r="K50">
        <v>0</v>
      </c>
      <c r="L50">
        <v>0</v>
      </c>
      <c r="M50">
        <v>0</v>
      </c>
      <c r="N50">
        <v>0</v>
      </c>
      <c r="O50">
        <v>3</v>
      </c>
      <c r="P50">
        <v>0</v>
      </c>
      <c r="Q50">
        <v>0</v>
      </c>
      <c r="R50">
        <v>0</v>
      </c>
      <c r="S50">
        <v>0</v>
      </c>
      <c r="T50">
        <v>1</v>
      </c>
      <c r="U50">
        <v>0</v>
      </c>
      <c r="V50">
        <v>0</v>
      </c>
      <c r="W50" s="6">
        <v>8</v>
      </c>
      <c r="X50" s="6">
        <v>0</v>
      </c>
      <c r="Y50" s="6">
        <v>0</v>
      </c>
      <c r="Z50" s="6">
        <v>0</v>
      </c>
      <c r="AA50" s="6">
        <v>1</v>
      </c>
      <c r="AB50" s="6">
        <v>0</v>
      </c>
      <c r="AC50" s="4">
        <v>1</v>
      </c>
      <c r="AD50" s="7">
        <v>68</v>
      </c>
      <c r="AE50">
        <v>29</v>
      </c>
      <c r="AF50" s="4">
        <v>0</v>
      </c>
      <c r="AG50" s="4">
        <v>0</v>
      </c>
      <c r="AH50">
        <v>4</v>
      </c>
      <c r="AI50">
        <v>0</v>
      </c>
      <c r="AJ50">
        <v>0</v>
      </c>
      <c r="AK50">
        <v>0</v>
      </c>
      <c r="AL50">
        <v>4</v>
      </c>
      <c r="AM50">
        <v>4</v>
      </c>
      <c r="AN50">
        <v>1</v>
      </c>
      <c r="AO50">
        <v>1</v>
      </c>
      <c r="AP50">
        <v>0</v>
      </c>
      <c r="AQ50">
        <v>1</v>
      </c>
      <c r="AR50">
        <v>1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3</v>
      </c>
      <c r="BB50">
        <v>0</v>
      </c>
      <c r="BC50">
        <v>0</v>
      </c>
    </row>
    <row r="51" spans="1:55" x14ac:dyDescent="0.25">
      <c r="A51">
        <v>49</v>
      </c>
      <c r="B51" s="11">
        <v>41597</v>
      </c>
      <c r="C51" s="1">
        <v>279</v>
      </c>
      <c r="D51" s="2">
        <v>67.5</v>
      </c>
      <c r="E51" s="14">
        <v>6229.6959999999999</v>
      </c>
      <c r="F51" s="5" t="s">
        <v>67</v>
      </c>
      <c r="G51">
        <v>-0.4101689</v>
      </c>
      <c r="H51">
        <v>0.7834335</v>
      </c>
      <c r="I51">
        <v>-0.37956164999999997</v>
      </c>
      <c r="J51">
        <v>-9.2617060000000001E-2</v>
      </c>
      <c r="K51">
        <v>0</v>
      </c>
      <c r="L51">
        <v>0</v>
      </c>
      <c r="M51">
        <v>0</v>
      </c>
      <c r="N51">
        <v>0</v>
      </c>
      <c r="O51">
        <v>11</v>
      </c>
      <c r="P51">
        <v>10</v>
      </c>
      <c r="Q51">
        <v>0</v>
      </c>
      <c r="R51">
        <v>0</v>
      </c>
      <c r="S51">
        <v>0</v>
      </c>
      <c r="T51">
        <v>3</v>
      </c>
      <c r="U51">
        <v>0</v>
      </c>
      <c r="V51">
        <v>3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4">
        <v>0</v>
      </c>
      <c r="AD51" s="7">
        <v>148</v>
      </c>
      <c r="AE51">
        <v>81</v>
      </c>
      <c r="AF51" s="4">
        <v>0</v>
      </c>
      <c r="AG51" s="4">
        <v>0</v>
      </c>
      <c r="AH51">
        <v>9</v>
      </c>
      <c r="AI51">
        <v>0</v>
      </c>
      <c r="AJ51">
        <v>0</v>
      </c>
      <c r="AK51">
        <v>6</v>
      </c>
      <c r="AL51">
        <v>9</v>
      </c>
      <c r="AM51">
        <v>6</v>
      </c>
      <c r="AN51">
        <v>2</v>
      </c>
      <c r="AO51">
        <v>4</v>
      </c>
      <c r="AP51">
        <v>0</v>
      </c>
      <c r="AQ51">
        <v>2</v>
      </c>
      <c r="AR51">
        <v>4</v>
      </c>
      <c r="AS51">
        <v>0</v>
      </c>
      <c r="AT51">
        <v>0</v>
      </c>
      <c r="AU51">
        <v>0</v>
      </c>
      <c r="AV51">
        <v>0</v>
      </c>
      <c r="AW51">
        <v>8</v>
      </c>
      <c r="AX51">
        <v>1</v>
      </c>
      <c r="AY51">
        <v>0</v>
      </c>
      <c r="AZ51">
        <v>0</v>
      </c>
      <c r="BA51">
        <v>12</v>
      </c>
      <c r="BB51">
        <v>0</v>
      </c>
      <c r="BC51">
        <v>0</v>
      </c>
    </row>
    <row r="52" spans="1:55" x14ac:dyDescent="0.25">
      <c r="A52">
        <v>50</v>
      </c>
      <c r="B52" s="11">
        <v>41600</v>
      </c>
      <c r="C52" s="1">
        <v>282</v>
      </c>
      <c r="D52" s="2">
        <v>69</v>
      </c>
      <c r="E52" s="14">
        <v>6116.4287999999997</v>
      </c>
      <c r="F52" s="5" t="s">
        <v>67</v>
      </c>
      <c r="G52">
        <v>-0.40899679999999999</v>
      </c>
      <c r="H52">
        <v>0.78561409999999998</v>
      </c>
      <c r="I52">
        <v>-0.37993686999999998</v>
      </c>
      <c r="J52">
        <v>-9.3507469999999995E-2</v>
      </c>
      <c r="K52">
        <v>0</v>
      </c>
      <c r="L52">
        <v>0</v>
      </c>
      <c r="M52">
        <v>0</v>
      </c>
      <c r="N52">
        <v>0</v>
      </c>
      <c r="O52">
        <v>6</v>
      </c>
      <c r="P52">
        <v>8</v>
      </c>
      <c r="Q52">
        <v>0</v>
      </c>
      <c r="R52">
        <v>0</v>
      </c>
      <c r="S52">
        <v>0</v>
      </c>
      <c r="T52">
        <v>0</v>
      </c>
      <c r="U52">
        <v>0</v>
      </c>
      <c r="V52">
        <v>1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4">
        <v>0</v>
      </c>
      <c r="AD52" s="7">
        <v>201</v>
      </c>
      <c r="AE52">
        <v>99</v>
      </c>
      <c r="AF52" s="4">
        <v>0</v>
      </c>
      <c r="AG52" s="4">
        <v>0</v>
      </c>
      <c r="AH52">
        <v>13</v>
      </c>
      <c r="AI52">
        <v>0</v>
      </c>
      <c r="AJ52">
        <v>2</v>
      </c>
      <c r="AK52">
        <v>2</v>
      </c>
      <c r="AL52">
        <v>10</v>
      </c>
      <c r="AM52">
        <v>17</v>
      </c>
      <c r="AN52">
        <v>4</v>
      </c>
      <c r="AO52">
        <v>3</v>
      </c>
      <c r="AP52">
        <v>0</v>
      </c>
      <c r="AQ52">
        <v>4</v>
      </c>
      <c r="AR52">
        <v>1</v>
      </c>
      <c r="AS52">
        <v>0</v>
      </c>
      <c r="AT52">
        <v>0</v>
      </c>
      <c r="AU52">
        <v>0</v>
      </c>
      <c r="AV52">
        <v>0</v>
      </c>
      <c r="AW52">
        <v>12</v>
      </c>
      <c r="AX52">
        <v>0</v>
      </c>
      <c r="AY52">
        <v>0</v>
      </c>
      <c r="AZ52">
        <v>0</v>
      </c>
      <c r="BA52">
        <v>14</v>
      </c>
      <c r="BB52">
        <v>0</v>
      </c>
      <c r="BC52">
        <v>0</v>
      </c>
    </row>
    <row r="53" spans="1:55" x14ac:dyDescent="0.25">
      <c r="A53">
        <v>51</v>
      </c>
      <c r="B53" s="11">
        <v>41603</v>
      </c>
      <c r="C53" s="1">
        <v>285</v>
      </c>
      <c r="D53" s="2">
        <v>77</v>
      </c>
      <c r="E53" s="14">
        <v>6116.4287999999997</v>
      </c>
      <c r="F53" s="5" t="s">
        <v>67</v>
      </c>
      <c r="G53">
        <v>-0.40781240000000002</v>
      </c>
      <c r="H53">
        <v>0.78778630000000005</v>
      </c>
      <c r="I53">
        <v>-0.38030918000000002</v>
      </c>
      <c r="J53">
        <v>-9.4396980000000005E-2</v>
      </c>
      <c r="K53">
        <v>0</v>
      </c>
      <c r="L53">
        <v>0</v>
      </c>
      <c r="M53">
        <v>0</v>
      </c>
      <c r="N53">
        <v>0</v>
      </c>
      <c r="O53">
        <v>9</v>
      </c>
      <c r="P53">
        <v>13</v>
      </c>
      <c r="Q53">
        <v>0</v>
      </c>
      <c r="R53">
        <v>0</v>
      </c>
      <c r="S53">
        <v>0</v>
      </c>
      <c r="T53">
        <v>4</v>
      </c>
      <c r="U53">
        <v>0</v>
      </c>
      <c r="V53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4">
        <v>0</v>
      </c>
      <c r="AD53" s="7">
        <v>150</v>
      </c>
      <c r="AE53">
        <v>119</v>
      </c>
      <c r="AF53" s="4">
        <v>0</v>
      </c>
      <c r="AG53" s="4">
        <v>0</v>
      </c>
      <c r="AH53">
        <v>8</v>
      </c>
      <c r="AI53">
        <v>0</v>
      </c>
      <c r="AJ53">
        <v>0</v>
      </c>
      <c r="AK53">
        <v>0</v>
      </c>
      <c r="AL53">
        <v>10</v>
      </c>
      <c r="AM53">
        <v>6</v>
      </c>
      <c r="AN53">
        <v>1</v>
      </c>
      <c r="AO53">
        <v>4</v>
      </c>
      <c r="AP53">
        <v>2</v>
      </c>
      <c r="AQ53">
        <v>11</v>
      </c>
      <c r="AR53">
        <v>0</v>
      </c>
      <c r="AS53">
        <v>0</v>
      </c>
      <c r="AT53">
        <v>0</v>
      </c>
      <c r="AU53">
        <v>1</v>
      </c>
      <c r="AV53">
        <v>0</v>
      </c>
      <c r="AW53">
        <v>4</v>
      </c>
      <c r="AX53">
        <v>0</v>
      </c>
      <c r="AY53">
        <v>0</v>
      </c>
      <c r="AZ53">
        <v>0</v>
      </c>
      <c r="BA53">
        <v>10</v>
      </c>
      <c r="BB53">
        <v>0</v>
      </c>
      <c r="BC53">
        <v>0</v>
      </c>
    </row>
    <row r="54" spans="1:55" x14ac:dyDescent="0.25">
      <c r="A54">
        <v>52</v>
      </c>
      <c r="B54" s="11">
        <v>41607</v>
      </c>
      <c r="C54" s="1">
        <v>289</v>
      </c>
      <c r="D54" s="2">
        <v>93</v>
      </c>
      <c r="E54" s="14">
        <v>5804.9440000000004</v>
      </c>
      <c r="F54" s="5" t="s">
        <v>67</v>
      </c>
      <c r="G54">
        <v>-0.40621380000000001</v>
      </c>
      <c r="H54">
        <v>0.79066919999999996</v>
      </c>
      <c r="I54">
        <v>-0.38080104999999997</v>
      </c>
      <c r="J54">
        <v>-9.5581579999999999E-2</v>
      </c>
      <c r="K54">
        <v>0</v>
      </c>
      <c r="L54">
        <v>0</v>
      </c>
      <c r="M54">
        <v>0</v>
      </c>
      <c r="N54">
        <v>0</v>
      </c>
      <c r="O54">
        <v>5</v>
      </c>
      <c r="P54">
        <v>13</v>
      </c>
      <c r="Q54">
        <v>0</v>
      </c>
      <c r="R54">
        <v>0</v>
      </c>
      <c r="S54">
        <v>0</v>
      </c>
      <c r="T54">
        <v>0</v>
      </c>
      <c r="U54">
        <v>0</v>
      </c>
      <c r="V54">
        <v>1</v>
      </c>
      <c r="W54" s="4">
        <v>8</v>
      </c>
      <c r="X54" s="4">
        <v>0</v>
      </c>
      <c r="Y54" s="4">
        <v>6</v>
      </c>
      <c r="Z54" s="4">
        <v>1</v>
      </c>
      <c r="AA54" s="4">
        <v>1</v>
      </c>
      <c r="AB54" s="4">
        <v>3</v>
      </c>
      <c r="AC54" s="4">
        <v>3</v>
      </c>
      <c r="AD54" s="7">
        <v>127</v>
      </c>
      <c r="AE54">
        <v>114</v>
      </c>
      <c r="AF54" s="4">
        <v>0</v>
      </c>
      <c r="AG54" s="4">
        <v>0</v>
      </c>
      <c r="AH54">
        <v>7</v>
      </c>
      <c r="AI54">
        <v>0</v>
      </c>
      <c r="AJ54">
        <v>0</v>
      </c>
      <c r="AK54">
        <v>0</v>
      </c>
      <c r="AL54">
        <v>4</v>
      </c>
      <c r="AM54">
        <v>4</v>
      </c>
      <c r="AN54">
        <v>1</v>
      </c>
      <c r="AO54">
        <v>4</v>
      </c>
      <c r="AP54">
        <v>0</v>
      </c>
      <c r="AQ54">
        <v>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10</v>
      </c>
      <c r="AX54">
        <v>1</v>
      </c>
      <c r="AY54">
        <v>0</v>
      </c>
      <c r="AZ54">
        <v>0</v>
      </c>
      <c r="BA54">
        <v>3</v>
      </c>
      <c r="BB54">
        <v>0</v>
      </c>
      <c r="BC54">
        <v>0</v>
      </c>
    </row>
    <row r="55" spans="1:55" x14ac:dyDescent="0.25">
      <c r="A55">
        <v>53</v>
      </c>
      <c r="B55" s="11">
        <v>41610</v>
      </c>
      <c r="C55" s="1">
        <v>292</v>
      </c>
      <c r="D55" s="2">
        <v>70</v>
      </c>
      <c r="E55" s="14">
        <v>5719.9935999999998</v>
      </c>
      <c r="F55" s="5" t="s">
        <v>65</v>
      </c>
      <c r="G55">
        <v>-0.40500049999999999</v>
      </c>
      <c r="H55">
        <v>0.79282149999999996</v>
      </c>
      <c r="I55">
        <v>-0.38116654999999999</v>
      </c>
      <c r="J55">
        <v>-9.6468970000000001E-2</v>
      </c>
      <c r="K55">
        <v>0</v>
      </c>
      <c r="L55">
        <v>0</v>
      </c>
      <c r="M55">
        <v>0</v>
      </c>
      <c r="N55">
        <v>0</v>
      </c>
      <c r="O55">
        <v>10</v>
      </c>
      <c r="P55">
        <v>7</v>
      </c>
      <c r="Q55">
        <v>0</v>
      </c>
      <c r="R55">
        <v>2</v>
      </c>
      <c r="S55">
        <v>0</v>
      </c>
      <c r="T55">
        <v>0</v>
      </c>
      <c r="U55">
        <v>0</v>
      </c>
      <c r="V55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7">
        <v>180</v>
      </c>
      <c r="AE55">
        <v>119</v>
      </c>
      <c r="AF55" s="4">
        <v>0</v>
      </c>
      <c r="AG55" s="4">
        <v>0</v>
      </c>
      <c r="AH55">
        <v>8</v>
      </c>
      <c r="AI55">
        <v>0</v>
      </c>
      <c r="AJ55">
        <v>0</v>
      </c>
      <c r="AK55">
        <v>0</v>
      </c>
      <c r="AL55">
        <v>4</v>
      </c>
      <c r="AM55">
        <v>4</v>
      </c>
      <c r="AN55">
        <v>1</v>
      </c>
      <c r="AO55">
        <v>1</v>
      </c>
      <c r="AP55">
        <v>0</v>
      </c>
      <c r="AQ55">
        <v>6</v>
      </c>
      <c r="AR55">
        <v>2</v>
      </c>
      <c r="AS55">
        <v>0</v>
      </c>
      <c r="AT55">
        <v>0</v>
      </c>
      <c r="AU55">
        <v>0</v>
      </c>
      <c r="AV55">
        <v>0</v>
      </c>
      <c r="AW55">
        <v>8</v>
      </c>
      <c r="AX55">
        <v>1</v>
      </c>
      <c r="AY55">
        <v>0</v>
      </c>
      <c r="AZ55">
        <v>0</v>
      </c>
      <c r="BA55">
        <v>13</v>
      </c>
      <c r="BB55">
        <v>0</v>
      </c>
      <c r="BC55">
        <v>0</v>
      </c>
    </row>
    <row r="56" spans="1:55" x14ac:dyDescent="0.25">
      <c r="A56">
        <v>54</v>
      </c>
      <c r="B56" s="11">
        <v>41613</v>
      </c>
      <c r="C56" s="1">
        <v>295</v>
      </c>
      <c r="D56" s="2">
        <v>72</v>
      </c>
      <c r="E56" s="14">
        <v>5578.4096</v>
      </c>
      <c r="F56" s="5" t="s">
        <v>65</v>
      </c>
      <c r="G56">
        <v>-0.40377479999999999</v>
      </c>
      <c r="H56">
        <v>0.79496529999999999</v>
      </c>
      <c r="I56">
        <v>-0.38152912999999999</v>
      </c>
      <c r="J56">
        <v>-9.7355460000000005E-2</v>
      </c>
      <c r="K56">
        <v>0</v>
      </c>
      <c r="L56">
        <v>0</v>
      </c>
      <c r="M56">
        <v>0</v>
      </c>
      <c r="N56">
        <v>0</v>
      </c>
      <c r="O56">
        <v>11</v>
      </c>
      <c r="P56">
        <v>5</v>
      </c>
      <c r="Q56">
        <v>0</v>
      </c>
      <c r="R56">
        <v>0</v>
      </c>
      <c r="S56">
        <v>0</v>
      </c>
      <c r="T56">
        <v>0</v>
      </c>
      <c r="U56">
        <v>2</v>
      </c>
      <c r="V56">
        <v>0</v>
      </c>
      <c r="W56" s="4">
        <v>4</v>
      </c>
      <c r="X56" s="4">
        <v>7</v>
      </c>
      <c r="Y56" s="4">
        <v>5</v>
      </c>
      <c r="Z56" s="4">
        <v>3</v>
      </c>
      <c r="AA56" s="4">
        <v>0</v>
      </c>
      <c r="AB56" s="4">
        <v>0</v>
      </c>
      <c r="AC56" s="4">
        <v>2</v>
      </c>
      <c r="AD56" s="7">
        <v>426</v>
      </c>
      <c r="AE56">
        <v>117</v>
      </c>
      <c r="AF56" s="4">
        <v>0</v>
      </c>
      <c r="AG56" s="4">
        <v>0</v>
      </c>
      <c r="AH56">
        <v>10</v>
      </c>
      <c r="AI56">
        <v>0</v>
      </c>
      <c r="AJ56">
        <v>0</v>
      </c>
      <c r="AK56">
        <v>2</v>
      </c>
      <c r="AL56">
        <v>9</v>
      </c>
      <c r="AM56">
        <v>7</v>
      </c>
      <c r="AN56">
        <v>0</v>
      </c>
      <c r="AO56">
        <v>0</v>
      </c>
      <c r="AP56">
        <v>0</v>
      </c>
      <c r="AQ56">
        <v>6</v>
      </c>
      <c r="AR56">
        <v>1</v>
      </c>
      <c r="AS56">
        <v>1</v>
      </c>
      <c r="AT56">
        <v>0</v>
      </c>
      <c r="AU56">
        <v>1</v>
      </c>
      <c r="AV56">
        <v>0</v>
      </c>
      <c r="AW56">
        <v>8</v>
      </c>
      <c r="AX56">
        <v>1</v>
      </c>
      <c r="AY56">
        <v>0</v>
      </c>
      <c r="AZ56">
        <v>0</v>
      </c>
      <c r="BA56">
        <v>9</v>
      </c>
      <c r="BB56">
        <v>0</v>
      </c>
      <c r="BC56">
        <v>0</v>
      </c>
    </row>
    <row r="57" spans="1:55" x14ac:dyDescent="0.25">
      <c r="A57">
        <v>55</v>
      </c>
      <c r="B57" s="11">
        <v>41617</v>
      </c>
      <c r="C57" s="1">
        <v>299</v>
      </c>
      <c r="D57" s="2">
        <v>97</v>
      </c>
      <c r="E57" s="14">
        <v>5436.8256000000001</v>
      </c>
      <c r="F57" s="5" t="s">
        <v>65</v>
      </c>
      <c r="G57">
        <v>-0.40212130000000001</v>
      </c>
      <c r="H57">
        <v>0.79781049999999998</v>
      </c>
      <c r="I57">
        <v>-0.38200803</v>
      </c>
      <c r="J57">
        <v>-9.8536029999999997E-2</v>
      </c>
      <c r="K57">
        <v>0</v>
      </c>
      <c r="L57">
        <v>0</v>
      </c>
      <c r="M57">
        <v>0</v>
      </c>
      <c r="N57">
        <v>0</v>
      </c>
      <c r="O57">
        <v>7</v>
      </c>
      <c r="P57">
        <v>6</v>
      </c>
      <c r="Q57">
        <v>0</v>
      </c>
      <c r="R57">
        <v>0</v>
      </c>
      <c r="S57">
        <v>0</v>
      </c>
      <c r="T57">
        <v>1</v>
      </c>
      <c r="U57">
        <v>1</v>
      </c>
      <c r="V57">
        <v>0</v>
      </c>
      <c r="W57" s="4">
        <v>23</v>
      </c>
      <c r="X57" s="4">
        <v>4</v>
      </c>
      <c r="Y57" s="4">
        <v>2</v>
      </c>
      <c r="Z57" s="4">
        <v>3</v>
      </c>
      <c r="AA57" s="4">
        <v>1</v>
      </c>
      <c r="AB57" s="4">
        <v>0</v>
      </c>
      <c r="AC57" s="4">
        <v>2</v>
      </c>
      <c r="AD57" s="7">
        <v>308</v>
      </c>
      <c r="AE57">
        <v>88</v>
      </c>
      <c r="AF57" s="4">
        <v>0</v>
      </c>
      <c r="AG57" s="4">
        <v>0</v>
      </c>
      <c r="AH57">
        <v>13</v>
      </c>
      <c r="AI57">
        <v>0</v>
      </c>
      <c r="AJ57">
        <v>0</v>
      </c>
      <c r="AK57">
        <v>5</v>
      </c>
      <c r="AL57">
        <v>3</v>
      </c>
      <c r="AM57">
        <v>2</v>
      </c>
      <c r="AN57">
        <v>1</v>
      </c>
      <c r="AO57">
        <v>1</v>
      </c>
      <c r="AP57">
        <v>0</v>
      </c>
      <c r="AQ57">
        <v>4</v>
      </c>
      <c r="AR57">
        <v>0</v>
      </c>
      <c r="AS57">
        <v>0</v>
      </c>
      <c r="AT57">
        <v>0</v>
      </c>
      <c r="AU57">
        <v>1</v>
      </c>
      <c r="AV57">
        <v>0</v>
      </c>
      <c r="AW57">
        <v>9</v>
      </c>
      <c r="AX57">
        <v>0</v>
      </c>
      <c r="AY57">
        <v>0</v>
      </c>
      <c r="AZ57">
        <v>0</v>
      </c>
      <c r="BA57">
        <v>3</v>
      </c>
      <c r="BB57">
        <v>0</v>
      </c>
      <c r="BC57">
        <v>0</v>
      </c>
    </row>
    <row r="58" spans="1:55" x14ac:dyDescent="0.25">
      <c r="A58">
        <v>56</v>
      </c>
      <c r="B58" s="11">
        <v>41620</v>
      </c>
      <c r="C58" s="1">
        <v>302</v>
      </c>
      <c r="D58" s="2">
        <v>71</v>
      </c>
      <c r="E58" s="14">
        <v>5295.2416000000003</v>
      </c>
      <c r="F58" s="5" t="s">
        <v>65</v>
      </c>
      <c r="G58">
        <v>-0.40086670000000002</v>
      </c>
      <c r="H58">
        <v>0.79993449999999999</v>
      </c>
      <c r="I58">
        <v>-0.38236379999999998</v>
      </c>
      <c r="J58">
        <v>-9.9420400000000006E-2</v>
      </c>
      <c r="K58">
        <v>0</v>
      </c>
      <c r="L58">
        <v>0</v>
      </c>
      <c r="M58">
        <v>0</v>
      </c>
      <c r="N58">
        <v>0</v>
      </c>
      <c r="O58">
        <v>3</v>
      </c>
      <c r="P58">
        <v>6</v>
      </c>
      <c r="Q58">
        <v>0</v>
      </c>
      <c r="R58">
        <v>0</v>
      </c>
      <c r="S58">
        <v>0</v>
      </c>
      <c r="T58">
        <v>2</v>
      </c>
      <c r="U58">
        <v>0</v>
      </c>
      <c r="V58">
        <v>0</v>
      </c>
      <c r="W58" s="4">
        <v>9</v>
      </c>
      <c r="X58" s="4">
        <v>4</v>
      </c>
      <c r="Y58" s="4">
        <v>0</v>
      </c>
      <c r="Z58" s="4">
        <v>3</v>
      </c>
      <c r="AA58" s="4">
        <v>1</v>
      </c>
      <c r="AB58" s="4">
        <v>1</v>
      </c>
      <c r="AC58" s="4">
        <v>0</v>
      </c>
      <c r="AD58" s="7">
        <v>325</v>
      </c>
      <c r="AE58">
        <v>118</v>
      </c>
      <c r="AF58" s="4">
        <v>0</v>
      </c>
      <c r="AG58" s="4">
        <v>0</v>
      </c>
      <c r="AH58">
        <v>10</v>
      </c>
      <c r="AI58">
        <v>0</v>
      </c>
      <c r="AJ58">
        <v>0</v>
      </c>
      <c r="AK58">
        <v>6</v>
      </c>
      <c r="AL58">
        <v>7</v>
      </c>
      <c r="AM58">
        <v>3</v>
      </c>
      <c r="AN58">
        <v>0</v>
      </c>
      <c r="AO58">
        <v>2</v>
      </c>
      <c r="AP58">
        <v>0</v>
      </c>
      <c r="AQ58">
        <v>4</v>
      </c>
      <c r="AR58">
        <v>0</v>
      </c>
      <c r="AS58">
        <v>0</v>
      </c>
      <c r="AT58">
        <v>0</v>
      </c>
      <c r="AU58">
        <v>1</v>
      </c>
      <c r="AV58">
        <v>1</v>
      </c>
      <c r="AW58">
        <v>13</v>
      </c>
      <c r="AX58">
        <v>1</v>
      </c>
      <c r="AY58">
        <v>0</v>
      </c>
      <c r="AZ58">
        <v>0</v>
      </c>
      <c r="BA58">
        <v>5</v>
      </c>
      <c r="BB58">
        <v>0</v>
      </c>
      <c r="BC58">
        <v>0</v>
      </c>
    </row>
    <row r="59" spans="1:55" x14ac:dyDescent="0.25">
      <c r="A59">
        <v>57</v>
      </c>
      <c r="B59" s="11">
        <v>41624</v>
      </c>
      <c r="C59" s="1">
        <v>306</v>
      </c>
      <c r="D59" s="2">
        <v>96.5</v>
      </c>
      <c r="E59" s="14">
        <v>5238.6080000000002</v>
      </c>
      <c r="F59" s="5" t="s">
        <v>65</v>
      </c>
      <c r="G59">
        <v>-0.39917459999999999</v>
      </c>
      <c r="H59">
        <v>0.80275319999999994</v>
      </c>
      <c r="I59">
        <v>-0.38283361999999999</v>
      </c>
      <c r="J59">
        <v>-0.10059816000000001</v>
      </c>
      <c r="K59">
        <v>0</v>
      </c>
      <c r="L59">
        <v>0</v>
      </c>
      <c r="M59">
        <v>0</v>
      </c>
      <c r="N59">
        <v>0</v>
      </c>
      <c r="O59">
        <v>6</v>
      </c>
      <c r="P59">
        <v>10</v>
      </c>
      <c r="Q59">
        <v>0</v>
      </c>
      <c r="R59">
        <v>1</v>
      </c>
      <c r="S59">
        <v>0</v>
      </c>
      <c r="T59">
        <v>6</v>
      </c>
      <c r="U59">
        <v>1</v>
      </c>
      <c r="V59">
        <v>2</v>
      </c>
      <c r="W59" s="4">
        <v>23</v>
      </c>
      <c r="X59" s="4">
        <v>7</v>
      </c>
      <c r="Y59" s="4">
        <v>5</v>
      </c>
      <c r="Z59" s="4">
        <v>3</v>
      </c>
      <c r="AA59" s="4">
        <v>1</v>
      </c>
      <c r="AB59" s="4">
        <v>2</v>
      </c>
      <c r="AC59" s="4">
        <v>2</v>
      </c>
      <c r="AD59" s="7">
        <v>1048</v>
      </c>
      <c r="AE59">
        <v>123</v>
      </c>
      <c r="AF59" s="4">
        <v>0</v>
      </c>
      <c r="AG59" s="4">
        <v>0</v>
      </c>
      <c r="AH59">
        <v>18</v>
      </c>
      <c r="AI59">
        <v>0</v>
      </c>
      <c r="AJ59">
        <v>0</v>
      </c>
      <c r="AK59">
        <v>3</v>
      </c>
      <c r="AL59">
        <v>17</v>
      </c>
      <c r="AM59">
        <v>1</v>
      </c>
      <c r="AN59">
        <v>0</v>
      </c>
      <c r="AO59">
        <v>1</v>
      </c>
      <c r="AP59">
        <v>0</v>
      </c>
      <c r="AQ59">
        <v>1</v>
      </c>
      <c r="AR59">
        <v>0</v>
      </c>
      <c r="AS59">
        <v>0</v>
      </c>
      <c r="AT59">
        <v>0</v>
      </c>
      <c r="AU59">
        <v>1</v>
      </c>
      <c r="AV59">
        <v>0</v>
      </c>
      <c r="AW59">
        <v>7</v>
      </c>
      <c r="AX59">
        <v>0</v>
      </c>
      <c r="AY59">
        <v>0</v>
      </c>
      <c r="AZ59">
        <v>0</v>
      </c>
      <c r="BA59">
        <v>4</v>
      </c>
      <c r="BB59">
        <v>0</v>
      </c>
      <c r="BC59" s="1">
        <v>1</v>
      </c>
    </row>
    <row r="60" spans="1:55" x14ac:dyDescent="0.25">
      <c r="A60">
        <v>58</v>
      </c>
      <c r="B60" s="11">
        <v>41627</v>
      </c>
      <c r="C60" s="1">
        <v>309</v>
      </c>
      <c r="D60" s="2">
        <v>73.5</v>
      </c>
      <c r="E60" s="14">
        <v>5125.3407999999999</v>
      </c>
      <c r="F60" s="5" t="s">
        <v>65</v>
      </c>
      <c r="G60">
        <v>-0.3978912</v>
      </c>
      <c r="H60">
        <v>0.80485739999999995</v>
      </c>
      <c r="I60">
        <v>-0.38318257999999999</v>
      </c>
      <c r="J60">
        <v>-0.10148042</v>
      </c>
      <c r="K60">
        <v>0</v>
      </c>
      <c r="L60">
        <v>0</v>
      </c>
      <c r="M60">
        <v>0</v>
      </c>
      <c r="N60">
        <v>0</v>
      </c>
      <c r="O60">
        <v>6</v>
      </c>
      <c r="P60">
        <v>8</v>
      </c>
      <c r="Q60">
        <v>0</v>
      </c>
      <c r="R60">
        <v>0</v>
      </c>
      <c r="S60">
        <v>0</v>
      </c>
      <c r="T60">
        <v>3</v>
      </c>
      <c r="U60">
        <v>0</v>
      </c>
      <c r="V60">
        <v>1</v>
      </c>
      <c r="W60" s="4">
        <v>0</v>
      </c>
      <c r="X60" s="4">
        <v>7</v>
      </c>
      <c r="Y60" s="4">
        <v>3</v>
      </c>
      <c r="Z60" s="4">
        <v>3</v>
      </c>
      <c r="AA60" s="4">
        <v>0</v>
      </c>
      <c r="AB60" s="4">
        <v>3</v>
      </c>
      <c r="AC60" s="4">
        <v>1</v>
      </c>
      <c r="AD60" s="7">
        <v>952</v>
      </c>
      <c r="AE60">
        <v>117</v>
      </c>
      <c r="AF60" s="4">
        <v>0</v>
      </c>
      <c r="AG60" s="4">
        <v>0</v>
      </c>
      <c r="AH60">
        <v>7</v>
      </c>
      <c r="AI60">
        <v>0</v>
      </c>
      <c r="AJ60">
        <v>0</v>
      </c>
      <c r="AK60">
        <v>5</v>
      </c>
      <c r="AL60">
        <v>21</v>
      </c>
      <c r="AM60">
        <v>0</v>
      </c>
      <c r="AN60">
        <v>0</v>
      </c>
      <c r="AO60">
        <v>1</v>
      </c>
      <c r="AP60">
        <v>0</v>
      </c>
      <c r="AQ60">
        <v>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4</v>
      </c>
      <c r="AX60">
        <v>0</v>
      </c>
      <c r="AY60">
        <v>0</v>
      </c>
      <c r="AZ60">
        <v>0</v>
      </c>
      <c r="BA60">
        <v>1</v>
      </c>
      <c r="BB60">
        <v>0</v>
      </c>
      <c r="BC60">
        <v>0</v>
      </c>
    </row>
    <row r="61" spans="1:55" x14ac:dyDescent="0.25">
      <c r="A61">
        <v>59</v>
      </c>
      <c r="B61" s="11">
        <v>41645</v>
      </c>
      <c r="C61" s="1">
        <v>327</v>
      </c>
      <c r="D61" s="2">
        <v>24.5</v>
      </c>
      <c r="E61" s="14">
        <v>4757.2224000000006</v>
      </c>
      <c r="F61" s="5" t="s">
        <v>65</v>
      </c>
      <c r="G61">
        <v>-0.38993040000000001</v>
      </c>
      <c r="H61">
        <v>0.81730389999999997</v>
      </c>
      <c r="I61">
        <v>-0.38521506999999999</v>
      </c>
      <c r="J61">
        <v>-0.10675496</v>
      </c>
      <c r="K61">
        <v>0</v>
      </c>
      <c r="L61">
        <v>2</v>
      </c>
      <c r="M61">
        <v>0</v>
      </c>
      <c r="N61">
        <v>0</v>
      </c>
      <c r="O61">
        <v>4</v>
      </c>
      <c r="P61">
        <v>1</v>
      </c>
      <c r="Q61">
        <v>0</v>
      </c>
      <c r="R61">
        <v>0</v>
      </c>
      <c r="S61">
        <v>0</v>
      </c>
      <c r="T61">
        <v>1</v>
      </c>
      <c r="U61">
        <v>3</v>
      </c>
      <c r="V61">
        <v>0</v>
      </c>
      <c r="W61" s="4">
        <v>6</v>
      </c>
      <c r="X61" s="4">
        <v>3</v>
      </c>
      <c r="Y61" s="4">
        <v>0</v>
      </c>
      <c r="Z61" s="4">
        <v>4</v>
      </c>
      <c r="AA61" s="4">
        <v>0</v>
      </c>
      <c r="AB61" s="4">
        <v>0</v>
      </c>
      <c r="AC61" s="4">
        <v>0</v>
      </c>
      <c r="AD61" s="7">
        <v>513</v>
      </c>
      <c r="AE61">
        <v>77</v>
      </c>
      <c r="AF61" s="4">
        <v>0</v>
      </c>
      <c r="AG61" s="4">
        <v>0</v>
      </c>
      <c r="AH61">
        <v>4</v>
      </c>
      <c r="AI61">
        <v>1</v>
      </c>
      <c r="AJ61">
        <v>0</v>
      </c>
      <c r="AK61">
        <v>1</v>
      </c>
      <c r="AL61">
        <v>1</v>
      </c>
      <c r="AM61">
        <v>1</v>
      </c>
      <c r="AN61">
        <v>1</v>
      </c>
      <c r="AO61">
        <v>3</v>
      </c>
      <c r="AP61">
        <v>0</v>
      </c>
      <c r="AQ61">
        <v>1</v>
      </c>
      <c r="AR61">
        <v>0</v>
      </c>
      <c r="AS61">
        <v>0</v>
      </c>
      <c r="AT61">
        <v>0</v>
      </c>
      <c r="AU61">
        <v>2</v>
      </c>
      <c r="AV61">
        <v>0</v>
      </c>
      <c r="AW61">
        <v>4</v>
      </c>
      <c r="AX61">
        <v>0</v>
      </c>
      <c r="AY61">
        <v>0</v>
      </c>
      <c r="AZ61">
        <v>0</v>
      </c>
      <c r="BA61">
        <v>4</v>
      </c>
      <c r="BB61">
        <v>0</v>
      </c>
      <c r="BC61">
        <v>1</v>
      </c>
    </row>
    <row r="62" spans="1:55" x14ac:dyDescent="0.25">
      <c r="A62">
        <v>60</v>
      </c>
      <c r="B62" s="11">
        <v>41683</v>
      </c>
      <c r="C62" s="1">
        <v>365</v>
      </c>
      <c r="D62" s="2">
        <v>71</v>
      </c>
      <c r="E62" s="14">
        <v>4304.1535999999996</v>
      </c>
      <c r="F62" s="5" t="s">
        <v>65</v>
      </c>
      <c r="G62">
        <v>0.1131815</v>
      </c>
      <c r="H62">
        <v>1.5941926</v>
      </c>
      <c r="I62">
        <v>3.8728687399999999</v>
      </c>
      <c r="J62">
        <v>-2.1829221300000001</v>
      </c>
      <c r="K62">
        <v>0</v>
      </c>
      <c r="L62">
        <v>0</v>
      </c>
      <c r="M62">
        <v>0</v>
      </c>
      <c r="N62">
        <v>0</v>
      </c>
      <c r="O62">
        <v>0</v>
      </c>
      <c r="P62">
        <v>6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 s="4">
        <v>100</v>
      </c>
      <c r="X62" s="4">
        <v>2</v>
      </c>
      <c r="Y62" s="6">
        <v>2</v>
      </c>
      <c r="Z62" s="4">
        <v>0</v>
      </c>
      <c r="AA62" s="4">
        <v>0</v>
      </c>
      <c r="AB62" s="4">
        <v>2</v>
      </c>
      <c r="AC62" s="4">
        <v>0</v>
      </c>
      <c r="AD62" s="7">
        <v>83</v>
      </c>
      <c r="AE62">
        <v>277</v>
      </c>
      <c r="AF62" s="4">
        <v>0</v>
      </c>
      <c r="AG62" s="4">
        <v>0</v>
      </c>
      <c r="AH62">
        <v>6</v>
      </c>
      <c r="AI62">
        <v>0</v>
      </c>
      <c r="AJ62">
        <v>0</v>
      </c>
      <c r="AK62">
        <v>1</v>
      </c>
      <c r="AL62">
        <v>1</v>
      </c>
      <c r="AM62">
        <v>4</v>
      </c>
      <c r="AN62">
        <v>0</v>
      </c>
      <c r="AO62">
        <v>8</v>
      </c>
      <c r="AP62">
        <v>0</v>
      </c>
      <c r="AQ62">
        <v>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5</v>
      </c>
      <c r="AX62">
        <v>0</v>
      </c>
      <c r="AY62">
        <v>0</v>
      </c>
      <c r="AZ62">
        <v>0</v>
      </c>
      <c r="BA62">
        <v>4</v>
      </c>
      <c r="BB62">
        <v>0</v>
      </c>
      <c r="BC62">
        <v>1</v>
      </c>
    </row>
    <row r="63" spans="1:55" x14ac:dyDescent="0.25">
      <c r="A63">
        <v>61</v>
      </c>
      <c r="B63" s="11">
        <v>41689</v>
      </c>
      <c r="C63" s="1">
        <v>371</v>
      </c>
      <c r="D63" s="2">
        <v>145</v>
      </c>
      <c r="E63" s="14">
        <v>4247.5200000000004</v>
      </c>
      <c r="F63" s="5" t="s">
        <v>65</v>
      </c>
      <c r="G63">
        <v>0.22325159999999999</v>
      </c>
      <c r="H63">
        <v>1.7409547999999999</v>
      </c>
      <c r="I63">
        <v>3.9108694800000001</v>
      </c>
      <c r="J63">
        <v>-1.57551726</v>
      </c>
      <c r="K63">
        <v>0</v>
      </c>
      <c r="L63">
        <v>0</v>
      </c>
      <c r="M63">
        <v>0</v>
      </c>
      <c r="N63">
        <v>0</v>
      </c>
      <c r="O63">
        <v>9</v>
      </c>
      <c r="P63">
        <v>8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 s="4">
        <v>105</v>
      </c>
      <c r="X63" s="4">
        <v>0</v>
      </c>
      <c r="Y63" s="6">
        <v>0</v>
      </c>
      <c r="Z63" s="4">
        <v>1</v>
      </c>
      <c r="AA63" s="4">
        <v>0</v>
      </c>
      <c r="AB63" s="4">
        <v>1</v>
      </c>
      <c r="AC63" s="4">
        <v>0</v>
      </c>
      <c r="AD63" s="7">
        <v>88</v>
      </c>
      <c r="AE63">
        <v>233</v>
      </c>
      <c r="AF63" s="4">
        <v>0</v>
      </c>
      <c r="AG63" s="4">
        <v>0</v>
      </c>
      <c r="AH63">
        <v>9</v>
      </c>
      <c r="AI63">
        <v>0</v>
      </c>
      <c r="AJ63">
        <v>0</v>
      </c>
      <c r="AK63">
        <v>0</v>
      </c>
      <c r="AL63">
        <v>2</v>
      </c>
      <c r="AM63">
        <v>0</v>
      </c>
      <c r="AN63">
        <v>0</v>
      </c>
      <c r="AO63">
        <v>5</v>
      </c>
      <c r="AP63">
        <v>1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9</v>
      </c>
      <c r="AX63">
        <v>2</v>
      </c>
      <c r="AY63">
        <v>0</v>
      </c>
      <c r="AZ63">
        <v>0</v>
      </c>
      <c r="BA63">
        <v>0</v>
      </c>
      <c r="BB63">
        <v>0</v>
      </c>
      <c r="BC63">
        <v>0</v>
      </c>
    </row>
    <row r="64" spans="1:55" x14ac:dyDescent="0.25">
      <c r="A64">
        <v>62</v>
      </c>
      <c r="B64" s="11">
        <v>41740</v>
      </c>
      <c r="C64" s="1">
        <v>422</v>
      </c>
      <c r="D64" s="2">
        <v>24</v>
      </c>
      <c r="E64" s="14">
        <v>3624.5504000000001</v>
      </c>
      <c r="F64" s="5" t="s">
        <v>66</v>
      </c>
      <c r="G64">
        <v>0.60587449999999998</v>
      </c>
      <c r="H64">
        <v>2.1634761999999998</v>
      </c>
      <c r="I64">
        <v>0.79760887999999996</v>
      </c>
      <c r="J64">
        <v>3.20068339</v>
      </c>
      <c r="K64">
        <v>0</v>
      </c>
      <c r="L64">
        <v>0</v>
      </c>
      <c r="M64">
        <v>0</v>
      </c>
      <c r="N64">
        <v>0</v>
      </c>
      <c r="O64">
        <v>5</v>
      </c>
      <c r="P64">
        <v>1</v>
      </c>
      <c r="Q64">
        <v>0</v>
      </c>
      <c r="R64">
        <v>0</v>
      </c>
      <c r="S64">
        <v>0</v>
      </c>
      <c r="T64">
        <v>0</v>
      </c>
      <c r="U64">
        <v>1</v>
      </c>
      <c r="V64">
        <v>0</v>
      </c>
      <c r="W64" s="4">
        <v>71</v>
      </c>
      <c r="X64" s="4">
        <v>0</v>
      </c>
      <c r="Y64" s="6">
        <v>2</v>
      </c>
      <c r="Z64" s="4">
        <v>0</v>
      </c>
      <c r="AA64" s="4">
        <v>0</v>
      </c>
      <c r="AB64" s="4">
        <v>0</v>
      </c>
      <c r="AC64" s="4">
        <v>0</v>
      </c>
      <c r="AD64" s="7">
        <v>70</v>
      </c>
      <c r="AE64">
        <v>136</v>
      </c>
      <c r="AF64" s="4">
        <v>0</v>
      </c>
      <c r="AG64" s="4">
        <v>0</v>
      </c>
      <c r="AH64">
        <v>1</v>
      </c>
      <c r="AI64">
        <v>0</v>
      </c>
      <c r="AJ64">
        <v>0</v>
      </c>
      <c r="AK64">
        <v>1</v>
      </c>
      <c r="AL64">
        <v>3</v>
      </c>
      <c r="AM64">
        <v>2</v>
      </c>
      <c r="AN64">
        <v>0</v>
      </c>
      <c r="AO64">
        <v>23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12</v>
      </c>
      <c r="BB64">
        <v>0</v>
      </c>
      <c r="BC64">
        <v>0</v>
      </c>
    </row>
    <row r="65" spans="1:55" x14ac:dyDescent="0.25">
      <c r="A65">
        <v>63</v>
      </c>
      <c r="B65" s="11">
        <v>41743</v>
      </c>
      <c r="C65" s="1">
        <v>425</v>
      </c>
      <c r="D65" s="2">
        <v>62</v>
      </c>
      <c r="E65" s="14">
        <v>3539.6</v>
      </c>
      <c r="F65" s="5" t="s">
        <v>66</v>
      </c>
      <c r="G65">
        <v>0.60623050000000001</v>
      </c>
      <c r="H65">
        <v>2.1633266999999998</v>
      </c>
      <c r="I65">
        <v>0.79501708000000004</v>
      </c>
      <c r="J65">
        <v>3.1954787200000001</v>
      </c>
      <c r="K65">
        <v>1</v>
      </c>
      <c r="L65">
        <v>0</v>
      </c>
      <c r="M65">
        <v>0</v>
      </c>
      <c r="N65">
        <v>0</v>
      </c>
      <c r="O65">
        <v>19</v>
      </c>
      <c r="P65">
        <v>4</v>
      </c>
      <c r="Q65">
        <v>0</v>
      </c>
      <c r="R65">
        <v>0</v>
      </c>
      <c r="S65">
        <v>0</v>
      </c>
      <c r="T65">
        <v>1</v>
      </c>
      <c r="U65">
        <v>0</v>
      </c>
      <c r="V65">
        <v>0</v>
      </c>
      <c r="W65" s="4">
        <v>70</v>
      </c>
      <c r="X65" s="4">
        <v>4</v>
      </c>
      <c r="Y65" s="6">
        <v>3</v>
      </c>
      <c r="Z65" s="4">
        <v>2</v>
      </c>
      <c r="AA65" s="4">
        <v>0</v>
      </c>
      <c r="AB65" s="4">
        <v>3</v>
      </c>
      <c r="AC65" s="4">
        <v>1</v>
      </c>
      <c r="AD65" s="7">
        <v>66</v>
      </c>
      <c r="AE65">
        <v>287</v>
      </c>
      <c r="AF65" s="4">
        <v>0</v>
      </c>
      <c r="AG65" s="4">
        <v>0</v>
      </c>
      <c r="AH65">
        <v>6</v>
      </c>
      <c r="AI65">
        <v>0</v>
      </c>
      <c r="AJ65">
        <v>0</v>
      </c>
      <c r="AK65">
        <v>3</v>
      </c>
      <c r="AL65">
        <v>2</v>
      </c>
      <c r="AM65">
        <v>1</v>
      </c>
      <c r="AN65">
        <v>0</v>
      </c>
      <c r="AO65">
        <v>15</v>
      </c>
      <c r="AP65">
        <v>2</v>
      </c>
      <c r="AQ65">
        <v>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3</v>
      </c>
      <c r="AX65">
        <v>0</v>
      </c>
      <c r="AY65">
        <v>0</v>
      </c>
      <c r="AZ65">
        <v>0</v>
      </c>
      <c r="BA65">
        <v>11</v>
      </c>
      <c r="BB65">
        <v>0</v>
      </c>
      <c r="BC65">
        <v>0</v>
      </c>
    </row>
    <row r="66" spans="1:55" x14ac:dyDescent="0.25">
      <c r="A66">
        <v>64</v>
      </c>
      <c r="B66" s="11">
        <v>41745</v>
      </c>
      <c r="C66" s="1">
        <v>427</v>
      </c>
      <c r="D66" s="2">
        <v>50</v>
      </c>
      <c r="E66" s="14">
        <v>3539.6</v>
      </c>
      <c r="F66" s="5" t="s">
        <v>66</v>
      </c>
      <c r="G66">
        <v>0.63152540000000001</v>
      </c>
      <c r="H66">
        <v>2.1772740000000002</v>
      </c>
      <c r="I66">
        <v>0.47502835999999998</v>
      </c>
      <c r="J66">
        <v>2.7628777800000002</v>
      </c>
      <c r="K66">
        <v>0</v>
      </c>
      <c r="L66">
        <v>0</v>
      </c>
      <c r="M66">
        <v>0</v>
      </c>
      <c r="N66">
        <v>0</v>
      </c>
      <c r="O66">
        <v>9</v>
      </c>
      <c r="P66">
        <v>5</v>
      </c>
      <c r="Q66">
        <v>0</v>
      </c>
      <c r="R66">
        <v>0</v>
      </c>
      <c r="S66">
        <v>0</v>
      </c>
      <c r="T66">
        <v>2</v>
      </c>
      <c r="U66">
        <v>0</v>
      </c>
      <c r="V66">
        <v>0</v>
      </c>
      <c r="W66" s="4">
        <v>52</v>
      </c>
      <c r="X66" s="4">
        <v>1</v>
      </c>
      <c r="Y66" s="6">
        <v>4</v>
      </c>
      <c r="Z66" s="4">
        <v>0</v>
      </c>
      <c r="AA66" s="4">
        <v>0</v>
      </c>
      <c r="AB66" s="4">
        <v>1</v>
      </c>
      <c r="AC66" s="4">
        <v>0</v>
      </c>
      <c r="AD66" s="7">
        <v>517</v>
      </c>
      <c r="AE66">
        <v>292</v>
      </c>
      <c r="AF66" s="4">
        <v>0</v>
      </c>
      <c r="AG66" s="4">
        <v>0</v>
      </c>
      <c r="AH66">
        <v>3</v>
      </c>
      <c r="AI66">
        <v>0</v>
      </c>
      <c r="AJ66">
        <v>0</v>
      </c>
      <c r="AK66">
        <v>4</v>
      </c>
      <c r="AL66">
        <v>2</v>
      </c>
      <c r="AM66">
        <v>3</v>
      </c>
      <c r="AN66">
        <v>0</v>
      </c>
      <c r="AO66">
        <v>40</v>
      </c>
      <c r="AP66">
        <v>0</v>
      </c>
      <c r="AQ66">
        <v>7</v>
      </c>
      <c r="AR66">
        <v>0</v>
      </c>
      <c r="AS66">
        <v>1</v>
      </c>
      <c r="AT66">
        <v>0</v>
      </c>
      <c r="AU66">
        <v>1</v>
      </c>
      <c r="AV66">
        <v>0</v>
      </c>
      <c r="AW66">
        <v>2</v>
      </c>
      <c r="AX66">
        <v>0</v>
      </c>
      <c r="AY66">
        <v>0</v>
      </c>
      <c r="AZ66">
        <v>0</v>
      </c>
      <c r="BA66">
        <v>25</v>
      </c>
      <c r="BB66">
        <v>0</v>
      </c>
      <c r="BC66">
        <v>0</v>
      </c>
    </row>
    <row r="67" spans="1:55" x14ac:dyDescent="0.25">
      <c r="A67">
        <v>65</v>
      </c>
      <c r="B67" s="11">
        <v>41801</v>
      </c>
      <c r="C67" s="1">
        <v>483</v>
      </c>
      <c r="D67" s="2">
        <v>49</v>
      </c>
      <c r="E67" s="14">
        <v>4304.1535999999996</v>
      </c>
      <c r="F67" s="3" t="s">
        <v>68</v>
      </c>
      <c r="G67">
        <v>0.75570630000000005</v>
      </c>
      <c r="H67">
        <v>2.2010122000000001</v>
      </c>
      <c r="I67">
        <v>-1.26136246</v>
      </c>
      <c r="J67">
        <v>-1.08050202</v>
      </c>
      <c r="K67">
        <v>0</v>
      </c>
      <c r="L67">
        <v>0</v>
      </c>
      <c r="M67">
        <v>0</v>
      </c>
      <c r="N67">
        <v>0</v>
      </c>
      <c r="O67">
        <v>6</v>
      </c>
      <c r="P67">
        <v>1</v>
      </c>
      <c r="Q67">
        <v>0</v>
      </c>
      <c r="R67">
        <v>0</v>
      </c>
      <c r="S67">
        <v>0</v>
      </c>
      <c r="T67">
        <v>1</v>
      </c>
      <c r="U67">
        <v>0</v>
      </c>
      <c r="V67">
        <v>0</v>
      </c>
      <c r="W67" s="4">
        <v>6</v>
      </c>
      <c r="X67" s="4">
        <v>0</v>
      </c>
      <c r="Y67" s="6">
        <v>0</v>
      </c>
      <c r="Z67" s="4">
        <v>0</v>
      </c>
      <c r="AA67" s="4">
        <v>0</v>
      </c>
      <c r="AB67" s="4">
        <v>0</v>
      </c>
      <c r="AC67" s="4">
        <v>0</v>
      </c>
      <c r="AD67" s="7">
        <v>35</v>
      </c>
      <c r="AE67">
        <v>296</v>
      </c>
      <c r="AF67" s="4">
        <v>0</v>
      </c>
      <c r="AG67" s="4">
        <v>0</v>
      </c>
      <c r="AH67">
        <v>3</v>
      </c>
      <c r="AI67">
        <v>0</v>
      </c>
      <c r="AJ67">
        <v>0</v>
      </c>
      <c r="AK67">
        <v>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7</v>
      </c>
      <c r="AX67">
        <v>0</v>
      </c>
      <c r="AY67">
        <v>0</v>
      </c>
      <c r="AZ67">
        <v>0</v>
      </c>
      <c r="BA67">
        <v>1</v>
      </c>
      <c r="BB67">
        <v>0</v>
      </c>
      <c r="BC67">
        <v>0</v>
      </c>
    </row>
    <row r="68" spans="1:55" x14ac:dyDescent="0.25">
      <c r="A68">
        <v>66</v>
      </c>
      <c r="B68" s="11">
        <v>41815</v>
      </c>
      <c r="C68" s="1">
        <v>497</v>
      </c>
      <c r="D68" s="2">
        <v>54</v>
      </c>
      <c r="E68" s="14">
        <v>4360.7871999999998</v>
      </c>
      <c r="F68" s="3" t="s">
        <v>68</v>
      </c>
      <c r="G68">
        <v>0.75656129999999999</v>
      </c>
      <c r="H68">
        <v>2.1976165000000001</v>
      </c>
      <c r="I68">
        <v>-1.2608660700000001</v>
      </c>
      <c r="J68">
        <v>-1.0799226399999999</v>
      </c>
      <c r="K68">
        <v>0</v>
      </c>
      <c r="L68">
        <v>0</v>
      </c>
      <c r="M68">
        <v>0</v>
      </c>
      <c r="N68">
        <v>0</v>
      </c>
      <c r="O68">
        <v>2</v>
      </c>
      <c r="P68">
        <v>3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 s="4">
        <v>140</v>
      </c>
      <c r="X68" s="4">
        <v>0</v>
      </c>
      <c r="Y68" s="6">
        <v>1</v>
      </c>
      <c r="Z68" s="4">
        <v>0</v>
      </c>
      <c r="AA68" s="4">
        <v>0</v>
      </c>
      <c r="AB68" s="4">
        <v>0</v>
      </c>
      <c r="AC68" s="4">
        <v>0</v>
      </c>
      <c r="AD68" s="7">
        <v>66</v>
      </c>
      <c r="AE68">
        <v>284</v>
      </c>
      <c r="AF68" s="4">
        <v>0</v>
      </c>
      <c r="AG68" s="4">
        <v>0</v>
      </c>
      <c r="AH68">
        <v>3</v>
      </c>
      <c r="AI68">
        <v>0</v>
      </c>
      <c r="AJ68">
        <v>0</v>
      </c>
      <c r="AK68">
        <v>3</v>
      </c>
      <c r="AL68">
        <v>2</v>
      </c>
      <c r="AM68">
        <v>1</v>
      </c>
      <c r="AN68">
        <v>0</v>
      </c>
      <c r="AO68">
        <v>5</v>
      </c>
      <c r="AP68">
        <v>0</v>
      </c>
      <c r="AQ68">
        <v>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6</v>
      </c>
      <c r="AX68">
        <v>0</v>
      </c>
      <c r="AY68">
        <v>0</v>
      </c>
      <c r="AZ68">
        <v>0</v>
      </c>
      <c r="BA68">
        <v>4</v>
      </c>
      <c r="BB68">
        <v>0</v>
      </c>
      <c r="BC68">
        <v>1</v>
      </c>
    </row>
    <row r="69" spans="1:55" x14ac:dyDescent="0.25">
      <c r="A69">
        <v>67</v>
      </c>
      <c r="B69" s="11">
        <v>41822</v>
      </c>
      <c r="C69" s="1">
        <v>504</v>
      </c>
      <c r="D69" s="2">
        <v>167</v>
      </c>
      <c r="E69" s="14">
        <v>4190.8864000000003</v>
      </c>
      <c r="F69" s="3" t="s">
        <v>68</v>
      </c>
      <c r="G69">
        <v>0.75698920000000003</v>
      </c>
      <c r="H69">
        <v>2.1957260000000001</v>
      </c>
      <c r="I69">
        <v>-1.2605255200000001</v>
      </c>
      <c r="J69">
        <v>-1.0795439499999999</v>
      </c>
      <c r="K69">
        <v>0</v>
      </c>
      <c r="L69">
        <v>0</v>
      </c>
      <c r="M69">
        <v>0</v>
      </c>
      <c r="N69">
        <v>0</v>
      </c>
      <c r="O69">
        <v>12</v>
      </c>
      <c r="P69">
        <v>2</v>
      </c>
      <c r="Q69">
        <v>0</v>
      </c>
      <c r="R69">
        <v>0</v>
      </c>
      <c r="S69">
        <v>0</v>
      </c>
      <c r="T69">
        <v>1</v>
      </c>
      <c r="U69">
        <v>0</v>
      </c>
      <c r="V69">
        <v>0</v>
      </c>
      <c r="W69" s="4">
        <v>0</v>
      </c>
      <c r="X69" s="4">
        <v>0</v>
      </c>
      <c r="Y69" s="4">
        <v>1</v>
      </c>
      <c r="Z69" s="4">
        <v>0</v>
      </c>
      <c r="AA69" s="4">
        <v>0</v>
      </c>
      <c r="AB69" s="4">
        <v>0</v>
      </c>
      <c r="AC69" s="4">
        <v>0</v>
      </c>
      <c r="AD69" s="7">
        <v>33</v>
      </c>
      <c r="AE69">
        <v>187</v>
      </c>
      <c r="AF69" s="4">
        <v>0</v>
      </c>
      <c r="AG69" s="4">
        <v>0</v>
      </c>
      <c r="AH69">
        <v>8</v>
      </c>
      <c r="AI69">
        <v>0</v>
      </c>
      <c r="AJ69">
        <v>0</v>
      </c>
      <c r="AK69">
        <v>1</v>
      </c>
      <c r="AL69">
        <v>0</v>
      </c>
      <c r="AM69">
        <v>2</v>
      </c>
      <c r="AN69">
        <v>0</v>
      </c>
      <c r="AO69">
        <v>15</v>
      </c>
      <c r="AP69">
        <v>0</v>
      </c>
      <c r="AQ69">
        <v>13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</v>
      </c>
      <c r="AX69">
        <v>0</v>
      </c>
      <c r="AY69">
        <v>0</v>
      </c>
      <c r="AZ69">
        <v>0</v>
      </c>
      <c r="BA69">
        <v>4</v>
      </c>
      <c r="BB69">
        <v>0</v>
      </c>
      <c r="BC69">
        <v>0</v>
      </c>
    </row>
    <row r="70" spans="1:55" x14ac:dyDescent="0.25">
      <c r="A70">
        <v>68</v>
      </c>
      <c r="B70" s="11">
        <v>41824</v>
      </c>
      <c r="C70" s="1">
        <v>506</v>
      </c>
      <c r="D70" s="2">
        <v>43</v>
      </c>
      <c r="E70" s="14">
        <v>4219.2031999999999</v>
      </c>
      <c r="F70" s="3" t="s">
        <v>68</v>
      </c>
      <c r="G70">
        <v>0.75711150000000005</v>
      </c>
      <c r="H70">
        <v>2.1951622</v>
      </c>
      <c r="I70">
        <v>-1.2604169199999999</v>
      </c>
      <c r="J70">
        <v>-1.07942486</v>
      </c>
      <c r="K70">
        <v>0</v>
      </c>
      <c r="L70">
        <v>0</v>
      </c>
      <c r="M70">
        <v>0</v>
      </c>
      <c r="N70">
        <v>0</v>
      </c>
      <c r="O70">
        <v>6</v>
      </c>
      <c r="P70">
        <v>2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 s="4">
        <v>29</v>
      </c>
      <c r="X70" s="4">
        <v>0</v>
      </c>
      <c r="Y70" s="6">
        <v>1</v>
      </c>
      <c r="Z70" s="4">
        <v>1</v>
      </c>
      <c r="AA70" s="4">
        <v>0</v>
      </c>
      <c r="AB70" s="4">
        <v>0</v>
      </c>
      <c r="AC70" s="4">
        <v>0</v>
      </c>
      <c r="AD70" s="7">
        <v>34</v>
      </c>
      <c r="AE70">
        <v>242</v>
      </c>
      <c r="AF70" s="4">
        <v>0</v>
      </c>
      <c r="AG70" s="4">
        <v>0</v>
      </c>
      <c r="AH70">
        <v>4</v>
      </c>
      <c r="AI70">
        <v>0</v>
      </c>
      <c r="AJ70">
        <v>0</v>
      </c>
      <c r="AK70">
        <v>7</v>
      </c>
      <c r="AL70">
        <v>1</v>
      </c>
      <c r="AM70">
        <v>1</v>
      </c>
      <c r="AN70">
        <v>0</v>
      </c>
      <c r="AO70">
        <v>17</v>
      </c>
      <c r="AP70">
        <v>0</v>
      </c>
      <c r="AQ70">
        <v>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1</v>
      </c>
      <c r="AX70">
        <v>0</v>
      </c>
      <c r="AY70">
        <v>0</v>
      </c>
      <c r="AZ70">
        <v>0</v>
      </c>
      <c r="BA70">
        <v>3</v>
      </c>
      <c r="BB70">
        <v>0</v>
      </c>
      <c r="BC70">
        <v>1</v>
      </c>
    </row>
    <row r="71" spans="1:55" x14ac:dyDescent="0.25">
      <c r="A71">
        <v>69</v>
      </c>
      <c r="B71" s="11">
        <v>41829</v>
      </c>
      <c r="C71" s="1">
        <v>511</v>
      </c>
      <c r="D71" s="2">
        <v>50.25</v>
      </c>
      <c r="E71" s="14">
        <v>4020.9856</v>
      </c>
      <c r="F71" s="3" t="s">
        <v>68</v>
      </c>
      <c r="G71">
        <v>0.75741740000000002</v>
      </c>
      <c r="H71">
        <v>2.1937069999999999</v>
      </c>
      <c r="I71">
        <v>-1.2601234100000001</v>
      </c>
      <c r="J71">
        <v>-1.0791059300000001</v>
      </c>
      <c r="K71">
        <v>0</v>
      </c>
      <c r="L71">
        <v>0</v>
      </c>
      <c r="M71">
        <v>0</v>
      </c>
      <c r="N71">
        <v>0</v>
      </c>
      <c r="O71">
        <v>6</v>
      </c>
      <c r="P71">
        <v>6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 s="4">
        <v>44</v>
      </c>
      <c r="X71" s="4">
        <v>1</v>
      </c>
      <c r="Y71" s="6">
        <v>1</v>
      </c>
      <c r="Z71" s="4">
        <v>1</v>
      </c>
      <c r="AA71" s="4">
        <v>0</v>
      </c>
      <c r="AB71" s="4">
        <v>0</v>
      </c>
      <c r="AC71" s="4">
        <v>0</v>
      </c>
      <c r="AD71" s="7">
        <v>54</v>
      </c>
      <c r="AE71">
        <v>277</v>
      </c>
      <c r="AF71" s="4">
        <v>0</v>
      </c>
      <c r="AG71" s="4">
        <v>0</v>
      </c>
      <c r="AH71">
        <v>8</v>
      </c>
      <c r="AI71">
        <v>0</v>
      </c>
      <c r="AJ71">
        <v>1</v>
      </c>
      <c r="AK71">
        <v>1</v>
      </c>
      <c r="AL71">
        <v>0</v>
      </c>
      <c r="AM71">
        <v>0</v>
      </c>
      <c r="AN71">
        <v>0</v>
      </c>
      <c r="AO71">
        <v>22</v>
      </c>
      <c r="AP71">
        <v>0</v>
      </c>
      <c r="AQ71">
        <v>15</v>
      </c>
      <c r="AR71">
        <v>0</v>
      </c>
      <c r="AS71">
        <v>1</v>
      </c>
      <c r="AT71">
        <v>0</v>
      </c>
      <c r="AU71">
        <v>1</v>
      </c>
      <c r="AV71">
        <v>0</v>
      </c>
      <c r="AW71">
        <v>1</v>
      </c>
      <c r="AX71">
        <v>0</v>
      </c>
      <c r="AY71">
        <v>0</v>
      </c>
      <c r="AZ71">
        <v>0</v>
      </c>
      <c r="BA71">
        <v>8</v>
      </c>
      <c r="BB71">
        <v>0</v>
      </c>
      <c r="BC71">
        <v>0</v>
      </c>
    </row>
    <row r="72" spans="1:55" x14ac:dyDescent="0.25">
      <c r="A72">
        <v>70</v>
      </c>
      <c r="B72" s="11">
        <v>41837</v>
      </c>
      <c r="C72" s="1">
        <v>519</v>
      </c>
      <c r="D72" s="2">
        <v>51</v>
      </c>
      <c r="E72" s="14">
        <v>3851.0848000000001</v>
      </c>
      <c r="F72" s="3" t="s">
        <v>68</v>
      </c>
      <c r="G72">
        <v>0.83392599999999995</v>
      </c>
      <c r="H72">
        <v>2.1467789000000002</v>
      </c>
      <c r="I72">
        <v>-1.3139625800000001</v>
      </c>
      <c r="J72">
        <v>-1.21144608</v>
      </c>
      <c r="K72">
        <v>0</v>
      </c>
      <c r="L72">
        <v>0</v>
      </c>
      <c r="M72">
        <v>0</v>
      </c>
      <c r="N72">
        <v>0</v>
      </c>
      <c r="O72">
        <v>5</v>
      </c>
      <c r="P72">
        <v>4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 s="4">
        <v>0</v>
      </c>
      <c r="X72" s="4">
        <v>0</v>
      </c>
      <c r="Y72" s="6">
        <v>0</v>
      </c>
      <c r="Z72" s="4">
        <v>0</v>
      </c>
      <c r="AA72" s="4">
        <v>0</v>
      </c>
      <c r="AB72" s="4">
        <v>0</v>
      </c>
      <c r="AC72" s="4">
        <v>0</v>
      </c>
      <c r="AD72" s="7">
        <v>72</v>
      </c>
      <c r="AE72">
        <v>275</v>
      </c>
      <c r="AF72" s="4">
        <v>0</v>
      </c>
      <c r="AG72" s="4">
        <v>0</v>
      </c>
      <c r="AH72">
        <v>11</v>
      </c>
      <c r="AI72">
        <v>0</v>
      </c>
      <c r="AJ72">
        <v>0</v>
      </c>
      <c r="AK72">
        <v>5</v>
      </c>
      <c r="AL72">
        <v>1</v>
      </c>
      <c r="AM72">
        <v>3</v>
      </c>
      <c r="AN72">
        <v>0</v>
      </c>
      <c r="AO72">
        <v>13</v>
      </c>
      <c r="AP72">
        <v>0</v>
      </c>
      <c r="AQ72">
        <v>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4</v>
      </c>
      <c r="AX72">
        <v>1</v>
      </c>
      <c r="AY72">
        <v>0</v>
      </c>
      <c r="AZ72">
        <v>0</v>
      </c>
      <c r="BA72">
        <v>4</v>
      </c>
      <c r="BB72">
        <v>0</v>
      </c>
      <c r="BC72">
        <v>0</v>
      </c>
    </row>
    <row r="73" spans="1:55" x14ac:dyDescent="0.25">
      <c r="A73">
        <v>71</v>
      </c>
      <c r="B73" s="11">
        <v>42167</v>
      </c>
      <c r="C73" s="1">
        <v>849</v>
      </c>
      <c r="D73" s="2">
        <v>97.5</v>
      </c>
      <c r="E73" s="14">
        <v>9854.2464</v>
      </c>
      <c r="F73" s="3" t="s">
        <v>68</v>
      </c>
      <c r="G73">
        <v>1.9815521</v>
      </c>
      <c r="H73">
        <v>-0.75582470000000002</v>
      </c>
      <c r="I73">
        <v>-0.22446694</v>
      </c>
      <c r="J73">
        <v>-0.38012626999999999</v>
      </c>
      <c r="K73">
        <v>0</v>
      </c>
      <c r="L73">
        <v>0</v>
      </c>
      <c r="M73">
        <v>0</v>
      </c>
      <c r="N73">
        <v>0</v>
      </c>
      <c r="O73">
        <v>23</v>
      </c>
      <c r="P73">
        <v>10</v>
      </c>
      <c r="Q73">
        <v>0</v>
      </c>
      <c r="R73">
        <v>0</v>
      </c>
      <c r="S73">
        <v>0</v>
      </c>
      <c r="T73">
        <v>1</v>
      </c>
      <c r="U73">
        <v>0</v>
      </c>
      <c r="V73">
        <v>5</v>
      </c>
      <c r="W73" s="4">
        <v>53</v>
      </c>
      <c r="X73" s="4">
        <v>12</v>
      </c>
      <c r="Y73" s="4">
        <v>2</v>
      </c>
      <c r="Z73" s="4">
        <v>2</v>
      </c>
      <c r="AA73" s="4">
        <v>1</v>
      </c>
      <c r="AB73" s="4">
        <v>0</v>
      </c>
      <c r="AC73" s="4">
        <v>2</v>
      </c>
      <c r="AD73" s="7">
        <v>307</v>
      </c>
      <c r="AE73">
        <v>349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>
        <v>3</v>
      </c>
      <c r="AL73">
        <v>30</v>
      </c>
      <c r="AM73">
        <v>4</v>
      </c>
      <c r="AN73">
        <v>0</v>
      </c>
      <c r="AO73">
        <v>6</v>
      </c>
      <c r="AP73">
        <v>0</v>
      </c>
      <c r="AQ73">
        <v>1</v>
      </c>
      <c r="AR73">
        <v>0</v>
      </c>
      <c r="AS73">
        <v>3</v>
      </c>
      <c r="AT73">
        <v>0</v>
      </c>
      <c r="AU73">
        <v>2</v>
      </c>
      <c r="AV73">
        <v>2</v>
      </c>
      <c r="AW73">
        <v>1</v>
      </c>
      <c r="AX73">
        <v>2</v>
      </c>
      <c r="AY73">
        <v>0</v>
      </c>
      <c r="AZ73">
        <v>0</v>
      </c>
      <c r="BA73">
        <v>12</v>
      </c>
      <c r="BB73">
        <v>0</v>
      </c>
      <c r="BC73">
        <v>0</v>
      </c>
    </row>
    <row r="74" spans="1:55" x14ac:dyDescent="0.25">
      <c r="A74">
        <v>72</v>
      </c>
      <c r="B74" s="11">
        <v>42174</v>
      </c>
      <c r="C74" s="1">
        <v>856</v>
      </c>
      <c r="D74" s="2">
        <v>70</v>
      </c>
      <c r="E74" s="14">
        <v>9769.2960000000003</v>
      </c>
      <c r="F74" s="3" t="s">
        <v>68</v>
      </c>
      <c r="G74">
        <v>1.9499918999999999</v>
      </c>
      <c r="H74">
        <v>-0.88241449999999999</v>
      </c>
      <c r="I74">
        <v>9.395676E-2</v>
      </c>
      <c r="J74">
        <v>4.3556749999999998E-2</v>
      </c>
      <c r="K74">
        <v>0</v>
      </c>
      <c r="L74">
        <v>0</v>
      </c>
      <c r="M74">
        <v>0</v>
      </c>
      <c r="N74">
        <v>0</v>
      </c>
      <c r="O74">
        <v>17</v>
      </c>
      <c r="P74">
        <v>7</v>
      </c>
      <c r="Q74">
        <v>0</v>
      </c>
      <c r="R74">
        <v>0</v>
      </c>
      <c r="S74">
        <v>0</v>
      </c>
      <c r="T74">
        <v>1</v>
      </c>
      <c r="U74">
        <v>2</v>
      </c>
      <c r="V74">
        <v>2</v>
      </c>
      <c r="W74" s="4">
        <v>34</v>
      </c>
      <c r="X74" s="4">
        <v>5</v>
      </c>
      <c r="Y74" s="4">
        <v>1</v>
      </c>
      <c r="Z74" s="4">
        <v>2</v>
      </c>
      <c r="AA74" s="4">
        <v>0</v>
      </c>
      <c r="AB74" s="4">
        <v>2</v>
      </c>
      <c r="AC74" s="4">
        <v>0</v>
      </c>
      <c r="AD74" s="7">
        <v>242</v>
      </c>
      <c r="AE74">
        <v>331</v>
      </c>
      <c r="AF74" s="4">
        <v>0</v>
      </c>
      <c r="AG74" s="4">
        <v>0</v>
      </c>
      <c r="AH74">
        <v>1</v>
      </c>
      <c r="AI74">
        <v>0</v>
      </c>
      <c r="AJ74">
        <v>0</v>
      </c>
      <c r="AK74">
        <v>3</v>
      </c>
      <c r="AL74">
        <v>12</v>
      </c>
      <c r="AM74">
        <v>1</v>
      </c>
      <c r="AN74">
        <v>0</v>
      </c>
      <c r="AO74">
        <v>2</v>
      </c>
      <c r="AP74">
        <v>0</v>
      </c>
      <c r="AQ74">
        <v>0</v>
      </c>
      <c r="AR74">
        <v>0</v>
      </c>
      <c r="AS74">
        <v>1</v>
      </c>
      <c r="AT74">
        <v>0</v>
      </c>
      <c r="AU74">
        <v>1</v>
      </c>
      <c r="AV74">
        <v>0</v>
      </c>
      <c r="AW74">
        <v>2</v>
      </c>
      <c r="AX74">
        <v>0</v>
      </c>
      <c r="AY74">
        <v>0</v>
      </c>
      <c r="AZ74">
        <v>0</v>
      </c>
      <c r="BA74">
        <v>9</v>
      </c>
      <c r="BB74">
        <v>0</v>
      </c>
      <c r="BC74">
        <v>0</v>
      </c>
    </row>
    <row r="75" spans="1:55" x14ac:dyDescent="0.25">
      <c r="A75">
        <v>73</v>
      </c>
      <c r="B75" s="11">
        <v>42178</v>
      </c>
      <c r="C75" s="1">
        <v>860</v>
      </c>
      <c r="D75" s="2">
        <v>94</v>
      </c>
      <c r="E75" s="14">
        <v>9712.6624000000011</v>
      </c>
      <c r="F75" s="3" t="s">
        <v>68</v>
      </c>
      <c r="G75">
        <v>1.9502085</v>
      </c>
      <c r="H75">
        <v>-0.88256509999999999</v>
      </c>
      <c r="I75">
        <v>9.4026100000000001E-2</v>
      </c>
      <c r="J75">
        <v>4.3608109999999999E-2</v>
      </c>
      <c r="K75">
        <v>0</v>
      </c>
      <c r="L75">
        <v>0</v>
      </c>
      <c r="M75">
        <v>0</v>
      </c>
      <c r="N75">
        <v>0</v>
      </c>
      <c r="O75">
        <v>12</v>
      </c>
      <c r="P75">
        <v>6</v>
      </c>
      <c r="Q75">
        <v>0</v>
      </c>
      <c r="R75">
        <v>1</v>
      </c>
      <c r="S75">
        <v>0</v>
      </c>
      <c r="T75">
        <v>2</v>
      </c>
      <c r="U75">
        <v>0</v>
      </c>
      <c r="V75">
        <v>3</v>
      </c>
      <c r="W75" s="4">
        <v>0</v>
      </c>
      <c r="X75" s="4">
        <v>6</v>
      </c>
      <c r="Y75" s="4">
        <v>4</v>
      </c>
      <c r="Z75" s="4">
        <v>3</v>
      </c>
      <c r="AA75" s="4">
        <v>0</v>
      </c>
      <c r="AB75" s="4">
        <v>0</v>
      </c>
      <c r="AC75" s="4">
        <v>1</v>
      </c>
      <c r="AD75" s="7">
        <v>457</v>
      </c>
      <c r="AE75">
        <v>465</v>
      </c>
      <c r="AF75" s="4">
        <v>0</v>
      </c>
      <c r="AG75" s="4">
        <v>0</v>
      </c>
      <c r="AH75">
        <v>4</v>
      </c>
      <c r="AI75">
        <v>1</v>
      </c>
      <c r="AJ75">
        <v>0</v>
      </c>
      <c r="AK75">
        <v>0</v>
      </c>
      <c r="AL75">
        <v>8</v>
      </c>
      <c r="AM75">
        <v>2</v>
      </c>
      <c r="AN75">
        <v>0</v>
      </c>
      <c r="AO75">
        <v>2</v>
      </c>
      <c r="AP75">
        <v>1</v>
      </c>
      <c r="AQ75">
        <v>0</v>
      </c>
      <c r="AR75">
        <v>1</v>
      </c>
      <c r="AS75">
        <v>0</v>
      </c>
      <c r="AT75">
        <v>0</v>
      </c>
      <c r="AU75">
        <v>1</v>
      </c>
      <c r="AV75">
        <v>1</v>
      </c>
      <c r="AW75">
        <v>3</v>
      </c>
      <c r="AX75">
        <v>0</v>
      </c>
      <c r="AY75">
        <v>0</v>
      </c>
      <c r="AZ75">
        <v>0</v>
      </c>
      <c r="BA75">
        <v>5</v>
      </c>
      <c r="BB75">
        <v>0</v>
      </c>
      <c r="BC75">
        <v>0</v>
      </c>
    </row>
    <row r="76" spans="1:55" x14ac:dyDescent="0.25">
      <c r="A76">
        <v>74</v>
      </c>
      <c r="B76" s="11">
        <v>42181</v>
      </c>
      <c r="C76" s="1">
        <v>863</v>
      </c>
      <c r="D76" s="2">
        <v>67</v>
      </c>
      <c r="E76" s="14">
        <v>9656.0288</v>
      </c>
      <c r="F76" s="3" t="s">
        <v>68</v>
      </c>
      <c r="G76">
        <v>1.9503565</v>
      </c>
      <c r="H76">
        <v>-0.88266809999999996</v>
      </c>
      <c r="I76">
        <v>9.4074699999999997E-2</v>
      </c>
      <c r="J76">
        <v>4.364556E-2</v>
      </c>
      <c r="K76">
        <v>0</v>
      </c>
      <c r="L76">
        <v>0</v>
      </c>
      <c r="M76">
        <v>0</v>
      </c>
      <c r="N76">
        <v>0</v>
      </c>
      <c r="O76">
        <v>17</v>
      </c>
      <c r="P76">
        <v>8</v>
      </c>
      <c r="Q76">
        <v>0</v>
      </c>
      <c r="R76">
        <v>0</v>
      </c>
      <c r="S76">
        <v>0</v>
      </c>
      <c r="T76">
        <v>1</v>
      </c>
      <c r="U76">
        <v>0</v>
      </c>
      <c r="V76">
        <v>0</v>
      </c>
      <c r="W76" s="4">
        <v>54</v>
      </c>
      <c r="X76" s="4">
        <v>3</v>
      </c>
      <c r="Y76" s="4">
        <v>0</v>
      </c>
      <c r="Z76" s="4">
        <v>1</v>
      </c>
      <c r="AA76" s="4">
        <v>0</v>
      </c>
      <c r="AB76" s="4">
        <v>1</v>
      </c>
      <c r="AC76" s="4">
        <v>2</v>
      </c>
      <c r="AD76" s="7">
        <v>396</v>
      </c>
      <c r="AE76">
        <v>376</v>
      </c>
      <c r="AF76" s="4">
        <v>0</v>
      </c>
      <c r="AG76" s="4">
        <v>0</v>
      </c>
      <c r="AH76">
        <v>1</v>
      </c>
      <c r="AI76">
        <v>0</v>
      </c>
      <c r="AJ76">
        <v>0</v>
      </c>
      <c r="AK76">
        <v>0</v>
      </c>
      <c r="AL76">
        <v>7</v>
      </c>
      <c r="AM76">
        <v>0</v>
      </c>
      <c r="AN76">
        <v>0</v>
      </c>
      <c r="AO76">
        <v>1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6</v>
      </c>
      <c r="BB76">
        <v>0</v>
      </c>
      <c r="BC76">
        <v>0</v>
      </c>
    </row>
    <row r="77" spans="1:55" x14ac:dyDescent="0.25">
      <c r="A77">
        <v>75</v>
      </c>
      <c r="B77" s="11">
        <v>42184</v>
      </c>
      <c r="C77" s="1">
        <v>866</v>
      </c>
      <c r="D77" s="2">
        <v>72.5</v>
      </c>
      <c r="E77" s="14">
        <v>9599.3952000000008</v>
      </c>
      <c r="F77" s="3" t="s">
        <v>68</v>
      </c>
      <c r="G77">
        <v>1.9504921</v>
      </c>
      <c r="H77">
        <v>-0.88276270000000001</v>
      </c>
      <c r="I77">
        <v>9.4120389999999998E-2</v>
      </c>
      <c r="J77">
        <v>4.3682119999999998E-2</v>
      </c>
      <c r="K77">
        <v>0</v>
      </c>
      <c r="L77">
        <v>0</v>
      </c>
      <c r="M77">
        <v>1</v>
      </c>
      <c r="N77">
        <v>0</v>
      </c>
      <c r="O77">
        <v>21</v>
      </c>
      <c r="P77">
        <v>7</v>
      </c>
      <c r="Q77">
        <v>0</v>
      </c>
      <c r="R77">
        <v>0</v>
      </c>
      <c r="S77">
        <v>0</v>
      </c>
      <c r="T77">
        <v>1</v>
      </c>
      <c r="U77">
        <v>0</v>
      </c>
      <c r="V77">
        <v>2</v>
      </c>
      <c r="W77" s="4">
        <v>232</v>
      </c>
      <c r="X77" s="4">
        <v>7</v>
      </c>
      <c r="Y77" s="4">
        <v>3</v>
      </c>
      <c r="Z77" s="4">
        <v>2</v>
      </c>
      <c r="AA77" s="4">
        <v>0</v>
      </c>
      <c r="AB77" s="4">
        <v>0</v>
      </c>
      <c r="AC77" s="4">
        <v>0</v>
      </c>
      <c r="AD77" s="7">
        <v>346</v>
      </c>
      <c r="AE77">
        <v>363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>
        <v>1</v>
      </c>
      <c r="AL77">
        <v>7</v>
      </c>
      <c r="AM77" s="4">
        <v>0</v>
      </c>
      <c r="AN77">
        <v>1</v>
      </c>
      <c r="AO77">
        <v>1</v>
      </c>
      <c r="AP77">
        <v>0</v>
      </c>
      <c r="AQ77">
        <v>0</v>
      </c>
      <c r="AR77">
        <v>0</v>
      </c>
      <c r="AS77">
        <v>0</v>
      </c>
      <c r="AT77">
        <v>4</v>
      </c>
      <c r="AU77">
        <v>1</v>
      </c>
      <c r="AV77">
        <v>0</v>
      </c>
      <c r="AW77">
        <v>3</v>
      </c>
      <c r="AX77">
        <v>0</v>
      </c>
      <c r="AY77">
        <v>0</v>
      </c>
      <c r="AZ77">
        <v>0</v>
      </c>
      <c r="BA77">
        <v>2</v>
      </c>
      <c r="BB77">
        <v>0</v>
      </c>
      <c r="BC77">
        <v>0</v>
      </c>
    </row>
    <row r="78" spans="1:55" x14ac:dyDescent="0.25">
      <c r="A78">
        <v>76</v>
      </c>
      <c r="B78" s="11">
        <v>42185</v>
      </c>
      <c r="C78" s="1">
        <v>867</v>
      </c>
      <c r="D78" s="2">
        <v>28.5</v>
      </c>
      <c r="E78" s="14">
        <v>9344.5439999999999</v>
      </c>
      <c r="F78" s="3" t="s">
        <v>68</v>
      </c>
      <c r="G78">
        <v>1.9505345999999999</v>
      </c>
      <c r="H78">
        <v>-0.88279229999999997</v>
      </c>
      <c r="I78">
        <v>9.4134969999999998E-2</v>
      </c>
      <c r="J78">
        <v>4.36941E-2</v>
      </c>
      <c r="K78">
        <v>0</v>
      </c>
      <c r="L78">
        <v>0</v>
      </c>
      <c r="M78">
        <v>1</v>
      </c>
      <c r="N78">
        <v>0</v>
      </c>
      <c r="O78">
        <v>6</v>
      </c>
      <c r="P78">
        <v>3</v>
      </c>
      <c r="Q78">
        <v>1</v>
      </c>
      <c r="R78">
        <v>0</v>
      </c>
      <c r="S78">
        <v>0</v>
      </c>
      <c r="T78">
        <v>0</v>
      </c>
      <c r="U78">
        <v>1</v>
      </c>
      <c r="V78">
        <v>1</v>
      </c>
      <c r="W78" s="4">
        <v>32</v>
      </c>
      <c r="X78" s="4">
        <v>4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7">
        <v>207</v>
      </c>
      <c r="AE78">
        <v>169</v>
      </c>
      <c r="AF78" s="4">
        <v>0</v>
      </c>
      <c r="AG78" s="4">
        <v>0</v>
      </c>
      <c r="AH78">
        <v>1</v>
      </c>
      <c r="AI78">
        <v>0</v>
      </c>
      <c r="AJ78">
        <v>0</v>
      </c>
      <c r="AK78">
        <v>1</v>
      </c>
      <c r="AL78">
        <v>4</v>
      </c>
      <c r="AM78">
        <v>2</v>
      </c>
      <c r="AN78">
        <v>0</v>
      </c>
      <c r="AO78">
        <v>0</v>
      </c>
      <c r="AP78">
        <v>0</v>
      </c>
      <c r="AQ78">
        <v>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1</v>
      </c>
      <c r="AX78">
        <v>0</v>
      </c>
      <c r="AY78">
        <v>0</v>
      </c>
      <c r="AZ78">
        <v>0</v>
      </c>
      <c r="BA78">
        <v>3</v>
      </c>
      <c r="BB78">
        <v>0</v>
      </c>
      <c r="BC78">
        <v>0</v>
      </c>
    </row>
    <row r="79" spans="1:55" x14ac:dyDescent="0.25">
      <c r="A79">
        <v>77</v>
      </c>
      <c r="B79" s="11">
        <v>42188</v>
      </c>
      <c r="C79" s="1">
        <v>870</v>
      </c>
      <c r="D79" s="2">
        <v>68</v>
      </c>
      <c r="E79" s="14">
        <v>9259.5936000000002</v>
      </c>
      <c r="F79" s="3" t="s">
        <v>68</v>
      </c>
      <c r="G79">
        <v>1.9506536999999999</v>
      </c>
      <c r="H79">
        <v>-0.88287550000000004</v>
      </c>
      <c r="I79">
        <v>9.4176759999999998E-2</v>
      </c>
      <c r="J79">
        <v>4.3729440000000001E-2</v>
      </c>
      <c r="K79">
        <v>0</v>
      </c>
      <c r="L79">
        <v>0</v>
      </c>
      <c r="M79">
        <v>1</v>
      </c>
      <c r="N79">
        <v>0</v>
      </c>
      <c r="O79">
        <v>12</v>
      </c>
      <c r="P79">
        <v>4</v>
      </c>
      <c r="Q79">
        <v>0</v>
      </c>
      <c r="R79">
        <v>0</v>
      </c>
      <c r="S79">
        <v>0</v>
      </c>
      <c r="T79">
        <v>1</v>
      </c>
      <c r="U79">
        <v>0</v>
      </c>
      <c r="V79">
        <v>4</v>
      </c>
      <c r="W79" s="4">
        <v>68</v>
      </c>
      <c r="X79" s="4">
        <v>6</v>
      </c>
      <c r="Y79" s="4">
        <v>2</v>
      </c>
      <c r="Z79" s="4">
        <v>1</v>
      </c>
      <c r="AA79" s="4">
        <v>0</v>
      </c>
      <c r="AB79" s="4">
        <v>0</v>
      </c>
      <c r="AC79" s="4">
        <v>0</v>
      </c>
      <c r="AD79" s="7">
        <v>999</v>
      </c>
      <c r="AE79">
        <v>330</v>
      </c>
      <c r="AF79" s="4">
        <v>0</v>
      </c>
      <c r="AG79" s="4">
        <v>0</v>
      </c>
      <c r="AH79" s="4">
        <v>0</v>
      </c>
      <c r="AI79">
        <v>1</v>
      </c>
      <c r="AJ79" s="4">
        <v>0</v>
      </c>
      <c r="AK79">
        <v>3</v>
      </c>
      <c r="AL79">
        <v>9</v>
      </c>
      <c r="AM79">
        <v>0</v>
      </c>
      <c r="AN79">
        <v>1</v>
      </c>
      <c r="AO79">
        <v>5</v>
      </c>
      <c r="AP79">
        <v>0</v>
      </c>
      <c r="AQ79">
        <v>0</v>
      </c>
      <c r="AR79">
        <v>1</v>
      </c>
      <c r="AS79">
        <v>0</v>
      </c>
      <c r="AT79">
        <v>0</v>
      </c>
      <c r="AU79">
        <v>0</v>
      </c>
      <c r="AV79">
        <v>0</v>
      </c>
      <c r="AW79">
        <v>2</v>
      </c>
      <c r="AX79">
        <v>1</v>
      </c>
      <c r="AY79">
        <v>0</v>
      </c>
      <c r="AZ79">
        <v>0</v>
      </c>
      <c r="BA79">
        <v>9</v>
      </c>
      <c r="BB79">
        <v>0</v>
      </c>
      <c r="BC79">
        <v>0</v>
      </c>
    </row>
    <row r="80" spans="1:55" x14ac:dyDescent="0.25">
      <c r="A80">
        <v>78</v>
      </c>
      <c r="B80" s="11">
        <v>42215</v>
      </c>
      <c r="C80" s="1">
        <v>897</v>
      </c>
      <c r="D80" s="2">
        <v>72</v>
      </c>
      <c r="E80" s="14">
        <v>8636.6239999999998</v>
      </c>
      <c r="F80" s="3" t="s">
        <v>68</v>
      </c>
      <c r="G80">
        <v>1.9511689999999999</v>
      </c>
      <c r="H80">
        <v>-0.88324199999999997</v>
      </c>
      <c r="I80">
        <v>9.4421550000000007E-2</v>
      </c>
      <c r="J80">
        <v>4.4006780000000002E-2</v>
      </c>
      <c r="K80">
        <v>0</v>
      </c>
      <c r="L80">
        <v>0</v>
      </c>
      <c r="M80">
        <v>0</v>
      </c>
      <c r="N80">
        <v>0</v>
      </c>
      <c r="O80">
        <v>12</v>
      </c>
      <c r="P80">
        <v>7</v>
      </c>
      <c r="Q80">
        <v>0</v>
      </c>
      <c r="R80">
        <v>0</v>
      </c>
      <c r="S80">
        <v>0</v>
      </c>
      <c r="T80">
        <v>3</v>
      </c>
      <c r="U80">
        <v>0</v>
      </c>
      <c r="V80">
        <v>5</v>
      </c>
      <c r="W80" s="4">
        <v>1</v>
      </c>
      <c r="X80" s="4">
        <v>1</v>
      </c>
      <c r="Y80" s="4">
        <v>2</v>
      </c>
      <c r="Z80" s="4">
        <v>1</v>
      </c>
      <c r="AA80" s="4">
        <v>2</v>
      </c>
      <c r="AB80" s="4">
        <v>0</v>
      </c>
      <c r="AC80" s="4">
        <v>1</v>
      </c>
      <c r="AD80" s="7">
        <v>677</v>
      </c>
      <c r="AE80">
        <v>415</v>
      </c>
      <c r="AF80" s="4">
        <v>0</v>
      </c>
      <c r="AG80" s="4">
        <v>0</v>
      </c>
      <c r="AH80">
        <v>13</v>
      </c>
      <c r="AI80">
        <v>0</v>
      </c>
      <c r="AJ80">
        <v>0</v>
      </c>
      <c r="AK80">
        <v>3</v>
      </c>
      <c r="AL80">
        <v>11</v>
      </c>
      <c r="AM80">
        <v>0</v>
      </c>
      <c r="AN80">
        <v>0</v>
      </c>
      <c r="AO80">
        <v>2</v>
      </c>
      <c r="AP80">
        <v>0</v>
      </c>
      <c r="AQ80">
        <v>0</v>
      </c>
      <c r="AR80">
        <v>0</v>
      </c>
      <c r="AS80">
        <v>3</v>
      </c>
      <c r="AT80">
        <v>0</v>
      </c>
      <c r="AU80">
        <v>1</v>
      </c>
      <c r="AV80">
        <v>0</v>
      </c>
      <c r="AW80">
        <v>1</v>
      </c>
      <c r="AX80">
        <v>0</v>
      </c>
      <c r="AY80">
        <v>0</v>
      </c>
      <c r="AZ80">
        <v>0</v>
      </c>
      <c r="BA80">
        <v>4</v>
      </c>
      <c r="BB80">
        <v>0</v>
      </c>
      <c r="BC80">
        <v>0</v>
      </c>
    </row>
    <row r="81" spans="1:55" x14ac:dyDescent="0.25">
      <c r="A81">
        <v>79</v>
      </c>
      <c r="B81" s="11">
        <v>42219</v>
      </c>
      <c r="C81" s="1">
        <v>901</v>
      </c>
      <c r="D81" s="2">
        <v>95.5</v>
      </c>
      <c r="E81" s="14">
        <v>8523.3567999999996</v>
      </c>
      <c r="F81" s="3" t="s">
        <v>68</v>
      </c>
      <c r="G81">
        <v>1.95116</v>
      </c>
      <c r="H81">
        <v>-0.88323779999999996</v>
      </c>
      <c r="I81">
        <v>9.4437709999999994E-2</v>
      </c>
      <c r="J81">
        <v>4.4041629999999998E-2</v>
      </c>
      <c r="K81">
        <v>0</v>
      </c>
      <c r="L81">
        <v>0</v>
      </c>
      <c r="M81">
        <v>0</v>
      </c>
      <c r="N81">
        <v>0</v>
      </c>
      <c r="O81">
        <v>7</v>
      </c>
      <c r="P81">
        <v>10</v>
      </c>
      <c r="Q81">
        <v>0</v>
      </c>
      <c r="R81">
        <v>0</v>
      </c>
      <c r="S81">
        <v>0</v>
      </c>
      <c r="T81">
        <v>0</v>
      </c>
      <c r="U81">
        <v>0</v>
      </c>
      <c r="V81">
        <v>1</v>
      </c>
      <c r="W81" s="4">
        <v>190</v>
      </c>
      <c r="X81" s="4">
        <v>31</v>
      </c>
      <c r="Y81" s="4">
        <v>3</v>
      </c>
      <c r="Z81" s="4">
        <v>4</v>
      </c>
      <c r="AA81" s="4">
        <v>0</v>
      </c>
      <c r="AB81" s="4">
        <v>0</v>
      </c>
      <c r="AC81" s="4">
        <v>0</v>
      </c>
      <c r="AD81" s="7">
        <v>683</v>
      </c>
      <c r="AE81">
        <v>525</v>
      </c>
      <c r="AF81" s="4">
        <v>0</v>
      </c>
      <c r="AG81" s="4">
        <v>0</v>
      </c>
      <c r="AH81">
        <v>7</v>
      </c>
      <c r="AI81">
        <v>1</v>
      </c>
      <c r="AJ81" s="4">
        <v>0</v>
      </c>
      <c r="AK81">
        <v>2</v>
      </c>
      <c r="AL81">
        <v>4</v>
      </c>
      <c r="AM81">
        <v>0</v>
      </c>
      <c r="AN81">
        <v>0</v>
      </c>
      <c r="AO81">
        <v>1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2</v>
      </c>
      <c r="AV81">
        <v>0</v>
      </c>
      <c r="AW81">
        <v>2</v>
      </c>
      <c r="AX81">
        <v>0</v>
      </c>
      <c r="AY81">
        <v>0</v>
      </c>
      <c r="AZ81">
        <v>0</v>
      </c>
      <c r="BA81">
        <v>6</v>
      </c>
      <c r="BB81">
        <v>0</v>
      </c>
      <c r="BC81">
        <v>0</v>
      </c>
    </row>
    <row r="82" spans="1:55" x14ac:dyDescent="0.25">
      <c r="A82">
        <v>80</v>
      </c>
      <c r="B82" s="11">
        <v>42222</v>
      </c>
      <c r="C82" s="1">
        <v>904</v>
      </c>
      <c r="D82" s="2">
        <v>73</v>
      </c>
      <c r="E82" s="14">
        <v>8410.0895999999993</v>
      </c>
      <c r="F82" s="3" t="s">
        <v>68</v>
      </c>
      <c r="G82">
        <v>1.9511388999999999</v>
      </c>
      <c r="H82">
        <v>-0.88322469999999997</v>
      </c>
      <c r="I82">
        <v>9.4446429999999998E-2</v>
      </c>
      <c r="J82">
        <v>4.40667E-2</v>
      </c>
      <c r="K82">
        <v>0</v>
      </c>
      <c r="L82">
        <v>0</v>
      </c>
      <c r="M82">
        <v>0</v>
      </c>
      <c r="N82">
        <v>0</v>
      </c>
      <c r="O82">
        <v>10</v>
      </c>
      <c r="P82">
        <v>4</v>
      </c>
      <c r="Q82">
        <v>0</v>
      </c>
      <c r="R82">
        <v>0</v>
      </c>
      <c r="S82">
        <v>0</v>
      </c>
      <c r="T82">
        <v>4</v>
      </c>
      <c r="U82">
        <v>0</v>
      </c>
      <c r="V82">
        <v>0</v>
      </c>
      <c r="W82" s="4">
        <v>365</v>
      </c>
      <c r="X82" s="4">
        <v>55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7">
        <v>380</v>
      </c>
      <c r="AE82">
        <v>453</v>
      </c>
      <c r="AF82" s="4">
        <v>0</v>
      </c>
      <c r="AG82" s="4">
        <v>0</v>
      </c>
      <c r="AH82">
        <v>8</v>
      </c>
      <c r="AI82">
        <v>1</v>
      </c>
      <c r="AJ82">
        <v>0</v>
      </c>
      <c r="AK82">
        <v>1</v>
      </c>
      <c r="AL82">
        <v>9</v>
      </c>
      <c r="AM82">
        <v>0</v>
      </c>
      <c r="AN82">
        <v>0</v>
      </c>
      <c r="AO82">
        <v>2</v>
      </c>
      <c r="AP82">
        <v>0</v>
      </c>
      <c r="AQ82">
        <v>0</v>
      </c>
      <c r="AR82">
        <v>1</v>
      </c>
      <c r="AS82">
        <v>2</v>
      </c>
      <c r="AT82">
        <v>0</v>
      </c>
      <c r="AU82">
        <v>0</v>
      </c>
      <c r="AV82">
        <v>0</v>
      </c>
      <c r="AW82">
        <v>2</v>
      </c>
      <c r="AX82">
        <v>1</v>
      </c>
      <c r="AY82">
        <v>0</v>
      </c>
      <c r="AZ82">
        <v>0</v>
      </c>
      <c r="BA82">
        <v>4</v>
      </c>
      <c r="BB82">
        <v>1</v>
      </c>
      <c r="BC82">
        <v>0</v>
      </c>
    </row>
    <row r="83" spans="1:55" x14ac:dyDescent="0.25">
      <c r="A83">
        <v>81</v>
      </c>
      <c r="B83" s="11">
        <v>42225</v>
      </c>
      <c r="C83" s="1">
        <v>907</v>
      </c>
      <c r="D83" s="2">
        <v>79</v>
      </c>
      <c r="E83" s="14">
        <v>8155.2384000000002</v>
      </c>
      <c r="F83" s="3" t="s">
        <v>68</v>
      </c>
      <c r="G83">
        <v>1.9511054000000001</v>
      </c>
      <c r="H83">
        <v>-0.88320310000000002</v>
      </c>
      <c r="I83">
        <v>9.4452229999999998E-2</v>
      </c>
      <c r="J83">
        <v>4.4090879999999999E-2</v>
      </c>
      <c r="K83">
        <v>0</v>
      </c>
      <c r="L83">
        <v>0</v>
      </c>
      <c r="M83">
        <v>0</v>
      </c>
      <c r="N83">
        <v>0</v>
      </c>
      <c r="O83">
        <v>6</v>
      </c>
      <c r="P83">
        <v>4</v>
      </c>
      <c r="Q83">
        <v>0</v>
      </c>
      <c r="R83">
        <v>0</v>
      </c>
      <c r="S83">
        <v>0</v>
      </c>
      <c r="T83">
        <v>2</v>
      </c>
      <c r="U83">
        <v>1</v>
      </c>
      <c r="V83">
        <v>1</v>
      </c>
      <c r="W83" s="4">
        <v>64</v>
      </c>
      <c r="X83" s="4">
        <v>24</v>
      </c>
      <c r="Y83" s="4">
        <v>0</v>
      </c>
      <c r="Z83" s="4">
        <v>0</v>
      </c>
      <c r="AA83" s="4">
        <v>0</v>
      </c>
      <c r="AB83" s="4">
        <v>3</v>
      </c>
      <c r="AC83" s="4">
        <v>0</v>
      </c>
      <c r="AD83" s="7">
        <v>587</v>
      </c>
      <c r="AE83">
        <v>361</v>
      </c>
      <c r="AF83" s="4">
        <v>0</v>
      </c>
      <c r="AG83" s="4">
        <v>0</v>
      </c>
      <c r="AH83">
        <v>2</v>
      </c>
      <c r="AI83">
        <v>1</v>
      </c>
      <c r="AJ83" s="4">
        <v>0</v>
      </c>
      <c r="AK83" s="4">
        <v>0</v>
      </c>
      <c r="AL83">
        <v>4</v>
      </c>
      <c r="AM83">
        <v>1</v>
      </c>
      <c r="AN83">
        <v>0</v>
      </c>
      <c r="AO83">
        <v>2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1</v>
      </c>
      <c r="AX83">
        <v>0</v>
      </c>
      <c r="AY83">
        <v>0</v>
      </c>
      <c r="AZ83">
        <v>0</v>
      </c>
      <c r="BA83">
        <v>7</v>
      </c>
      <c r="BB83">
        <v>0</v>
      </c>
      <c r="BC83">
        <v>0</v>
      </c>
    </row>
    <row r="84" spans="1:55" x14ac:dyDescent="0.25">
      <c r="A84">
        <v>82</v>
      </c>
      <c r="B84" s="11">
        <v>42233</v>
      </c>
      <c r="C84" s="1">
        <v>915</v>
      </c>
      <c r="D84" s="2">
        <v>72.25</v>
      </c>
      <c r="E84" s="14">
        <v>7928.7039999999997</v>
      </c>
      <c r="F84" s="3" t="s">
        <v>68</v>
      </c>
      <c r="G84">
        <v>1.9509555000000001</v>
      </c>
      <c r="H84">
        <v>-0.88310390000000005</v>
      </c>
      <c r="I84">
        <v>9.4453419999999996E-2</v>
      </c>
      <c r="J84">
        <v>4.4150910000000002E-2</v>
      </c>
      <c r="K84">
        <v>0</v>
      </c>
      <c r="L84">
        <v>0</v>
      </c>
      <c r="M84">
        <v>0</v>
      </c>
      <c r="N84">
        <v>0</v>
      </c>
      <c r="O84">
        <v>4</v>
      </c>
      <c r="P84">
        <v>2</v>
      </c>
      <c r="Q84">
        <v>0</v>
      </c>
      <c r="R84">
        <v>0</v>
      </c>
      <c r="S84">
        <v>0</v>
      </c>
      <c r="T84">
        <v>2</v>
      </c>
      <c r="U84">
        <v>0</v>
      </c>
      <c r="V84">
        <v>0</v>
      </c>
      <c r="W84" s="4">
        <v>103</v>
      </c>
      <c r="X84" s="4">
        <v>25</v>
      </c>
      <c r="Y84" s="4">
        <v>2</v>
      </c>
      <c r="Z84" s="4">
        <v>2</v>
      </c>
      <c r="AA84" s="4">
        <v>0</v>
      </c>
      <c r="AB84" s="4">
        <v>1</v>
      </c>
      <c r="AC84" s="4">
        <v>0</v>
      </c>
      <c r="AD84" s="7">
        <v>466</v>
      </c>
      <c r="AE84">
        <v>445</v>
      </c>
      <c r="AF84" s="4">
        <v>0</v>
      </c>
      <c r="AG84" s="4">
        <v>0</v>
      </c>
      <c r="AH84">
        <v>7</v>
      </c>
      <c r="AI84">
        <v>1</v>
      </c>
      <c r="AJ84">
        <v>5</v>
      </c>
      <c r="AK84">
        <v>3</v>
      </c>
      <c r="AL84">
        <v>1</v>
      </c>
      <c r="AM84">
        <v>0</v>
      </c>
      <c r="AN84">
        <v>0</v>
      </c>
      <c r="AO84">
        <v>1</v>
      </c>
      <c r="AP84">
        <v>1</v>
      </c>
      <c r="AQ84">
        <v>0</v>
      </c>
      <c r="AR84">
        <v>1</v>
      </c>
      <c r="AS84">
        <v>0</v>
      </c>
      <c r="AT84">
        <v>0</v>
      </c>
      <c r="AU84">
        <v>0</v>
      </c>
      <c r="AV84">
        <v>0</v>
      </c>
      <c r="AW84">
        <v>1</v>
      </c>
      <c r="AX84">
        <v>1</v>
      </c>
      <c r="AY84">
        <v>0</v>
      </c>
      <c r="AZ84">
        <v>0</v>
      </c>
      <c r="BA84">
        <v>4</v>
      </c>
      <c r="BB84">
        <v>1</v>
      </c>
      <c r="BC84">
        <v>0</v>
      </c>
    </row>
    <row r="85" spans="1:55" x14ac:dyDescent="0.25">
      <c r="A85">
        <v>83</v>
      </c>
      <c r="B85" s="11">
        <v>42237</v>
      </c>
      <c r="C85" s="1">
        <v>919</v>
      </c>
      <c r="D85" s="2">
        <v>98</v>
      </c>
      <c r="E85" s="14">
        <v>7872.0704000000005</v>
      </c>
      <c r="F85" s="3" t="s">
        <v>68</v>
      </c>
      <c r="G85">
        <v>1.9508475000000001</v>
      </c>
      <c r="H85">
        <v>-0.88303169999999997</v>
      </c>
      <c r="I85">
        <v>9.4446240000000001E-2</v>
      </c>
      <c r="J85">
        <v>4.4178509999999997E-2</v>
      </c>
      <c r="K85">
        <v>0</v>
      </c>
      <c r="L85">
        <v>0</v>
      </c>
      <c r="M85">
        <v>0</v>
      </c>
      <c r="N85">
        <v>0</v>
      </c>
      <c r="O85">
        <v>6</v>
      </c>
      <c r="P85">
        <v>5</v>
      </c>
      <c r="Q85">
        <v>0</v>
      </c>
      <c r="R85">
        <v>0</v>
      </c>
      <c r="S85">
        <v>0</v>
      </c>
      <c r="T85">
        <v>0</v>
      </c>
      <c r="U85">
        <v>0</v>
      </c>
      <c r="V85">
        <v>1</v>
      </c>
      <c r="W85" s="4">
        <v>84</v>
      </c>
      <c r="X85" s="4">
        <v>30</v>
      </c>
      <c r="Y85" s="4">
        <v>1</v>
      </c>
      <c r="Z85" s="4">
        <v>0</v>
      </c>
      <c r="AA85" s="4">
        <v>0</v>
      </c>
      <c r="AB85" s="4">
        <v>1</v>
      </c>
      <c r="AC85" s="4">
        <v>0</v>
      </c>
      <c r="AD85" s="7">
        <v>406</v>
      </c>
      <c r="AE85">
        <v>484</v>
      </c>
      <c r="AF85" s="4">
        <v>0</v>
      </c>
      <c r="AG85" s="4">
        <v>0</v>
      </c>
      <c r="AH85">
        <v>10</v>
      </c>
      <c r="AI85">
        <v>1</v>
      </c>
      <c r="AJ85" s="4">
        <v>0</v>
      </c>
      <c r="AK85" s="4">
        <v>0</v>
      </c>
      <c r="AL85">
        <v>4</v>
      </c>
      <c r="AM85">
        <v>2</v>
      </c>
      <c r="AN85">
        <v>0</v>
      </c>
      <c r="AO85">
        <v>0</v>
      </c>
      <c r="AP85">
        <v>0</v>
      </c>
      <c r="AQ85">
        <v>4</v>
      </c>
      <c r="AR85">
        <v>3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8</v>
      </c>
      <c r="BB85">
        <v>0</v>
      </c>
      <c r="BC85">
        <v>0</v>
      </c>
    </row>
    <row r="86" spans="1:55" s="7" customFormat="1" x14ac:dyDescent="0.25">
      <c r="A86">
        <v>84</v>
      </c>
      <c r="B86" s="12">
        <v>42296</v>
      </c>
      <c r="C86" s="1">
        <v>978</v>
      </c>
      <c r="D86" s="9">
        <v>100</v>
      </c>
      <c r="E86" s="14">
        <v>5719.9935999999998</v>
      </c>
      <c r="F86" s="3" t="s">
        <v>67</v>
      </c>
      <c r="G86">
        <v>1.9466992999999999</v>
      </c>
      <c r="H86">
        <v>-0.88021170000000004</v>
      </c>
      <c r="I86">
        <v>9.3737630000000002E-2</v>
      </c>
      <c r="J86">
        <v>4.4398559999999997E-2</v>
      </c>
      <c r="K86">
        <v>0</v>
      </c>
      <c r="L86">
        <v>0</v>
      </c>
      <c r="M86">
        <v>0</v>
      </c>
      <c r="N86">
        <v>0</v>
      </c>
      <c r="O86">
        <v>3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 s="4">
        <v>0</v>
      </c>
      <c r="X86" s="4">
        <v>0</v>
      </c>
      <c r="Y86" s="4">
        <v>1</v>
      </c>
      <c r="Z86" s="4">
        <v>0</v>
      </c>
      <c r="AA86" s="4">
        <v>0</v>
      </c>
      <c r="AB86" s="4">
        <v>0</v>
      </c>
      <c r="AC86" s="4">
        <v>0</v>
      </c>
      <c r="AD86" s="7">
        <v>12</v>
      </c>
      <c r="AE86">
        <v>488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>
        <v>1</v>
      </c>
      <c r="AL86">
        <v>1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0</v>
      </c>
      <c r="AZ86" s="4">
        <v>0</v>
      </c>
      <c r="BA86" s="4">
        <v>0</v>
      </c>
      <c r="BB86" s="10">
        <v>0</v>
      </c>
      <c r="BC86" s="10">
        <v>0</v>
      </c>
    </row>
    <row r="87" spans="1:55" s="7" customFormat="1" x14ac:dyDescent="0.25">
      <c r="A87">
        <v>85</v>
      </c>
      <c r="B87" s="12">
        <v>42328</v>
      </c>
      <c r="C87" s="1">
        <v>1010</v>
      </c>
      <c r="D87" s="9">
        <v>47.5</v>
      </c>
      <c r="E87" s="14">
        <v>9599.3952000000008</v>
      </c>
      <c r="F87" s="3" t="s">
        <v>67</v>
      </c>
      <c r="G87">
        <v>1.942447</v>
      </c>
      <c r="H87">
        <v>-0.87730759999999997</v>
      </c>
      <c r="I87">
        <v>9.2881179999999994E-2</v>
      </c>
      <c r="J87">
        <v>4.437137E-2</v>
      </c>
      <c r="K87">
        <v>0</v>
      </c>
      <c r="L87">
        <v>0</v>
      </c>
      <c r="M87">
        <v>0</v>
      </c>
      <c r="N87">
        <v>0</v>
      </c>
      <c r="O87">
        <v>8</v>
      </c>
      <c r="P87">
        <v>2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 s="4">
        <v>60</v>
      </c>
      <c r="X87" s="4">
        <v>19</v>
      </c>
      <c r="Y87" s="4">
        <v>5</v>
      </c>
      <c r="Z87" s="4">
        <v>1</v>
      </c>
      <c r="AA87" s="4">
        <v>0</v>
      </c>
      <c r="AB87" s="4">
        <v>0</v>
      </c>
      <c r="AC87" s="4">
        <v>0</v>
      </c>
      <c r="AD87" s="7">
        <v>179</v>
      </c>
      <c r="AE87">
        <v>204</v>
      </c>
      <c r="AF87">
        <v>1</v>
      </c>
      <c r="AG87" s="4">
        <v>0</v>
      </c>
      <c r="AH87">
        <v>8</v>
      </c>
      <c r="AI87">
        <v>1</v>
      </c>
      <c r="AJ87" s="4">
        <v>0</v>
      </c>
      <c r="AK87">
        <v>6</v>
      </c>
      <c r="AL87">
        <v>9</v>
      </c>
      <c r="AM87">
        <v>3</v>
      </c>
      <c r="AN87">
        <v>1</v>
      </c>
      <c r="AO87">
        <v>1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1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4</v>
      </c>
      <c r="BB87">
        <v>0</v>
      </c>
      <c r="BC87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7"/>
  <sheetViews>
    <sheetView workbookViewId="0"/>
  </sheetViews>
  <sheetFormatPr defaultColWidth="9.28515625" defaultRowHeight="12" x14ac:dyDescent="0.2"/>
  <cols>
    <col min="1" max="1" width="42.85546875" style="24" customWidth="1"/>
    <col min="2" max="2" width="67.85546875" style="24" bestFit="1" customWidth="1"/>
    <col min="3" max="3" width="16.42578125" style="40" customWidth="1"/>
    <col min="4" max="16384" width="9.28515625" style="24"/>
  </cols>
  <sheetData>
    <row r="1" spans="1:3" ht="14.25" x14ac:dyDescent="0.3">
      <c r="A1" s="23" t="s">
        <v>220</v>
      </c>
      <c r="B1" s="23"/>
      <c r="C1" s="36"/>
    </row>
    <row r="2" spans="1:3" ht="14.25" x14ac:dyDescent="0.3">
      <c r="A2" s="25" t="s">
        <v>0</v>
      </c>
      <c r="B2" s="25" t="s">
        <v>1</v>
      </c>
      <c r="C2" s="37" t="s">
        <v>83</v>
      </c>
    </row>
    <row r="3" spans="1:3" ht="14.25" x14ac:dyDescent="0.3">
      <c r="A3" s="25" t="s">
        <v>2</v>
      </c>
      <c r="B3" s="23"/>
      <c r="C3" s="36"/>
    </row>
    <row r="4" spans="1:3" ht="14.25" x14ac:dyDescent="0.3">
      <c r="A4" s="25"/>
      <c r="B4" s="26" t="s">
        <v>84</v>
      </c>
      <c r="C4" s="38">
        <v>1</v>
      </c>
    </row>
    <row r="5" spans="1:3" ht="14.25" x14ac:dyDescent="0.3">
      <c r="A5" s="23"/>
      <c r="B5" s="28" t="s">
        <v>90</v>
      </c>
      <c r="C5" s="38">
        <v>1</v>
      </c>
    </row>
    <row r="6" spans="1:3" ht="14.25" x14ac:dyDescent="0.3">
      <c r="A6" s="23"/>
      <c r="B6" s="26" t="s">
        <v>91</v>
      </c>
      <c r="C6" s="38">
        <v>2</v>
      </c>
    </row>
    <row r="7" spans="1:3" ht="14.25" x14ac:dyDescent="0.3">
      <c r="A7" s="23"/>
      <c r="B7" s="22" t="s">
        <v>3</v>
      </c>
      <c r="C7" s="38">
        <v>3</v>
      </c>
    </row>
    <row r="8" spans="1:3" ht="14.25" x14ac:dyDescent="0.3">
      <c r="A8" s="23"/>
      <c r="B8" s="26" t="s">
        <v>92</v>
      </c>
      <c r="C8" s="38">
        <v>1</v>
      </c>
    </row>
    <row r="9" spans="1:3" ht="14.25" x14ac:dyDescent="0.3">
      <c r="A9" s="23"/>
      <c r="B9" s="28" t="s">
        <v>93</v>
      </c>
      <c r="C9" s="38">
        <v>1</v>
      </c>
    </row>
    <row r="10" spans="1:3" ht="14.25" x14ac:dyDescent="0.3">
      <c r="A10" s="23"/>
      <c r="B10" s="26" t="s">
        <v>94</v>
      </c>
      <c r="C10" s="38">
        <v>1</v>
      </c>
    </row>
    <row r="11" spans="1:3" ht="14.25" x14ac:dyDescent="0.3">
      <c r="A11" s="23"/>
      <c r="B11" s="26" t="s">
        <v>95</v>
      </c>
      <c r="C11" s="38">
        <v>1</v>
      </c>
    </row>
    <row r="12" spans="1:3" ht="14.25" x14ac:dyDescent="0.3">
      <c r="A12" s="23"/>
      <c r="B12" s="26" t="s">
        <v>96</v>
      </c>
      <c r="C12" s="38">
        <v>1</v>
      </c>
    </row>
    <row r="13" spans="1:3" ht="14.25" x14ac:dyDescent="0.3">
      <c r="A13" s="23"/>
      <c r="B13" s="26" t="s">
        <v>97</v>
      </c>
      <c r="C13" s="38">
        <v>4</v>
      </c>
    </row>
    <row r="14" spans="1:3" ht="14.25" x14ac:dyDescent="0.3">
      <c r="A14" s="23"/>
      <c r="B14" s="26" t="s">
        <v>98</v>
      </c>
      <c r="C14" s="38">
        <v>1</v>
      </c>
    </row>
    <row r="15" spans="1:3" ht="14.25" x14ac:dyDescent="0.3">
      <c r="A15" s="23"/>
      <c r="B15" s="26" t="s">
        <v>99</v>
      </c>
      <c r="C15" s="38">
        <v>5</v>
      </c>
    </row>
    <row r="16" spans="1:3" ht="14.25" x14ac:dyDescent="0.3">
      <c r="A16" s="23"/>
      <c r="B16" s="26" t="s">
        <v>100</v>
      </c>
      <c r="C16" s="38">
        <v>5</v>
      </c>
    </row>
    <row r="17" spans="1:3" ht="14.25" x14ac:dyDescent="0.3">
      <c r="A17" s="23"/>
      <c r="B17" s="26" t="s">
        <v>101</v>
      </c>
      <c r="C17" s="38">
        <v>6</v>
      </c>
    </row>
    <row r="18" spans="1:3" ht="14.25" x14ac:dyDescent="0.3">
      <c r="A18" s="23"/>
      <c r="B18" s="26" t="s">
        <v>102</v>
      </c>
      <c r="C18" s="38">
        <v>1</v>
      </c>
    </row>
    <row r="19" spans="1:3" ht="14.25" x14ac:dyDescent="0.3">
      <c r="A19" s="23"/>
      <c r="B19" s="26" t="s">
        <v>103</v>
      </c>
      <c r="C19" s="38">
        <v>1</v>
      </c>
    </row>
    <row r="20" spans="1:3" ht="14.25" x14ac:dyDescent="0.3">
      <c r="A20" s="23"/>
      <c r="B20" s="26" t="s">
        <v>104</v>
      </c>
      <c r="C20" s="38">
        <v>1</v>
      </c>
    </row>
    <row r="21" spans="1:3" ht="14.25" x14ac:dyDescent="0.3">
      <c r="A21" s="23"/>
      <c r="B21" s="26" t="s">
        <v>105</v>
      </c>
      <c r="C21" s="38">
        <v>1</v>
      </c>
    </row>
    <row r="22" spans="1:3" ht="14.25" x14ac:dyDescent="0.3">
      <c r="A22" s="23"/>
      <c r="B22" s="26" t="s">
        <v>106</v>
      </c>
      <c r="C22" s="38">
        <v>1</v>
      </c>
    </row>
    <row r="23" spans="1:3" ht="14.25" x14ac:dyDescent="0.3">
      <c r="A23" s="23"/>
      <c r="B23" s="26" t="s">
        <v>107</v>
      </c>
      <c r="C23" s="38">
        <v>3</v>
      </c>
    </row>
    <row r="24" spans="1:3" ht="14.25" x14ac:dyDescent="0.3">
      <c r="A24" s="25" t="s">
        <v>11</v>
      </c>
      <c r="B24" s="26"/>
      <c r="C24" s="38"/>
    </row>
    <row r="25" spans="1:3" ht="14.25" x14ac:dyDescent="0.3">
      <c r="A25" s="23"/>
      <c r="B25" s="26" t="s">
        <v>108</v>
      </c>
      <c r="C25" s="38">
        <v>7</v>
      </c>
    </row>
    <row r="26" spans="1:3" ht="14.25" x14ac:dyDescent="0.3">
      <c r="A26" s="23"/>
      <c r="B26" s="26" t="s">
        <v>109</v>
      </c>
      <c r="C26" s="38">
        <v>7</v>
      </c>
    </row>
    <row r="27" spans="1:3" ht="14.25" x14ac:dyDescent="0.3">
      <c r="A27" s="23"/>
      <c r="B27" s="26" t="s">
        <v>110</v>
      </c>
      <c r="C27" s="38">
        <v>7</v>
      </c>
    </row>
    <row r="28" spans="1:3" ht="14.25" x14ac:dyDescent="0.3">
      <c r="A28" s="23"/>
      <c r="B28" s="26" t="s">
        <v>96</v>
      </c>
      <c r="C28" s="38">
        <v>7</v>
      </c>
    </row>
    <row r="29" spans="1:3" ht="14.25" x14ac:dyDescent="0.3">
      <c r="A29" s="23"/>
      <c r="B29" s="26" t="s">
        <v>98</v>
      </c>
      <c r="C29" s="38">
        <v>8</v>
      </c>
    </row>
    <row r="30" spans="1:3" ht="14.25" x14ac:dyDescent="0.3">
      <c r="A30" s="23"/>
      <c r="B30" s="26" t="s">
        <v>111</v>
      </c>
      <c r="C30" s="38">
        <v>9</v>
      </c>
    </row>
    <row r="31" spans="1:3" ht="14.25" x14ac:dyDescent="0.3">
      <c r="A31" s="23"/>
      <c r="B31" s="26" t="s">
        <v>112</v>
      </c>
      <c r="C31" s="38">
        <v>7</v>
      </c>
    </row>
    <row r="32" spans="1:3" ht="14.25" x14ac:dyDescent="0.3">
      <c r="A32" s="23"/>
      <c r="B32" s="26" t="s">
        <v>113</v>
      </c>
      <c r="C32" s="38">
        <v>10</v>
      </c>
    </row>
    <row r="33" spans="1:3" ht="14.25" x14ac:dyDescent="0.3">
      <c r="A33" s="23"/>
      <c r="B33" s="26" t="s">
        <v>114</v>
      </c>
      <c r="C33" s="38">
        <v>7</v>
      </c>
    </row>
    <row r="34" spans="1:3" ht="14.25" x14ac:dyDescent="0.3">
      <c r="A34" s="23"/>
      <c r="B34" s="26" t="s">
        <v>115</v>
      </c>
      <c r="C34" s="38">
        <v>7</v>
      </c>
    </row>
    <row r="35" spans="1:3" ht="14.25" x14ac:dyDescent="0.3">
      <c r="A35" s="23"/>
      <c r="B35" s="26" t="s">
        <v>116</v>
      </c>
      <c r="C35" s="38">
        <v>7</v>
      </c>
    </row>
    <row r="36" spans="1:3" ht="14.25" x14ac:dyDescent="0.3">
      <c r="A36" s="25" t="s">
        <v>16</v>
      </c>
      <c r="B36" s="26"/>
      <c r="C36" s="38"/>
    </row>
    <row r="37" spans="1:3" ht="14.25" x14ac:dyDescent="0.3">
      <c r="A37" s="23"/>
      <c r="B37" s="26" t="s">
        <v>108</v>
      </c>
      <c r="C37" s="38">
        <v>11</v>
      </c>
    </row>
    <row r="38" spans="1:3" ht="14.25" x14ac:dyDescent="0.3">
      <c r="A38" s="23"/>
      <c r="B38" s="26" t="s">
        <v>109</v>
      </c>
      <c r="C38" s="38">
        <v>7</v>
      </c>
    </row>
    <row r="39" spans="1:3" ht="14.25" x14ac:dyDescent="0.3">
      <c r="A39" s="23"/>
      <c r="B39" s="26" t="s">
        <v>117</v>
      </c>
      <c r="C39" s="38">
        <v>7</v>
      </c>
    </row>
    <row r="40" spans="1:3" ht="14.25" x14ac:dyDescent="0.3">
      <c r="A40" s="23"/>
      <c r="B40" s="26" t="s">
        <v>110</v>
      </c>
      <c r="C40" s="38">
        <v>7</v>
      </c>
    </row>
    <row r="41" spans="1:3" ht="14.25" x14ac:dyDescent="0.3">
      <c r="A41" s="23"/>
      <c r="B41" s="26" t="s">
        <v>96</v>
      </c>
      <c r="C41" s="38">
        <v>11</v>
      </c>
    </row>
    <row r="42" spans="1:3" ht="14.25" x14ac:dyDescent="0.3">
      <c r="A42" s="23"/>
      <c r="B42" s="26" t="s">
        <v>118</v>
      </c>
      <c r="C42" s="38">
        <v>11</v>
      </c>
    </row>
    <row r="43" spans="1:3" ht="14.25" x14ac:dyDescent="0.3">
      <c r="A43" s="23"/>
      <c r="B43" s="26" t="s">
        <v>119</v>
      </c>
      <c r="C43" s="38">
        <v>8</v>
      </c>
    </row>
    <row r="44" spans="1:3" ht="14.25" x14ac:dyDescent="0.3">
      <c r="A44" s="23"/>
      <c r="B44" s="26" t="s">
        <v>120</v>
      </c>
      <c r="C44" s="38">
        <v>7</v>
      </c>
    </row>
    <row r="45" spans="1:3" ht="14.25" x14ac:dyDescent="0.3">
      <c r="A45" s="23"/>
      <c r="B45" s="26" t="s">
        <v>113</v>
      </c>
      <c r="C45" s="38">
        <v>10</v>
      </c>
    </row>
    <row r="46" spans="1:3" ht="14.25" x14ac:dyDescent="0.3">
      <c r="A46" s="23"/>
      <c r="B46" s="26" t="s">
        <v>114</v>
      </c>
      <c r="C46" s="38">
        <v>7</v>
      </c>
    </row>
    <row r="47" spans="1:3" ht="14.25" x14ac:dyDescent="0.3">
      <c r="A47" s="23"/>
      <c r="B47" s="26" t="s">
        <v>115</v>
      </c>
      <c r="C47" s="38">
        <v>7</v>
      </c>
    </row>
    <row r="48" spans="1:3" ht="14.25" x14ac:dyDescent="0.3">
      <c r="A48" s="23"/>
      <c r="B48" s="26" t="s">
        <v>121</v>
      </c>
      <c r="C48" s="38">
        <v>11</v>
      </c>
    </row>
    <row r="49" spans="1:3" ht="14.25" x14ac:dyDescent="0.3">
      <c r="A49" s="23"/>
      <c r="B49" s="26" t="s">
        <v>116</v>
      </c>
      <c r="C49" s="38">
        <v>7</v>
      </c>
    </row>
    <row r="50" spans="1:3" ht="14.25" x14ac:dyDescent="0.3">
      <c r="A50" s="25" t="s">
        <v>19</v>
      </c>
      <c r="B50" s="26"/>
      <c r="C50" s="38"/>
    </row>
    <row r="51" spans="1:3" ht="14.25" x14ac:dyDescent="0.3">
      <c r="A51" s="23"/>
      <c r="B51" s="26" t="s">
        <v>122</v>
      </c>
      <c r="C51" s="38">
        <v>12</v>
      </c>
    </row>
    <row r="52" spans="1:3" ht="14.25" x14ac:dyDescent="0.3">
      <c r="A52" s="23"/>
      <c r="B52" s="26" t="s">
        <v>123</v>
      </c>
      <c r="C52" s="38">
        <v>13</v>
      </c>
    </row>
    <row r="53" spans="1:3" ht="14.25" x14ac:dyDescent="0.3">
      <c r="A53" s="23"/>
      <c r="B53" s="26" t="s">
        <v>109</v>
      </c>
      <c r="C53" s="38">
        <v>13</v>
      </c>
    </row>
    <row r="54" spans="1:3" ht="14.25" x14ac:dyDescent="0.3">
      <c r="A54" s="23"/>
      <c r="B54" s="26" t="s">
        <v>124</v>
      </c>
      <c r="C54" s="38">
        <v>14</v>
      </c>
    </row>
    <row r="55" spans="1:3" ht="14.25" x14ac:dyDescent="0.3">
      <c r="A55" s="23"/>
      <c r="B55" s="26" t="s">
        <v>125</v>
      </c>
      <c r="C55" s="38">
        <v>15</v>
      </c>
    </row>
    <row r="56" spans="1:3" ht="14.25" x14ac:dyDescent="0.3">
      <c r="A56" s="23"/>
      <c r="B56" s="26" t="s">
        <v>126</v>
      </c>
      <c r="C56" s="38">
        <v>16</v>
      </c>
    </row>
    <row r="57" spans="1:3" ht="14.25" x14ac:dyDescent="0.3">
      <c r="A57" s="23"/>
      <c r="B57" s="26" t="s">
        <v>127</v>
      </c>
      <c r="C57" s="38">
        <v>17</v>
      </c>
    </row>
    <row r="58" spans="1:3" ht="14.25" x14ac:dyDescent="0.3">
      <c r="A58" s="23"/>
      <c r="B58" s="26" t="s">
        <v>128</v>
      </c>
      <c r="C58" s="38">
        <v>17</v>
      </c>
    </row>
    <row r="59" spans="1:3" ht="14.25" x14ac:dyDescent="0.3">
      <c r="A59" s="23"/>
      <c r="B59" s="32" t="s">
        <v>129</v>
      </c>
      <c r="C59" s="47">
        <v>18</v>
      </c>
    </row>
    <row r="60" spans="1:3" ht="14.25" x14ac:dyDescent="0.3">
      <c r="A60" s="23"/>
      <c r="B60" s="32" t="s">
        <v>130</v>
      </c>
      <c r="C60" s="47">
        <v>19</v>
      </c>
    </row>
    <row r="61" spans="1:3" ht="14.25" x14ac:dyDescent="0.3">
      <c r="A61" s="23"/>
      <c r="B61" s="26" t="s">
        <v>131</v>
      </c>
      <c r="C61" s="38">
        <v>20</v>
      </c>
    </row>
    <row r="62" spans="1:3" ht="14.25" x14ac:dyDescent="0.3">
      <c r="A62" s="23"/>
      <c r="B62" s="26" t="s">
        <v>22</v>
      </c>
      <c r="C62" s="38">
        <v>13</v>
      </c>
    </row>
    <row r="63" spans="1:3" ht="14.25" x14ac:dyDescent="0.3">
      <c r="A63" s="23"/>
      <c r="B63" s="26" t="s">
        <v>94</v>
      </c>
      <c r="C63" s="38">
        <v>13</v>
      </c>
    </row>
    <row r="64" spans="1:3" ht="14.25" x14ac:dyDescent="0.3">
      <c r="A64" s="23"/>
      <c r="B64" s="26" t="s">
        <v>95</v>
      </c>
      <c r="C64" s="38">
        <v>13</v>
      </c>
    </row>
    <row r="65" spans="1:3" ht="14.25" x14ac:dyDescent="0.3">
      <c r="A65" s="23"/>
      <c r="B65" s="26" t="s">
        <v>132</v>
      </c>
      <c r="C65" s="38">
        <v>13</v>
      </c>
    </row>
    <row r="66" spans="1:3" ht="14.25" x14ac:dyDescent="0.3">
      <c r="A66" s="23"/>
      <c r="B66" s="26" t="s">
        <v>96</v>
      </c>
      <c r="C66" s="38">
        <v>13</v>
      </c>
    </row>
    <row r="67" spans="1:3" ht="14.25" x14ac:dyDescent="0.3">
      <c r="A67" s="23"/>
      <c r="B67" s="26" t="s">
        <v>97</v>
      </c>
      <c r="C67" s="38">
        <v>5</v>
      </c>
    </row>
    <row r="68" spans="1:3" ht="14.25" x14ac:dyDescent="0.3">
      <c r="A68" s="23"/>
      <c r="B68" s="26" t="s">
        <v>98</v>
      </c>
      <c r="C68" s="38">
        <v>4</v>
      </c>
    </row>
    <row r="69" spans="1:3" ht="14.25" x14ac:dyDescent="0.3">
      <c r="A69" s="23"/>
      <c r="B69" s="26" t="s">
        <v>99</v>
      </c>
      <c r="C69" s="38">
        <v>4</v>
      </c>
    </row>
    <row r="70" spans="1:3" ht="14.25" x14ac:dyDescent="0.3">
      <c r="A70" s="23"/>
      <c r="B70" s="26" t="s">
        <v>100</v>
      </c>
      <c r="C70" s="38">
        <v>5</v>
      </c>
    </row>
    <row r="71" spans="1:3" ht="14.25" x14ac:dyDescent="0.3">
      <c r="A71" s="23"/>
      <c r="B71" s="26" t="s">
        <v>133</v>
      </c>
      <c r="C71" s="38">
        <v>5</v>
      </c>
    </row>
    <row r="72" spans="1:3" ht="14.25" x14ac:dyDescent="0.3">
      <c r="A72" s="23"/>
      <c r="B72" s="26" t="s">
        <v>134</v>
      </c>
      <c r="C72" s="38">
        <v>4</v>
      </c>
    </row>
    <row r="73" spans="1:3" ht="14.25" x14ac:dyDescent="0.3">
      <c r="A73" s="23"/>
      <c r="B73" s="26" t="s">
        <v>135</v>
      </c>
      <c r="C73" s="38">
        <v>21</v>
      </c>
    </row>
    <row r="74" spans="1:3" ht="14.25" x14ac:dyDescent="0.3">
      <c r="A74" s="23"/>
      <c r="B74" s="26" t="s">
        <v>102</v>
      </c>
      <c r="C74" s="38">
        <v>22</v>
      </c>
    </row>
    <row r="75" spans="1:3" ht="14.25" x14ac:dyDescent="0.3">
      <c r="A75" s="23"/>
      <c r="B75" s="26" t="s">
        <v>120</v>
      </c>
      <c r="C75" s="38">
        <v>13</v>
      </c>
    </row>
    <row r="76" spans="1:3" ht="14.25" x14ac:dyDescent="0.3">
      <c r="A76" s="23"/>
      <c r="B76" s="26" t="s">
        <v>104</v>
      </c>
      <c r="C76" s="38">
        <v>13</v>
      </c>
    </row>
    <row r="77" spans="1:3" ht="14.25" x14ac:dyDescent="0.3">
      <c r="A77" s="23"/>
      <c r="B77" s="26" t="s">
        <v>114</v>
      </c>
      <c r="C77" s="38">
        <v>13</v>
      </c>
    </row>
    <row r="78" spans="1:3" ht="14.25" x14ac:dyDescent="0.3">
      <c r="A78" s="23"/>
      <c r="B78" s="26" t="s">
        <v>136</v>
      </c>
      <c r="C78" s="38">
        <v>23</v>
      </c>
    </row>
    <row r="79" spans="1:3" ht="14.25" x14ac:dyDescent="0.3">
      <c r="A79" s="23"/>
      <c r="B79" s="26" t="s">
        <v>105</v>
      </c>
      <c r="C79" s="38">
        <v>13</v>
      </c>
    </row>
    <row r="80" spans="1:3" ht="14.25" x14ac:dyDescent="0.3">
      <c r="A80" s="23"/>
      <c r="B80" s="26" t="s">
        <v>137</v>
      </c>
      <c r="C80" s="38">
        <v>24</v>
      </c>
    </row>
    <row r="81" spans="1:3" ht="14.25" x14ac:dyDescent="0.3">
      <c r="A81" s="23"/>
      <c r="B81" s="26" t="s">
        <v>138</v>
      </c>
      <c r="C81" s="38">
        <v>5</v>
      </c>
    </row>
    <row r="82" spans="1:3" ht="14.25" x14ac:dyDescent="0.3">
      <c r="A82" s="23"/>
      <c r="B82" s="26" t="s">
        <v>115</v>
      </c>
      <c r="C82" s="38">
        <v>13</v>
      </c>
    </row>
    <row r="83" spans="1:3" ht="14.25" x14ac:dyDescent="0.3">
      <c r="A83" s="25" t="s">
        <v>26</v>
      </c>
      <c r="B83" s="26"/>
      <c r="C83" s="38"/>
    </row>
    <row r="84" spans="1:3" ht="14.25" x14ac:dyDescent="0.3">
      <c r="A84" s="23"/>
      <c r="B84" s="26" t="s">
        <v>109</v>
      </c>
      <c r="C84" s="38">
        <v>13</v>
      </c>
    </row>
    <row r="85" spans="1:3" ht="14.25" x14ac:dyDescent="0.3">
      <c r="A85" s="23"/>
      <c r="B85" s="26" t="s">
        <v>94</v>
      </c>
      <c r="C85" s="38">
        <v>13</v>
      </c>
    </row>
    <row r="86" spans="1:3" ht="14.25" x14ac:dyDescent="0.3">
      <c r="A86" s="23"/>
      <c r="B86" s="26" t="s">
        <v>95</v>
      </c>
      <c r="C86" s="38">
        <v>13</v>
      </c>
    </row>
    <row r="87" spans="1:3" ht="14.25" x14ac:dyDescent="0.3">
      <c r="A87" s="23"/>
      <c r="B87" s="26" t="s">
        <v>132</v>
      </c>
      <c r="C87" s="38">
        <v>13</v>
      </c>
    </row>
    <row r="88" spans="1:3" ht="14.25" x14ac:dyDescent="0.3">
      <c r="A88" s="23"/>
      <c r="B88" s="26" t="s">
        <v>98</v>
      </c>
      <c r="C88" s="38">
        <v>8</v>
      </c>
    </row>
    <row r="89" spans="1:3" ht="14.25" x14ac:dyDescent="0.3">
      <c r="A89" s="23"/>
      <c r="B89" s="26" t="s">
        <v>99</v>
      </c>
      <c r="C89" s="38">
        <v>8</v>
      </c>
    </row>
    <row r="90" spans="1:3" ht="14.25" x14ac:dyDescent="0.3">
      <c r="A90" s="23"/>
      <c r="B90" s="26" t="s">
        <v>120</v>
      </c>
      <c r="C90" s="38">
        <v>13</v>
      </c>
    </row>
    <row r="91" spans="1:3" ht="14.25" x14ac:dyDescent="0.3">
      <c r="A91" s="23"/>
      <c r="B91" s="26" t="s">
        <v>136</v>
      </c>
      <c r="C91" s="38">
        <v>13</v>
      </c>
    </row>
    <row r="92" spans="1:3" ht="14.25" x14ac:dyDescent="0.3">
      <c r="A92" s="23"/>
      <c r="B92" s="26" t="s">
        <v>105</v>
      </c>
      <c r="C92" s="38">
        <v>13</v>
      </c>
    </row>
    <row r="93" spans="1:3" ht="14.25" x14ac:dyDescent="0.3">
      <c r="A93" s="23"/>
      <c r="B93" s="26" t="s">
        <v>115</v>
      </c>
      <c r="C93" s="38">
        <v>13</v>
      </c>
    </row>
    <row r="94" spans="1:3" ht="14.25" x14ac:dyDescent="0.3">
      <c r="A94" s="25" t="s">
        <v>27</v>
      </c>
      <c r="B94" s="26"/>
      <c r="C94" s="38"/>
    </row>
    <row r="95" spans="1:3" ht="14.25" x14ac:dyDescent="0.3">
      <c r="A95" s="33"/>
      <c r="B95" s="26" t="s">
        <v>123</v>
      </c>
      <c r="C95" s="38">
        <v>13</v>
      </c>
    </row>
    <row r="96" spans="1:3" ht="14.25" x14ac:dyDescent="0.3">
      <c r="A96" s="23"/>
      <c r="B96" s="26" t="s">
        <v>139</v>
      </c>
      <c r="C96" s="38">
        <v>25</v>
      </c>
    </row>
    <row r="97" spans="1:3" ht="14.25" x14ac:dyDescent="0.3">
      <c r="A97" s="23"/>
      <c r="B97" s="26" t="s">
        <v>109</v>
      </c>
      <c r="C97" s="38">
        <v>26</v>
      </c>
    </row>
    <row r="98" spans="1:3" ht="14.25" x14ac:dyDescent="0.3">
      <c r="A98" s="23"/>
      <c r="B98" s="26" t="s">
        <v>124</v>
      </c>
      <c r="C98" s="38">
        <v>14</v>
      </c>
    </row>
    <row r="99" spans="1:3" ht="14.25" x14ac:dyDescent="0.3">
      <c r="A99" s="23"/>
      <c r="B99" s="26" t="s">
        <v>140</v>
      </c>
      <c r="C99" s="38">
        <v>27</v>
      </c>
    </row>
    <row r="100" spans="1:3" ht="14.25" x14ac:dyDescent="0.3">
      <c r="A100" s="23"/>
      <c r="B100" s="26" t="s">
        <v>141</v>
      </c>
      <c r="C100" s="38">
        <v>27</v>
      </c>
    </row>
    <row r="101" spans="1:3" ht="14.25" x14ac:dyDescent="0.3">
      <c r="A101" s="23"/>
      <c r="B101" s="32" t="s">
        <v>130</v>
      </c>
      <c r="C101" s="47">
        <v>27</v>
      </c>
    </row>
    <row r="102" spans="1:3" ht="14.25" x14ac:dyDescent="0.3">
      <c r="A102" s="23"/>
      <c r="B102" s="26" t="s">
        <v>142</v>
      </c>
      <c r="C102" s="38">
        <v>28</v>
      </c>
    </row>
    <row r="103" spans="1:3" ht="14.25" x14ac:dyDescent="0.3">
      <c r="A103" s="23"/>
      <c r="B103" s="26" t="s">
        <v>110</v>
      </c>
      <c r="C103" s="38">
        <v>25</v>
      </c>
    </row>
    <row r="104" spans="1:3" ht="14.25" x14ac:dyDescent="0.3">
      <c r="A104" s="23"/>
      <c r="B104" s="26" t="s">
        <v>96</v>
      </c>
      <c r="C104" s="38">
        <v>4</v>
      </c>
    </row>
    <row r="105" spans="1:3" ht="14.25" x14ac:dyDescent="0.3">
      <c r="A105" s="23"/>
      <c r="B105" s="26" t="s">
        <v>120</v>
      </c>
      <c r="C105" s="38">
        <v>13</v>
      </c>
    </row>
    <row r="106" spans="1:3" ht="14.25" x14ac:dyDescent="0.3">
      <c r="A106" s="23"/>
      <c r="B106" s="26" t="s">
        <v>102</v>
      </c>
      <c r="C106" s="38">
        <v>27</v>
      </c>
    </row>
    <row r="107" spans="1:3" ht="14.25" x14ac:dyDescent="0.3">
      <c r="A107" s="23"/>
      <c r="B107" s="26" t="s">
        <v>114</v>
      </c>
      <c r="C107" s="38">
        <v>29</v>
      </c>
    </row>
    <row r="108" spans="1:3" ht="14.25" x14ac:dyDescent="0.3">
      <c r="A108" s="23"/>
      <c r="B108" s="26" t="s">
        <v>115</v>
      </c>
      <c r="C108" s="38">
        <v>30</v>
      </c>
    </row>
    <row r="109" spans="1:3" ht="14.25" x14ac:dyDescent="0.3">
      <c r="A109" s="23"/>
      <c r="B109" s="26" t="s">
        <v>143</v>
      </c>
      <c r="C109" s="38">
        <v>28</v>
      </c>
    </row>
    <row r="110" spans="1:3" ht="14.25" x14ac:dyDescent="0.3">
      <c r="A110" s="23"/>
      <c r="B110" s="26" t="s">
        <v>144</v>
      </c>
      <c r="C110" s="38">
        <v>4</v>
      </c>
    </row>
    <row r="111" spans="1:3" ht="14.25" x14ac:dyDescent="0.3">
      <c r="A111" s="25" t="s">
        <v>33</v>
      </c>
      <c r="B111" s="26"/>
      <c r="C111" s="38"/>
    </row>
    <row r="112" spans="1:3" ht="14.25" x14ac:dyDescent="0.3">
      <c r="A112" s="23"/>
      <c r="B112" s="26" t="s">
        <v>108</v>
      </c>
      <c r="C112" s="38">
        <v>4</v>
      </c>
    </row>
    <row r="113" spans="1:3" ht="14.25" x14ac:dyDescent="0.3">
      <c r="A113" s="34"/>
      <c r="B113" s="26" t="s">
        <v>145</v>
      </c>
      <c r="C113" s="38">
        <v>31</v>
      </c>
    </row>
    <row r="114" spans="1:3" ht="14.25" x14ac:dyDescent="0.3">
      <c r="A114" s="23"/>
      <c r="B114" s="26" t="s">
        <v>146</v>
      </c>
      <c r="C114" s="38">
        <v>31</v>
      </c>
    </row>
    <row r="115" spans="1:3" ht="14.25" x14ac:dyDescent="0.3">
      <c r="A115" s="23"/>
      <c r="B115" s="26" t="s">
        <v>139</v>
      </c>
      <c r="C115" s="38">
        <v>4</v>
      </c>
    </row>
    <row r="116" spans="1:3" ht="14.25" x14ac:dyDescent="0.3">
      <c r="A116" s="23"/>
      <c r="B116" s="26" t="s">
        <v>109</v>
      </c>
      <c r="C116" s="38">
        <v>4</v>
      </c>
    </row>
    <row r="117" spans="1:3" ht="14.25" x14ac:dyDescent="0.3">
      <c r="A117" s="23"/>
      <c r="B117" s="26" t="s">
        <v>124</v>
      </c>
      <c r="C117" s="38">
        <v>14</v>
      </c>
    </row>
    <row r="118" spans="1:3" ht="14.25" x14ac:dyDescent="0.3">
      <c r="A118" s="23"/>
      <c r="B118" s="26" t="s">
        <v>140</v>
      </c>
      <c r="C118" s="38">
        <v>32</v>
      </c>
    </row>
    <row r="119" spans="1:3" ht="14.25" x14ac:dyDescent="0.3">
      <c r="A119" s="23"/>
      <c r="B119" s="26" t="s">
        <v>141</v>
      </c>
      <c r="C119" s="38">
        <v>32</v>
      </c>
    </row>
    <row r="120" spans="1:3" ht="14.25" x14ac:dyDescent="0.3">
      <c r="A120" s="23"/>
      <c r="B120" s="26" t="s">
        <v>34</v>
      </c>
      <c r="C120" s="38">
        <v>33</v>
      </c>
    </row>
    <row r="121" spans="1:3" ht="14.25" x14ac:dyDescent="0.3">
      <c r="A121" s="23"/>
      <c r="B121" s="26" t="s">
        <v>94</v>
      </c>
      <c r="C121" s="38">
        <v>13</v>
      </c>
    </row>
    <row r="122" spans="1:3" ht="14.25" x14ac:dyDescent="0.3">
      <c r="A122" s="23"/>
      <c r="B122" s="26" t="s">
        <v>95</v>
      </c>
      <c r="C122" s="38">
        <v>13</v>
      </c>
    </row>
    <row r="123" spans="1:3" ht="14.25" x14ac:dyDescent="0.3">
      <c r="A123" s="23"/>
      <c r="B123" s="26" t="s">
        <v>147</v>
      </c>
      <c r="C123" s="38">
        <v>13</v>
      </c>
    </row>
    <row r="124" spans="1:3" ht="14.25" x14ac:dyDescent="0.3">
      <c r="A124" s="23"/>
      <c r="B124" s="26" t="s">
        <v>110</v>
      </c>
      <c r="C124" s="38">
        <v>4</v>
      </c>
    </row>
    <row r="125" spans="1:3" ht="14.25" x14ac:dyDescent="0.3">
      <c r="A125" s="23"/>
      <c r="B125" s="26" t="s">
        <v>96</v>
      </c>
      <c r="C125" s="23" t="s">
        <v>77</v>
      </c>
    </row>
    <row r="126" spans="1:3" ht="14.25" x14ac:dyDescent="0.3">
      <c r="A126" s="23"/>
      <c r="B126" s="26" t="s">
        <v>98</v>
      </c>
      <c r="C126" s="38">
        <v>4</v>
      </c>
    </row>
    <row r="127" spans="1:3" ht="14.25" x14ac:dyDescent="0.3">
      <c r="A127" s="23"/>
      <c r="B127" s="26" t="s">
        <v>99</v>
      </c>
      <c r="C127" s="38">
        <v>8</v>
      </c>
    </row>
    <row r="128" spans="1:3" ht="14.25" x14ac:dyDescent="0.3">
      <c r="A128" s="23"/>
      <c r="B128" s="26" t="s">
        <v>100</v>
      </c>
      <c r="C128" s="38">
        <v>8</v>
      </c>
    </row>
    <row r="129" spans="1:3" ht="14.25" x14ac:dyDescent="0.3">
      <c r="A129" s="23"/>
      <c r="B129" s="26" t="s">
        <v>133</v>
      </c>
      <c r="C129" s="38">
        <v>8</v>
      </c>
    </row>
    <row r="130" spans="1:3" ht="14.25" x14ac:dyDescent="0.3">
      <c r="A130" s="23"/>
      <c r="B130" s="26" t="s">
        <v>148</v>
      </c>
      <c r="C130" s="38">
        <v>8</v>
      </c>
    </row>
    <row r="131" spans="1:3" ht="14.25" x14ac:dyDescent="0.3">
      <c r="A131" s="23"/>
      <c r="B131" s="26" t="s">
        <v>134</v>
      </c>
      <c r="C131" s="38">
        <v>8</v>
      </c>
    </row>
    <row r="132" spans="1:3" ht="14.25" x14ac:dyDescent="0.3">
      <c r="A132" s="23"/>
      <c r="B132" s="26" t="s">
        <v>120</v>
      </c>
      <c r="C132" s="38">
        <v>34</v>
      </c>
    </row>
    <row r="133" spans="1:3" ht="14.25" x14ac:dyDescent="0.3">
      <c r="A133" s="23"/>
      <c r="B133" s="26" t="s">
        <v>102</v>
      </c>
      <c r="C133" s="38">
        <v>34</v>
      </c>
    </row>
    <row r="134" spans="1:3" ht="14.25" x14ac:dyDescent="0.3">
      <c r="A134" s="23"/>
      <c r="B134" s="26" t="s">
        <v>104</v>
      </c>
      <c r="C134" s="38">
        <v>11</v>
      </c>
    </row>
    <row r="135" spans="1:3" ht="14.25" x14ac:dyDescent="0.3">
      <c r="A135" s="23"/>
      <c r="B135" s="26" t="s">
        <v>114</v>
      </c>
      <c r="C135" s="38">
        <v>13</v>
      </c>
    </row>
    <row r="136" spans="1:3" ht="14.25" x14ac:dyDescent="0.3">
      <c r="A136" s="23"/>
      <c r="B136" s="26" t="s">
        <v>149</v>
      </c>
      <c r="C136" s="38">
        <v>13</v>
      </c>
    </row>
    <row r="137" spans="1:3" ht="14.25" x14ac:dyDescent="0.3">
      <c r="A137" s="23"/>
      <c r="B137" s="26" t="s">
        <v>105</v>
      </c>
      <c r="C137" s="38">
        <v>11</v>
      </c>
    </row>
    <row r="138" spans="1:3" ht="14.25" x14ac:dyDescent="0.3">
      <c r="A138" s="23"/>
      <c r="B138" s="26" t="s">
        <v>115</v>
      </c>
      <c r="C138" s="38">
        <v>32</v>
      </c>
    </row>
    <row r="139" spans="1:3" ht="14.25" x14ac:dyDescent="0.3">
      <c r="A139" s="23"/>
      <c r="B139" s="26" t="s">
        <v>143</v>
      </c>
      <c r="C139" s="38">
        <v>32</v>
      </c>
    </row>
    <row r="140" spans="1:3" ht="14.25" x14ac:dyDescent="0.3">
      <c r="A140" s="23"/>
      <c r="B140" s="26" t="s">
        <v>144</v>
      </c>
      <c r="C140" s="38">
        <v>32</v>
      </c>
    </row>
    <row r="141" spans="1:3" ht="14.25" x14ac:dyDescent="0.3">
      <c r="A141" s="25" t="s">
        <v>37</v>
      </c>
      <c r="B141" s="26"/>
      <c r="C141" s="38"/>
    </row>
    <row r="142" spans="1:3" ht="14.25" x14ac:dyDescent="0.3">
      <c r="A142" s="23"/>
      <c r="B142" s="26" t="s">
        <v>109</v>
      </c>
      <c r="C142" s="38">
        <v>14</v>
      </c>
    </row>
    <row r="143" spans="1:3" ht="14.25" x14ac:dyDescent="0.3">
      <c r="A143" s="23"/>
      <c r="B143" s="26" t="s">
        <v>150</v>
      </c>
      <c r="C143" s="23" t="s">
        <v>78</v>
      </c>
    </row>
    <row r="144" spans="1:3" ht="14.25" x14ac:dyDescent="0.3">
      <c r="A144" s="23"/>
      <c r="B144" s="26" t="s">
        <v>141</v>
      </c>
      <c r="C144" s="38">
        <v>32</v>
      </c>
    </row>
    <row r="145" spans="1:3" ht="14.25" x14ac:dyDescent="0.3">
      <c r="A145" s="23"/>
      <c r="B145" s="28" t="s">
        <v>93</v>
      </c>
      <c r="C145" s="38">
        <v>35</v>
      </c>
    </row>
    <row r="146" spans="1:3" ht="14.25" x14ac:dyDescent="0.3">
      <c r="A146" s="23"/>
      <c r="B146" s="26" t="s">
        <v>94</v>
      </c>
      <c r="C146" s="38">
        <v>35</v>
      </c>
    </row>
    <row r="147" spans="1:3" ht="14.25" x14ac:dyDescent="0.3">
      <c r="A147" s="23"/>
      <c r="B147" s="26" t="s">
        <v>95</v>
      </c>
      <c r="C147" s="38">
        <v>35</v>
      </c>
    </row>
    <row r="148" spans="1:3" ht="14.25" x14ac:dyDescent="0.3">
      <c r="A148" s="23"/>
      <c r="B148" s="26" t="s">
        <v>110</v>
      </c>
      <c r="C148" s="38">
        <v>4</v>
      </c>
    </row>
    <row r="149" spans="1:3" ht="14.25" x14ac:dyDescent="0.3">
      <c r="A149" s="23"/>
      <c r="B149" s="26" t="s">
        <v>99</v>
      </c>
      <c r="C149" s="38">
        <v>8</v>
      </c>
    </row>
    <row r="150" spans="1:3" ht="14.25" x14ac:dyDescent="0.3">
      <c r="A150" s="23"/>
      <c r="B150" s="26" t="s">
        <v>100</v>
      </c>
      <c r="C150" s="38">
        <v>8</v>
      </c>
    </row>
    <row r="151" spans="1:3" ht="14.25" x14ac:dyDescent="0.3">
      <c r="A151" s="23"/>
      <c r="B151" s="26" t="s">
        <v>120</v>
      </c>
      <c r="C151" s="23" t="s">
        <v>79</v>
      </c>
    </row>
    <row r="152" spans="1:3" ht="14.25" x14ac:dyDescent="0.3">
      <c r="A152" s="23"/>
      <c r="B152" s="26" t="s">
        <v>102</v>
      </c>
      <c r="C152" s="23" t="s">
        <v>80</v>
      </c>
    </row>
    <row r="153" spans="1:3" ht="14.25" x14ac:dyDescent="0.3">
      <c r="A153" s="23"/>
      <c r="B153" s="26" t="s">
        <v>104</v>
      </c>
      <c r="C153" s="38">
        <v>36</v>
      </c>
    </row>
    <row r="154" spans="1:3" ht="14.25" x14ac:dyDescent="0.3">
      <c r="A154" s="23"/>
      <c r="B154" s="26" t="s">
        <v>114</v>
      </c>
      <c r="C154" s="38">
        <v>37</v>
      </c>
    </row>
    <row r="155" spans="1:3" ht="14.25" x14ac:dyDescent="0.3">
      <c r="A155" s="23"/>
      <c r="B155" s="26" t="s">
        <v>149</v>
      </c>
      <c r="C155" s="23" t="s">
        <v>81</v>
      </c>
    </row>
    <row r="156" spans="1:3" ht="14.25" x14ac:dyDescent="0.3">
      <c r="A156" s="23"/>
      <c r="B156" s="26" t="s">
        <v>105</v>
      </c>
      <c r="C156" s="38">
        <v>34</v>
      </c>
    </row>
    <row r="157" spans="1:3" ht="14.25" x14ac:dyDescent="0.3">
      <c r="A157" s="23"/>
      <c r="B157" s="26" t="s">
        <v>137</v>
      </c>
      <c r="C157" s="38">
        <v>38</v>
      </c>
    </row>
    <row r="158" spans="1:3" ht="14.25" x14ac:dyDescent="0.3">
      <c r="A158" s="23"/>
      <c r="B158" s="26" t="s">
        <v>115</v>
      </c>
      <c r="C158" s="23" t="s">
        <v>82</v>
      </c>
    </row>
    <row r="159" spans="1:3" ht="14.25" x14ac:dyDescent="0.3">
      <c r="A159" s="25" t="s">
        <v>39</v>
      </c>
      <c r="B159" s="26"/>
      <c r="C159" s="38"/>
    </row>
    <row r="160" spans="1:3" ht="14.25" x14ac:dyDescent="0.3">
      <c r="A160" s="23"/>
      <c r="B160" s="26" t="s">
        <v>91</v>
      </c>
      <c r="C160" s="38">
        <v>39</v>
      </c>
    </row>
    <row r="161" spans="1:3" ht="14.25" x14ac:dyDescent="0.3">
      <c r="A161" s="25"/>
      <c r="B161" s="26" t="s">
        <v>151</v>
      </c>
      <c r="C161" s="38">
        <v>39</v>
      </c>
    </row>
    <row r="162" spans="1:3" ht="14.25" x14ac:dyDescent="0.3">
      <c r="A162" s="35"/>
      <c r="B162" s="32" t="s">
        <v>152</v>
      </c>
      <c r="C162" s="35" t="s">
        <v>87</v>
      </c>
    </row>
    <row r="163" spans="1:3" ht="14.25" x14ac:dyDescent="0.3">
      <c r="A163" s="23"/>
      <c r="B163" s="28" t="s">
        <v>93</v>
      </c>
      <c r="C163" s="38">
        <v>2</v>
      </c>
    </row>
    <row r="164" spans="1:3" ht="14.25" x14ac:dyDescent="0.3">
      <c r="A164" s="23"/>
      <c r="B164" s="26" t="s">
        <v>94</v>
      </c>
      <c r="C164" s="38">
        <v>2</v>
      </c>
    </row>
    <row r="165" spans="1:3" ht="14.25" x14ac:dyDescent="0.3">
      <c r="A165" s="35"/>
      <c r="B165" s="32" t="s">
        <v>96</v>
      </c>
      <c r="C165" s="35" t="s">
        <v>89</v>
      </c>
    </row>
    <row r="166" spans="1:3" ht="14.25" x14ac:dyDescent="0.3">
      <c r="A166" s="23"/>
      <c r="B166" s="26" t="s">
        <v>100</v>
      </c>
      <c r="C166" s="38">
        <v>8</v>
      </c>
    </row>
    <row r="167" spans="1:3" ht="14.25" x14ac:dyDescent="0.3">
      <c r="A167" s="23"/>
      <c r="B167" s="26" t="s">
        <v>148</v>
      </c>
      <c r="C167" s="38">
        <v>8</v>
      </c>
    </row>
    <row r="168" spans="1:3" ht="14.25" x14ac:dyDescent="0.3">
      <c r="A168" s="35"/>
      <c r="B168" s="32" t="s">
        <v>120</v>
      </c>
      <c r="C168" s="35" t="s">
        <v>88</v>
      </c>
    </row>
    <row r="169" spans="1:3" ht="14.25" x14ac:dyDescent="0.3">
      <c r="A169" s="23"/>
      <c r="B169" s="26" t="s">
        <v>104</v>
      </c>
      <c r="C169" s="38">
        <v>4</v>
      </c>
    </row>
    <row r="170" spans="1:3" ht="14.25" x14ac:dyDescent="0.3">
      <c r="A170" s="23"/>
      <c r="B170" s="26" t="s">
        <v>114</v>
      </c>
      <c r="C170" s="38">
        <v>13</v>
      </c>
    </row>
    <row r="171" spans="1:3" ht="14.25" x14ac:dyDescent="0.3">
      <c r="A171" s="23"/>
      <c r="B171" s="26" t="s">
        <v>105</v>
      </c>
      <c r="C171" s="38">
        <v>39</v>
      </c>
    </row>
    <row r="172" spans="1:3" ht="14.25" x14ac:dyDescent="0.3">
      <c r="A172" s="23"/>
      <c r="B172" s="26" t="s">
        <v>138</v>
      </c>
      <c r="C172" s="38">
        <v>8</v>
      </c>
    </row>
    <row r="173" spans="1:3" ht="14.25" x14ac:dyDescent="0.3">
      <c r="A173" s="23"/>
      <c r="B173" s="22" t="s">
        <v>86</v>
      </c>
      <c r="C173" s="38">
        <v>40</v>
      </c>
    </row>
    <row r="174" spans="1:3" ht="14.25" x14ac:dyDescent="0.3">
      <c r="A174" s="25" t="s">
        <v>40</v>
      </c>
      <c r="B174" s="26"/>
      <c r="C174" s="38"/>
    </row>
    <row r="175" spans="1:3" ht="14.25" x14ac:dyDescent="0.3">
      <c r="A175" s="23"/>
      <c r="B175" s="26" t="s">
        <v>123</v>
      </c>
      <c r="C175" s="38">
        <v>41</v>
      </c>
    </row>
    <row r="176" spans="1:3" ht="14.25" x14ac:dyDescent="0.3">
      <c r="A176" s="23"/>
      <c r="B176" s="26" t="s">
        <v>109</v>
      </c>
      <c r="C176" s="38">
        <v>41</v>
      </c>
    </row>
    <row r="177" spans="1:3" ht="14.25" x14ac:dyDescent="0.3">
      <c r="A177" s="23"/>
      <c r="B177" s="26" t="s">
        <v>153</v>
      </c>
      <c r="C177" s="38">
        <v>42</v>
      </c>
    </row>
    <row r="178" spans="1:3" ht="14.25" x14ac:dyDescent="0.3">
      <c r="A178" s="35"/>
      <c r="B178" s="32" t="s">
        <v>94</v>
      </c>
      <c r="C178" s="35" t="s">
        <v>85</v>
      </c>
    </row>
    <row r="179" spans="1:3" ht="14.25" x14ac:dyDescent="0.3">
      <c r="A179" s="23"/>
      <c r="B179" s="26" t="s">
        <v>96</v>
      </c>
      <c r="C179" s="38">
        <v>41</v>
      </c>
    </row>
    <row r="180" spans="1:3" ht="14.25" x14ac:dyDescent="0.3">
      <c r="A180" s="23"/>
      <c r="B180" s="26" t="s">
        <v>99</v>
      </c>
      <c r="C180" s="38">
        <v>5</v>
      </c>
    </row>
    <row r="181" spans="1:3" ht="14.25" x14ac:dyDescent="0.3">
      <c r="A181" s="23"/>
      <c r="B181" s="26" t="s">
        <v>154</v>
      </c>
      <c r="C181" s="38">
        <v>41</v>
      </c>
    </row>
    <row r="182" spans="1:3" ht="14.25" x14ac:dyDescent="0.3">
      <c r="A182" s="23"/>
      <c r="B182" s="26" t="s">
        <v>155</v>
      </c>
      <c r="C182" s="38">
        <v>43</v>
      </c>
    </row>
    <row r="183" spans="1:3" ht="14.25" x14ac:dyDescent="0.3">
      <c r="A183" s="23"/>
      <c r="B183" s="26" t="s">
        <v>156</v>
      </c>
      <c r="C183" s="38">
        <v>41</v>
      </c>
    </row>
    <row r="184" spans="1:3" ht="14.25" x14ac:dyDescent="0.3">
      <c r="A184" s="23"/>
      <c r="B184" s="26" t="s">
        <v>157</v>
      </c>
      <c r="C184" s="38">
        <v>41</v>
      </c>
    </row>
    <row r="185" spans="1:3" ht="14.25" x14ac:dyDescent="0.3">
      <c r="A185" s="25" t="s">
        <v>41</v>
      </c>
      <c r="B185" s="26"/>
      <c r="C185" s="38"/>
    </row>
    <row r="186" spans="1:3" ht="14.25" x14ac:dyDescent="0.3">
      <c r="A186" s="23"/>
      <c r="B186" s="26" t="s">
        <v>123</v>
      </c>
      <c r="C186" s="38">
        <v>41</v>
      </c>
    </row>
    <row r="187" spans="1:3" ht="14.25" x14ac:dyDescent="0.3">
      <c r="A187" s="23"/>
      <c r="B187" s="26" t="s">
        <v>158</v>
      </c>
      <c r="C187" s="38">
        <v>44</v>
      </c>
    </row>
    <row r="188" spans="1:3" ht="14.25" x14ac:dyDescent="0.3">
      <c r="A188" s="23"/>
      <c r="B188" s="26" t="s">
        <v>109</v>
      </c>
      <c r="C188" s="38">
        <v>41</v>
      </c>
    </row>
    <row r="189" spans="1:3" ht="14.25" x14ac:dyDescent="0.3">
      <c r="A189" s="23"/>
      <c r="B189" s="26" t="s">
        <v>131</v>
      </c>
      <c r="C189" s="38">
        <v>20</v>
      </c>
    </row>
    <row r="190" spans="1:3" ht="14.25" x14ac:dyDescent="0.3">
      <c r="A190" s="23"/>
      <c r="B190" s="26" t="s">
        <v>152</v>
      </c>
      <c r="C190" s="38">
        <v>45</v>
      </c>
    </row>
    <row r="191" spans="1:3" ht="14.25" x14ac:dyDescent="0.3">
      <c r="A191" s="35"/>
      <c r="B191" s="39" t="s">
        <v>93</v>
      </c>
      <c r="C191" s="35" t="s">
        <v>172</v>
      </c>
    </row>
    <row r="192" spans="1:3" ht="14.25" x14ac:dyDescent="0.3">
      <c r="A192" s="23"/>
      <c r="B192" s="26" t="s">
        <v>96</v>
      </c>
      <c r="C192" s="38">
        <v>41</v>
      </c>
    </row>
    <row r="193" spans="1:3" ht="14.25" x14ac:dyDescent="0.3">
      <c r="A193" s="23"/>
      <c r="B193" s="26" t="s">
        <v>159</v>
      </c>
      <c r="C193" s="38">
        <v>41</v>
      </c>
    </row>
    <row r="194" spans="1:3" ht="14.25" x14ac:dyDescent="0.3">
      <c r="A194" s="23"/>
      <c r="B194" s="26" t="s">
        <v>160</v>
      </c>
      <c r="C194" s="38">
        <v>41</v>
      </c>
    </row>
    <row r="195" spans="1:3" ht="14.25" x14ac:dyDescent="0.3">
      <c r="A195" s="23"/>
      <c r="B195" s="26" t="s">
        <v>161</v>
      </c>
      <c r="C195" s="38">
        <v>5</v>
      </c>
    </row>
    <row r="196" spans="1:3" ht="14.25" x14ac:dyDescent="0.3">
      <c r="A196" s="23"/>
      <c r="B196" s="26" t="s">
        <v>135</v>
      </c>
      <c r="C196" s="38">
        <v>21</v>
      </c>
    </row>
    <row r="197" spans="1:3" ht="14.25" x14ac:dyDescent="0.3">
      <c r="A197" s="23"/>
      <c r="B197" s="26" t="s">
        <v>154</v>
      </c>
      <c r="C197" s="38">
        <v>41</v>
      </c>
    </row>
    <row r="198" spans="1:3" ht="14.25" x14ac:dyDescent="0.3">
      <c r="A198" s="23"/>
      <c r="B198" s="26" t="s">
        <v>113</v>
      </c>
      <c r="C198" s="38">
        <v>41</v>
      </c>
    </row>
    <row r="199" spans="1:3" ht="14.25" x14ac:dyDescent="0.3">
      <c r="A199" s="23"/>
      <c r="B199" s="26" t="s">
        <v>162</v>
      </c>
      <c r="C199" s="38">
        <v>41</v>
      </c>
    </row>
    <row r="200" spans="1:3" ht="14.25" x14ac:dyDescent="0.3">
      <c r="A200" s="23"/>
      <c r="B200" s="26" t="s">
        <v>163</v>
      </c>
      <c r="C200" s="38">
        <v>4</v>
      </c>
    </row>
    <row r="201" spans="1:3" ht="14.25" x14ac:dyDescent="0.3">
      <c r="A201" s="23"/>
      <c r="B201" s="26" t="s">
        <v>164</v>
      </c>
      <c r="C201" s="38">
        <v>5</v>
      </c>
    </row>
    <row r="202" spans="1:3" ht="14.25" x14ac:dyDescent="0.3">
      <c r="A202" s="23"/>
      <c r="B202" s="22" t="s">
        <v>86</v>
      </c>
      <c r="C202" s="38">
        <v>40</v>
      </c>
    </row>
    <row r="203" spans="1:3" ht="14.25" x14ac:dyDescent="0.3">
      <c r="A203" s="23"/>
      <c r="B203" s="26" t="s">
        <v>165</v>
      </c>
      <c r="C203" s="38">
        <v>41</v>
      </c>
    </row>
    <row r="204" spans="1:3" ht="14.25" x14ac:dyDescent="0.3">
      <c r="A204" s="25" t="s">
        <v>42</v>
      </c>
      <c r="B204" s="26"/>
      <c r="C204" s="38"/>
    </row>
    <row r="205" spans="1:3" ht="14.25" x14ac:dyDescent="0.3">
      <c r="A205" s="23"/>
      <c r="B205" s="26" t="s">
        <v>123</v>
      </c>
      <c r="C205" s="38">
        <v>41</v>
      </c>
    </row>
    <row r="206" spans="1:3" ht="14.25" x14ac:dyDescent="0.3">
      <c r="A206" s="23"/>
      <c r="B206" s="26" t="s">
        <v>166</v>
      </c>
      <c r="C206" s="38">
        <v>5</v>
      </c>
    </row>
    <row r="207" spans="1:3" ht="14.25" x14ac:dyDescent="0.3">
      <c r="A207" s="23"/>
      <c r="B207" s="26" t="s">
        <v>109</v>
      </c>
      <c r="C207" s="38">
        <v>41</v>
      </c>
    </row>
    <row r="208" spans="1:3" ht="14.25" x14ac:dyDescent="0.3">
      <c r="A208" s="23"/>
      <c r="B208" s="26" t="s">
        <v>167</v>
      </c>
      <c r="C208" s="38">
        <v>41</v>
      </c>
    </row>
    <row r="209" spans="1:3" ht="14.25" x14ac:dyDescent="0.3">
      <c r="A209" s="23"/>
      <c r="B209" s="26" t="s">
        <v>168</v>
      </c>
      <c r="C209" s="38">
        <v>41</v>
      </c>
    </row>
    <row r="210" spans="1:3" ht="14.25" x14ac:dyDescent="0.3">
      <c r="A210" s="23"/>
      <c r="B210" s="26" t="s">
        <v>96</v>
      </c>
      <c r="C210" s="38">
        <v>41</v>
      </c>
    </row>
    <row r="211" spans="1:3" ht="14.25" x14ac:dyDescent="0.3">
      <c r="A211" s="23"/>
      <c r="B211" s="26" t="s">
        <v>160</v>
      </c>
      <c r="C211" s="38">
        <v>41</v>
      </c>
    </row>
    <row r="212" spans="1:3" ht="14.25" x14ac:dyDescent="0.3">
      <c r="A212" s="23"/>
      <c r="B212" s="26" t="s">
        <v>161</v>
      </c>
      <c r="C212" s="38">
        <v>5</v>
      </c>
    </row>
    <row r="213" spans="1:3" ht="14.25" x14ac:dyDescent="0.3">
      <c r="A213" s="23"/>
      <c r="B213" s="26" t="s">
        <v>169</v>
      </c>
      <c r="C213" s="38">
        <v>46</v>
      </c>
    </row>
    <row r="214" spans="1:3" ht="14.25" x14ac:dyDescent="0.3">
      <c r="A214" s="23"/>
      <c r="B214" s="26" t="s">
        <v>154</v>
      </c>
      <c r="C214" s="38">
        <v>41</v>
      </c>
    </row>
    <row r="215" spans="1:3" ht="14.25" x14ac:dyDescent="0.3">
      <c r="A215" s="23"/>
      <c r="B215" s="26" t="s">
        <v>113</v>
      </c>
      <c r="C215" s="38">
        <v>41</v>
      </c>
    </row>
    <row r="216" spans="1:3" ht="14.25" x14ac:dyDescent="0.3">
      <c r="A216" s="23"/>
      <c r="B216" s="26" t="s">
        <v>170</v>
      </c>
      <c r="C216" s="38">
        <v>41</v>
      </c>
    </row>
    <row r="217" spans="1:3" ht="14.25" x14ac:dyDescent="0.3">
      <c r="A217" s="23"/>
      <c r="B217" s="26" t="s">
        <v>115</v>
      </c>
      <c r="C217" s="38">
        <v>4</v>
      </c>
    </row>
    <row r="218" spans="1:3" s="44" customFormat="1" ht="14.25" x14ac:dyDescent="0.3">
      <c r="A218" s="42"/>
      <c r="B218" s="43" t="s">
        <v>171</v>
      </c>
      <c r="C218" s="48">
        <v>41</v>
      </c>
    </row>
    <row r="219" spans="1:3" ht="14.25" x14ac:dyDescent="0.3">
      <c r="A219" s="45"/>
      <c r="B219" s="46"/>
      <c r="C219" s="49"/>
    </row>
    <row r="220" spans="1:3" ht="14.25" x14ac:dyDescent="0.2">
      <c r="A220" s="41" t="s">
        <v>173</v>
      </c>
    </row>
    <row r="221" spans="1:3" ht="14.25" x14ac:dyDescent="0.2">
      <c r="A221" s="27" t="s">
        <v>174</v>
      </c>
    </row>
    <row r="222" spans="1:3" ht="14.25" x14ac:dyDescent="0.2">
      <c r="A222" s="27" t="s">
        <v>175</v>
      </c>
    </row>
    <row r="223" spans="1:3" ht="14.25" x14ac:dyDescent="0.2">
      <c r="A223" s="27" t="s">
        <v>176</v>
      </c>
    </row>
    <row r="224" spans="1:3" ht="14.25" x14ac:dyDescent="0.2">
      <c r="A224" s="27" t="s">
        <v>177</v>
      </c>
    </row>
    <row r="225" spans="1:1" ht="14.25" x14ac:dyDescent="0.2">
      <c r="A225" s="27" t="s">
        <v>178</v>
      </c>
    </row>
    <row r="226" spans="1:1" ht="14.25" x14ac:dyDescent="0.2">
      <c r="A226" s="27" t="s">
        <v>179</v>
      </c>
    </row>
    <row r="227" spans="1:1" ht="14.25" x14ac:dyDescent="0.3">
      <c r="A227" s="22" t="s">
        <v>180</v>
      </c>
    </row>
    <row r="228" spans="1:1" ht="14.25" x14ac:dyDescent="0.3">
      <c r="A228" s="22" t="s">
        <v>181</v>
      </c>
    </row>
    <row r="229" spans="1:1" ht="14.25" x14ac:dyDescent="0.3">
      <c r="A229" s="23" t="s">
        <v>182</v>
      </c>
    </row>
    <row r="230" spans="1:1" ht="14.25" x14ac:dyDescent="0.2">
      <c r="A230" s="30" t="s">
        <v>183</v>
      </c>
    </row>
    <row r="231" spans="1:1" ht="14.25" x14ac:dyDescent="0.3">
      <c r="A231" s="22" t="s">
        <v>184</v>
      </c>
    </row>
    <row r="232" spans="1:1" ht="14.25" x14ac:dyDescent="0.2">
      <c r="A232" s="27" t="s">
        <v>185</v>
      </c>
    </row>
    <row r="233" spans="1:1" ht="14.25" x14ac:dyDescent="0.3">
      <c r="A233" s="22" t="s">
        <v>186</v>
      </c>
    </row>
    <row r="234" spans="1:1" ht="14.25" x14ac:dyDescent="0.3">
      <c r="A234" s="22" t="s">
        <v>187</v>
      </c>
    </row>
    <row r="235" spans="1:1" ht="14.25" x14ac:dyDescent="0.2">
      <c r="A235" s="29" t="s">
        <v>188</v>
      </c>
    </row>
    <row r="236" spans="1:1" ht="14.25" x14ac:dyDescent="0.3">
      <c r="A236" s="31" t="s">
        <v>189</v>
      </c>
    </row>
    <row r="237" spans="1:1" ht="14.25" x14ac:dyDescent="0.2">
      <c r="A237" s="27" t="s">
        <v>190</v>
      </c>
    </row>
    <row r="238" spans="1:1" ht="14.25" x14ac:dyDescent="0.2">
      <c r="A238" s="27" t="s">
        <v>191</v>
      </c>
    </row>
    <row r="239" spans="1:1" ht="14.25" x14ac:dyDescent="0.2">
      <c r="A239" s="27" t="s">
        <v>192</v>
      </c>
    </row>
    <row r="240" spans="1:1" ht="14.25" x14ac:dyDescent="0.2">
      <c r="A240" s="27" t="s">
        <v>193</v>
      </c>
    </row>
    <row r="241" spans="1:1" ht="14.25" x14ac:dyDescent="0.2">
      <c r="A241" s="29" t="s">
        <v>194</v>
      </c>
    </row>
    <row r="242" spans="1:1" ht="14.25" x14ac:dyDescent="0.2">
      <c r="A242" s="27" t="s">
        <v>195</v>
      </c>
    </row>
    <row r="243" spans="1:1" ht="14.25" x14ac:dyDescent="0.2">
      <c r="A243" s="30" t="s">
        <v>196</v>
      </c>
    </row>
    <row r="244" spans="1:1" ht="14.25" x14ac:dyDescent="0.2">
      <c r="A244" s="30" t="s">
        <v>197</v>
      </c>
    </row>
    <row r="245" spans="1:1" ht="14.25" x14ac:dyDescent="0.2">
      <c r="A245" s="30" t="s">
        <v>198</v>
      </c>
    </row>
    <row r="246" spans="1:1" ht="14.25" x14ac:dyDescent="0.2">
      <c r="A246" s="30" t="s">
        <v>199</v>
      </c>
    </row>
    <row r="247" spans="1:1" ht="14.25" x14ac:dyDescent="0.2">
      <c r="A247" s="30" t="s">
        <v>200</v>
      </c>
    </row>
    <row r="248" spans="1:1" ht="14.25" x14ac:dyDescent="0.3">
      <c r="A248" s="22" t="s">
        <v>201</v>
      </c>
    </row>
    <row r="249" spans="1:1" ht="14.25" x14ac:dyDescent="0.2">
      <c r="A249" s="30" t="s">
        <v>202</v>
      </c>
    </row>
    <row r="250" spans="1:1" ht="14.25" x14ac:dyDescent="0.2">
      <c r="A250" s="30" t="s">
        <v>203</v>
      </c>
    </row>
    <row r="251" spans="1:1" ht="14.25" x14ac:dyDescent="0.3">
      <c r="A251" s="22" t="s">
        <v>204</v>
      </c>
    </row>
    <row r="252" spans="1:1" ht="14.25" x14ac:dyDescent="0.3">
      <c r="A252" s="23" t="s">
        <v>205</v>
      </c>
    </row>
    <row r="253" spans="1:1" ht="14.25" x14ac:dyDescent="0.3">
      <c r="A253" s="23" t="s">
        <v>206</v>
      </c>
    </row>
    <row r="254" spans="1:1" ht="14.25" x14ac:dyDescent="0.3">
      <c r="A254" s="23" t="s">
        <v>77</v>
      </c>
    </row>
    <row r="255" spans="1:1" ht="14.25" x14ac:dyDescent="0.2">
      <c r="A255" s="27" t="s">
        <v>207</v>
      </c>
    </row>
    <row r="256" spans="1:1" ht="14.25" x14ac:dyDescent="0.3">
      <c r="A256" s="23" t="s">
        <v>78</v>
      </c>
    </row>
    <row r="257" spans="1:1" ht="14.25" x14ac:dyDescent="0.3">
      <c r="A257" s="22" t="s">
        <v>208</v>
      </c>
    </row>
    <row r="258" spans="1:1" ht="14.25" x14ac:dyDescent="0.3">
      <c r="A258" s="23" t="s">
        <v>79</v>
      </c>
    </row>
    <row r="259" spans="1:1" ht="14.25" x14ac:dyDescent="0.3">
      <c r="A259" s="23" t="s">
        <v>80</v>
      </c>
    </row>
    <row r="260" spans="1:1" ht="14.25" x14ac:dyDescent="0.2">
      <c r="A260" s="30" t="s">
        <v>209</v>
      </c>
    </row>
    <row r="261" spans="1:1" ht="14.25" x14ac:dyDescent="0.2">
      <c r="A261" s="30" t="s">
        <v>210</v>
      </c>
    </row>
    <row r="262" spans="1:1" ht="14.25" x14ac:dyDescent="0.3">
      <c r="A262" s="23" t="s">
        <v>81</v>
      </c>
    </row>
    <row r="263" spans="1:1" ht="14.25" x14ac:dyDescent="0.2">
      <c r="A263" s="30" t="s">
        <v>211</v>
      </c>
    </row>
    <row r="264" spans="1:1" ht="14.25" x14ac:dyDescent="0.3">
      <c r="A264" s="23" t="s">
        <v>82</v>
      </c>
    </row>
    <row r="265" spans="1:1" ht="14.25" x14ac:dyDescent="0.2">
      <c r="A265" s="30" t="s">
        <v>212</v>
      </c>
    </row>
    <row r="266" spans="1:1" ht="14.25" x14ac:dyDescent="0.3">
      <c r="A266" s="35" t="s">
        <v>87</v>
      </c>
    </row>
    <row r="267" spans="1:1" ht="14.25" x14ac:dyDescent="0.3">
      <c r="A267" s="35" t="s">
        <v>89</v>
      </c>
    </row>
    <row r="268" spans="1:1" ht="14.25" x14ac:dyDescent="0.3">
      <c r="A268" s="35" t="s">
        <v>88</v>
      </c>
    </row>
    <row r="269" spans="1:1" ht="14.25" x14ac:dyDescent="0.3">
      <c r="A269" s="22" t="s">
        <v>213</v>
      </c>
    </row>
    <row r="270" spans="1:1" ht="14.25" x14ac:dyDescent="0.2">
      <c r="A270" s="30" t="s">
        <v>214</v>
      </c>
    </row>
    <row r="271" spans="1:1" ht="14.25" x14ac:dyDescent="0.2">
      <c r="A271" s="30" t="s">
        <v>215</v>
      </c>
    </row>
    <row r="272" spans="1:1" ht="14.25" x14ac:dyDescent="0.3">
      <c r="A272" s="35" t="s">
        <v>85</v>
      </c>
    </row>
    <row r="273" spans="1:1" ht="14.25" x14ac:dyDescent="0.2">
      <c r="A273" s="30" t="s">
        <v>216</v>
      </c>
    </row>
    <row r="274" spans="1:1" ht="14.25" x14ac:dyDescent="0.2">
      <c r="A274" s="30" t="s">
        <v>217</v>
      </c>
    </row>
    <row r="275" spans="1:1" ht="14.25" x14ac:dyDescent="0.2">
      <c r="A275" s="30" t="s">
        <v>218</v>
      </c>
    </row>
    <row r="276" spans="1:1" ht="14.25" x14ac:dyDescent="0.3">
      <c r="A276" s="35" t="s">
        <v>172</v>
      </c>
    </row>
    <row r="277" spans="1:1" ht="14.25" x14ac:dyDescent="0.2">
      <c r="A277" s="30" t="s">
        <v>219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Table_S1</vt:lpstr>
      <vt:lpstr>Table_S2</vt:lpstr>
    </vt:vector>
  </TitlesOfParts>
  <Company>Texas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Texas State User</dc:creator>
  <cp:lastModifiedBy>Hutchins, Benjamin</cp:lastModifiedBy>
  <dcterms:created xsi:type="dcterms:W3CDTF">2021-04-22T17:46:01Z</dcterms:created>
  <dcterms:modified xsi:type="dcterms:W3CDTF">2021-05-24T12:56:41Z</dcterms:modified>
</cp:coreProperties>
</file>