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fbezabe\Documents\Bess beetle montane shift\Biotropica revisions\Revised version\Submission documents\"/>
    </mc:Choice>
  </mc:AlternateContent>
  <bookViews>
    <workbookView xWindow="19080" yWindow="-120" windowWidth="19440" windowHeight="15000"/>
  </bookViews>
  <sheets>
    <sheet name="Mother Matrix 200 m increments" sheetId="7" r:id="rId1"/>
    <sheet name="Species Count Data" sheetId="8" r:id="rId2"/>
    <sheet name="Sheet1" sheetId="9" r:id="rId3"/>
    <sheet name="Volcano-Date PresAbs" sheetId="6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1" i="7" l="1"/>
  <c r="U32" i="7"/>
  <c r="U33" i="7"/>
  <c r="U34" i="7"/>
  <c r="U35" i="7"/>
  <c r="U36" i="7"/>
  <c r="U37" i="7"/>
  <c r="U38" i="7"/>
  <c r="U39" i="7"/>
  <c r="U40" i="7"/>
  <c r="U41" i="7"/>
  <c r="U42" i="7"/>
  <c r="U30" i="7"/>
  <c r="U3" i="7"/>
  <c r="U4" i="7"/>
  <c r="U5" i="7"/>
  <c r="U6" i="7"/>
  <c r="U7" i="7"/>
  <c r="U8" i="7"/>
  <c r="U9" i="7"/>
  <c r="U2" i="7"/>
  <c r="U12" i="7"/>
  <c r="U13" i="7"/>
  <c r="U14" i="7"/>
  <c r="U15" i="7"/>
  <c r="U16" i="7"/>
  <c r="U17" i="7"/>
  <c r="U18" i="7"/>
  <c r="U11" i="7"/>
  <c r="U21" i="7"/>
  <c r="U22" i="7"/>
  <c r="U23" i="7"/>
  <c r="U24" i="7"/>
  <c r="U25" i="7"/>
  <c r="U26" i="7"/>
  <c r="U27" i="7"/>
  <c r="U28" i="7"/>
  <c r="U20" i="7"/>
  <c r="R7" i="6" l="1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B7" i="6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B6" i="6"/>
  <c r="S3" i="6"/>
  <c r="S4" i="6"/>
  <c r="S5" i="6"/>
  <c r="S2" i="6"/>
</calcChain>
</file>

<file path=xl/sharedStrings.xml><?xml version="1.0" encoding="utf-8"?>
<sst xmlns="http://schemas.openxmlformats.org/spreadsheetml/2006/main" count="386" uniqueCount="160">
  <si>
    <t>Passalus punctiger</t>
  </si>
  <si>
    <t>Odontotaenius striatopunctatus</t>
  </si>
  <si>
    <t>Passalus caelatus</t>
  </si>
  <si>
    <t>Passalus punctatostriatus</t>
  </si>
  <si>
    <t>Verres hageni</t>
  </si>
  <si>
    <t>Spurius bicornis</t>
  </si>
  <si>
    <t>Oileus sargi</t>
  </si>
  <si>
    <t>Chondrocephalus debilis</t>
  </si>
  <si>
    <t>Chondrocephalus purulensis</t>
  </si>
  <si>
    <t>Ogyges laevissimus</t>
  </si>
  <si>
    <t>Chondrocephalus granulifrons</t>
  </si>
  <si>
    <t>Pseudacanthus subopacus</t>
  </si>
  <si>
    <t>Vindex scluptilis</t>
  </si>
  <si>
    <t>Pseudacanthus junctistriatus</t>
  </si>
  <si>
    <t>Xylopassaloides sp.</t>
  </si>
  <si>
    <t xml:space="preserve">Arrox agazisi </t>
  </si>
  <si>
    <t>Paxillus leachi</t>
  </si>
  <si>
    <t>82AT1200</t>
  </si>
  <si>
    <t>82AT1400</t>
  </si>
  <si>
    <t>82AT1600</t>
  </si>
  <si>
    <t>82AT1800</t>
  </si>
  <si>
    <t>82AT2000</t>
  </si>
  <si>
    <t>82AT2200</t>
  </si>
  <si>
    <t>82AT2400</t>
  </si>
  <si>
    <t>82AT2600</t>
  </si>
  <si>
    <t>19AT800</t>
  </si>
  <si>
    <t>19AT1000</t>
  </si>
  <si>
    <t>19AT1200</t>
  </si>
  <si>
    <t>19AT1400</t>
  </si>
  <si>
    <t>19AT1600</t>
  </si>
  <si>
    <t>19AT1800</t>
  </si>
  <si>
    <t>19AT2000</t>
  </si>
  <si>
    <t>19AT2200</t>
  </si>
  <si>
    <t>19AT2400</t>
  </si>
  <si>
    <t>19AT2600</t>
  </si>
  <si>
    <t>82SM1000</t>
  </si>
  <si>
    <t>82SM1200</t>
  </si>
  <si>
    <t>82SM1400</t>
  </si>
  <si>
    <t>82SM1600</t>
  </si>
  <si>
    <t>82SM1800</t>
  </si>
  <si>
    <t>82SM2000</t>
  </si>
  <si>
    <t>82SM2200</t>
  </si>
  <si>
    <t>82SM2400</t>
  </si>
  <si>
    <t>82SM2600</t>
  </si>
  <si>
    <t>19SM1000</t>
  </si>
  <si>
    <t>19SM1200</t>
  </si>
  <si>
    <t>19SM1400</t>
  </si>
  <si>
    <t>19SM1600</t>
  </si>
  <si>
    <t>19SM1800</t>
  </si>
  <si>
    <t>19SM2000</t>
  </si>
  <si>
    <t>19SM2200</t>
  </si>
  <si>
    <t>19SM2400</t>
  </si>
  <si>
    <t>19SM2600</t>
  </si>
  <si>
    <t>19SM2800</t>
  </si>
  <si>
    <t>19SM3000</t>
  </si>
  <si>
    <t>19SM3200</t>
  </si>
  <si>
    <t>19SM3400</t>
  </si>
  <si>
    <t>This is a similarity matrix</t>
  </si>
  <si>
    <t>Total</t>
  </si>
  <si>
    <t>AT1982</t>
  </si>
  <si>
    <t>At2019</t>
  </si>
  <si>
    <t>SM1982</t>
  </si>
  <si>
    <t>SM2019</t>
  </si>
  <si>
    <t>Proximity Matrix</t>
  </si>
  <si>
    <t xml:space="preserve"> Jaccard Measure</t>
  </si>
  <si>
    <t>1:AT1982</t>
  </si>
  <si>
    <t>2:At2019</t>
  </si>
  <si>
    <t>3:SM1982</t>
  </si>
  <si>
    <t>4:SM2019</t>
  </si>
  <si>
    <t>SharedAt</t>
  </si>
  <si>
    <t>SharedSM</t>
  </si>
  <si>
    <t>Atitlan</t>
  </si>
  <si>
    <t>Santa Maria</t>
  </si>
  <si>
    <t>Code</t>
  </si>
  <si>
    <t>Site</t>
  </si>
  <si>
    <t>Year</t>
  </si>
  <si>
    <t>Elevation</t>
  </si>
  <si>
    <t>82AT1300</t>
  </si>
  <si>
    <t>82AT1500</t>
  </si>
  <si>
    <t>82AT1700</t>
  </si>
  <si>
    <t>82AT1900</t>
  </si>
  <si>
    <t>82AT2100</t>
  </si>
  <si>
    <t>82AT2300</t>
  </si>
  <si>
    <t>82AT2500</t>
  </si>
  <si>
    <t>19AT900</t>
  </si>
  <si>
    <t>19AT1100</t>
  </si>
  <si>
    <t>19AT1300</t>
  </si>
  <si>
    <t>19AT1500</t>
  </si>
  <si>
    <t>19AT1700</t>
  </si>
  <si>
    <t>19AT1900</t>
  </si>
  <si>
    <t>19AT2100</t>
  </si>
  <si>
    <t>19AT2300</t>
  </si>
  <si>
    <t>19AT2500</t>
  </si>
  <si>
    <t>82SM1100</t>
  </si>
  <si>
    <t>82SM1300</t>
  </si>
  <si>
    <t>82SM1500</t>
  </si>
  <si>
    <t>82SM1700</t>
  </si>
  <si>
    <t>82SM1900</t>
  </si>
  <si>
    <t>82SM2100</t>
  </si>
  <si>
    <t>82SM2300</t>
  </si>
  <si>
    <t>82SM2500</t>
  </si>
  <si>
    <t>19SM1100</t>
  </si>
  <si>
    <t>19SM1300</t>
  </si>
  <si>
    <t>19SM1500</t>
  </si>
  <si>
    <t>19SM1700</t>
  </si>
  <si>
    <t>19SM1900</t>
  </si>
  <si>
    <t>19SM2100</t>
  </si>
  <si>
    <t>19SM2300</t>
  </si>
  <si>
    <t>19SM2500</t>
  </si>
  <si>
    <t>19SM2700</t>
  </si>
  <si>
    <t>19SM2900</t>
  </si>
  <si>
    <t>19SM3100</t>
  </si>
  <si>
    <t>19SM3300</t>
  </si>
  <si>
    <t>1200-1299</t>
  </si>
  <si>
    <t>1300-1399</t>
  </si>
  <si>
    <t>1400-1499</t>
  </si>
  <si>
    <t>1500-1599</t>
  </si>
  <si>
    <t>1600-1699</t>
  </si>
  <si>
    <t>1700-1799</t>
  </si>
  <si>
    <t>1800-1899</t>
  </si>
  <si>
    <t>1900-1999</t>
  </si>
  <si>
    <t>2000-2099</t>
  </si>
  <si>
    <t>2100-2199</t>
  </si>
  <si>
    <t>2200-2299</t>
  </si>
  <si>
    <t>2400-2499</t>
  </si>
  <si>
    <t>2500-2599</t>
  </si>
  <si>
    <t>2600-2699</t>
  </si>
  <si>
    <t>800-899</t>
  </si>
  <si>
    <t>900-999</t>
  </si>
  <si>
    <t>1000-1099</t>
  </si>
  <si>
    <t>1100-1199</t>
  </si>
  <si>
    <t>2300-2299</t>
  </si>
  <si>
    <t>2300-2399</t>
  </si>
  <si>
    <t>2700-2799</t>
  </si>
  <si>
    <t>2800-2899</t>
  </si>
  <si>
    <t>2900-2999</t>
  </si>
  <si>
    <t>3000-3099</t>
  </si>
  <si>
    <t>3100-3199</t>
  </si>
  <si>
    <t>3200-3299</t>
  </si>
  <si>
    <t>3300-3399</t>
  </si>
  <si>
    <t>3400-3499</t>
  </si>
  <si>
    <t>Species count</t>
  </si>
  <si>
    <t>LowerAlt</t>
  </si>
  <si>
    <t>800-999</t>
  </si>
  <si>
    <t>NaN</t>
  </si>
  <si>
    <t>1000-1199</t>
  </si>
  <si>
    <t>1200-1399</t>
  </si>
  <si>
    <t>1400-1599</t>
  </si>
  <si>
    <t>1600-1799</t>
  </si>
  <si>
    <t>1800-1999</t>
  </si>
  <si>
    <t>2000-2199</t>
  </si>
  <si>
    <t>2200-2399</t>
  </si>
  <si>
    <t>2400-2599</t>
  </si>
  <si>
    <t>2600-2799</t>
  </si>
  <si>
    <t>Vindex sp.</t>
  </si>
  <si>
    <t>Incerta sedis</t>
  </si>
  <si>
    <t>2800-2999</t>
  </si>
  <si>
    <t>3000-3199</t>
  </si>
  <si>
    <t>3200-3399</t>
  </si>
  <si>
    <t>3400-3599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</si>
</sst>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tabSelected="1" workbookViewId="0">
      <pane xSplit="1" topLeftCell="B1" activePane="topRight" state="frozen"/>
      <selection pane="topRight" activeCell="I57" sqref="I57"/>
    </sheetView>
  </sheetViews>
  <sheetFormatPr defaultColWidth="9.140625" defaultRowHeight="15" x14ac:dyDescent="0.25"/>
  <cols>
    <col min="2" max="2" width="11.28515625" bestFit="1" customWidth="1"/>
    <col min="4" max="4" width="11.140625" customWidth="1"/>
    <col min="5" max="5" width="17.5703125" bestFit="1" customWidth="1"/>
    <col min="6" max="6" width="29.85546875" bestFit="1" customWidth="1"/>
    <col min="7" max="7" width="16.28515625" bestFit="1" customWidth="1"/>
    <col min="8" max="8" width="23" customWidth="1"/>
    <col min="9" max="9" width="17" customWidth="1"/>
    <col min="10" max="10" width="15.140625" customWidth="1"/>
    <col min="12" max="12" width="23.28515625" bestFit="1" customWidth="1"/>
    <col min="13" max="13" width="26.7109375" bestFit="1" customWidth="1"/>
  </cols>
  <sheetData>
    <row r="1" spans="1:21" x14ac:dyDescent="0.25">
      <c r="A1" s="1" t="s">
        <v>73</v>
      </c>
      <c r="B1" s="1" t="s">
        <v>74</v>
      </c>
      <c r="C1" s="1" t="s">
        <v>75</v>
      </c>
      <c r="D1" s="1" t="s">
        <v>76</v>
      </c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t="s">
        <v>141</v>
      </c>
    </row>
    <row r="2" spans="1:21" x14ac:dyDescent="0.25">
      <c r="A2" s="1" t="s">
        <v>17</v>
      </c>
      <c r="B2" s="1" t="s">
        <v>71</v>
      </c>
      <c r="C2" s="1">
        <v>1982</v>
      </c>
      <c r="D2" s="1" t="s">
        <v>146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1</v>
      </c>
      <c r="K2" s="1">
        <v>0</v>
      </c>
      <c r="L2" s="1">
        <v>0</v>
      </c>
      <c r="M2" s="1">
        <v>0</v>
      </c>
      <c r="N2" s="1">
        <v>0</v>
      </c>
      <c r="O2">
        <v>0</v>
      </c>
      <c r="P2">
        <v>0</v>
      </c>
      <c r="Q2" s="1">
        <v>0</v>
      </c>
      <c r="R2" s="1">
        <v>0</v>
      </c>
      <c r="S2" s="1">
        <v>0</v>
      </c>
      <c r="T2" s="1">
        <v>0</v>
      </c>
      <c r="U2">
        <f>SUM(E2:T2)</f>
        <v>1</v>
      </c>
    </row>
    <row r="3" spans="1:21" x14ac:dyDescent="0.25">
      <c r="A3" s="3" t="s">
        <v>18</v>
      </c>
      <c r="B3" s="3" t="s">
        <v>71</v>
      </c>
      <c r="C3" s="3">
        <v>1982</v>
      </c>
      <c r="D3" s="1" t="s">
        <v>147</v>
      </c>
      <c r="E3" s="3">
        <v>0</v>
      </c>
      <c r="F3" s="3">
        <v>1</v>
      </c>
      <c r="G3" s="3">
        <v>1</v>
      </c>
      <c r="H3" s="3">
        <v>0</v>
      </c>
      <c r="I3" s="3">
        <v>1</v>
      </c>
      <c r="J3" s="3">
        <v>1</v>
      </c>
      <c r="K3" s="3">
        <v>0</v>
      </c>
      <c r="L3" s="3">
        <v>1</v>
      </c>
      <c r="M3" s="3">
        <v>0</v>
      </c>
      <c r="N3" s="3">
        <v>0</v>
      </c>
      <c r="O3" s="3">
        <v>0</v>
      </c>
      <c r="P3" s="3">
        <v>0</v>
      </c>
      <c r="Q3" s="1">
        <v>0</v>
      </c>
      <c r="R3" s="3">
        <v>0</v>
      </c>
      <c r="S3" s="3">
        <v>0</v>
      </c>
      <c r="T3" s="3">
        <v>0</v>
      </c>
      <c r="U3" s="1">
        <f>SUM(E3:T3)</f>
        <v>5</v>
      </c>
    </row>
    <row r="4" spans="1:21" x14ac:dyDescent="0.25">
      <c r="A4" s="3" t="s">
        <v>19</v>
      </c>
      <c r="B4" s="3" t="s">
        <v>71</v>
      </c>
      <c r="C4" s="3">
        <v>1982</v>
      </c>
      <c r="D4" s="1" t="s">
        <v>148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1</v>
      </c>
      <c r="M4" s="3">
        <v>0</v>
      </c>
      <c r="N4" s="3">
        <v>0</v>
      </c>
      <c r="O4" s="3">
        <v>0</v>
      </c>
      <c r="P4" s="3">
        <v>0</v>
      </c>
      <c r="Q4" s="1">
        <v>0</v>
      </c>
      <c r="R4" s="1">
        <v>0</v>
      </c>
      <c r="S4" s="1">
        <v>0</v>
      </c>
      <c r="T4" s="1">
        <v>0</v>
      </c>
      <c r="U4" s="1">
        <f>SUM(E4:T4)</f>
        <v>1</v>
      </c>
    </row>
    <row r="5" spans="1:21" x14ac:dyDescent="0.25">
      <c r="A5" s="1" t="s">
        <v>20</v>
      </c>
      <c r="B5" s="3" t="s">
        <v>71</v>
      </c>
      <c r="C5" s="3">
        <v>1982</v>
      </c>
      <c r="D5" s="1" t="s">
        <v>149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1</v>
      </c>
      <c r="M5" s="3">
        <v>1</v>
      </c>
      <c r="N5" s="3">
        <v>0</v>
      </c>
      <c r="O5" s="3">
        <v>0</v>
      </c>
      <c r="P5" s="3">
        <v>0</v>
      </c>
      <c r="Q5" s="1">
        <v>0</v>
      </c>
      <c r="R5" s="3">
        <v>0</v>
      </c>
      <c r="S5" s="3">
        <v>0</v>
      </c>
      <c r="T5" s="3">
        <v>0</v>
      </c>
      <c r="U5" s="1">
        <f>SUM(E5:T5)</f>
        <v>2</v>
      </c>
    </row>
    <row r="6" spans="1:21" x14ac:dyDescent="0.25">
      <c r="A6" s="3" t="s">
        <v>21</v>
      </c>
      <c r="B6" s="3" t="s">
        <v>71</v>
      </c>
      <c r="C6" s="3">
        <v>1982</v>
      </c>
      <c r="D6" s="1" t="s">
        <v>150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1</v>
      </c>
      <c r="M6" s="3">
        <v>1</v>
      </c>
      <c r="N6" s="3">
        <v>0</v>
      </c>
      <c r="O6" s="3">
        <v>0</v>
      </c>
      <c r="P6" s="3">
        <v>0</v>
      </c>
      <c r="Q6" s="1">
        <v>0</v>
      </c>
      <c r="R6" s="1">
        <v>0</v>
      </c>
      <c r="S6" s="1">
        <v>0</v>
      </c>
      <c r="T6" s="1">
        <v>0</v>
      </c>
      <c r="U6" s="1">
        <f>SUM(E6:T6)</f>
        <v>2</v>
      </c>
    </row>
    <row r="7" spans="1:21" x14ac:dyDescent="0.25">
      <c r="A7" s="3" t="s">
        <v>22</v>
      </c>
      <c r="B7" s="3" t="s">
        <v>71</v>
      </c>
      <c r="C7" s="3">
        <v>1982</v>
      </c>
      <c r="D7" s="1" t="s">
        <v>151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1</v>
      </c>
      <c r="M7" s="3">
        <v>1</v>
      </c>
      <c r="N7" s="3">
        <v>0</v>
      </c>
      <c r="O7" s="3">
        <v>0</v>
      </c>
      <c r="P7" s="3">
        <v>0</v>
      </c>
      <c r="Q7" s="1">
        <v>0</v>
      </c>
      <c r="R7" s="3">
        <v>0</v>
      </c>
      <c r="S7" s="3">
        <v>0</v>
      </c>
      <c r="T7" s="3">
        <v>0</v>
      </c>
      <c r="U7" s="1">
        <f>SUM(E7:T7)</f>
        <v>2</v>
      </c>
    </row>
    <row r="8" spans="1:21" x14ac:dyDescent="0.25">
      <c r="A8" s="1" t="s">
        <v>23</v>
      </c>
      <c r="B8" s="3" t="s">
        <v>71</v>
      </c>
      <c r="C8" s="3">
        <v>1982</v>
      </c>
      <c r="D8" s="1" t="s">
        <v>152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1</v>
      </c>
      <c r="M8" s="3">
        <v>0</v>
      </c>
      <c r="N8" s="3">
        <v>1</v>
      </c>
      <c r="O8" s="3">
        <v>1</v>
      </c>
      <c r="P8" s="3">
        <v>0</v>
      </c>
      <c r="Q8" s="1">
        <v>1</v>
      </c>
      <c r="R8" s="1">
        <v>0</v>
      </c>
      <c r="S8" s="1">
        <v>0</v>
      </c>
      <c r="T8" s="1">
        <v>0</v>
      </c>
      <c r="U8" s="1">
        <f>SUM(E8:T8)</f>
        <v>4</v>
      </c>
    </row>
    <row r="9" spans="1:21" x14ac:dyDescent="0.25">
      <c r="A9" s="3" t="s">
        <v>24</v>
      </c>
      <c r="B9" s="3" t="s">
        <v>71</v>
      </c>
      <c r="C9" s="3">
        <v>1982</v>
      </c>
      <c r="D9" s="1" t="s">
        <v>153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1</v>
      </c>
      <c r="P9" s="3">
        <v>0</v>
      </c>
      <c r="Q9" s="1">
        <v>0</v>
      </c>
      <c r="R9" s="3">
        <v>0</v>
      </c>
      <c r="S9" s="3">
        <v>0</v>
      </c>
      <c r="T9" s="3">
        <v>0</v>
      </c>
      <c r="U9" s="1">
        <f>SUM(E9:T9)</f>
        <v>1</v>
      </c>
    </row>
    <row r="10" spans="1:21" x14ac:dyDescent="0.25">
      <c r="A10" s="3"/>
      <c r="B10" s="3"/>
      <c r="C10" s="3"/>
      <c r="D10" s="3"/>
      <c r="E10" s="1" t="s">
        <v>0</v>
      </c>
      <c r="F10" s="1" t="s">
        <v>1</v>
      </c>
      <c r="G10" s="1" t="s">
        <v>2</v>
      </c>
      <c r="H10" s="1" t="s">
        <v>3</v>
      </c>
      <c r="I10" s="1" t="s">
        <v>4</v>
      </c>
      <c r="J10" s="1" t="s">
        <v>5</v>
      </c>
      <c r="K10" s="1" t="s">
        <v>6</v>
      </c>
      <c r="L10" s="1" t="s">
        <v>7</v>
      </c>
      <c r="M10" s="1" t="s">
        <v>8</v>
      </c>
      <c r="N10" s="1" t="s">
        <v>9</v>
      </c>
      <c r="O10" s="1" t="s">
        <v>10</v>
      </c>
      <c r="P10" s="1" t="s">
        <v>11</v>
      </c>
      <c r="Q10" s="1" t="s">
        <v>12</v>
      </c>
      <c r="R10" s="1" t="s">
        <v>13</v>
      </c>
      <c r="S10" s="1" t="s">
        <v>14</v>
      </c>
      <c r="T10" s="1" t="s">
        <v>15</v>
      </c>
      <c r="U10" s="1"/>
    </row>
    <row r="11" spans="1:21" x14ac:dyDescent="0.25">
      <c r="A11" s="3" t="s">
        <v>27</v>
      </c>
      <c r="B11" s="3" t="s">
        <v>71</v>
      </c>
      <c r="C11" s="3">
        <v>2019</v>
      </c>
      <c r="D11" s="3" t="s">
        <v>146</v>
      </c>
      <c r="E11" s="3">
        <v>0</v>
      </c>
      <c r="F11" s="3">
        <v>1</v>
      </c>
      <c r="G11" s="3">
        <v>1</v>
      </c>
      <c r="H11" s="3">
        <v>1</v>
      </c>
      <c r="I11" s="3">
        <v>0</v>
      </c>
      <c r="J11" s="3">
        <v>1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f>SUM(E11:T11)</f>
        <v>4</v>
      </c>
    </row>
    <row r="12" spans="1:21" x14ac:dyDescent="0.25">
      <c r="A12" s="3" t="s">
        <v>28</v>
      </c>
      <c r="B12" s="3" t="s">
        <v>71</v>
      </c>
      <c r="C12" s="3">
        <v>2019</v>
      </c>
      <c r="D12" s="3" t="s">
        <v>147</v>
      </c>
      <c r="E12" s="3">
        <v>0</v>
      </c>
      <c r="F12" s="3">
        <v>0</v>
      </c>
      <c r="G12" s="3">
        <v>1</v>
      </c>
      <c r="H12" s="3">
        <v>0</v>
      </c>
      <c r="I12" s="3">
        <v>0</v>
      </c>
      <c r="J12" s="3">
        <v>1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1">
        <f>SUM(E12:T12)</f>
        <v>2</v>
      </c>
    </row>
    <row r="13" spans="1:21" x14ac:dyDescent="0.25">
      <c r="A13" s="3" t="s">
        <v>29</v>
      </c>
      <c r="B13" s="3" t="s">
        <v>71</v>
      </c>
      <c r="C13" s="3">
        <v>2019</v>
      </c>
      <c r="D13" s="3" t="s">
        <v>148</v>
      </c>
      <c r="E13" s="3">
        <v>0</v>
      </c>
      <c r="F13" s="3">
        <v>0</v>
      </c>
      <c r="G13" s="3">
        <v>1</v>
      </c>
      <c r="H13" s="3">
        <v>0</v>
      </c>
      <c r="I13" s="3">
        <v>0</v>
      </c>
      <c r="J13" s="3">
        <v>1</v>
      </c>
      <c r="K13" s="3">
        <v>1</v>
      </c>
      <c r="L13" s="3">
        <v>0</v>
      </c>
      <c r="M13" s="3">
        <v>0</v>
      </c>
      <c r="N13" s="3">
        <v>0</v>
      </c>
      <c r="O13" s="3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f>SUM(E13:T13)</f>
        <v>3</v>
      </c>
    </row>
    <row r="14" spans="1:21" x14ac:dyDescent="0.25">
      <c r="A14" s="3" t="s">
        <v>30</v>
      </c>
      <c r="B14" s="3" t="s">
        <v>71</v>
      </c>
      <c r="C14" s="3">
        <v>2019</v>
      </c>
      <c r="D14" s="3" t="s">
        <v>149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1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1">
        <f>SUM(E14:T14)</f>
        <v>1</v>
      </c>
    </row>
    <row r="15" spans="1:21" x14ac:dyDescent="0.25">
      <c r="A15" s="3" t="s">
        <v>31</v>
      </c>
      <c r="B15" s="3" t="s">
        <v>71</v>
      </c>
      <c r="C15" s="3">
        <v>2019</v>
      </c>
      <c r="D15" s="1" t="s">
        <v>150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1</v>
      </c>
      <c r="N15" s="3">
        <v>0</v>
      </c>
      <c r="O15" s="3">
        <v>1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f>SUM(E15:T15)</f>
        <v>2</v>
      </c>
    </row>
    <row r="16" spans="1:21" x14ac:dyDescent="0.25">
      <c r="A16" s="3" t="s">
        <v>32</v>
      </c>
      <c r="B16" s="3" t="s">
        <v>71</v>
      </c>
      <c r="C16" s="3">
        <v>2019</v>
      </c>
      <c r="D16" s="3" t="s">
        <v>151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1</v>
      </c>
      <c r="N16" s="3">
        <v>1</v>
      </c>
      <c r="O16" s="3">
        <v>1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1">
        <f>SUM(E16:T16)</f>
        <v>3</v>
      </c>
    </row>
    <row r="17" spans="1:21" x14ac:dyDescent="0.25">
      <c r="A17" s="3" t="s">
        <v>33</v>
      </c>
      <c r="B17" s="3" t="s">
        <v>71</v>
      </c>
      <c r="C17" s="3">
        <v>2019</v>
      </c>
      <c r="D17" s="3" t="s">
        <v>152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1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f>SUM(E17:T17)</f>
        <v>1</v>
      </c>
    </row>
    <row r="18" spans="1:21" x14ac:dyDescent="0.25">
      <c r="A18" s="3" t="s">
        <v>34</v>
      </c>
      <c r="B18" s="3" t="s">
        <v>71</v>
      </c>
      <c r="C18" s="3">
        <v>2019</v>
      </c>
      <c r="D18" s="3" t="s">
        <v>153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1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1">
        <f>SUM(E18:T18)</f>
        <v>1</v>
      </c>
    </row>
    <row r="19" spans="1:21" x14ac:dyDescent="0.25">
      <c r="A19" s="3"/>
      <c r="B19" s="3"/>
      <c r="C19" s="3"/>
      <c r="D19" s="3"/>
      <c r="E19" s="1" t="s">
        <v>0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5</v>
      </c>
      <c r="K19" s="1" t="s">
        <v>6</v>
      </c>
      <c r="L19" s="1" t="s">
        <v>7</v>
      </c>
      <c r="M19" s="1" t="s">
        <v>8</v>
      </c>
      <c r="N19" s="1" t="s">
        <v>9</v>
      </c>
      <c r="O19" s="1" t="s">
        <v>10</v>
      </c>
      <c r="P19" s="1" t="s">
        <v>11</v>
      </c>
      <c r="Q19" s="1" t="s">
        <v>12</v>
      </c>
      <c r="R19" s="1" t="s">
        <v>13</v>
      </c>
      <c r="S19" s="1" t="s">
        <v>14</v>
      </c>
      <c r="T19" s="1" t="s">
        <v>15</v>
      </c>
      <c r="U19" s="1"/>
    </row>
    <row r="20" spans="1:21" x14ac:dyDescent="0.25">
      <c r="A20" s="3" t="s">
        <v>35</v>
      </c>
      <c r="B20" s="3" t="s">
        <v>72</v>
      </c>
      <c r="C20" s="3">
        <v>1982</v>
      </c>
      <c r="D20" s="3" t="s">
        <v>145</v>
      </c>
      <c r="E20" s="3">
        <v>0</v>
      </c>
      <c r="F20" s="3">
        <v>1</v>
      </c>
      <c r="G20" s="3">
        <v>1</v>
      </c>
      <c r="H20" s="3">
        <v>1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1">
        <f>SUM(E20:T20)</f>
        <v>3</v>
      </c>
    </row>
    <row r="21" spans="1:21" x14ac:dyDescent="0.25">
      <c r="A21" s="3" t="s">
        <v>36</v>
      </c>
      <c r="B21" s="3" t="s">
        <v>72</v>
      </c>
      <c r="C21" s="3">
        <v>1982</v>
      </c>
      <c r="D21" s="3" t="s">
        <v>146</v>
      </c>
      <c r="E21" s="3">
        <v>0</v>
      </c>
      <c r="F21" s="3">
        <v>0</v>
      </c>
      <c r="G21" s="3">
        <v>0</v>
      </c>
      <c r="H21" s="3">
        <v>1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1">
        <f>SUM(E21:T21)</f>
        <v>1</v>
      </c>
    </row>
    <row r="22" spans="1:21" x14ac:dyDescent="0.25">
      <c r="A22" s="3" t="s">
        <v>37</v>
      </c>
      <c r="B22" s="3" t="s">
        <v>72</v>
      </c>
      <c r="C22" s="3">
        <v>1982</v>
      </c>
      <c r="D22" s="3" t="s">
        <v>147</v>
      </c>
      <c r="E22" s="3">
        <v>0</v>
      </c>
      <c r="F22" s="3">
        <v>0</v>
      </c>
      <c r="G22" s="3">
        <v>0</v>
      </c>
      <c r="H22" s="3">
        <v>1</v>
      </c>
      <c r="I22" s="3">
        <v>1</v>
      </c>
      <c r="J22" s="3">
        <v>1</v>
      </c>
      <c r="K22" s="3">
        <v>1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1">
        <f>SUM(E22:T22)</f>
        <v>4</v>
      </c>
    </row>
    <row r="23" spans="1:21" x14ac:dyDescent="0.25">
      <c r="A23" s="3" t="s">
        <v>38</v>
      </c>
      <c r="B23" s="3" t="s">
        <v>72</v>
      </c>
      <c r="C23" s="3">
        <v>1982</v>
      </c>
      <c r="D23" s="3" t="s">
        <v>148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1</v>
      </c>
      <c r="M23" s="3">
        <v>1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1">
        <f>SUM(E23:T23)</f>
        <v>2</v>
      </c>
    </row>
    <row r="24" spans="1:21" x14ac:dyDescent="0.25">
      <c r="A24" s="3" t="s">
        <v>39</v>
      </c>
      <c r="B24" s="3" t="s">
        <v>72</v>
      </c>
      <c r="C24" s="3">
        <v>1982</v>
      </c>
      <c r="D24" s="1" t="s">
        <v>149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1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1">
        <f>SUM(E24:T24)</f>
        <v>1</v>
      </c>
    </row>
    <row r="25" spans="1:21" x14ac:dyDescent="0.25">
      <c r="A25" s="3" t="s">
        <v>40</v>
      </c>
      <c r="B25" s="3" t="s">
        <v>72</v>
      </c>
      <c r="C25" s="3">
        <v>1982</v>
      </c>
      <c r="D25" s="3" t="s">
        <v>150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1</v>
      </c>
      <c r="N25" s="3">
        <v>1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1">
        <f>SUM(E25:T25)</f>
        <v>2</v>
      </c>
    </row>
    <row r="26" spans="1:21" x14ac:dyDescent="0.25">
      <c r="A26" s="3" t="s">
        <v>41</v>
      </c>
      <c r="B26" s="3" t="s">
        <v>72</v>
      </c>
      <c r="C26" s="3">
        <v>1982</v>
      </c>
      <c r="D26" s="3" t="s">
        <v>151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1</v>
      </c>
      <c r="N26" s="3">
        <v>1</v>
      </c>
      <c r="O26" s="3">
        <v>1</v>
      </c>
      <c r="P26" s="3">
        <v>1</v>
      </c>
      <c r="Q26" s="3">
        <v>0</v>
      </c>
      <c r="R26" s="3">
        <v>0</v>
      </c>
      <c r="S26" s="3">
        <v>0</v>
      </c>
      <c r="T26" s="3">
        <v>0</v>
      </c>
      <c r="U26" s="1">
        <f>SUM(E26:T26)</f>
        <v>4</v>
      </c>
    </row>
    <row r="27" spans="1:21" x14ac:dyDescent="0.25">
      <c r="A27" s="3" t="s">
        <v>42</v>
      </c>
      <c r="B27" s="3" t="s">
        <v>72</v>
      </c>
      <c r="C27" s="3">
        <v>1982</v>
      </c>
      <c r="D27" s="3" t="s">
        <v>152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1</v>
      </c>
      <c r="O27" s="3">
        <v>1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1">
        <f>SUM(E27:T27)</f>
        <v>2</v>
      </c>
    </row>
    <row r="28" spans="1:21" x14ac:dyDescent="0.25">
      <c r="A28" s="3" t="s">
        <v>43</v>
      </c>
      <c r="B28" s="3" t="s">
        <v>72</v>
      </c>
      <c r="C28" s="3">
        <v>1982</v>
      </c>
      <c r="D28" s="3" t="s">
        <v>153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1</v>
      </c>
      <c r="O28" s="3">
        <v>1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1">
        <f>SUM(E28:T28)</f>
        <v>2</v>
      </c>
    </row>
    <row r="29" spans="1:21" x14ac:dyDescent="0.25">
      <c r="A29" s="3"/>
      <c r="B29" s="3"/>
      <c r="C29" s="3"/>
      <c r="D29" s="3"/>
      <c r="E29" s="1" t="s">
        <v>0</v>
      </c>
      <c r="F29" s="1" t="s">
        <v>1</v>
      </c>
      <c r="G29" s="1" t="s">
        <v>2</v>
      </c>
      <c r="H29" s="1" t="s">
        <v>3</v>
      </c>
      <c r="I29" s="1" t="s">
        <v>4</v>
      </c>
      <c r="J29" s="1" t="s">
        <v>5</v>
      </c>
      <c r="K29" s="1" t="s">
        <v>6</v>
      </c>
      <c r="L29" s="1" t="s">
        <v>7</v>
      </c>
      <c r="M29" s="1" t="s">
        <v>8</v>
      </c>
      <c r="N29" s="1" t="s">
        <v>9</v>
      </c>
      <c r="O29" s="1" t="s">
        <v>10</v>
      </c>
      <c r="P29" s="1" t="s">
        <v>11</v>
      </c>
      <c r="Q29" s="1" t="s">
        <v>154</v>
      </c>
      <c r="R29" s="1" t="s">
        <v>13</v>
      </c>
      <c r="S29" s="1" t="s">
        <v>155</v>
      </c>
      <c r="T29" s="1" t="s">
        <v>15</v>
      </c>
      <c r="U29" s="1"/>
    </row>
    <row r="30" spans="1:21" x14ac:dyDescent="0.25">
      <c r="A30" s="3" t="s">
        <v>44</v>
      </c>
      <c r="B30" s="3" t="s">
        <v>72</v>
      </c>
      <c r="C30" s="3">
        <v>2019</v>
      </c>
      <c r="D30" s="1" t="s">
        <v>145</v>
      </c>
      <c r="E30" s="3">
        <v>1</v>
      </c>
      <c r="F30" s="3">
        <v>0</v>
      </c>
      <c r="G30" s="3">
        <v>0</v>
      </c>
      <c r="H30" s="3">
        <v>0</v>
      </c>
      <c r="I30" s="3">
        <v>1</v>
      </c>
      <c r="J30" s="3"/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1">
        <f>SUM(E30:T30)</f>
        <v>2</v>
      </c>
    </row>
    <row r="31" spans="1:21" x14ac:dyDescent="0.25">
      <c r="A31" s="3" t="s">
        <v>101</v>
      </c>
      <c r="B31" s="3" t="s">
        <v>72</v>
      </c>
      <c r="C31" s="3">
        <v>2019</v>
      </c>
      <c r="D31" s="1" t="s">
        <v>146</v>
      </c>
      <c r="E31" s="3">
        <v>0</v>
      </c>
      <c r="F31" s="3">
        <v>1</v>
      </c>
      <c r="G31" s="3">
        <v>0</v>
      </c>
      <c r="H31" s="3">
        <v>0</v>
      </c>
      <c r="I31" s="3">
        <v>0</v>
      </c>
      <c r="J31" s="3"/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1">
        <f>SUM(E31:T31)</f>
        <v>1</v>
      </c>
    </row>
    <row r="32" spans="1:21" x14ac:dyDescent="0.25">
      <c r="A32" s="3" t="s">
        <v>45</v>
      </c>
      <c r="B32" s="3" t="s">
        <v>72</v>
      </c>
      <c r="C32" s="3">
        <v>2019</v>
      </c>
      <c r="D32" s="1" t="s">
        <v>147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/>
      <c r="K32" s="3">
        <v>1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1">
        <f>SUM(E32:T32)</f>
        <v>1</v>
      </c>
    </row>
    <row r="33" spans="1:21" x14ac:dyDescent="0.25">
      <c r="A33" s="3" t="s">
        <v>102</v>
      </c>
      <c r="B33" s="3" t="s">
        <v>72</v>
      </c>
      <c r="C33" s="3">
        <v>2019</v>
      </c>
      <c r="D33" s="1" t="s">
        <v>148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/>
      <c r="K33" s="3">
        <v>1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1">
        <f>SUM(E33:T33)</f>
        <v>1</v>
      </c>
    </row>
    <row r="34" spans="1:21" x14ac:dyDescent="0.25">
      <c r="A34" s="3" t="s">
        <v>46</v>
      </c>
      <c r="B34" s="3" t="s">
        <v>72</v>
      </c>
      <c r="C34" s="3">
        <v>2019</v>
      </c>
      <c r="D34" s="1" t="s">
        <v>149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/>
      <c r="K34" s="3">
        <v>1</v>
      </c>
      <c r="L34" s="3">
        <v>0</v>
      </c>
      <c r="M34" s="3">
        <v>0</v>
      </c>
      <c r="N34" s="3">
        <v>0</v>
      </c>
      <c r="O34" s="3">
        <v>0</v>
      </c>
      <c r="P34" s="3">
        <v>1</v>
      </c>
      <c r="Q34" s="3">
        <v>1</v>
      </c>
      <c r="R34" s="3">
        <v>0</v>
      </c>
      <c r="S34" s="3">
        <v>0</v>
      </c>
      <c r="T34" s="3">
        <v>0</v>
      </c>
      <c r="U34" s="1">
        <f>SUM(E34:T34)</f>
        <v>3</v>
      </c>
    </row>
    <row r="35" spans="1:21" x14ac:dyDescent="0.25">
      <c r="A35" s="3" t="s">
        <v>103</v>
      </c>
      <c r="B35" s="3" t="s">
        <v>72</v>
      </c>
      <c r="C35" s="3">
        <v>2019</v>
      </c>
      <c r="D35" s="1" t="s">
        <v>150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/>
      <c r="K35" s="3">
        <v>1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1">
        <f>SUM(E35:T35)</f>
        <v>1</v>
      </c>
    </row>
    <row r="36" spans="1:21" x14ac:dyDescent="0.25">
      <c r="A36" s="3" t="s">
        <v>47</v>
      </c>
      <c r="B36" s="3" t="s">
        <v>72</v>
      </c>
      <c r="C36" s="3">
        <v>2019</v>
      </c>
      <c r="D36" s="1" t="s">
        <v>151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/>
      <c r="K36" s="3">
        <v>1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1</v>
      </c>
      <c r="S36" s="3">
        <v>0</v>
      </c>
      <c r="T36" s="3">
        <v>1</v>
      </c>
      <c r="U36" s="1">
        <f>SUM(E36:T36)</f>
        <v>3</v>
      </c>
    </row>
    <row r="37" spans="1:21" x14ac:dyDescent="0.25">
      <c r="A37" s="3" t="s">
        <v>104</v>
      </c>
      <c r="B37" s="3" t="s">
        <v>72</v>
      </c>
      <c r="C37" s="3">
        <v>2019</v>
      </c>
      <c r="D37" s="1" t="s">
        <v>152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/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1</v>
      </c>
      <c r="S37" s="3">
        <v>0</v>
      </c>
      <c r="T37" s="3">
        <v>0</v>
      </c>
      <c r="U37" s="1">
        <f>SUM(E37:T37)</f>
        <v>1</v>
      </c>
    </row>
    <row r="38" spans="1:21" x14ac:dyDescent="0.25">
      <c r="A38" s="3" t="s">
        <v>48</v>
      </c>
      <c r="B38" s="3" t="s">
        <v>72</v>
      </c>
      <c r="C38" s="3">
        <v>2019</v>
      </c>
      <c r="D38" s="1" t="s">
        <v>153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/>
      <c r="K38" s="3">
        <v>0</v>
      </c>
      <c r="L38" s="3">
        <v>0</v>
      </c>
      <c r="M38" s="3">
        <v>0</v>
      </c>
      <c r="N38" s="3">
        <v>0</v>
      </c>
      <c r="O38" s="3">
        <v>1</v>
      </c>
      <c r="P38" s="3">
        <v>0</v>
      </c>
      <c r="Q38" s="3">
        <v>0</v>
      </c>
      <c r="R38" s="3">
        <v>1</v>
      </c>
      <c r="S38" s="3">
        <v>0</v>
      </c>
      <c r="T38" s="3">
        <v>0</v>
      </c>
      <c r="U38" s="1">
        <f>SUM(E38:T38)</f>
        <v>2</v>
      </c>
    </row>
    <row r="39" spans="1:21" x14ac:dyDescent="0.25">
      <c r="A39" s="3" t="s">
        <v>105</v>
      </c>
      <c r="B39" s="3" t="s">
        <v>72</v>
      </c>
      <c r="C39" s="3">
        <v>2019</v>
      </c>
      <c r="D39" s="3" t="s">
        <v>156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/>
      <c r="K39" s="3">
        <v>0</v>
      </c>
      <c r="L39" s="3">
        <v>0</v>
      </c>
      <c r="M39" s="3">
        <v>0</v>
      </c>
      <c r="N39" s="3">
        <v>0</v>
      </c>
      <c r="O39" s="3">
        <v>1</v>
      </c>
      <c r="P39" s="3">
        <v>0</v>
      </c>
      <c r="Q39" s="3">
        <v>0</v>
      </c>
      <c r="R39" s="3">
        <v>1</v>
      </c>
      <c r="S39" s="3">
        <v>0</v>
      </c>
      <c r="T39" s="3"/>
      <c r="U39" s="1">
        <f>SUM(E39:T39)</f>
        <v>2</v>
      </c>
    </row>
    <row r="40" spans="1:21" x14ac:dyDescent="0.25">
      <c r="A40" s="3" t="s">
        <v>49</v>
      </c>
      <c r="B40" s="3" t="s">
        <v>72</v>
      </c>
      <c r="C40" s="3">
        <v>2019</v>
      </c>
      <c r="D40" s="3" t="s">
        <v>157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/>
      <c r="K40" s="3">
        <v>0</v>
      </c>
      <c r="L40" s="3">
        <v>0</v>
      </c>
      <c r="M40" s="3">
        <v>0</v>
      </c>
      <c r="N40" s="3">
        <v>0</v>
      </c>
      <c r="O40" s="3">
        <v>1</v>
      </c>
      <c r="P40" s="3">
        <v>0</v>
      </c>
      <c r="Q40" s="3">
        <v>0</v>
      </c>
      <c r="R40" s="3">
        <v>1</v>
      </c>
      <c r="S40" s="3">
        <v>0</v>
      </c>
      <c r="T40" s="3"/>
      <c r="U40" s="1">
        <f>SUM(E40:T40)</f>
        <v>2</v>
      </c>
    </row>
    <row r="41" spans="1:21" x14ac:dyDescent="0.25">
      <c r="A41" s="3" t="s">
        <v>106</v>
      </c>
      <c r="B41" s="3" t="s">
        <v>72</v>
      </c>
      <c r="C41" s="3">
        <v>2019</v>
      </c>
      <c r="D41" s="3" t="s">
        <v>158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/>
      <c r="K41" s="3">
        <v>0</v>
      </c>
      <c r="L41" s="3">
        <v>0</v>
      </c>
      <c r="M41" s="3">
        <v>0</v>
      </c>
      <c r="N41" s="3">
        <v>0</v>
      </c>
      <c r="O41" s="3">
        <v>1</v>
      </c>
      <c r="P41" s="3">
        <v>0</v>
      </c>
      <c r="Q41" s="3">
        <v>0</v>
      </c>
      <c r="R41" s="3">
        <v>0</v>
      </c>
      <c r="S41" s="3">
        <v>0</v>
      </c>
      <c r="T41" s="3"/>
      <c r="U41" s="1">
        <f>SUM(E41:T41)</f>
        <v>1</v>
      </c>
    </row>
    <row r="42" spans="1:21" x14ac:dyDescent="0.25">
      <c r="A42" s="3" t="s">
        <v>50</v>
      </c>
      <c r="B42" s="3" t="s">
        <v>72</v>
      </c>
      <c r="C42" s="3">
        <v>2019</v>
      </c>
      <c r="D42" s="3" t="s">
        <v>159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/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3">
        <v>1</v>
      </c>
      <c r="T42" s="3"/>
      <c r="U42" s="1">
        <f>SUM(E42:T42)</f>
        <v>1</v>
      </c>
    </row>
    <row r="43" spans="1:2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1"/>
    </row>
    <row r="44" spans="1:2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1"/>
    </row>
    <row r="45" spans="1:2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1"/>
    </row>
    <row r="46" spans="1:2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1"/>
    </row>
    <row r="47" spans="1:2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1"/>
    </row>
    <row r="48" spans="1:2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1"/>
    </row>
    <row r="49" spans="1:2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1"/>
    </row>
    <row r="50" spans="1:2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1"/>
    </row>
    <row r="51" spans="1:2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1"/>
    </row>
    <row r="52" spans="1:2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1"/>
    </row>
    <row r="53" spans="1:2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1"/>
    </row>
    <row r="54" spans="1:2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"/>
  <sheetViews>
    <sheetView topLeftCell="A42" workbookViewId="0">
      <selection activeCell="F60" sqref="F60"/>
    </sheetView>
  </sheetViews>
  <sheetFormatPr defaultColWidth="11.42578125" defaultRowHeight="15" x14ac:dyDescent="0.25"/>
  <cols>
    <col min="4" max="4" width="13.140625" bestFit="1" customWidth="1"/>
  </cols>
  <sheetData>
    <row r="1" spans="1:4" x14ac:dyDescent="0.25">
      <c r="A1" t="s">
        <v>73</v>
      </c>
      <c r="B1" t="s">
        <v>76</v>
      </c>
      <c r="C1" t="s">
        <v>142</v>
      </c>
      <c r="D1" t="s">
        <v>141</v>
      </c>
    </row>
    <row r="2" spans="1:4" x14ac:dyDescent="0.25">
      <c r="A2" t="s">
        <v>77</v>
      </c>
      <c r="B2" t="s">
        <v>114</v>
      </c>
      <c r="C2">
        <v>1300</v>
      </c>
      <c r="D2">
        <v>1</v>
      </c>
    </row>
    <row r="3" spans="1:4" x14ac:dyDescent="0.25">
      <c r="A3" t="s">
        <v>18</v>
      </c>
      <c r="B3" t="s">
        <v>115</v>
      </c>
      <c r="C3">
        <v>1400</v>
      </c>
      <c r="D3">
        <v>3</v>
      </c>
    </row>
    <row r="4" spans="1:4" x14ac:dyDescent="0.25">
      <c r="A4" t="s">
        <v>78</v>
      </c>
      <c r="B4" t="s">
        <v>116</v>
      </c>
      <c r="C4" s="1">
        <v>1500</v>
      </c>
      <c r="D4">
        <v>2</v>
      </c>
    </row>
    <row r="5" spans="1:4" x14ac:dyDescent="0.25">
      <c r="A5" t="s">
        <v>19</v>
      </c>
      <c r="B5" t="s">
        <v>117</v>
      </c>
      <c r="C5" s="1">
        <v>1600</v>
      </c>
      <c r="D5">
        <v>1</v>
      </c>
    </row>
    <row r="6" spans="1:4" x14ac:dyDescent="0.25">
      <c r="A6" t="s">
        <v>79</v>
      </c>
      <c r="B6" t="s">
        <v>118</v>
      </c>
      <c r="C6" s="1">
        <v>1700</v>
      </c>
      <c r="D6">
        <v>2</v>
      </c>
    </row>
    <row r="7" spans="1:4" x14ac:dyDescent="0.25">
      <c r="A7" t="s">
        <v>20</v>
      </c>
      <c r="B7" t="s">
        <v>119</v>
      </c>
      <c r="C7" s="1">
        <v>1800</v>
      </c>
      <c r="D7">
        <v>2</v>
      </c>
    </row>
    <row r="8" spans="1:4" x14ac:dyDescent="0.25">
      <c r="A8" t="s">
        <v>80</v>
      </c>
      <c r="B8" t="s">
        <v>120</v>
      </c>
      <c r="C8" s="1">
        <v>1900</v>
      </c>
      <c r="D8">
        <v>2</v>
      </c>
    </row>
    <row r="9" spans="1:4" x14ac:dyDescent="0.25">
      <c r="A9" t="s">
        <v>21</v>
      </c>
      <c r="B9" t="s">
        <v>121</v>
      </c>
      <c r="C9" s="1">
        <v>2000</v>
      </c>
      <c r="D9">
        <v>2</v>
      </c>
    </row>
    <row r="10" spans="1:4" x14ac:dyDescent="0.25">
      <c r="A10" t="s">
        <v>81</v>
      </c>
      <c r="B10" t="s">
        <v>122</v>
      </c>
      <c r="C10" s="1">
        <v>2100</v>
      </c>
      <c r="D10">
        <v>2</v>
      </c>
    </row>
    <row r="11" spans="1:4" x14ac:dyDescent="0.25">
      <c r="A11" t="s">
        <v>22</v>
      </c>
      <c r="B11" t="s">
        <v>123</v>
      </c>
      <c r="C11" s="1">
        <v>2200</v>
      </c>
      <c r="D11">
        <v>2</v>
      </c>
    </row>
    <row r="12" spans="1:4" x14ac:dyDescent="0.25">
      <c r="A12" t="s">
        <v>82</v>
      </c>
      <c r="B12" t="s">
        <v>132</v>
      </c>
      <c r="C12" s="1">
        <v>2300</v>
      </c>
      <c r="D12">
        <v>1</v>
      </c>
    </row>
    <row r="13" spans="1:4" x14ac:dyDescent="0.25">
      <c r="A13" t="s">
        <v>23</v>
      </c>
      <c r="B13" t="s">
        <v>124</v>
      </c>
      <c r="C13" s="1">
        <v>2400</v>
      </c>
      <c r="D13">
        <v>1</v>
      </c>
    </row>
    <row r="14" spans="1:4" x14ac:dyDescent="0.25">
      <c r="A14" t="s">
        <v>83</v>
      </c>
      <c r="B14" t="s">
        <v>125</v>
      </c>
      <c r="C14" s="1">
        <v>2500</v>
      </c>
      <c r="D14">
        <v>3</v>
      </c>
    </row>
    <row r="15" spans="1:4" x14ac:dyDescent="0.25">
      <c r="A15" t="s">
        <v>24</v>
      </c>
      <c r="B15" t="s">
        <v>126</v>
      </c>
      <c r="C15" s="1">
        <v>2600</v>
      </c>
      <c r="D15">
        <v>1</v>
      </c>
    </row>
    <row r="17" spans="1:4" x14ac:dyDescent="0.25">
      <c r="A17" t="s">
        <v>25</v>
      </c>
      <c r="B17" t="s">
        <v>127</v>
      </c>
      <c r="C17">
        <v>800</v>
      </c>
      <c r="D17">
        <v>4</v>
      </c>
    </row>
    <row r="18" spans="1:4" x14ac:dyDescent="0.25">
      <c r="A18" t="s">
        <v>84</v>
      </c>
      <c r="B18" t="s">
        <v>128</v>
      </c>
      <c r="C18">
        <v>900</v>
      </c>
      <c r="D18">
        <v>2</v>
      </c>
    </row>
    <row r="19" spans="1:4" x14ac:dyDescent="0.25">
      <c r="A19" t="s">
        <v>26</v>
      </c>
      <c r="B19" t="s">
        <v>129</v>
      </c>
      <c r="C19">
        <v>1000</v>
      </c>
      <c r="D19">
        <v>3</v>
      </c>
    </row>
    <row r="20" spans="1:4" x14ac:dyDescent="0.25">
      <c r="A20" t="s">
        <v>85</v>
      </c>
      <c r="B20" t="s">
        <v>130</v>
      </c>
      <c r="C20">
        <v>1100</v>
      </c>
      <c r="D20">
        <v>4</v>
      </c>
    </row>
    <row r="21" spans="1:4" x14ac:dyDescent="0.25">
      <c r="A21" t="s">
        <v>27</v>
      </c>
      <c r="B21" t="s">
        <v>113</v>
      </c>
      <c r="C21" s="1">
        <v>1200</v>
      </c>
      <c r="D21">
        <v>4</v>
      </c>
    </row>
    <row r="22" spans="1:4" x14ac:dyDescent="0.25">
      <c r="A22" t="s">
        <v>86</v>
      </c>
      <c r="B22" t="s">
        <v>114</v>
      </c>
      <c r="C22" s="1">
        <v>1300</v>
      </c>
      <c r="D22">
        <v>2</v>
      </c>
    </row>
    <row r="23" spans="1:4" x14ac:dyDescent="0.25">
      <c r="A23" t="s">
        <v>28</v>
      </c>
      <c r="B23" t="s">
        <v>115</v>
      </c>
      <c r="C23" s="1">
        <v>1400</v>
      </c>
      <c r="D23">
        <v>2</v>
      </c>
    </row>
    <row r="24" spans="1:4" x14ac:dyDescent="0.25">
      <c r="A24" t="s">
        <v>87</v>
      </c>
      <c r="B24" t="s">
        <v>116</v>
      </c>
      <c r="C24" s="1">
        <v>1500</v>
      </c>
      <c r="D24">
        <v>2</v>
      </c>
    </row>
    <row r="25" spans="1:4" x14ac:dyDescent="0.25">
      <c r="A25" t="s">
        <v>29</v>
      </c>
      <c r="B25" t="s">
        <v>117</v>
      </c>
      <c r="C25" s="1">
        <v>1600</v>
      </c>
      <c r="D25">
        <v>2</v>
      </c>
    </row>
    <row r="26" spans="1:4" x14ac:dyDescent="0.25">
      <c r="A26" t="s">
        <v>88</v>
      </c>
      <c r="B26" t="s">
        <v>118</v>
      </c>
      <c r="C26" s="1">
        <v>1700</v>
      </c>
      <c r="D26">
        <v>1</v>
      </c>
    </row>
    <row r="27" spans="1:4" x14ac:dyDescent="0.25">
      <c r="A27" t="s">
        <v>30</v>
      </c>
      <c r="B27" t="s">
        <v>119</v>
      </c>
      <c r="C27" s="1">
        <v>1800</v>
      </c>
      <c r="D27">
        <v>0</v>
      </c>
    </row>
    <row r="28" spans="1:4" x14ac:dyDescent="0.25">
      <c r="A28" t="s">
        <v>89</v>
      </c>
      <c r="B28" t="s">
        <v>120</v>
      </c>
      <c r="C28" s="1">
        <v>1900</v>
      </c>
      <c r="D28">
        <v>1</v>
      </c>
    </row>
    <row r="29" spans="1:4" x14ac:dyDescent="0.25">
      <c r="A29" t="s">
        <v>31</v>
      </c>
      <c r="B29" t="s">
        <v>121</v>
      </c>
      <c r="C29" s="1">
        <v>2000</v>
      </c>
      <c r="D29">
        <v>2</v>
      </c>
    </row>
    <row r="30" spans="1:4" x14ac:dyDescent="0.25">
      <c r="A30" t="s">
        <v>90</v>
      </c>
      <c r="B30" t="s">
        <v>122</v>
      </c>
      <c r="C30" s="1">
        <v>2100</v>
      </c>
      <c r="D30">
        <v>2</v>
      </c>
    </row>
    <row r="31" spans="1:4" x14ac:dyDescent="0.25">
      <c r="A31" t="s">
        <v>32</v>
      </c>
      <c r="B31" t="s">
        <v>123</v>
      </c>
      <c r="C31" s="1">
        <v>2200</v>
      </c>
      <c r="D31">
        <v>2</v>
      </c>
    </row>
    <row r="32" spans="1:4" x14ac:dyDescent="0.25">
      <c r="A32" t="s">
        <v>91</v>
      </c>
      <c r="B32" t="s">
        <v>132</v>
      </c>
      <c r="C32" s="1">
        <v>2300</v>
      </c>
      <c r="D32">
        <v>2</v>
      </c>
    </row>
    <row r="33" spans="1:4" x14ac:dyDescent="0.25">
      <c r="A33" t="s">
        <v>33</v>
      </c>
      <c r="B33" t="s">
        <v>124</v>
      </c>
      <c r="C33" s="1">
        <v>2400</v>
      </c>
      <c r="D33">
        <v>1</v>
      </c>
    </row>
    <row r="34" spans="1:4" x14ac:dyDescent="0.25">
      <c r="A34" t="s">
        <v>92</v>
      </c>
      <c r="B34" t="s">
        <v>125</v>
      </c>
      <c r="C34" s="1">
        <v>2500</v>
      </c>
      <c r="D34">
        <v>1</v>
      </c>
    </row>
    <row r="35" spans="1:4" x14ac:dyDescent="0.25">
      <c r="A35" t="s">
        <v>34</v>
      </c>
      <c r="B35" t="s">
        <v>126</v>
      </c>
      <c r="C35" s="1">
        <v>2600</v>
      </c>
      <c r="D35">
        <v>1</v>
      </c>
    </row>
    <row r="37" spans="1:4" x14ac:dyDescent="0.25">
      <c r="A37" t="s">
        <v>93</v>
      </c>
      <c r="B37" t="s">
        <v>130</v>
      </c>
      <c r="C37" s="1">
        <v>1100</v>
      </c>
      <c r="D37">
        <v>3</v>
      </c>
    </row>
    <row r="38" spans="1:4" x14ac:dyDescent="0.25">
      <c r="A38" t="s">
        <v>36</v>
      </c>
      <c r="B38" t="s">
        <v>113</v>
      </c>
      <c r="C38" s="1">
        <v>1200</v>
      </c>
      <c r="D38">
        <v>1</v>
      </c>
    </row>
    <row r="39" spans="1:4" x14ac:dyDescent="0.25">
      <c r="A39" t="s">
        <v>94</v>
      </c>
      <c r="B39" t="s">
        <v>114</v>
      </c>
      <c r="C39" s="1">
        <v>1300</v>
      </c>
      <c r="D39">
        <v>1</v>
      </c>
    </row>
    <row r="40" spans="1:4" x14ac:dyDescent="0.25">
      <c r="A40" t="s">
        <v>37</v>
      </c>
      <c r="B40" t="s">
        <v>115</v>
      </c>
      <c r="C40" s="1">
        <v>1400</v>
      </c>
      <c r="D40">
        <v>1</v>
      </c>
    </row>
    <row r="41" spans="1:4" x14ac:dyDescent="0.25">
      <c r="A41" t="s">
        <v>95</v>
      </c>
      <c r="B41" t="s">
        <v>116</v>
      </c>
      <c r="C41" s="1">
        <v>1500</v>
      </c>
      <c r="D41">
        <v>4</v>
      </c>
    </row>
    <row r="42" spans="1:4" x14ac:dyDescent="0.25">
      <c r="A42" t="s">
        <v>38</v>
      </c>
      <c r="B42" t="s">
        <v>117</v>
      </c>
      <c r="C42" s="1">
        <v>1600</v>
      </c>
      <c r="D42">
        <v>0</v>
      </c>
    </row>
    <row r="43" spans="1:4" x14ac:dyDescent="0.25">
      <c r="A43" t="s">
        <v>96</v>
      </c>
      <c r="B43" t="s">
        <v>118</v>
      </c>
      <c r="C43" s="1">
        <v>1700</v>
      </c>
      <c r="D43">
        <v>1</v>
      </c>
    </row>
    <row r="44" spans="1:4" x14ac:dyDescent="0.25">
      <c r="A44" t="s">
        <v>39</v>
      </c>
      <c r="B44" t="s">
        <v>119</v>
      </c>
      <c r="C44" s="1">
        <v>1800</v>
      </c>
      <c r="D44">
        <v>0</v>
      </c>
    </row>
    <row r="45" spans="1:4" x14ac:dyDescent="0.25">
      <c r="A45" t="s">
        <v>97</v>
      </c>
      <c r="B45" t="s">
        <v>120</v>
      </c>
      <c r="C45" s="1">
        <v>1900</v>
      </c>
      <c r="D45">
        <v>1</v>
      </c>
    </row>
    <row r="46" spans="1:4" x14ac:dyDescent="0.25">
      <c r="A46" t="s">
        <v>40</v>
      </c>
      <c r="B46" t="s">
        <v>121</v>
      </c>
      <c r="C46" s="1">
        <v>2000</v>
      </c>
      <c r="D46">
        <v>1</v>
      </c>
    </row>
    <row r="47" spans="1:4" x14ac:dyDescent="0.25">
      <c r="A47" t="s">
        <v>98</v>
      </c>
      <c r="B47" t="s">
        <v>122</v>
      </c>
      <c r="C47" s="1">
        <v>2100</v>
      </c>
      <c r="D47">
        <v>2</v>
      </c>
    </row>
    <row r="48" spans="1:4" x14ac:dyDescent="0.25">
      <c r="A48" t="s">
        <v>41</v>
      </c>
      <c r="B48" t="s">
        <v>123</v>
      </c>
      <c r="C48" s="1">
        <v>2200</v>
      </c>
      <c r="D48">
        <v>3</v>
      </c>
    </row>
    <row r="49" spans="1:4" x14ac:dyDescent="0.25">
      <c r="A49" t="s">
        <v>99</v>
      </c>
      <c r="B49" t="s">
        <v>131</v>
      </c>
      <c r="C49" s="1">
        <v>2300</v>
      </c>
      <c r="D49">
        <v>3</v>
      </c>
    </row>
    <row r="50" spans="1:4" x14ac:dyDescent="0.25">
      <c r="A50" t="s">
        <v>42</v>
      </c>
      <c r="B50" t="s">
        <v>124</v>
      </c>
      <c r="C50" s="1">
        <v>2400</v>
      </c>
      <c r="D50">
        <v>2</v>
      </c>
    </row>
    <row r="51" spans="1:4" x14ac:dyDescent="0.25">
      <c r="A51" t="s">
        <v>100</v>
      </c>
      <c r="B51" t="s">
        <v>125</v>
      </c>
      <c r="C51" s="1">
        <v>2500</v>
      </c>
      <c r="D51">
        <v>2</v>
      </c>
    </row>
    <row r="52" spans="1:4" x14ac:dyDescent="0.25">
      <c r="A52" t="s">
        <v>43</v>
      </c>
      <c r="B52" t="s">
        <v>126</v>
      </c>
      <c r="C52" s="1">
        <v>2600</v>
      </c>
      <c r="D52">
        <v>1</v>
      </c>
    </row>
    <row r="54" spans="1:4" x14ac:dyDescent="0.25">
      <c r="A54" t="s">
        <v>44</v>
      </c>
      <c r="B54" t="s">
        <v>129</v>
      </c>
      <c r="C54" s="1">
        <v>1000</v>
      </c>
      <c r="D54">
        <v>1</v>
      </c>
    </row>
    <row r="55" spans="1:4" x14ac:dyDescent="0.25">
      <c r="A55" t="s">
        <v>101</v>
      </c>
      <c r="B55" t="s">
        <v>130</v>
      </c>
      <c r="C55" s="1">
        <v>1100</v>
      </c>
      <c r="D55">
        <v>0</v>
      </c>
    </row>
    <row r="56" spans="1:4" x14ac:dyDescent="0.25">
      <c r="A56" t="s">
        <v>45</v>
      </c>
      <c r="B56" t="s">
        <v>113</v>
      </c>
      <c r="C56" s="1">
        <v>1200</v>
      </c>
      <c r="D56">
        <v>1</v>
      </c>
    </row>
    <row r="57" spans="1:4" x14ac:dyDescent="0.25">
      <c r="A57" t="s">
        <v>102</v>
      </c>
      <c r="B57" t="s">
        <v>114</v>
      </c>
      <c r="C57" s="1">
        <v>1300</v>
      </c>
      <c r="D57">
        <v>1</v>
      </c>
    </row>
    <row r="58" spans="1:4" x14ac:dyDescent="0.25">
      <c r="A58" t="s">
        <v>46</v>
      </c>
      <c r="B58" t="s">
        <v>115</v>
      </c>
      <c r="C58" s="1">
        <v>1400</v>
      </c>
      <c r="D58">
        <v>1</v>
      </c>
    </row>
    <row r="59" spans="1:4" x14ac:dyDescent="0.25">
      <c r="A59" t="s">
        <v>103</v>
      </c>
      <c r="B59" t="s">
        <v>116</v>
      </c>
      <c r="C59" s="1">
        <v>1500</v>
      </c>
      <c r="D59">
        <v>1</v>
      </c>
    </row>
    <row r="60" spans="1:4" x14ac:dyDescent="0.25">
      <c r="A60" t="s">
        <v>47</v>
      </c>
      <c r="B60" t="s">
        <v>117</v>
      </c>
      <c r="C60" s="1">
        <v>1600</v>
      </c>
      <c r="D60">
        <v>1</v>
      </c>
    </row>
    <row r="61" spans="1:4" x14ac:dyDescent="0.25">
      <c r="A61" t="s">
        <v>104</v>
      </c>
      <c r="B61" t="s">
        <v>118</v>
      </c>
      <c r="C61" s="1">
        <v>1700</v>
      </c>
      <c r="D61">
        <v>1</v>
      </c>
    </row>
    <row r="62" spans="1:4" x14ac:dyDescent="0.25">
      <c r="A62" t="s">
        <v>48</v>
      </c>
      <c r="B62" t="s">
        <v>119</v>
      </c>
      <c r="C62" s="1">
        <v>1800</v>
      </c>
      <c r="D62">
        <v>2</v>
      </c>
    </row>
    <row r="63" spans="1:4" x14ac:dyDescent="0.25">
      <c r="A63" t="s">
        <v>105</v>
      </c>
      <c r="B63" t="s">
        <v>120</v>
      </c>
      <c r="C63" s="1">
        <v>1900</v>
      </c>
      <c r="D63">
        <v>2</v>
      </c>
    </row>
    <row r="64" spans="1:4" x14ac:dyDescent="0.25">
      <c r="A64" t="s">
        <v>49</v>
      </c>
      <c r="B64" t="s">
        <v>121</v>
      </c>
      <c r="C64" s="1">
        <v>2000</v>
      </c>
      <c r="D64">
        <v>1</v>
      </c>
    </row>
    <row r="65" spans="1:4" x14ac:dyDescent="0.25">
      <c r="A65" t="s">
        <v>106</v>
      </c>
      <c r="B65" t="s">
        <v>122</v>
      </c>
      <c r="C65" s="1">
        <v>2100</v>
      </c>
      <c r="D65">
        <v>1</v>
      </c>
    </row>
    <row r="66" spans="1:4" x14ac:dyDescent="0.25">
      <c r="A66" t="s">
        <v>50</v>
      </c>
      <c r="B66" t="s">
        <v>123</v>
      </c>
      <c r="C66" s="1">
        <v>2200</v>
      </c>
      <c r="D66">
        <v>2</v>
      </c>
    </row>
    <row r="67" spans="1:4" x14ac:dyDescent="0.25">
      <c r="A67" t="s">
        <v>107</v>
      </c>
      <c r="B67" t="s">
        <v>131</v>
      </c>
      <c r="C67" s="1">
        <v>2300</v>
      </c>
      <c r="D67">
        <v>1</v>
      </c>
    </row>
    <row r="68" spans="1:4" x14ac:dyDescent="0.25">
      <c r="A68" t="s">
        <v>51</v>
      </c>
      <c r="B68" t="s">
        <v>124</v>
      </c>
      <c r="C68" s="1">
        <v>2400</v>
      </c>
      <c r="D68">
        <v>1</v>
      </c>
    </row>
    <row r="69" spans="1:4" x14ac:dyDescent="0.25">
      <c r="A69" t="s">
        <v>108</v>
      </c>
      <c r="B69" t="s">
        <v>125</v>
      </c>
      <c r="C69" s="1">
        <v>2500</v>
      </c>
      <c r="D69">
        <v>1</v>
      </c>
    </row>
    <row r="70" spans="1:4" x14ac:dyDescent="0.25">
      <c r="A70" t="s">
        <v>52</v>
      </c>
      <c r="B70" t="s">
        <v>126</v>
      </c>
      <c r="C70" s="1">
        <v>2600</v>
      </c>
      <c r="D70">
        <v>1</v>
      </c>
    </row>
    <row r="71" spans="1:4" x14ac:dyDescent="0.25">
      <c r="A71" t="s">
        <v>109</v>
      </c>
      <c r="B71" t="s">
        <v>133</v>
      </c>
      <c r="C71" s="1">
        <v>2700</v>
      </c>
      <c r="D71">
        <v>2</v>
      </c>
    </row>
    <row r="72" spans="1:4" x14ac:dyDescent="0.25">
      <c r="A72" t="s">
        <v>53</v>
      </c>
      <c r="B72" t="s">
        <v>134</v>
      </c>
      <c r="C72" s="1">
        <v>2800</v>
      </c>
      <c r="D72">
        <v>2</v>
      </c>
    </row>
    <row r="73" spans="1:4" x14ac:dyDescent="0.25">
      <c r="A73" t="s">
        <v>110</v>
      </c>
      <c r="B73" t="s">
        <v>135</v>
      </c>
      <c r="C73" s="1">
        <v>2900</v>
      </c>
      <c r="D73">
        <v>2</v>
      </c>
    </row>
    <row r="74" spans="1:4" x14ac:dyDescent="0.25">
      <c r="A74" t="s">
        <v>54</v>
      </c>
      <c r="B74" t="s">
        <v>136</v>
      </c>
      <c r="C74" s="1">
        <v>3000</v>
      </c>
      <c r="D74">
        <v>2</v>
      </c>
    </row>
    <row r="75" spans="1:4" x14ac:dyDescent="0.25">
      <c r="A75" t="s">
        <v>111</v>
      </c>
      <c r="B75" t="s">
        <v>137</v>
      </c>
      <c r="C75" s="1">
        <v>3100</v>
      </c>
      <c r="D75">
        <v>2</v>
      </c>
    </row>
    <row r="76" spans="1:4" x14ac:dyDescent="0.25">
      <c r="A76" t="s">
        <v>55</v>
      </c>
      <c r="B76" t="s">
        <v>138</v>
      </c>
      <c r="C76" s="1">
        <v>3200</v>
      </c>
      <c r="D76">
        <v>1</v>
      </c>
    </row>
    <row r="77" spans="1:4" x14ac:dyDescent="0.25">
      <c r="A77" t="s">
        <v>112</v>
      </c>
      <c r="B77" t="s">
        <v>139</v>
      </c>
      <c r="C77" s="1">
        <v>3300</v>
      </c>
      <c r="D77">
        <v>0</v>
      </c>
    </row>
    <row r="78" spans="1:4" x14ac:dyDescent="0.25">
      <c r="A78" t="s">
        <v>56</v>
      </c>
      <c r="B78" t="s">
        <v>140</v>
      </c>
      <c r="C78" s="1">
        <v>3400</v>
      </c>
      <c r="D78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B19" sqref="B19:D19"/>
    </sheetView>
  </sheetViews>
  <sheetFormatPr defaultRowHeight="15" x14ac:dyDescent="0.25"/>
  <sheetData>
    <row r="1" spans="1:7" x14ac:dyDescent="0.25">
      <c r="A1" t="s">
        <v>143</v>
      </c>
      <c r="B1" t="s">
        <v>144</v>
      </c>
      <c r="C1" t="s">
        <v>144</v>
      </c>
      <c r="D1">
        <v>1</v>
      </c>
      <c r="E1" t="s">
        <v>144</v>
      </c>
      <c r="F1" t="s">
        <v>144</v>
      </c>
      <c r="G1">
        <v>1</v>
      </c>
    </row>
    <row r="2" spans="1:7" x14ac:dyDescent="0.25">
      <c r="A2" t="s">
        <v>145</v>
      </c>
      <c r="B2" t="s">
        <v>144</v>
      </c>
      <c r="C2" t="s">
        <v>144</v>
      </c>
      <c r="D2">
        <v>1</v>
      </c>
      <c r="E2">
        <v>1</v>
      </c>
      <c r="F2">
        <v>0</v>
      </c>
      <c r="G2">
        <v>1</v>
      </c>
    </row>
    <row r="14" spans="1:7" x14ac:dyDescent="0.25">
      <c r="A14" t="s">
        <v>146</v>
      </c>
      <c r="B14">
        <v>0</v>
      </c>
      <c r="C14">
        <v>0.75</v>
      </c>
      <c r="D14">
        <v>0.75</v>
      </c>
      <c r="E14">
        <v>1</v>
      </c>
      <c r="F14">
        <v>0</v>
      </c>
      <c r="G14">
        <v>1</v>
      </c>
    </row>
    <row r="15" spans="1:7" x14ac:dyDescent="0.25">
      <c r="A15" t="s">
        <v>147</v>
      </c>
      <c r="B15">
        <v>0</v>
      </c>
      <c r="C15">
        <v>0.6</v>
      </c>
      <c r="D15">
        <v>0.6</v>
      </c>
      <c r="E15">
        <v>0</v>
      </c>
      <c r="F15">
        <v>0.75</v>
      </c>
      <c r="G15">
        <v>0.75</v>
      </c>
    </row>
    <row r="16" spans="1:7" x14ac:dyDescent="0.25">
      <c r="A16" t="s">
        <v>148</v>
      </c>
      <c r="B16">
        <v>1</v>
      </c>
      <c r="C16">
        <v>0</v>
      </c>
      <c r="D16">
        <v>1</v>
      </c>
      <c r="E16">
        <v>1</v>
      </c>
      <c r="F16">
        <v>0</v>
      </c>
      <c r="G16">
        <v>1</v>
      </c>
    </row>
    <row r="17" spans="1:7" x14ac:dyDescent="0.25">
      <c r="A17" t="s">
        <v>149</v>
      </c>
      <c r="B17">
        <v>1</v>
      </c>
      <c r="C17">
        <v>0</v>
      </c>
      <c r="D17">
        <v>1</v>
      </c>
      <c r="E17">
        <v>1</v>
      </c>
      <c r="F17">
        <v>0</v>
      </c>
      <c r="G17">
        <v>1</v>
      </c>
    </row>
    <row r="18" spans="1:7" x14ac:dyDescent="0.25">
      <c r="A18" t="s">
        <v>150</v>
      </c>
      <c r="B18">
        <v>0.66700000000000004</v>
      </c>
      <c r="C18">
        <v>0</v>
      </c>
      <c r="D18">
        <v>0.66700000000000004</v>
      </c>
      <c r="E18">
        <v>1</v>
      </c>
      <c r="F18">
        <v>0</v>
      </c>
      <c r="G18">
        <v>1</v>
      </c>
    </row>
    <row r="19" spans="1:7" x14ac:dyDescent="0.25">
      <c r="A19" t="s">
        <v>151</v>
      </c>
      <c r="B19">
        <v>0.66700000000000004</v>
      </c>
      <c r="C19">
        <v>8.3000000000000004E-2</v>
      </c>
      <c r="D19">
        <v>0.75</v>
      </c>
      <c r="E19">
        <v>1</v>
      </c>
      <c r="F19">
        <v>0</v>
      </c>
      <c r="G19">
        <v>1</v>
      </c>
    </row>
    <row r="20" spans="1:7" x14ac:dyDescent="0.25">
      <c r="A20" t="s">
        <v>152</v>
      </c>
      <c r="B20">
        <v>0</v>
      </c>
      <c r="C20">
        <v>0.75</v>
      </c>
      <c r="D20">
        <v>0.75</v>
      </c>
      <c r="E20">
        <v>1</v>
      </c>
      <c r="F20">
        <v>0</v>
      </c>
      <c r="G20">
        <v>1</v>
      </c>
    </row>
    <row r="21" spans="1:7" x14ac:dyDescent="0.25">
      <c r="A21" t="s">
        <v>153</v>
      </c>
      <c r="B21">
        <v>0</v>
      </c>
      <c r="C21">
        <v>0</v>
      </c>
      <c r="D21">
        <v>0</v>
      </c>
      <c r="E21">
        <v>0</v>
      </c>
      <c r="F21">
        <v>0.5</v>
      </c>
      <c r="G21">
        <v>0.5</v>
      </c>
    </row>
  </sheetData>
  <conditionalFormatting sqref="B14:D21">
    <cfRule type="colorScale" priority="2">
      <colorScale>
        <cfvo type="min"/>
        <cfvo type="max"/>
        <color theme="0"/>
        <color rgb="FFFF0000"/>
      </colorScale>
    </cfRule>
    <cfRule type="colorScale" priority="3">
      <colorScale>
        <cfvo type="min"/>
        <cfvo type="percentile" val="50"/>
        <cfvo type="max"/>
        <color theme="0"/>
        <color theme="1"/>
        <color rgb="FFFF0000"/>
      </colorScale>
    </cfRule>
  </conditionalFormatting>
  <conditionalFormatting sqref="E14:G21">
    <cfRule type="colorScale" priority="1">
      <colorScale>
        <cfvo type="min"/>
        <cfvo type="max"/>
        <color theme="0"/>
        <color rgb="FFFF0000"/>
      </colorScale>
    </cfRule>
  </conditionalFormatting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workbookViewId="0">
      <selection activeCell="I17" sqref="I17"/>
    </sheetView>
  </sheetViews>
  <sheetFormatPr defaultColWidth="9.140625" defaultRowHeight="15" x14ac:dyDescent="0.25"/>
  <sheetData>
    <row r="1" spans="1:19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t="s">
        <v>58</v>
      </c>
    </row>
    <row r="2" spans="1:19" x14ac:dyDescent="0.25">
      <c r="A2" t="s">
        <v>59</v>
      </c>
      <c r="B2">
        <v>0</v>
      </c>
      <c r="C2">
        <v>1</v>
      </c>
      <c r="D2">
        <v>1</v>
      </c>
      <c r="E2">
        <v>0</v>
      </c>
      <c r="F2">
        <v>1</v>
      </c>
      <c r="G2">
        <v>1</v>
      </c>
      <c r="H2">
        <v>0</v>
      </c>
      <c r="I2">
        <v>1</v>
      </c>
      <c r="J2">
        <v>1</v>
      </c>
      <c r="K2">
        <v>1</v>
      </c>
      <c r="L2">
        <v>1</v>
      </c>
      <c r="M2">
        <v>0</v>
      </c>
      <c r="N2">
        <v>1</v>
      </c>
      <c r="O2">
        <v>0</v>
      </c>
      <c r="P2">
        <v>0</v>
      </c>
      <c r="Q2">
        <v>0</v>
      </c>
      <c r="R2">
        <v>0</v>
      </c>
      <c r="S2">
        <f>SUM(B2:R2)</f>
        <v>9</v>
      </c>
    </row>
    <row r="3" spans="1:19" x14ac:dyDescent="0.25">
      <c r="A3" t="s">
        <v>60</v>
      </c>
      <c r="B3">
        <v>0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0</v>
      </c>
      <c r="J3">
        <v>1</v>
      </c>
      <c r="K3">
        <v>1</v>
      </c>
      <c r="L3">
        <v>1</v>
      </c>
      <c r="M3">
        <v>0</v>
      </c>
      <c r="N3">
        <v>0</v>
      </c>
      <c r="O3">
        <v>0</v>
      </c>
      <c r="P3">
        <v>0</v>
      </c>
      <c r="Q3">
        <v>0</v>
      </c>
      <c r="R3">
        <v>1</v>
      </c>
      <c r="S3" s="1">
        <f t="shared" ref="S3:S5" si="0">SUM(B3:R3)</f>
        <v>10</v>
      </c>
    </row>
    <row r="4" spans="1:19" x14ac:dyDescent="0.25">
      <c r="A4" t="s">
        <v>61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0</v>
      </c>
      <c r="O4">
        <v>0</v>
      </c>
      <c r="P4">
        <v>0</v>
      </c>
      <c r="Q4">
        <v>0</v>
      </c>
      <c r="R4">
        <v>0</v>
      </c>
      <c r="S4" s="1">
        <f t="shared" si="0"/>
        <v>12</v>
      </c>
    </row>
    <row r="5" spans="1:19" x14ac:dyDescent="0.25">
      <c r="A5" t="s">
        <v>62</v>
      </c>
      <c r="B5">
        <v>1</v>
      </c>
      <c r="C5">
        <v>1</v>
      </c>
      <c r="D5">
        <v>0</v>
      </c>
      <c r="E5">
        <v>0</v>
      </c>
      <c r="F5">
        <v>1</v>
      </c>
      <c r="G5">
        <v>0</v>
      </c>
      <c r="H5">
        <v>1</v>
      </c>
      <c r="I5">
        <v>0</v>
      </c>
      <c r="J5">
        <v>0</v>
      </c>
      <c r="K5">
        <v>0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0</v>
      </c>
      <c r="S5" s="1">
        <f t="shared" si="0"/>
        <v>10</v>
      </c>
    </row>
    <row r="6" spans="1:19" x14ac:dyDescent="0.25">
      <c r="A6" t="s">
        <v>69</v>
      </c>
      <c r="B6">
        <f>B2+B3</f>
        <v>0</v>
      </c>
      <c r="C6" s="2">
        <f t="shared" ref="C6:R6" si="1">C2+C3</f>
        <v>2</v>
      </c>
      <c r="D6" s="2">
        <f t="shared" si="1"/>
        <v>2</v>
      </c>
      <c r="E6" s="1">
        <f t="shared" si="1"/>
        <v>1</v>
      </c>
      <c r="F6" s="2">
        <f t="shared" si="1"/>
        <v>2</v>
      </c>
      <c r="G6" s="2">
        <f t="shared" si="1"/>
        <v>2</v>
      </c>
      <c r="H6" s="1">
        <f t="shared" si="1"/>
        <v>1</v>
      </c>
      <c r="I6" s="1">
        <f t="shared" si="1"/>
        <v>1</v>
      </c>
      <c r="J6" s="2">
        <f t="shared" si="1"/>
        <v>2</v>
      </c>
      <c r="K6" s="2">
        <f t="shared" si="1"/>
        <v>2</v>
      </c>
      <c r="L6" s="2">
        <f t="shared" si="1"/>
        <v>2</v>
      </c>
      <c r="M6" s="1">
        <f t="shared" si="1"/>
        <v>0</v>
      </c>
      <c r="N6" s="1">
        <f t="shared" si="1"/>
        <v>1</v>
      </c>
      <c r="O6" s="1">
        <f t="shared" si="1"/>
        <v>0</v>
      </c>
      <c r="P6" s="1">
        <f t="shared" si="1"/>
        <v>0</v>
      </c>
      <c r="Q6" s="1">
        <f t="shared" si="1"/>
        <v>0</v>
      </c>
      <c r="R6" s="1">
        <f t="shared" si="1"/>
        <v>1</v>
      </c>
    </row>
    <row r="7" spans="1:19" x14ac:dyDescent="0.25">
      <c r="A7" t="s">
        <v>70</v>
      </c>
      <c r="B7" s="2">
        <f>B4+B5</f>
        <v>2</v>
      </c>
      <c r="C7" s="2">
        <f t="shared" ref="C7:Q7" si="2">C4+C5</f>
        <v>2</v>
      </c>
      <c r="D7" s="1">
        <f t="shared" si="2"/>
        <v>1</v>
      </c>
      <c r="E7" s="1">
        <f t="shared" si="2"/>
        <v>1</v>
      </c>
      <c r="F7" s="2">
        <f t="shared" si="2"/>
        <v>2</v>
      </c>
      <c r="G7" s="1">
        <f t="shared" si="2"/>
        <v>1</v>
      </c>
      <c r="H7" s="2">
        <f t="shared" si="2"/>
        <v>2</v>
      </c>
      <c r="I7" s="1">
        <f t="shared" si="2"/>
        <v>1</v>
      </c>
      <c r="J7" s="1">
        <f t="shared" si="2"/>
        <v>1</v>
      </c>
      <c r="K7" s="1">
        <f t="shared" si="2"/>
        <v>1</v>
      </c>
      <c r="L7" s="2">
        <f t="shared" si="2"/>
        <v>2</v>
      </c>
      <c r="M7" s="2">
        <f t="shared" si="2"/>
        <v>2</v>
      </c>
      <c r="N7" s="1">
        <f t="shared" si="2"/>
        <v>1</v>
      </c>
      <c r="O7" s="1">
        <f t="shared" si="2"/>
        <v>1</v>
      </c>
      <c r="P7" s="1">
        <f t="shared" si="2"/>
        <v>1</v>
      </c>
      <c r="Q7" s="1">
        <f t="shared" si="2"/>
        <v>1</v>
      </c>
      <c r="R7" s="1">
        <f>R4+R5</f>
        <v>0</v>
      </c>
    </row>
    <row r="19" spans="1:18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5">
      <c r="A20" t="s">
        <v>63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25">
      <c r="B21" t="s">
        <v>64</v>
      </c>
    </row>
    <row r="22" spans="1:18" x14ac:dyDescent="0.25">
      <c r="B22" t="s">
        <v>65</v>
      </c>
      <c r="C22" t="s">
        <v>66</v>
      </c>
      <c r="D22" t="s">
        <v>67</v>
      </c>
      <c r="E22" t="s">
        <v>68</v>
      </c>
    </row>
    <row r="23" spans="1:18" x14ac:dyDescent="0.25">
      <c r="A23" t="s">
        <v>65</v>
      </c>
      <c r="B23">
        <v>1</v>
      </c>
    </row>
    <row r="24" spans="1:18" x14ac:dyDescent="0.25">
      <c r="A24" t="s">
        <v>66</v>
      </c>
      <c r="B24">
        <v>0.58299999999999996</v>
      </c>
      <c r="C24">
        <v>1</v>
      </c>
    </row>
    <row r="25" spans="1:18" x14ac:dyDescent="0.25">
      <c r="A25" t="s">
        <v>67</v>
      </c>
      <c r="B25">
        <v>0.61499999999999999</v>
      </c>
      <c r="C25">
        <v>0.69199999999999995</v>
      </c>
      <c r="D25">
        <v>1</v>
      </c>
    </row>
    <row r="26" spans="1:18" x14ac:dyDescent="0.25">
      <c r="A26" t="s">
        <v>68</v>
      </c>
      <c r="B26">
        <v>0.26700000000000002</v>
      </c>
      <c r="C26">
        <v>0.25</v>
      </c>
      <c r="D26">
        <v>0.375</v>
      </c>
      <c r="E26">
        <v>1</v>
      </c>
    </row>
    <row r="27" spans="1:18" x14ac:dyDescent="0.25">
      <c r="A27" t="s">
        <v>57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Mother Matrix 200 m increments</vt:lpstr>
      <vt:lpstr>Species Count Data</vt:lpstr>
      <vt:lpstr>Sheet1</vt:lpstr>
      <vt:lpstr>Volcano-Date PresAbs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Fernando Beza (cfbeza)</dc:creator>
  <cp:lastModifiedBy>Cristian Fernando Beza-Beza</cp:lastModifiedBy>
  <dcterms:created xsi:type="dcterms:W3CDTF">2019-07-15T18:16:30Z</dcterms:created>
  <dcterms:modified xsi:type="dcterms:W3CDTF">2022-02-07T15:50:01Z</dcterms:modified>
</cp:coreProperties>
</file>