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E:\under processing\diversity-2342846\"/>
    </mc:Choice>
  </mc:AlternateContent>
  <xr:revisionPtr revIDLastSave="0" documentId="13_ncr:1_{D94FE6B5-0B72-40A9-A270-D32DF7F9E3EB}" xr6:coauthVersionLast="47" xr6:coauthVersionMax="47" xr10:uidLastSave="{00000000-0000-0000-0000-000000000000}"/>
  <bookViews>
    <workbookView xWindow="-120" yWindow="-120" windowWidth="29040" windowHeight="15840" tabRatio="865" activeTab="11" xr2:uid="{AC4D1A60-52C4-41CC-B164-C24B76EE32B4}"/>
  </bookViews>
  <sheets>
    <sheet name="Figure S1" sheetId="15" r:id="rId1"/>
    <sheet name="Table S1" sheetId="3" r:id="rId2"/>
    <sheet name="Table S2" sheetId="1" r:id="rId3"/>
    <sheet name="Table S3" sheetId="5" r:id="rId4"/>
    <sheet name="Table S4" sheetId="4" r:id="rId5"/>
    <sheet name="Table S5" sheetId="6" r:id="rId6"/>
    <sheet name="Table S6" sheetId="7" r:id="rId7"/>
    <sheet name="Table S7" sheetId="9" r:id="rId8"/>
    <sheet name="Table S8" sheetId="8" r:id="rId9"/>
    <sheet name="Table S9" sheetId="11" r:id="rId10"/>
    <sheet name="Table S10" sheetId="13" r:id="rId11"/>
    <sheet name="Table S11" sheetId="14" r:id="rId12"/>
  </sheets>
  <definedNames>
    <definedName name="_xlnm._FilterDatabase" localSheetId="2" hidden="1">'Table S2'!$A$5:$V$194</definedName>
    <definedName name="_xlnm._FilterDatabase" localSheetId="9" hidden="1">'Table S9'!$A$4:$Y$194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95" i="13" l="1"/>
  <c r="I196" i="13" s="1"/>
  <c r="H195" i="13"/>
  <c r="H196" i="13" s="1"/>
  <c r="E11" i="9"/>
  <c r="D11" i="9"/>
  <c r="C11" i="9"/>
  <c r="B11" i="9"/>
  <c r="H105" i="1"/>
  <c r="G30" i="3"/>
  <c r="G32" i="3" s="1"/>
  <c r="J30" i="3"/>
  <c r="I30" i="3"/>
  <c r="H30" i="3"/>
  <c r="F30" i="3"/>
  <c r="E30" i="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4" i="13"/>
  <c r="J194" i="13" s="1"/>
  <c r="H194" i="13"/>
  <c r="I194" i="13"/>
  <c r="U195" i="11"/>
  <c r="V195" i="11"/>
  <c r="T195" i="11"/>
  <c r="Q195" i="11"/>
  <c r="R195" i="11"/>
  <c r="P195" i="11"/>
  <c r="M195" i="11"/>
  <c r="N195" i="11"/>
  <c r="L195" i="11"/>
  <c r="I195" i="11"/>
  <c r="J195" i="11"/>
  <c r="H195" i="11"/>
  <c r="K6" i="11"/>
  <c r="K7" i="11"/>
  <c r="K8"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K60" i="11"/>
  <c r="K61" i="11"/>
  <c r="K62" i="11"/>
  <c r="K63" i="11"/>
  <c r="K64" i="11"/>
  <c r="K65" i="11"/>
  <c r="K66" i="11"/>
  <c r="K67" i="11"/>
  <c r="K68" i="11"/>
  <c r="K69" i="11"/>
  <c r="K70" i="11"/>
  <c r="K71" i="11"/>
  <c r="K72" i="11"/>
  <c r="K73" i="11"/>
  <c r="K74" i="11"/>
  <c r="K75" i="11"/>
  <c r="K76" i="11"/>
  <c r="K77" i="11"/>
  <c r="K78" i="11"/>
  <c r="K79" i="11"/>
  <c r="K80" i="11"/>
  <c r="K81" i="11"/>
  <c r="K82" i="11"/>
  <c r="K83" i="11"/>
  <c r="K84" i="11"/>
  <c r="K85" i="11"/>
  <c r="K86" i="11"/>
  <c r="K87" i="11"/>
  <c r="K88" i="11"/>
  <c r="K89" i="11"/>
  <c r="K90" i="11"/>
  <c r="K91" i="11"/>
  <c r="K92" i="11"/>
  <c r="K93" i="11"/>
  <c r="K94" i="11"/>
  <c r="K95" i="11"/>
  <c r="K96" i="11"/>
  <c r="K97" i="11"/>
  <c r="K98" i="11"/>
  <c r="K99" i="11"/>
  <c r="K100" i="11"/>
  <c r="K101" i="11"/>
  <c r="K102" i="11"/>
  <c r="K103" i="11"/>
  <c r="K104" i="11"/>
  <c r="K105" i="11"/>
  <c r="K106" i="11"/>
  <c r="K107" i="11"/>
  <c r="K108" i="11"/>
  <c r="K109" i="11"/>
  <c r="K110" i="11"/>
  <c r="K111" i="11"/>
  <c r="K112" i="11"/>
  <c r="K113" i="11"/>
  <c r="K114" i="11"/>
  <c r="K115" i="11"/>
  <c r="K116" i="11"/>
  <c r="K117" i="11"/>
  <c r="K118" i="11"/>
  <c r="K119" i="11"/>
  <c r="K120" i="11"/>
  <c r="K121" i="11"/>
  <c r="K122" i="11"/>
  <c r="K123" i="11"/>
  <c r="K124" i="11"/>
  <c r="K125" i="11"/>
  <c r="K126" i="11"/>
  <c r="K127" i="11"/>
  <c r="K128" i="1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5" i="11"/>
  <c r="K198" i="11" s="1"/>
  <c r="K199" i="11" s="1"/>
  <c r="O6" i="11"/>
  <c r="O7" i="11"/>
  <c r="O8" i="11"/>
  <c r="O9" i="11"/>
  <c r="O10" i="11"/>
  <c r="O11" i="11"/>
  <c r="O12" i="11"/>
  <c r="O13" i="11"/>
  <c r="O14" i="11"/>
  <c r="O15" i="11"/>
  <c r="O16" i="11"/>
  <c r="O17" i="11"/>
  <c r="O18" i="11"/>
  <c r="O19" i="11"/>
  <c r="O20" i="11"/>
  <c r="O21" i="11"/>
  <c r="O22" i="11"/>
  <c r="O23" i="11"/>
  <c r="O24" i="11"/>
  <c r="O25" i="11"/>
  <c r="O26" i="11"/>
  <c r="O27" i="11"/>
  <c r="O28" i="11"/>
  <c r="O29" i="11"/>
  <c r="O30" i="11"/>
  <c r="O31" i="11"/>
  <c r="O32" i="11"/>
  <c r="O33" i="11"/>
  <c r="O34" i="11"/>
  <c r="O35" i="11"/>
  <c r="O36" i="11"/>
  <c r="O37" i="11"/>
  <c r="O38" i="11"/>
  <c r="O39" i="11"/>
  <c r="O40" i="11"/>
  <c r="O41" i="11"/>
  <c r="O42" i="11"/>
  <c r="O43" i="11"/>
  <c r="O44" i="11"/>
  <c r="O45" i="11"/>
  <c r="O46" i="11"/>
  <c r="O47" i="11"/>
  <c r="O48" i="11"/>
  <c r="O49" i="11"/>
  <c r="O50" i="11"/>
  <c r="O51" i="11"/>
  <c r="O52" i="11"/>
  <c r="O53" i="11"/>
  <c r="O54" i="11"/>
  <c r="O55" i="11"/>
  <c r="O56" i="11"/>
  <c r="O57" i="11"/>
  <c r="O58" i="11"/>
  <c r="O59" i="11"/>
  <c r="O60" i="11"/>
  <c r="O61" i="11"/>
  <c r="O62" i="11"/>
  <c r="O63" i="11"/>
  <c r="O64" i="11"/>
  <c r="O65" i="11"/>
  <c r="O66" i="11"/>
  <c r="O67" i="11"/>
  <c r="O68" i="11"/>
  <c r="O69" i="11"/>
  <c r="O70" i="11"/>
  <c r="O71" i="11"/>
  <c r="O72" i="11"/>
  <c r="O73" i="11"/>
  <c r="O74" i="11"/>
  <c r="O75" i="11"/>
  <c r="O76" i="11"/>
  <c r="O77" i="11"/>
  <c r="O78" i="11"/>
  <c r="O79" i="11"/>
  <c r="O80" i="11"/>
  <c r="O81" i="11"/>
  <c r="O82" i="11"/>
  <c r="O83" i="11"/>
  <c r="O84" i="11"/>
  <c r="O85" i="11"/>
  <c r="O86" i="11"/>
  <c r="O87" i="11"/>
  <c r="O88" i="11"/>
  <c r="O89" i="11"/>
  <c r="O90" i="11"/>
  <c r="O91" i="11"/>
  <c r="O92" i="11"/>
  <c r="O93" i="11"/>
  <c r="O94" i="11"/>
  <c r="O95" i="11"/>
  <c r="O96" i="11"/>
  <c r="O97" i="11"/>
  <c r="O98" i="11"/>
  <c r="O99" i="11"/>
  <c r="O100" i="11"/>
  <c r="O101" i="11"/>
  <c r="O102" i="11"/>
  <c r="O103" i="11"/>
  <c r="O104" i="11"/>
  <c r="O105" i="11"/>
  <c r="O106" i="11"/>
  <c r="O107" i="11"/>
  <c r="O108" i="11"/>
  <c r="O109" i="11"/>
  <c r="O110" i="11"/>
  <c r="O111" i="11"/>
  <c r="O112" i="11"/>
  <c r="O113" i="11"/>
  <c r="O114" i="11"/>
  <c r="O115" i="11"/>
  <c r="O116" i="11"/>
  <c r="O117" i="11"/>
  <c r="O118" i="11"/>
  <c r="O119" i="11"/>
  <c r="O120" i="11"/>
  <c r="O121" i="11"/>
  <c r="O122" i="11"/>
  <c r="O123" i="11"/>
  <c r="O124" i="11"/>
  <c r="O125" i="11"/>
  <c r="O126" i="11"/>
  <c r="O127" i="11"/>
  <c r="O128" i="11"/>
  <c r="O129" i="11"/>
  <c r="O130" i="11"/>
  <c r="O131" i="11"/>
  <c r="O132" i="11"/>
  <c r="O133" i="11"/>
  <c r="O134" i="11"/>
  <c r="O135" i="11"/>
  <c r="O136" i="11"/>
  <c r="O137" i="11"/>
  <c r="O138" i="11"/>
  <c r="O139" i="11"/>
  <c r="O140" i="11"/>
  <c r="O141" i="11"/>
  <c r="O142" i="11"/>
  <c r="O143" i="11"/>
  <c r="O144" i="11"/>
  <c r="O145" i="11"/>
  <c r="O146" i="11"/>
  <c r="O147" i="11"/>
  <c r="O148" i="11"/>
  <c r="O149" i="11"/>
  <c r="O150" i="11"/>
  <c r="O151" i="11"/>
  <c r="O152" i="11"/>
  <c r="O153" i="11"/>
  <c r="O154" i="11"/>
  <c r="O155" i="11"/>
  <c r="O156" i="11"/>
  <c r="O157" i="11"/>
  <c r="O158" i="11"/>
  <c r="O159" i="11"/>
  <c r="O160" i="11"/>
  <c r="O161" i="11"/>
  <c r="O162" i="11"/>
  <c r="O163" i="11"/>
  <c r="O164" i="11"/>
  <c r="O165" i="11"/>
  <c r="O166" i="11"/>
  <c r="O167" i="11"/>
  <c r="O168" i="11"/>
  <c r="O169" i="11"/>
  <c r="O170" i="11"/>
  <c r="O171" i="11"/>
  <c r="O172" i="11"/>
  <c r="O173" i="11"/>
  <c r="O174" i="11"/>
  <c r="O175" i="11"/>
  <c r="O176" i="11"/>
  <c r="O177" i="11"/>
  <c r="O178" i="11"/>
  <c r="O179" i="11"/>
  <c r="O180" i="11"/>
  <c r="O181" i="11"/>
  <c r="O182" i="11"/>
  <c r="O183" i="11"/>
  <c r="O184" i="11"/>
  <c r="O185" i="11"/>
  <c r="O186" i="11"/>
  <c r="O187" i="11"/>
  <c r="O188" i="11"/>
  <c r="O189" i="11"/>
  <c r="O190" i="11"/>
  <c r="O191" i="11"/>
  <c r="O192" i="11"/>
  <c r="O193" i="11"/>
  <c r="O194" i="11"/>
  <c r="O5" i="11"/>
  <c r="O198" i="11" s="1"/>
  <c r="O199" i="11" s="1"/>
  <c r="W6" i="11"/>
  <c r="W196" i="11" s="1"/>
  <c r="W197" i="11" s="1"/>
  <c r="W7" i="11"/>
  <c r="W8" i="11"/>
  <c r="W9" i="11"/>
  <c r="W10" i="11"/>
  <c r="W11" i="11"/>
  <c r="W12" i="11"/>
  <c r="W13" i="11"/>
  <c r="W14" i="11"/>
  <c r="W15" i="11"/>
  <c r="W16" i="11"/>
  <c r="W17" i="11"/>
  <c r="W18" i="11"/>
  <c r="W19" i="11"/>
  <c r="W20" i="11"/>
  <c r="W21" i="11"/>
  <c r="W22" i="11"/>
  <c r="W23" i="11"/>
  <c r="W24" i="11"/>
  <c r="W25" i="11"/>
  <c r="W26" i="11"/>
  <c r="W27" i="11"/>
  <c r="W28" i="11"/>
  <c r="W29" i="11"/>
  <c r="W30" i="11"/>
  <c r="W31" i="11"/>
  <c r="W32" i="11"/>
  <c r="W33" i="11"/>
  <c r="W34" i="11"/>
  <c r="W35" i="11"/>
  <c r="W36" i="11"/>
  <c r="W37" i="11"/>
  <c r="W38" i="11"/>
  <c r="W39" i="11"/>
  <c r="W40" i="11"/>
  <c r="W41" i="11"/>
  <c r="W42" i="11"/>
  <c r="W43" i="11"/>
  <c r="W44" i="11"/>
  <c r="W45" i="11"/>
  <c r="W46" i="11"/>
  <c r="W47" i="11"/>
  <c r="W48" i="11"/>
  <c r="W49" i="11"/>
  <c r="W50" i="11"/>
  <c r="W51" i="11"/>
  <c r="W52" i="11"/>
  <c r="W53" i="11"/>
  <c r="W54" i="11"/>
  <c r="W55" i="11"/>
  <c r="W56" i="11"/>
  <c r="W57" i="11"/>
  <c r="W58" i="11"/>
  <c r="W59" i="11"/>
  <c r="W60" i="11"/>
  <c r="W61" i="11"/>
  <c r="W62" i="11"/>
  <c r="W63" i="11"/>
  <c r="W64" i="11"/>
  <c r="W65" i="11"/>
  <c r="W66" i="11"/>
  <c r="W67" i="11"/>
  <c r="W68" i="11"/>
  <c r="W69" i="11"/>
  <c r="W70" i="11"/>
  <c r="W71" i="11"/>
  <c r="W72" i="11"/>
  <c r="W73" i="11"/>
  <c r="W74" i="11"/>
  <c r="W75" i="11"/>
  <c r="W76" i="11"/>
  <c r="W77" i="11"/>
  <c r="W78" i="11"/>
  <c r="W79" i="11"/>
  <c r="W80" i="11"/>
  <c r="W81" i="11"/>
  <c r="W82" i="11"/>
  <c r="W83" i="11"/>
  <c r="W84" i="11"/>
  <c r="W85" i="11"/>
  <c r="W86" i="11"/>
  <c r="W87" i="11"/>
  <c r="W88" i="11"/>
  <c r="W89" i="11"/>
  <c r="W90" i="11"/>
  <c r="W91" i="11"/>
  <c r="W92" i="11"/>
  <c r="W93" i="11"/>
  <c r="W94" i="11"/>
  <c r="W95" i="11"/>
  <c r="W96" i="11"/>
  <c r="W97" i="11"/>
  <c r="W98" i="11"/>
  <c r="W99" i="11"/>
  <c r="W100" i="11"/>
  <c r="W101" i="11"/>
  <c r="W102" i="11"/>
  <c r="W103" i="11"/>
  <c r="W104" i="11"/>
  <c r="W105" i="11"/>
  <c r="W106" i="11"/>
  <c r="W107" i="11"/>
  <c r="W108" i="11"/>
  <c r="W109" i="11"/>
  <c r="W110" i="11"/>
  <c r="W111" i="11"/>
  <c r="W112" i="11"/>
  <c r="W113" i="11"/>
  <c r="W114" i="11"/>
  <c r="W115" i="11"/>
  <c r="W116" i="11"/>
  <c r="W117" i="11"/>
  <c r="W118" i="11"/>
  <c r="W119" i="11"/>
  <c r="W120" i="11"/>
  <c r="W121" i="11"/>
  <c r="W122" i="11"/>
  <c r="W123" i="11"/>
  <c r="W124" i="11"/>
  <c r="W125" i="11"/>
  <c r="W126" i="11"/>
  <c r="W127" i="11"/>
  <c r="W128" i="11"/>
  <c r="W129" i="11"/>
  <c r="W130" i="11"/>
  <c r="W131" i="11"/>
  <c r="W132" i="11"/>
  <c r="W133" i="11"/>
  <c r="W134" i="11"/>
  <c r="W135" i="11"/>
  <c r="W136" i="11"/>
  <c r="W137" i="11"/>
  <c r="W138" i="11"/>
  <c r="W139" i="11"/>
  <c r="W140" i="11"/>
  <c r="W141" i="11"/>
  <c r="W142" i="11"/>
  <c r="W143" i="11"/>
  <c r="W144" i="11"/>
  <c r="W145" i="11"/>
  <c r="W146" i="11"/>
  <c r="W147" i="11"/>
  <c r="W148" i="11"/>
  <c r="W149" i="11"/>
  <c r="W150" i="11"/>
  <c r="W151" i="11"/>
  <c r="W152" i="11"/>
  <c r="W153" i="11"/>
  <c r="W154" i="11"/>
  <c r="W155" i="11"/>
  <c r="W156" i="11"/>
  <c r="W157" i="11"/>
  <c r="W158" i="11"/>
  <c r="W159" i="11"/>
  <c r="W160" i="11"/>
  <c r="W161" i="11"/>
  <c r="W162" i="11"/>
  <c r="W163" i="11"/>
  <c r="W164" i="11"/>
  <c r="W165" i="11"/>
  <c r="W166" i="11"/>
  <c r="W167" i="11"/>
  <c r="W168" i="11"/>
  <c r="W169" i="11"/>
  <c r="W170" i="11"/>
  <c r="W171" i="11"/>
  <c r="W172" i="11"/>
  <c r="W173" i="11"/>
  <c r="W174" i="11"/>
  <c r="W175" i="11"/>
  <c r="W176" i="11"/>
  <c r="W177" i="11"/>
  <c r="W178" i="11"/>
  <c r="W179" i="11"/>
  <c r="W180" i="11"/>
  <c r="W181" i="11"/>
  <c r="W182" i="11"/>
  <c r="W183" i="11"/>
  <c r="W184" i="11"/>
  <c r="W185" i="11"/>
  <c r="W186" i="11"/>
  <c r="W187" i="11"/>
  <c r="W188" i="11"/>
  <c r="W189" i="11"/>
  <c r="W190" i="11"/>
  <c r="W191" i="11"/>
  <c r="W192" i="11"/>
  <c r="W193" i="11"/>
  <c r="W194" i="11"/>
  <c r="W5" i="11"/>
  <c r="W198" i="11" s="1"/>
  <c r="W199" i="11" s="1"/>
  <c r="S6" i="11"/>
  <c r="S7" i="11"/>
  <c r="S8" i="11"/>
  <c r="S9" i="11"/>
  <c r="Y9" i="11" s="1"/>
  <c r="S10" i="11"/>
  <c r="S11" i="11"/>
  <c r="S12" i="11"/>
  <c r="S13" i="11"/>
  <c r="S14" i="11"/>
  <c r="S15" i="11"/>
  <c r="S16" i="11"/>
  <c r="S17" i="11"/>
  <c r="Y17" i="11" s="1"/>
  <c r="S18" i="11"/>
  <c r="S19" i="11"/>
  <c r="S20" i="11"/>
  <c r="S21" i="11"/>
  <c r="S22" i="11"/>
  <c r="S23" i="11"/>
  <c r="S24" i="11"/>
  <c r="S25" i="11"/>
  <c r="Y25" i="11" s="1"/>
  <c r="S26" i="11"/>
  <c r="S27" i="11"/>
  <c r="S28" i="11"/>
  <c r="S29" i="11"/>
  <c r="S30" i="11"/>
  <c r="S31" i="11"/>
  <c r="S32" i="11"/>
  <c r="S33" i="11"/>
  <c r="Y33" i="11" s="1"/>
  <c r="S34" i="11"/>
  <c r="S35" i="11"/>
  <c r="S36" i="11"/>
  <c r="S37" i="11"/>
  <c r="S38" i="11"/>
  <c r="S39" i="11"/>
  <c r="S40" i="11"/>
  <c r="S41" i="11"/>
  <c r="Y41" i="11" s="1"/>
  <c r="S42" i="11"/>
  <c r="S43" i="11"/>
  <c r="S44" i="11"/>
  <c r="S45" i="11"/>
  <c r="S46" i="11"/>
  <c r="S47" i="11"/>
  <c r="S48" i="11"/>
  <c r="S49" i="11"/>
  <c r="Y49" i="11" s="1"/>
  <c r="S50" i="11"/>
  <c r="S51" i="11"/>
  <c r="S52" i="11"/>
  <c r="S53" i="11"/>
  <c r="S54" i="11"/>
  <c r="S55" i="11"/>
  <c r="S56" i="11"/>
  <c r="S57" i="11"/>
  <c r="Y57" i="11" s="1"/>
  <c r="S58" i="11"/>
  <c r="S59" i="11"/>
  <c r="S60" i="11"/>
  <c r="S61" i="11"/>
  <c r="S62" i="11"/>
  <c r="S63" i="11"/>
  <c r="S64" i="11"/>
  <c r="S65" i="11"/>
  <c r="Y65" i="11" s="1"/>
  <c r="S66" i="11"/>
  <c r="S67" i="11"/>
  <c r="S68" i="11"/>
  <c r="S69" i="11"/>
  <c r="S70" i="11"/>
  <c r="S71" i="11"/>
  <c r="S72" i="11"/>
  <c r="S73" i="11"/>
  <c r="Y73" i="11" s="1"/>
  <c r="S74" i="11"/>
  <c r="S75" i="11"/>
  <c r="S76" i="11"/>
  <c r="S77" i="11"/>
  <c r="S78" i="11"/>
  <c r="S79" i="11"/>
  <c r="S80" i="11"/>
  <c r="S81" i="11"/>
  <c r="Y81" i="11" s="1"/>
  <c r="S82" i="11"/>
  <c r="S83" i="11"/>
  <c r="S84" i="11"/>
  <c r="S85" i="11"/>
  <c r="S86" i="11"/>
  <c r="S87" i="11"/>
  <c r="S88" i="11"/>
  <c r="S89" i="11"/>
  <c r="Y89" i="11" s="1"/>
  <c r="S90" i="11"/>
  <c r="S91" i="11"/>
  <c r="S92" i="11"/>
  <c r="S93" i="11"/>
  <c r="S94" i="11"/>
  <c r="S95" i="11"/>
  <c r="S96" i="11"/>
  <c r="S97" i="11"/>
  <c r="Y97" i="11" s="1"/>
  <c r="S98" i="11"/>
  <c r="S99" i="11"/>
  <c r="S100" i="11"/>
  <c r="S101" i="11"/>
  <c r="S102" i="11"/>
  <c r="S103" i="11"/>
  <c r="S104" i="11"/>
  <c r="S105" i="11"/>
  <c r="Y105" i="11" s="1"/>
  <c r="S106" i="11"/>
  <c r="S107" i="11"/>
  <c r="S108" i="11"/>
  <c r="S109" i="11"/>
  <c r="S110" i="11"/>
  <c r="S111" i="11"/>
  <c r="S112" i="11"/>
  <c r="S113" i="11"/>
  <c r="Y113" i="11" s="1"/>
  <c r="S114" i="11"/>
  <c r="S115" i="11"/>
  <c r="S116" i="11"/>
  <c r="S117" i="11"/>
  <c r="S118" i="11"/>
  <c r="S119" i="11"/>
  <c r="S120" i="11"/>
  <c r="S121" i="11"/>
  <c r="Y121" i="11" s="1"/>
  <c r="S122" i="11"/>
  <c r="S123" i="11"/>
  <c r="S124" i="11"/>
  <c r="S125" i="11"/>
  <c r="S126" i="11"/>
  <c r="S127" i="11"/>
  <c r="S128" i="11"/>
  <c r="S129" i="11"/>
  <c r="Y129" i="11" s="1"/>
  <c r="S130" i="11"/>
  <c r="S131" i="11"/>
  <c r="S132" i="11"/>
  <c r="S133" i="11"/>
  <c r="S134" i="11"/>
  <c r="S135" i="11"/>
  <c r="S136" i="11"/>
  <c r="S137" i="11"/>
  <c r="Y137" i="11" s="1"/>
  <c r="S138" i="11"/>
  <c r="S139" i="11"/>
  <c r="S140" i="11"/>
  <c r="S141" i="11"/>
  <c r="S142" i="11"/>
  <c r="S143" i="11"/>
  <c r="S144" i="11"/>
  <c r="S145" i="11"/>
  <c r="Y145" i="11" s="1"/>
  <c r="S146" i="11"/>
  <c r="S147" i="11"/>
  <c r="S148" i="11"/>
  <c r="S149" i="11"/>
  <c r="S150" i="11"/>
  <c r="S151" i="11"/>
  <c r="S152" i="11"/>
  <c r="S153" i="11"/>
  <c r="Y153" i="11" s="1"/>
  <c r="S154" i="11"/>
  <c r="S155" i="11"/>
  <c r="S156" i="11"/>
  <c r="S157" i="11"/>
  <c r="S158" i="11"/>
  <c r="S159" i="11"/>
  <c r="S160" i="11"/>
  <c r="S161" i="11"/>
  <c r="Y161" i="11" s="1"/>
  <c r="S162" i="11"/>
  <c r="S163" i="11"/>
  <c r="S164" i="11"/>
  <c r="S165" i="11"/>
  <c r="S166" i="11"/>
  <c r="S167" i="11"/>
  <c r="S168" i="11"/>
  <c r="S169" i="11"/>
  <c r="Y169" i="11" s="1"/>
  <c r="S170" i="11"/>
  <c r="S171" i="11"/>
  <c r="S172" i="11"/>
  <c r="S173" i="11"/>
  <c r="S174" i="11"/>
  <c r="S175" i="11"/>
  <c r="S176" i="11"/>
  <c r="S177" i="11"/>
  <c r="Y177" i="11" s="1"/>
  <c r="S178" i="11"/>
  <c r="S179" i="11"/>
  <c r="S180" i="11"/>
  <c r="S181" i="11"/>
  <c r="S182" i="11"/>
  <c r="S183" i="11"/>
  <c r="S184" i="11"/>
  <c r="S185" i="11"/>
  <c r="Y185" i="11" s="1"/>
  <c r="S186" i="11"/>
  <c r="S187" i="11"/>
  <c r="S188" i="11"/>
  <c r="S189" i="11"/>
  <c r="S190" i="11"/>
  <c r="S191" i="11"/>
  <c r="S192" i="11"/>
  <c r="S193" i="11"/>
  <c r="Y193" i="11" s="1"/>
  <c r="S194" i="11"/>
  <c r="S5" i="11"/>
  <c r="S198" i="11" s="1"/>
  <c r="S199" i="11" s="1"/>
  <c r="L7" i="8"/>
  <c r="O7" i="8" s="1"/>
  <c r="L8" i="8"/>
  <c r="O8" i="8" s="1"/>
  <c r="L9" i="8"/>
  <c r="O9" i="8" s="1"/>
  <c r="L6" i="8"/>
  <c r="O6" i="8" s="1"/>
  <c r="E7" i="8"/>
  <c r="F7" i="8" s="1"/>
  <c r="E8" i="8"/>
  <c r="G8" i="8" s="1"/>
  <c r="E9" i="8"/>
  <c r="F9" i="8" s="1"/>
  <c r="E6" i="8"/>
  <c r="H6" i="8" s="1"/>
  <c r="G9" i="8"/>
  <c r="G6" i="8"/>
  <c r="B21" i="7"/>
  <c r="C17" i="7" s="1"/>
  <c r="D21" i="7"/>
  <c r="E20" i="7" s="1"/>
  <c r="F21" i="7"/>
  <c r="G16" i="7" s="1"/>
  <c r="H21" i="7"/>
  <c r="I14" i="7" s="1"/>
  <c r="J21" i="7"/>
  <c r="L21" i="7"/>
  <c r="M12" i="7" s="1"/>
  <c r="N21" i="7"/>
  <c r="O16" i="7" s="1"/>
  <c r="P21" i="7"/>
  <c r="Q11" i="7" s="1"/>
  <c r="R21" i="7"/>
  <c r="T21" i="7"/>
  <c r="U13" i="7" s="1"/>
  <c r="V21" i="7"/>
  <c r="W11" i="7" s="1"/>
  <c r="X21" i="7"/>
  <c r="Y16" i="7" s="1"/>
  <c r="I16" i="7"/>
  <c r="I17" i="7"/>
  <c r="Q14" i="7"/>
  <c r="I8" i="7"/>
  <c r="Y11" i="7"/>
  <c r="I9" i="7"/>
  <c r="Y15" i="7"/>
  <c r="Q13" i="7"/>
  <c r="I20" i="7"/>
  <c r="Y7" i="7"/>
  <c r="C20" i="6"/>
  <c r="D20" i="6"/>
  <c r="E20" i="6"/>
  <c r="F20" i="6"/>
  <c r="G20" i="6"/>
  <c r="B20" i="6"/>
  <c r="H194" i="4"/>
  <c r="I105" i="1"/>
  <c r="J105" i="1"/>
  <c r="K105" i="1"/>
  <c r="L105" i="1"/>
  <c r="M105" i="1"/>
  <c r="N105" i="1"/>
  <c r="O105" i="1"/>
  <c r="P105" i="1"/>
  <c r="Q105" i="1"/>
  <c r="R105" i="1"/>
  <c r="S105" i="1"/>
  <c r="I111" i="5"/>
  <c r="J111" i="5"/>
  <c r="K111" i="5"/>
  <c r="L111" i="5"/>
  <c r="M111" i="5"/>
  <c r="N111" i="5"/>
  <c r="O111" i="5"/>
  <c r="P111" i="5"/>
  <c r="Q111" i="5"/>
  <c r="R111" i="5"/>
  <c r="S111" i="5"/>
  <c r="H111" i="5"/>
  <c r="S196" i="11" l="1"/>
  <c r="S197" i="11" s="1"/>
  <c r="Y181" i="11"/>
  <c r="Y173" i="11"/>
  <c r="Y157" i="11"/>
  <c r="Y141" i="11"/>
  <c r="Y125" i="11"/>
  <c r="Y117" i="11"/>
  <c r="Y101" i="11"/>
  <c r="Y93" i="11"/>
  <c r="Y77" i="11"/>
  <c r="Y61" i="11"/>
  <c r="Y45" i="11"/>
  <c r="Y29" i="11"/>
  <c r="Y21" i="11"/>
  <c r="O196" i="11"/>
  <c r="O197" i="11" s="1"/>
  <c r="F31" i="3"/>
  <c r="Y189" i="11"/>
  <c r="Y165" i="11"/>
  <c r="Y149" i="11"/>
  <c r="Y133" i="11"/>
  <c r="Y109" i="11"/>
  <c r="Y85" i="11"/>
  <c r="Y69" i="11"/>
  <c r="Y53" i="11"/>
  <c r="Y37" i="11"/>
  <c r="Y13" i="11"/>
  <c r="H7" i="8"/>
  <c r="K196" i="11"/>
  <c r="K197" i="11" s="1"/>
  <c r="Q10" i="7"/>
  <c r="H9" i="8"/>
  <c r="N6" i="8"/>
  <c r="M7" i="8"/>
  <c r="N7" i="8"/>
  <c r="F6" i="8"/>
  <c r="G7" i="8"/>
  <c r="M9" i="8"/>
  <c r="N9" i="8"/>
  <c r="M6" i="8"/>
  <c r="M8" i="8"/>
  <c r="N8" i="8"/>
  <c r="Y124" i="11"/>
  <c r="Y187" i="11"/>
  <c r="Y179" i="11"/>
  <c r="Y171" i="11"/>
  <c r="Y163" i="11"/>
  <c r="Y155" i="11"/>
  <c r="Y147" i="11"/>
  <c r="Y139" i="11"/>
  <c r="Y131" i="11"/>
  <c r="Y123" i="11"/>
  <c r="Y115" i="11"/>
  <c r="Y107" i="11"/>
  <c r="Y99" i="11"/>
  <c r="Y91" i="11"/>
  <c r="Y83" i="11"/>
  <c r="Y75" i="11"/>
  <c r="Y67" i="11"/>
  <c r="Y59" i="11"/>
  <c r="Y51" i="11"/>
  <c r="Y43" i="11"/>
  <c r="Y35" i="11"/>
  <c r="Y27" i="11"/>
  <c r="Y19" i="11"/>
  <c r="Y11" i="11"/>
  <c r="Y192" i="11"/>
  <c r="Y184" i="11"/>
  <c r="Y176" i="11"/>
  <c r="Y168" i="11"/>
  <c r="Y164" i="11"/>
  <c r="Y156" i="11"/>
  <c r="Y148" i="11"/>
  <c r="Y140" i="11"/>
  <c r="Y132" i="11"/>
  <c r="Y128" i="11"/>
  <c r="Y116" i="11"/>
  <c r="Y112" i="11"/>
  <c r="Y108" i="11"/>
  <c r="Y104" i="11"/>
  <c r="Y100" i="11"/>
  <c r="Y96" i="11"/>
  <c r="Y92" i="11"/>
  <c r="Y88" i="11"/>
  <c r="Y84" i="11"/>
  <c r="Y80" i="11"/>
  <c r="Y76" i="11"/>
  <c r="Y72" i="11"/>
  <c r="Y68" i="11"/>
  <c r="Y64" i="11"/>
  <c r="Y60" i="11"/>
  <c r="Y56" i="11"/>
  <c r="Y52" i="11"/>
  <c r="Y48" i="11"/>
  <c r="Y44" i="11"/>
  <c r="Y40" i="11"/>
  <c r="Y36" i="11"/>
  <c r="Y32" i="11"/>
  <c r="Y28" i="11"/>
  <c r="Y24" i="11"/>
  <c r="Y20" i="11"/>
  <c r="Y16" i="11"/>
  <c r="Y12" i="11"/>
  <c r="Y8" i="11"/>
  <c r="Y188" i="11"/>
  <c r="Y180" i="11"/>
  <c r="Y172" i="11"/>
  <c r="Y160" i="11"/>
  <c r="Y152" i="11"/>
  <c r="Y144" i="11"/>
  <c r="Y136" i="11"/>
  <c r="Y120" i="11"/>
  <c r="Y5" i="11"/>
  <c r="X187" i="11"/>
  <c r="Z187" i="11" s="1"/>
  <c r="X179" i="11"/>
  <c r="X171" i="11"/>
  <c r="X163" i="11"/>
  <c r="X155" i="11"/>
  <c r="Z155" i="11" s="1"/>
  <c r="X147" i="11"/>
  <c r="X143" i="11"/>
  <c r="X131" i="11"/>
  <c r="Z131" i="11" s="1"/>
  <c r="X127" i="11"/>
  <c r="X194" i="11"/>
  <c r="X190" i="11"/>
  <c r="X186" i="11"/>
  <c r="X182" i="11"/>
  <c r="X178" i="11"/>
  <c r="X174" i="11"/>
  <c r="X170" i="11"/>
  <c r="X166" i="11"/>
  <c r="X162" i="11"/>
  <c r="X158" i="11"/>
  <c r="X154" i="11"/>
  <c r="X150" i="11"/>
  <c r="X146" i="11"/>
  <c r="X142" i="11"/>
  <c r="Y191" i="11"/>
  <c r="Y175" i="11"/>
  <c r="Y151" i="11"/>
  <c r="Y135" i="11"/>
  <c r="Y119" i="11"/>
  <c r="Y95" i="11"/>
  <c r="Y71" i="11"/>
  <c r="Y55" i="11"/>
  <c r="Y39" i="11"/>
  <c r="Y7" i="11"/>
  <c r="Y183" i="11"/>
  <c r="Y167" i="11"/>
  <c r="Y159" i="11"/>
  <c r="Y143" i="11"/>
  <c r="Y127" i="11"/>
  <c r="Y111" i="11"/>
  <c r="Y103" i="11"/>
  <c r="Y87" i="11"/>
  <c r="Y79" i="11"/>
  <c r="Y63" i="11"/>
  <c r="Y47" i="11"/>
  <c r="Y31" i="11"/>
  <c r="Y23" i="11"/>
  <c r="Y15" i="11"/>
  <c r="X49" i="11"/>
  <c r="Z49" i="11" s="1"/>
  <c r="X45" i="11"/>
  <c r="Z45" i="11" s="1"/>
  <c r="X41" i="11"/>
  <c r="Z41" i="11" s="1"/>
  <c r="X37" i="11"/>
  <c r="Z37" i="11" s="1"/>
  <c r="X33" i="11"/>
  <c r="Z33" i="11" s="1"/>
  <c r="X29" i="11"/>
  <c r="X25" i="11"/>
  <c r="Z25" i="11" s="1"/>
  <c r="X21" i="11"/>
  <c r="Z21" i="11" s="1"/>
  <c r="X17" i="11"/>
  <c r="Z17" i="11" s="1"/>
  <c r="X13" i="11"/>
  <c r="Z13" i="11" s="1"/>
  <c r="X9" i="11"/>
  <c r="Z9" i="11" s="1"/>
  <c r="X5" i="11"/>
  <c r="X193" i="11"/>
  <c r="Z193" i="11" s="1"/>
  <c r="X189" i="11"/>
  <c r="Z189" i="11" s="1"/>
  <c r="X185" i="11"/>
  <c r="Z185" i="11" s="1"/>
  <c r="X181" i="11"/>
  <c r="Z181" i="11" s="1"/>
  <c r="X177" i="11"/>
  <c r="Z177" i="11" s="1"/>
  <c r="X173" i="11"/>
  <c r="Z173" i="11" s="1"/>
  <c r="X169" i="11"/>
  <c r="Z169" i="11" s="1"/>
  <c r="X165" i="11"/>
  <c r="Z165" i="11" s="1"/>
  <c r="X161" i="11"/>
  <c r="Z161" i="11" s="1"/>
  <c r="X157" i="11"/>
  <c r="Z157" i="11" s="1"/>
  <c r="X153" i="11"/>
  <c r="Z153" i="11" s="1"/>
  <c r="X149" i="11"/>
  <c r="Z149" i="11" s="1"/>
  <c r="X145" i="11"/>
  <c r="Z145" i="11" s="1"/>
  <c r="X141" i="11"/>
  <c r="X137" i="11"/>
  <c r="Z137" i="11" s="1"/>
  <c r="X133" i="11"/>
  <c r="Z133" i="11" s="1"/>
  <c r="X129" i="11"/>
  <c r="Z129" i="11" s="1"/>
  <c r="X125" i="11"/>
  <c r="Z125" i="11" s="1"/>
  <c r="X121" i="11"/>
  <c r="Z121" i="11" s="1"/>
  <c r="X117" i="11"/>
  <c r="X113" i="11"/>
  <c r="Z113" i="11" s="1"/>
  <c r="X109" i="11"/>
  <c r="X105" i="11"/>
  <c r="Z105" i="11" s="1"/>
  <c r="X101" i="11"/>
  <c r="Z101" i="11" s="1"/>
  <c r="X97" i="11"/>
  <c r="Z97" i="11" s="1"/>
  <c r="X93" i="11"/>
  <c r="Z93" i="11" s="1"/>
  <c r="X89" i="11"/>
  <c r="Z89" i="11" s="1"/>
  <c r="X85" i="11"/>
  <c r="Z85" i="11" s="1"/>
  <c r="X81" i="11"/>
  <c r="Z81" i="11" s="1"/>
  <c r="X77" i="11"/>
  <c r="Z77" i="11" s="1"/>
  <c r="X73" i="11"/>
  <c r="Z73" i="11" s="1"/>
  <c r="X69" i="11"/>
  <c r="X65" i="11"/>
  <c r="Z65" i="11" s="1"/>
  <c r="X61" i="11"/>
  <c r="Z61" i="11" s="1"/>
  <c r="X57" i="11"/>
  <c r="Z57" i="11" s="1"/>
  <c r="X53" i="11"/>
  <c r="Z53" i="11" s="1"/>
  <c r="Y194" i="11"/>
  <c r="Y190" i="11"/>
  <c r="Y186" i="11"/>
  <c r="Y182" i="11"/>
  <c r="Y178" i="11"/>
  <c r="Y174" i="11"/>
  <c r="Y170" i="11"/>
  <c r="Y166" i="11"/>
  <c r="Y162" i="11"/>
  <c r="Y158" i="11"/>
  <c r="Y154" i="11"/>
  <c r="Y150" i="11"/>
  <c r="Y146" i="11"/>
  <c r="Y142" i="11"/>
  <c r="Y138" i="11"/>
  <c r="Y134" i="11"/>
  <c r="Y130" i="11"/>
  <c r="Y126" i="11"/>
  <c r="Y122" i="11"/>
  <c r="Y118" i="11"/>
  <c r="Y114" i="11"/>
  <c r="Y110" i="11"/>
  <c r="Y106" i="11"/>
  <c r="Y102" i="11"/>
  <c r="Y98" i="11"/>
  <c r="Y94" i="11"/>
  <c r="Y90" i="11"/>
  <c r="Y86" i="11"/>
  <c r="Y82" i="11"/>
  <c r="Y78" i="11"/>
  <c r="Y74" i="11"/>
  <c r="Y70" i="11"/>
  <c r="Y66" i="11"/>
  <c r="Y62" i="11"/>
  <c r="Y58" i="11"/>
  <c r="Y54" i="11"/>
  <c r="Y50" i="11"/>
  <c r="Y46" i="11"/>
  <c r="Y42" i="11"/>
  <c r="Y38" i="11"/>
  <c r="Y34" i="11"/>
  <c r="Y30" i="11"/>
  <c r="Y26" i="11"/>
  <c r="Y22" i="11"/>
  <c r="Y18" i="11"/>
  <c r="Y14" i="11"/>
  <c r="Y10" i="11"/>
  <c r="Y6" i="11"/>
  <c r="X192" i="11"/>
  <c r="Z192" i="11" s="1"/>
  <c r="X188" i="11"/>
  <c r="X184" i="11"/>
  <c r="Z184" i="11" s="1"/>
  <c r="X180" i="11"/>
  <c r="Z180" i="11" s="1"/>
  <c r="X176" i="11"/>
  <c r="Z176" i="11" s="1"/>
  <c r="X172" i="11"/>
  <c r="Z172" i="11" s="1"/>
  <c r="X168" i="11"/>
  <c r="Z168" i="11" s="1"/>
  <c r="X164" i="11"/>
  <c r="X160" i="11"/>
  <c r="Z160" i="11" s="1"/>
  <c r="X156" i="11"/>
  <c r="Z156" i="11" s="1"/>
  <c r="X152" i="11"/>
  <c r="X148" i="11"/>
  <c r="X144" i="11"/>
  <c r="X140" i="11"/>
  <c r="Z140" i="11" s="1"/>
  <c r="X136" i="11"/>
  <c r="Z136" i="11" s="1"/>
  <c r="X132" i="11"/>
  <c r="Z132" i="11" s="1"/>
  <c r="X128" i="11"/>
  <c r="Z128" i="11" s="1"/>
  <c r="X124" i="11"/>
  <c r="Z124" i="11" s="1"/>
  <c r="X120" i="11"/>
  <c r="Z120" i="11" s="1"/>
  <c r="X116" i="11"/>
  <c r="X112" i="11"/>
  <c r="X108" i="11"/>
  <c r="X104" i="11"/>
  <c r="Z104" i="11" s="1"/>
  <c r="X100" i="11"/>
  <c r="X96" i="11"/>
  <c r="Z96" i="11" s="1"/>
  <c r="X92" i="11"/>
  <c r="Z92" i="11" s="1"/>
  <c r="X88" i="11"/>
  <c r="Z88" i="11" s="1"/>
  <c r="X84" i="11"/>
  <c r="X80" i="11"/>
  <c r="X76" i="11"/>
  <c r="X72" i="11"/>
  <c r="Z72" i="11" s="1"/>
  <c r="X68" i="11"/>
  <c r="X64" i="11"/>
  <c r="Z64" i="11" s="1"/>
  <c r="X60" i="11"/>
  <c r="Z60" i="11" s="1"/>
  <c r="X56" i="11"/>
  <c r="Z56" i="11" s="1"/>
  <c r="X52" i="11"/>
  <c r="X48" i="11"/>
  <c r="X44" i="11"/>
  <c r="X40" i="11"/>
  <c r="Z40" i="11" s="1"/>
  <c r="X36" i="11"/>
  <c r="X32" i="11"/>
  <c r="Z32" i="11" s="1"/>
  <c r="X28" i="11"/>
  <c r="Z28" i="11" s="1"/>
  <c r="X24" i="11"/>
  <c r="Z24" i="11" s="1"/>
  <c r="X20" i="11"/>
  <c r="X16" i="11"/>
  <c r="X12" i="11"/>
  <c r="X8" i="11"/>
  <c r="Z8" i="11" s="1"/>
  <c r="X191" i="11"/>
  <c r="X183" i="11"/>
  <c r="Z183" i="11" s="1"/>
  <c r="X175" i="11"/>
  <c r="Z175" i="11" s="1"/>
  <c r="X167" i="11"/>
  <c r="Z167" i="11" s="1"/>
  <c r="X159" i="11"/>
  <c r="X151" i="11"/>
  <c r="Z151" i="11" s="1"/>
  <c r="X139" i="11"/>
  <c r="Z139" i="11" s="1"/>
  <c r="X135" i="11"/>
  <c r="Z135" i="11" s="1"/>
  <c r="X123" i="11"/>
  <c r="Z123" i="11" s="1"/>
  <c r="X138" i="11"/>
  <c r="Z138" i="11" s="1"/>
  <c r="X134" i="11"/>
  <c r="Z134" i="11" s="1"/>
  <c r="X130" i="11"/>
  <c r="X126" i="11"/>
  <c r="Z126" i="11" s="1"/>
  <c r="X122" i="11"/>
  <c r="X118" i="11"/>
  <c r="Z118" i="11" s="1"/>
  <c r="X114" i="11"/>
  <c r="X110" i="11"/>
  <c r="X106" i="11"/>
  <c r="Z106" i="11" s="1"/>
  <c r="X102" i="11"/>
  <c r="Z102" i="11" s="1"/>
  <c r="X98" i="11"/>
  <c r="X94" i="11"/>
  <c r="Z94" i="11" s="1"/>
  <c r="X90" i="11"/>
  <c r="X86" i="11"/>
  <c r="Z86" i="11" s="1"/>
  <c r="X82" i="11"/>
  <c r="X78" i="11"/>
  <c r="X74" i="11"/>
  <c r="Z74" i="11" s="1"/>
  <c r="X70" i="11"/>
  <c r="Z70" i="11" s="1"/>
  <c r="X66" i="11"/>
  <c r="X62" i="11"/>
  <c r="Z62" i="11" s="1"/>
  <c r="X58" i="11"/>
  <c r="X54" i="11"/>
  <c r="Z54" i="11" s="1"/>
  <c r="X50" i="11"/>
  <c r="X46" i="11"/>
  <c r="X42" i="11"/>
  <c r="Z42" i="11" s="1"/>
  <c r="X38" i="11"/>
  <c r="Z38" i="11" s="1"/>
  <c r="X34" i="11"/>
  <c r="X30" i="11"/>
  <c r="Z30" i="11" s="1"/>
  <c r="X26" i="11"/>
  <c r="X22" i="11"/>
  <c r="Z22" i="11" s="1"/>
  <c r="X18" i="11"/>
  <c r="X14" i="11"/>
  <c r="X10" i="11"/>
  <c r="Z10" i="11" s="1"/>
  <c r="X6" i="11"/>
  <c r="Z6" i="11" s="1"/>
  <c r="X119" i="11"/>
  <c r="X115" i="11"/>
  <c r="X111" i="11"/>
  <c r="Z111" i="11" s="1"/>
  <c r="X107" i="11"/>
  <c r="Z107" i="11" s="1"/>
  <c r="X103" i="11"/>
  <c r="X99" i="11"/>
  <c r="X95" i="11"/>
  <c r="Z95" i="11" s="1"/>
  <c r="X91" i="11"/>
  <c r="Z91" i="11" s="1"/>
  <c r="X87" i="11"/>
  <c r="Z87" i="11" s="1"/>
  <c r="X83" i="11"/>
  <c r="X79" i="11"/>
  <c r="Z79" i="11" s="1"/>
  <c r="X75" i="11"/>
  <c r="Z75" i="11" s="1"/>
  <c r="X71" i="11"/>
  <c r="Z71" i="11" s="1"/>
  <c r="X67" i="11"/>
  <c r="Z67" i="11" s="1"/>
  <c r="X63" i="11"/>
  <c r="Z63" i="11" s="1"/>
  <c r="X59" i="11"/>
  <c r="Z59" i="11" s="1"/>
  <c r="X55" i="11"/>
  <c r="Z55" i="11" s="1"/>
  <c r="X51" i="11"/>
  <c r="X47" i="11"/>
  <c r="Z47" i="11" s="1"/>
  <c r="X43" i="11"/>
  <c r="Z43" i="11" s="1"/>
  <c r="X39" i="11"/>
  <c r="X35" i="11"/>
  <c r="X31" i="11"/>
  <c r="Z31" i="11" s="1"/>
  <c r="X27" i="11"/>
  <c r="Z27" i="11" s="1"/>
  <c r="X23" i="11"/>
  <c r="X19" i="11"/>
  <c r="X15" i="11"/>
  <c r="Z15" i="11" s="1"/>
  <c r="X11" i="11"/>
  <c r="Z11" i="11" s="1"/>
  <c r="X7" i="11"/>
  <c r="Z7" i="11" s="1"/>
  <c r="H8" i="8"/>
  <c r="F8" i="8"/>
  <c r="Q20" i="7"/>
  <c r="I18" i="7"/>
  <c r="Y10" i="7"/>
  <c r="Q8" i="7"/>
  <c r="Q17" i="7"/>
  <c r="I7" i="7"/>
  <c r="Q12" i="7"/>
  <c r="Y20" i="7"/>
  <c r="I15" i="7"/>
  <c r="Q18" i="7"/>
  <c r="Y9" i="7"/>
  <c r="I11" i="7"/>
  <c r="Q19" i="7"/>
  <c r="Y8" i="7"/>
  <c r="Q16" i="7"/>
  <c r="Y17" i="7"/>
  <c r="I12" i="7"/>
  <c r="Y13" i="7"/>
  <c r="Q9" i="7"/>
  <c r="I19" i="7"/>
  <c r="Y14" i="7"/>
  <c r="Q7" i="7"/>
  <c r="Y12" i="7"/>
  <c r="I13" i="7"/>
  <c r="Q15" i="7"/>
  <c r="Y18" i="7"/>
  <c r="I10" i="7"/>
  <c r="Y19" i="7"/>
  <c r="G17" i="7"/>
  <c r="G7" i="7"/>
  <c r="G12" i="7"/>
  <c r="G20" i="7"/>
  <c r="G13" i="7"/>
  <c r="G15" i="7"/>
  <c r="G18" i="7"/>
  <c r="G9" i="7"/>
  <c r="G10" i="7"/>
  <c r="G11" i="7"/>
  <c r="G19" i="7"/>
  <c r="G8" i="7"/>
  <c r="G14" i="7"/>
  <c r="W12" i="7"/>
  <c r="W18" i="7"/>
  <c r="W19" i="7"/>
  <c r="W20" i="7"/>
  <c r="W9" i="7"/>
  <c r="W8" i="7"/>
  <c r="W13" i="7"/>
  <c r="W10" i="7"/>
  <c r="W14" i="7"/>
  <c r="W16" i="7"/>
  <c r="W17" i="7"/>
  <c r="W7" i="7"/>
  <c r="W15" i="7"/>
  <c r="O7" i="7"/>
  <c r="O20" i="7"/>
  <c r="O15" i="7"/>
  <c r="O9" i="7"/>
  <c r="O11" i="7"/>
  <c r="O8" i="7"/>
  <c r="O17" i="7"/>
  <c r="O12" i="7"/>
  <c r="O13" i="7"/>
  <c r="O18" i="7"/>
  <c r="O10" i="7"/>
  <c r="O19" i="7"/>
  <c r="O14" i="7"/>
  <c r="S7" i="7"/>
  <c r="K12" i="7"/>
  <c r="K20" i="7"/>
  <c r="C13" i="7"/>
  <c r="S13" i="7"/>
  <c r="K15" i="7"/>
  <c r="K18" i="7"/>
  <c r="C9" i="7"/>
  <c r="S9" i="7"/>
  <c r="K10" i="7"/>
  <c r="K11" i="7"/>
  <c r="C19" i="7"/>
  <c r="S19" i="7"/>
  <c r="K8" i="7"/>
  <c r="C14" i="7"/>
  <c r="S14" i="7"/>
  <c r="S16" i="7"/>
  <c r="K17" i="7"/>
  <c r="M7" i="7"/>
  <c r="E12" i="7"/>
  <c r="U12" i="7"/>
  <c r="M20" i="7"/>
  <c r="U20" i="7"/>
  <c r="E13" i="7"/>
  <c r="M13" i="7"/>
  <c r="E15" i="7"/>
  <c r="M15" i="7"/>
  <c r="U15" i="7"/>
  <c r="E18" i="7"/>
  <c r="M18" i="7"/>
  <c r="U18" i="7"/>
  <c r="E9" i="7"/>
  <c r="M9" i="7"/>
  <c r="U9" i="7"/>
  <c r="E10" i="7"/>
  <c r="M10" i="7"/>
  <c r="U10" i="7"/>
  <c r="E11" i="7"/>
  <c r="M11" i="7"/>
  <c r="U11" i="7"/>
  <c r="E19" i="7"/>
  <c r="M19" i="7"/>
  <c r="U19" i="7"/>
  <c r="E8" i="7"/>
  <c r="M8" i="7"/>
  <c r="U8" i="7"/>
  <c r="E14" i="7"/>
  <c r="M14" i="7"/>
  <c r="U14" i="7"/>
  <c r="E16" i="7"/>
  <c r="M16" i="7"/>
  <c r="U16" i="7"/>
  <c r="E17" i="7"/>
  <c r="M17" i="7"/>
  <c r="U17" i="7"/>
  <c r="C7" i="7"/>
  <c r="K7" i="7"/>
  <c r="C12" i="7"/>
  <c r="S12" i="7"/>
  <c r="C20" i="7"/>
  <c r="S20" i="7"/>
  <c r="K13" i="7"/>
  <c r="C15" i="7"/>
  <c r="S15" i="7"/>
  <c r="C18" i="7"/>
  <c r="S18" i="7"/>
  <c r="K9" i="7"/>
  <c r="C10" i="7"/>
  <c r="S10" i="7"/>
  <c r="C11" i="7"/>
  <c r="S11" i="7"/>
  <c r="K19" i="7"/>
  <c r="C8" i="7"/>
  <c r="S8" i="7"/>
  <c r="K14" i="7"/>
  <c r="C16" i="7"/>
  <c r="K16" i="7"/>
  <c r="S17" i="7"/>
  <c r="E7" i="7"/>
  <c r="U7" i="7"/>
  <c r="AA194" i="4"/>
  <c r="Z194" i="4"/>
  <c r="Y194" i="4"/>
  <c r="X194" i="4"/>
  <c r="W194" i="4"/>
  <c r="V194" i="4"/>
  <c r="U194" i="4"/>
  <c r="T194" i="4"/>
  <c r="S194" i="4"/>
  <c r="R194" i="4"/>
  <c r="Q194" i="4"/>
  <c r="P194" i="4"/>
  <c r="O194" i="4"/>
  <c r="N194" i="4"/>
  <c r="M194" i="4"/>
  <c r="L194" i="4"/>
  <c r="K194" i="4"/>
  <c r="J194" i="4"/>
  <c r="I194" i="4"/>
  <c r="Z170" i="11" l="1"/>
  <c r="Z35" i="11"/>
  <c r="Z99" i="11"/>
  <c r="Z14" i="11"/>
  <c r="Z46" i="11"/>
  <c r="Z78" i="11"/>
  <c r="Z110" i="11"/>
  <c r="Z164" i="11"/>
  <c r="Z117" i="11"/>
  <c r="Z12" i="11"/>
  <c r="Z76" i="11"/>
  <c r="Z29" i="11"/>
  <c r="Z44" i="11"/>
  <c r="Z108" i="11"/>
  <c r="Z26" i="11"/>
  <c r="Z58" i="11"/>
  <c r="Z90" i="11"/>
  <c r="Z122" i="11"/>
  <c r="Z16" i="11"/>
  <c r="Z48" i="11"/>
  <c r="Z80" i="11"/>
  <c r="Z112" i="11"/>
  <c r="Z144" i="11"/>
  <c r="Z154" i="11"/>
  <c r="Z186" i="11"/>
  <c r="Z163" i="11"/>
  <c r="Z69" i="11"/>
  <c r="Z171" i="11"/>
  <c r="Z23" i="11"/>
  <c r="Z109" i="11"/>
  <c r="Z141" i="11"/>
  <c r="J34" i="3"/>
  <c r="G34" i="3"/>
  <c r="G33" i="3"/>
  <c r="Y198" i="11"/>
  <c r="Y199" i="11" s="1"/>
  <c r="Y196" i="11"/>
  <c r="Y197" i="11" s="1"/>
  <c r="Z19" i="11"/>
  <c r="Z51" i="11"/>
  <c r="Z83" i="11"/>
  <c r="Z115" i="11"/>
  <c r="Z159" i="11"/>
  <c r="Z191" i="11"/>
  <c r="Z20" i="11"/>
  <c r="Z36" i="11"/>
  <c r="Z52" i="11"/>
  <c r="Z68" i="11"/>
  <c r="Z84" i="11"/>
  <c r="Z100" i="11"/>
  <c r="Z116" i="11"/>
  <c r="Z148" i="11"/>
  <c r="Z5" i="11"/>
  <c r="X198" i="11"/>
  <c r="X199" i="11" s="1"/>
  <c r="X196" i="11"/>
  <c r="X197" i="11" s="1"/>
  <c r="Z142" i="11"/>
  <c r="Z158" i="11"/>
  <c r="Z174" i="11"/>
  <c r="Z190" i="11"/>
  <c r="Z143" i="11"/>
  <c r="Z103" i="11"/>
  <c r="Z119" i="11"/>
  <c r="Z18" i="11"/>
  <c r="Z34" i="11"/>
  <c r="Z50" i="11"/>
  <c r="Z66" i="11"/>
  <c r="Z82" i="11"/>
  <c r="Z98" i="11"/>
  <c r="Z114" i="11"/>
  <c r="Z130" i="11"/>
  <c r="Z152" i="11"/>
  <c r="Z146" i="11"/>
  <c r="Z162" i="11"/>
  <c r="Z178" i="11"/>
  <c r="Z194" i="11"/>
  <c r="Z147" i="11"/>
  <c r="Z179" i="11"/>
  <c r="Z39" i="11"/>
  <c r="Z188" i="11"/>
  <c r="Z150" i="11"/>
  <c r="Z166" i="11"/>
  <c r="Z182" i="11"/>
  <c r="Z127" i="11"/>
  <c r="Y21" i="7"/>
  <c r="C21" i="7"/>
  <c r="Q21" i="7"/>
  <c r="I21" i="7"/>
  <c r="S21" i="7"/>
  <c r="U21" i="7"/>
  <c r="O21" i="7"/>
  <c r="E21" i="7"/>
  <c r="M21" i="7"/>
  <c r="G21" i="7"/>
  <c r="K21" i="7"/>
  <c r="W21" i="7"/>
  <c r="Z198" i="11" l="1"/>
  <c r="Z199" i="11" s="1"/>
  <c r="Z196" i="11"/>
  <c r="Z197" i="11" s="1"/>
</calcChain>
</file>

<file path=xl/sharedStrings.xml><?xml version="1.0" encoding="utf-8"?>
<sst xmlns="http://schemas.openxmlformats.org/spreadsheetml/2006/main" count="6281" uniqueCount="653">
  <si>
    <t>Species</t>
  </si>
  <si>
    <t>Authority_accepted</t>
  </si>
  <si>
    <t>Phylum</t>
  </si>
  <si>
    <t>Class</t>
  </si>
  <si>
    <t>Order</t>
  </si>
  <si>
    <t>Family</t>
  </si>
  <si>
    <t>RV_ARMS_6</t>
  </si>
  <si>
    <t>RV_ARMS_9</t>
  </si>
  <si>
    <t>RV_ARMS_12</t>
  </si>
  <si>
    <t>RV_ASMS_6</t>
  </si>
  <si>
    <t>RV_ASMS_9</t>
  </si>
  <si>
    <t>RV_ASMS_12</t>
  </si>
  <si>
    <t>RF_ARMS_6</t>
  </si>
  <si>
    <t>RF_ARMS_9</t>
  </si>
  <si>
    <t>RF_ARMS_12</t>
  </si>
  <si>
    <t>RF_ASMS_6</t>
  </si>
  <si>
    <t>RF_ASMS_9</t>
  </si>
  <si>
    <t>RF_ASMS_12</t>
  </si>
  <si>
    <t>Total</t>
  </si>
  <si>
    <t>Abietinaria filicula</t>
  </si>
  <si>
    <t>(Ellis &amp; Solander, 1786)</t>
  </si>
  <si>
    <t>Cnidaria</t>
  </si>
  <si>
    <t>Hydrozoa</t>
  </si>
  <si>
    <t>Leptothecata</t>
  </si>
  <si>
    <t>Sertulariidae</t>
  </si>
  <si>
    <t>Abyssonemertes kajiharai</t>
  </si>
  <si>
    <t>Chernyshev &amp; Polyakova, 2017</t>
  </si>
  <si>
    <t>Nemertea</t>
  </si>
  <si>
    <t>Hoplonemertea</t>
  </si>
  <si>
    <t>Monostilifera</t>
  </si>
  <si>
    <t>Acanthaster planci</t>
  </si>
  <si>
    <t>(Linnaeus, 1758)</t>
  </si>
  <si>
    <t>Echinodermata</t>
  </si>
  <si>
    <t>Asteroidea</t>
  </si>
  <si>
    <t>Valvatida</t>
  </si>
  <si>
    <t>Acanthasteridae</t>
  </si>
  <si>
    <t>Acanthochitona fascicularis</t>
  </si>
  <si>
    <t>(Linnaeus, 1767)</t>
  </si>
  <si>
    <t>Mollusca</t>
  </si>
  <si>
    <t>Polyplacophora</t>
  </si>
  <si>
    <t>Chitonida</t>
  </si>
  <si>
    <t>Acanthochitonidae</t>
  </si>
  <si>
    <t>Achelia echinata</t>
  </si>
  <si>
    <t>Hodge, 1864</t>
  </si>
  <si>
    <t>Arthropoda</t>
  </si>
  <si>
    <t>Pycnogonida</t>
  </si>
  <si>
    <t>Pantopoda</t>
  </si>
  <si>
    <t>Ammotheidae</t>
  </si>
  <si>
    <t>Aiptasia insignis</t>
  </si>
  <si>
    <t>Carlgren, 1941</t>
  </si>
  <si>
    <t>Anthozoa</t>
  </si>
  <si>
    <t>Actiniaria</t>
  </si>
  <si>
    <t>Aiptasiidae</t>
  </si>
  <si>
    <t>Alentia gelatinosa</t>
  </si>
  <si>
    <t>(M. Sars, 1835)</t>
  </si>
  <si>
    <t>Annelida</t>
  </si>
  <si>
    <t>Polychaeta</t>
  </si>
  <si>
    <t>Phyllodocida</t>
  </si>
  <si>
    <t>Polynoidae</t>
  </si>
  <si>
    <t>Amphinema dinema</t>
  </si>
  <si>
    <t>(Péron &amp; Lesueur, 1810)</t>
  </si>
  <si>
    <t>Anthoathecata</t>
  </si>
  <si>
    <t>Pandeidae</t>
  </si>
  <si>
    <t>Amphipholis squamata</t>
  </si>
  <si>
    <t>(Delle Chiaje, 1828)</t>
  </si>
  <si>
    <t>Ophiuroidea</t>
  </si>
  <si>
    <t>Amphilepidida</t>
  </si>
  <si>
    <t>Amphiuridae</t>
  </si>
  <si>
    <t>Amphisbetia operculata</t>
  </si>
  <si>
    <t>Amphiura filiformis</t>
  </si>
  <si>
    <t>(O.F. Müller, 1776)</t>
  </si>
  <si>
    <t>Amphorina linensis</t>
  </si>
  <si>
    <t>(García-Gómez, Cervera &amp; F. J. Garcia, 1990)</t>
  </si>
  <si>
    <t>Gastropoda</t>
  </si>
  <si>
    <t>Nudibranchia</t>
  </si>
  <si>
    <t>Eubranchidae</t>
  </si>
  <si>
    <t>Ampithoe rubricata</t>
  </si>
  <si>
    <t>(Montagu, 1808)</t>
  </si>
  <si>
    <t>Malacostraca</t>
  </si>
  <si>
    <t>Amphipoda</t>
  </si>
  <si>
    <t>Ampithoidae</t>
  </si>
  <si>
    <t>Anapagurus laevis</t>
  </si>
  <si>
    <t>(Bell, 1845)</t>
  </si>
  <si>
    <t>Decapoda</t>
  </si>
  <si>
    <t>Paguridae</t>
  </si>
  <si>
    <t>Antedon bifida</t>
  </si>
  <si>
    <t>(Pennant, 1777)</t>
  </si>
  <si>
    <t>Crinoidea</t>
  </si>
  <si>
    <t>Comatulida</t>
  </si>
  <si>
    <t>Antedonidae</t>
  </si>
  <si>
    <t>Aonides oxycephala</t>
  </si>
  <si>
    <t>(Sars, 1862)</t>
  </si>
  <si>
    <t>Spionida</t>
  </si>
  <si>
    <t>Spionidae</t>
  </si>
  <si>
    <t>Aora gracilis</t>
  </si>
  <si>
    <t>(Spence Bate, 1857)</t>
  </si>
  <si>
    <t>Aoridae</t>
  </si>
  <si>
    <t>Aora typica</t>
  </si>
  <si>
    <t>Krøyer, 1845</t>
  </si>
  <si>
    <t>Aplysia depilans</t>
  </si>
  <si>
    <t>Gmelin, 1791</t>
  </si>
  <si>
    <t>Aplysiida</t>
  </si>
  <si>
    <t>Aplysiidae</t>
  </si>
  <si>
    <t>Aslia lefevrei</t>
  </si>
  <si>
    <t>(Barrois, 1882)</t>
  </si>
  <si>
    <t>Holothuroidea</t>
  </si>
  <si>
    <t>Dendrochirotida</t>
  </si>
  <si>
    <t>Cucumariidae</t>
  </si>
  <si>
    <t>Aspidodiadema jacobyi</t>
  </si>
  <si>
    <t>A. Agassiz, 1880</t>
  </si>
  <si>
    <t>Echinoidea</t>
  </si>
  <si>
    <t>Aspidodiadematoida</t>
  </si>
  <si>
    <t>Aspidodiadematidae</t>
  </si>
  <si>
    <t>Astacilla damnoniensis</t>
  </si>
  <si>
    <t>(Stebbing, 1874)</t>
  </si>
  <si>
    <t>Isopoda</t>
  </si>
  <si>
    <t>Arcturidae</t>
  </si>
  <si>
    <t>Asterias rubens</t>
  </si>
  <si>
    <t>Linnaeus, 1758</t>
  </si>
  <si>
    <t>Forcipulatida</t>
  </si>
  <si>
    <t>Asteriidae</t>
  </si>
  <si>
    <t>Asterina gibbosa</t>
  </si>
  <si>
    <t>Asterinidae</t>
  </si>
  <si>
    <t>Asterocarpa humilis</t>
  </si>
  <si>
    <t>(Heller, 1878)</t>
  </si>
  <si>
    <t>Chordata</t>
  </si>
  <si>
    <t>Ascidiacea</t>
  </si>
  <si>
    <t>Stolidobranchia</t>
  </si>
  <si>
    <t>Styelidae</t>
  </si>
  <si>
    <t>Austrobalanus imperator</t>
  </si>
  <si>
    <t>(Darwin, 1854)</t>
  </si>
  <si>
    <t>Thecostraca</t>
  </si>
  <si>
    <t>Balanomorpha</t>
  </si>
  <si>
    <t>Austrobalanidae</t>
  </si>
  <si>
    <t>Balanus trigonus</t>
  </si>
  <si>
    <t>Darwin, 1854</t>
  </si>
  <si>
    <t>Balanidae</t>
  </si>
  <si>
    <t>Bhawania cryptocephala</t>
  </si>
  <si>
    <t>Gravier, 1901</t>
  </si>
  <si>
    <t>Chrysopetalidae</t>
  </si>
  <si>
    <t>Botryllus schlosseri</t>
  </si>
  <si>
    <t>(Pallas, 1766)</t>
  </si>
  <si>
    <t>Bougainvillia muscus</t>
  </si>
  <si>
    <t>(Allman, 1863)</t>
  </si>
  <si>
    <t>Bougainvilliidae</t>
  </si>
  <si>
    <t>Calanus glacialis</t>
  </si>
  <si>
    <t>Jaschnov, 1955</t>
  </si>
  <si>
    <t>Copepoda</t>
  </si>
  <si>
    <t>Calanoida</t>
  </si>
  <si>
    <t>Calanidae</t>
  </si>
  <si>
    <t>Calappa bilineata</t>
  </si>
  <si>
    <t>Ng, Lai &amp; Aungtonya, 2002</t>
  </si>
  <si>
    <t>Calappidae</t>
  </si>
  <si>
    <t>Calliostoma zizyphinum</t>
  </si>
  <si>
    <t>Trochida</t>
  </si>
  <si>
    <t>Calliostomatidae</t>
  </si>
  <si>
    <t>Callochiton bouveti</t>
  </si>
  <si>
    <t>Thiele, 1906</t>
  </si>
  <si>
    <t>Callochitonida</t>
  </si>
  <si>
    <t>Callochitonidae</t>
  </si>
  <si>
    <t>Campanularia hincksii</t>
  </si>
  <si>
    <t>Alder, 1856</t>
  </si>
  <si>
    <t>Campanulariidae</t>
  </si>
  <si>
    <t>Capitella teleta</t>
  </si>
  <si>
    <t>Blake, Grassle &amp; Eckelbarger, 2009</t>
  </si>
  <si>
    <t>Capitellidae</t>
  </si>
  <si>
    <t>Caprella acanthifera</t>
  </si>
  <si>
    <t>Leach, 1814</t>
  </si>
  <si>
    <t>Caprellidae</t>
  </si>
  <si>
    <t>Centropages typicus</t>
  </si>
  <si>
    <t>Krøyer, 1849</t>
  </si>
  <si>
    <t>Centropagidae</t>
  </si>
  <si>
    <t>Cephalothrix rufifrons</t>
  </si>
  <si>
    <t>(Johnston, 1837)</t>
  </si>
  <si>
    <t>Palaeonemertea</t>
  </si>
  <si>
    <t>Archinemertea</t>
  </si>
  <si>
    <t>Cephalotrichidae</t>
  </si>
  <si>
    <t>Cestopagurus timidus</t>
  </si>
  <si>
    <t>(Roux, 1830)</t>
  </si>
  <si>
    <t>Chaetopterus variopedatus</t>
  </si>
  <si>
    <t>(Renier, 1804)</t>
  </si>
  <si>
    <t>Chaetopteridae</t>
  </si>
  <si>
    <t>Ciona intestinalis</t>
  </si>
  <si>
    <t>Phlebobranchia</t>
  </si>
  <si>
    <t>Cionidae</t>
  </si>
  <si>
    <t>Cirratulus spectabilis</t>
  </si>
  <si>
    <t>(Kinberg, 1866)</t>
  </si>
  <si>
    <t>Terebellida</t>
  </si>
  <si>
    <t>Cirratulidae</t>
  </si>
  <si>
    <t>Cladonema californicum</t>
  </si>
  <si>
    <t>Hyman, 1947</t>
  </si>
  <si>
    <t>Cladonematidae</t>
  </si>
  <si>
    <t>Cleantis prismatica</t>
  </si>
  <si>
    <t>(Risso, 1826)</t>
  </si>
  <si>
    <t>Holognathidae</t>
  </si>
  <si>
    <t>Clytia gracilis</t>
  </si>
  <si>
    <t>(Sars, 1851)</t>
  </si>
  <si>
    <t>Clytia hemisphaerica</t>
  </si>
  <si>
    <t>Clytia paulensis</t>
  </si>
  <si>
    <t>(Vanhöffen, 1910)</t>
  </si>
  <si>
    <t>Coquimba ishizakii</t>
  </si>
  <si>
    <t>Yajima, 1978</t>
  </si>
  <si>
    <t>Ostracoda</t>
  </si>
  <si>
    <t>Podocopida</t>
  </si>
  <si>
    <t>Hemicytheridae</t>
  </si>
  <si>
    <t>Corophium multisetosum</t>
  </si>
  <si>
    <t>Stock, 1952</t>
  </si>
  <si>
    <t>Corophiidae</t>
  </si>
  <si>
    <t>Coryne pusilla</t>
  </si>
  <si>
    <t>Gaertner, 1774</t>
  </si>
  <si>
    <t>Corynidae</t>
  </si>
  <si>
    <t>Crangon crangon</t>
  </si>
  <si>
    <t>Crangonidae</t>
  </si>
  <si>
    <t>Crella incrustans</t>
  </si>
  <si>
    <t>(Carter, 1885)</t>
  </si>
  <si>
    <t>Porifera</t>
  </si>
  <si>
    <t>Demospongiae</t>
  </si>
  <si>
    <t>Poecilosclerida</t>
  </si>
  <si>
    <t>Crellidae</t>
  </si>
  <si>
    <t>Crepipatella dilatata</t>
  </si>
  <si>
    <t>(Lamarck, 1822)</t>
  </si>
  <si>
    <t>Littorinimorpha</t>
  </si>
  <si>
    <t>Calyptraeidae</t>
  </si>
  <si>
    <t>Cyllometra manca</t>
  </si>
  <si>
    <t>(Carpenter, 1888)</t>
  </si>
  <si>
    <t>Colobometridae</t>
  </si>
  <si>
    <t>Dactylopusia pauciarticulata</t>
  </si>
  <si>
    <t>Chang &amp; Song, 1997</t>
  </si>
  <si>
    <t>Harpacticoida</t>
  </si>
  <si>
    <t>Dactylopusiidae</t>
  </si>
  <si>
    <t>Diplasterias brucei</t>
  </si>
  <si>
    <t>(Koehler, 1907)</t>
  </si>
  <si>
    <t>Doto coronata</t>
  </si>
  <si>
    <t>(Gmelin, 1791)</t>
  </si>
  <si>
    <t>Dotidae</t>
  </si>
  <si>
    <t>Dysidea etheria</t>
  </si>
  <si>
    <t>de Laubenfels, 1936</t>
  </si>
  <si>
    <t>Dictyoceratida</t>
  </si>
  <si>
    <t>Dysideidae</t>
  </si>
  <si>
    <t>Ectopleura marina</t>
  </si>
  <si>
    <t>(Torrey, 1902)</t>
  </si>
  <si>
    <t>Tubulariidae</t>
  </si>
  <si>
    <t>Electra pilosa</t>
  </si>
  <si>
    <t>Bryozoa</t>
  </si>
  <si>
    <t>Gymnolaemata</t>
  </si>
  <si>
    <t>Cheilostomatida</t>
  </si>
  <si>
    <t>Electridae</t>
  </si>
  <si>
    <t>Ensis ensis</t>
  </si>
  <si>
    <t>Bivalvia</t>
  </si>
  <si>
    <t>Adapedonta</t>
  </si>
  <si>
    <t>Pharidae</t>
  </si>
  <si>
    <t>Ericthonius punctatus</t>
  </si>
  <si>
    <t>Ischyroceridae</t>
  </si>
  <si>
    <t>Eualus cranchii</t>
  </si>
  <si>
    <t>(Leach, 1817)</t>
  </si>
  <si>
    <t>Thoridae</t>
  </si>
  <si>
    <t>Eualus occultus</t>
  </si>
  <si>
    <t>(Lebour, 1936)</t>
  </si>
  <si>
    <t>Eubranchus rustyus</t>
  </si>
  <si>
    <t>(Er. Marcus, 1961)</t>
  </si>
  <si>
    <t>Eudendrium racemosum</t>
  </si>
  <si>
    <t>(Cavolini, 1785)</t>
  </si>
  <si>
    <t>Eudendriidae</t>
  </si>
  <si>
    <t>Eumida arctica</t>
  </si>
  <si>
    <t>(Annenkova, 1946)</t>
  </si>
  <si>
    <t>Phyllodocidae</t>
  </si>
  <si>
    <t>Eumida sanguinea</t>
  </si>
  <si>
    <t>(Örsted, 1843)</t>
  </si>
  <si>
    <t>Eusyllis blomstrandi</t>
  </si>
  <si>
    <t>Malmgren, 1867</t>
  </si>
  <si>
    <t>Syllidae</t>
  </si>
  <si>
    <t>Facelina bostoniensis</t>
  </si>
  <si>
    <t>(Couthouy, 1838)</t>
  </si>
  <si>
    <t>Facelinidae</t>
  </si>
  <si>
    <t>Gastrolepidia clavigera</t>
  </si>
  <si>
    <t>Schmarda, 1861</t>
  </si>
  <si>
    <t>Gunnarea gaimardi</t>
  </si>
  <si>
    <t>(Quatrefages, 1848)</t>
  </si>
  <si>
    <t>Sabellariidae</t>
  </si>
  <si>
    <t>Halecium halecinum</t>
  </si>
  <si>
    <t>Haleciidae</t>
  </si>
  <si>
    <t>Halecium mediterraneum</t>
  </si>
  <si>
    <t>Weismann, 1883</t>
  </si>
  <si>
    <t>Halecium pusillum</t>
  </si>
  <si>
    <t>Sars, 1856</t>
  </si>
  <si>
    <t>Haliotis midae</t>
  </si>
  <si>
    <t>Lepetellida</t>
  </si>
  <si>
    <t>Haliotidae</t>
  </si>
  <si>
    <t>Haliotis tuberculata tuberculata</t>
  </si>
  <si>
    <t>Halopteris catharina</t>
  </si>
  <si>
    <t>(Johnston, 1833)</t>
  </si>
  <si>
    <t>Halopterididae</t>
  </si>
  <si>
    <t>Harmothoe impar</t>
  </si>
  <si>
    <t>(Johnston, 1839)</t>
  </si>
  <si>
    <t>Hiatella arctica</t>
  </si>
  <si>
    <t>Hiatellidae</t>
  </si>
  <si>
    <t>Hippolyte varians</t>
  </si>
  <si>
    <t>Hippolytidae</t>
  </si>
  <si>
    <t>Hydrodendron mirabile</t>
  </si>
  <si>
    <t>(Hincks, 1866)</t>
  </si>
  <si>
    <t>Phylactothecidae</t>
  </si>
  <si>
    <t>Ilyanassa obsoleta</t>
  </si>
  <si>
    <t>(Say, 1822)</t>
  </si>
  <si>
    <t>Neogastropoda</t>
  </si>
  <si>
    <t>Nassariidae</t>
  </si>
  <si>
    <t>Inachus phalangium</t>
  </si>
  <si>
    <t>(Fabricius, 1775)</t>
  </si>
  <si>
    <t>Inachidae</t>
  </si>
  <si>
    <t>Isias clavipes</t>
  </si>
  <si>
    <t>Boeck, 1865</t>
  </si>
  <si>
    <t>Jassa herdmani</t>
  </si>
  <si>
    <t>(Walker, 1893)</t>
  </si>
  <si>
    <t>Jassa slatteryi</t>
  </si>
  <si>
    <t>Conlan, 1990</t>
  </si>
  <si>
    <t>Kirchenpaueria pinnata</t>
  </si>
  <si>
    <t>Kirchenpaueriidae</t>
  </si>
  <si>
    <t>Laeonereis pandoensis</t>
  </si>
  <si>
    <t>(Monro, 1937)</t>
  </si>
  <si>
    <t>Nereididae</t>
  </si>
  <si>
    <t>Laodicea undulata</t>
  </si>
  <si>
    <t>(Forbes &amp; Goodsir, 1853)</t>
  </si>
  <si>
    <t>Laodiceidae</t>
  </si>
  <si>
    <t>Laonice cirrata</t>
  </si>
  <si>
    <t>(M. Sars, 1851)</t>
  </si>
  <si>
    <t>Lepidonotus clava</t>
  </si>
  <si>
    <t>Liocarcinus navigator</t>
  </si>
  <si>
    <t>(Herbst, 1794)</t>
  </si>
  <si>
    <t>Polybiidae</t>
  </si>
  <si>
    <t>Lissothuria nutriens</t>
  </si>
  <si>
    <t>(Clark, 1901)</t>
  </si>
  <si>
    <t>Psolidae</t>
  </si>
  <si>
    <t>Macropodia rostrata</t>
  </si>
  <si>
    <t>(Linnaeus, 1761)</t>
  </si>
  <si>
    <t>Marthasterias glacialis</t>
  </si>
  <si>
    <t>Melicertum octocostatum</t>
  </si>
  <si>
    <t>Melicertidae</t>
  </si>
  <si>
    <t>Metacrinus levii</t>
  </si>
  <si>
    <t>Améziane-Cominardi, 1990</t>
  </si>
  <si>
    <t>Isocrinida</t>
  </si>
  <si>
    <t>Isselicrinidae</t>
  </si>
  <si>
    <t>Metandrocarpa taylori</t>
  </si>
  <si>
    <t>Huntsman, 1912</t>
  </si>
  <si>
    <t>Microdeutopus chelifer</t>
  </si>
  <si>
    <t>(Spence Bate, 1862)</t>
  </si>
  <si>
    <t>Mitrocomella brownei</t>
  </si>
  <si>
    <t>(Kramp, 1930)</t>
  </si>
  <si>
    <t>Mitrocomidae</t>
  </si>
  <si>
    <t>Mitrocomella niwai</t>
  </si>
  <si>
    <t>Bouillon &amp; Barnett, 1999</t>
  </si>
  <si>
    <t>Monocorophium sextonae</t>
  </si>
  <si>
    <t>(Crawford, 1937)</t>
  </si>
  <si>
    <t>Musculus lateralis</t>
  </si>
  <si>
    <t>Mytilida</t>
  </si>
  <si>
    <t>Mytilidae</t>
  </si>
  <si>
    <t>Musculus subpictus</t>
  </si>
  <si>
    <t>(Cantraine, 1835)</t>
  </si>
  <si>
    <t>Mycale (Carmia) fibrexilis</t>
  </si>
  <si>
    <t>(Wilson, 1894)</t>
  </si>
  <si>
    <t>Mycalidae</t>
  </si>
  <si>
    <t>Mycale (Carmia) sanguinea</t>
  </si>
  <si>
    <t>Tsurnamal, 1969</t>
  </si>
  <si>
    <t>Myrianida brachycephala</t>
  </si>
  <si>
    <t>(Marenzeller, 1874)</t>
  </si>
  <si>
    <t>Myrianida edwarsi</t>
  </si>
  <si>
    <t>(Saint Joseph, 1887)</t>
  </si>
  <si>
    <t>Myrianida inermis</t>
  </si>
  <si>
    <t>Myrianida pinnigera</t>
  </si>
  <si>
    <t>Myrianida prolifera</t>
  </si>
  <si>
    <t>(O.F. Müller, 1788)</t>
  </si>
  <si>
    <t>Necora puber</t>
  </si>
  <si>
    <t>Nemertesia antennina</t>
  </si>
  <si>
    <t>Plumulariidae</t>
  </si>
  <si>
    <t>Nephasoma (Nephasoma) rimicola</t>
  </si>
  <si>
    <t>(Gibbs, 1973)</t>
  </si>
  <si>
    <t>Sipuncula</t>
  </si>
  <si>
    <t>Golfingiidae</t>
  </si>
  <si>
    <t>Ninoe nigripes</t>
  </si>
  <si>
    <t>Verrill, 1873</t>
  </si>
  <si>
    <t>Eunicida</t>
  </si>
  <si>
    <t>Lumbrineridae</t>
  </si>
  <si>
    <t>Notomastus latericeus</t>
  </si>
  <si>
    <t>Sars, 1851</t>
  </si>
  <si>
    <t>Notoplana australis</t>
  </si>
  <si>
    <t>(Schmarda, 1859)</t>
  </si>
  <si>
    <t>Platyhelminthes</t>
  </si>
  <si>
    <t>Polycladida</t>
  </si>
  <si>
    <t>Notoplanidae</t>
  </si>
  <si>
    <t>Nudisyllis pulligera</t>
  </si>
  <si>
    <t>(Krohn, 1852)</t>
  </si>
  <si>
    <t>Obelia dichotoma</t>
  </si>
  <si>
    <t>Obelia geniculata</t>
  </si>
  <si>
    <t>Oerstedia dorsalis</t>
  </si>
  <si>
    <t>(Abildgaard, 1806)</t>
  </si>
  <si>
    <t>Oerstediidae</t>
  </si>
  <si>
    <t>Onchidoris bilamellata</t>
  </si>
  <si>
    <t>Onchidorididae</t>
  </si>
  <si>
    <t>Ophiocomina nigra</t>
  </si>
  <si>
    <t>(Abildgaard in O.F. Müller, 1789)</t>
  </si>
  <si>
    <t>Ophiacanthida</t>
  </si>
  <si>
    <t>Ophiotomidae</t>
  </si>
  <si>
    <t>Ophioderma cinereum</t>
  </si>
  <si>
    <t>Müller &amp; Troschel, 1842</t>
  </si>
  <si>
    <t>Ophiodermatidae</t>
  </si>
  <si>
    <t>Ophiothrix (Ophiothrix) oerstedii</t>
  </si>
  <si>
    <t>Lütken, 1856</t>
  </si>
  <si>
    <t>Ophiotrichidae</t>
  </si>
  <si>
    <t>Ophiothrix fragilis</t>
  </si>
  <si>
    <t>Ophryotrocha puerilis</t>
  </si>
  <si>
    <t>Claparède &amp; Mecznikow, 1869</t>
  </si>
  <si>
    <t>Dorvilleidae</t>
  </si>
  <si>
    <t>Orthopyxis everta</t>
  </si>
  <si>
    <t>(Clark, 1876)</t>
  </si>
  <si>
    <t>Oscarella tuberculata</t>
  </si>
  <si>
    <t>(Schmidt, 1868)</t>
  </si>
  <si>
    <t>Homoscleromorpha</t>
  </si>
  <si>
    <t>Homosclerophorida</t>
  </si>
  <si>
    <t>Oscarellidae</t>
  </si>
  <si>
    <t>Pagurus cuanensis</t>
  </si>
  <si>
    <t>Bell, 1845</t>
  </si>
  <si>
    <t>Paracalanus parvus parvus</t>
  </si>
  <si>
    <t>(Claus, 1863)</t>
  </si>
  <si>
    <t>Paracalanidae</t>
  </si>
  <si>
    <t>Paramphiascella fulvofasciata</t>
  </si>
  <si>
    <t>Rosenfield &amp; Coull, 1974</t>
  </si>
  <si>
    <t>Miraciidae</t>
  </si>
  <si>
    <t>Parasterope pollex</t>
  </si>
  <si>
    <t>Kornicker in Bowman &amp; Kornicker, 1967</t>
  </si>
  <si>
    <t>Myodocopida</t>
  </si>
  <si>
    <t>Cylindroleberididae</t>
  </si>
  <si>
    <t>Patiria pectinifera</t>
  </si>
  <si>
    <t>(Muller &amp; Troschel, 1842)</t>
  </si>
  <si>
    <t>Pedicellina cernua</t>
  </si>
  <si>
    <t>(Pallas, 1774)</t>
  </si>
  <si>
    <t>Entoprocta</t>
  </si>
  <si>
    <t>Pedicellinidae</t>
  </si>
  <si>
    <t>Pentamera calcigera</t>
  </si>
  <si>
    <t>Stimpson, 1851</t>
  </si>
  <si>
    <t>Phyllophoridae</t>
  </si>
  <si>
    <t>Perforatus perforatus</t>
  </si>
  <si>
    <t>(Bruguière, 1789)</t>
  </si>
  <si>
    <t>Perinereis aibuhitensis</t>
  </si>
  <si>
    <t>(Grube, 1878)</t>
  </si>
  <si>
    <t>Phialella quadrata</t>
  </si>
  <si>
    <t>(Forbes, 1848)</t>
  </si>
  <si>
    <t>Phialellidae</t>
  </si>
  <si>
    <t>Phtisica marina</t>
  </si>
  <si>
    <t>Slabber, 1769</t>
  </si>
  <si>
    <t>Pilumnus hirtellus</t>
  </si>
  <si>
    <t>Pilumnidae</t>
  </si>
  <si>
    <t>Pione vastifica</t>
  </si>
  <si>
    <t>(Hancock, 1849)</t>
  </si>
  <si>
    <t>Clionaida</t>
  </si>
  <si>
    <t>Clionaidae</t>
  </si>
  <si>
    <t>Pisidia longicornis</t>
  </si>
  <si>
    <t>Porcellanidae</t>
  </si>
  <si>
    <t>Platynereis dumerilii</t>
  </si>
  <si>
    <t>(Audouin &amp; Milne Edwards, 1833)</t>
  </si>
  <si>
    <t>Plaxiphora albida</t>
  </si>
  <si>
    <t>(Blainville, 1825)</t>
  </si>
  <si>
    <t>Mopaliidae</t>
  </si>
  <si>
    <t>Podocoryna exigua</t>
  </si>
  <si>
    <t>(Haeckel, 1880)</t>
  </si>
  <si>
    <t>Hydractiniidae</t>
  </si>
  <si>
    <t>Polycarpa pomaria</t>
  </si>
  <si>
    <t>(Savigny, 1816)</t>
  </si>
  <si>
    <t>Polycirrus carolinensis</t>
  </si>
  <si>
    <t>Day, 1973</t>
  </si>
  <si>
    <t>Terebellidae</t>
  </si>
  <si>
    <t>Prionospio fallax</t>
  </si>
  <si>
    <t>Söderström, 1920</t>
  </si>
  <si>
    <t>Progyrator mamertinus</t>
  </si>
  <si>
    <t>(Graff, 1874) Reisinger, 1926</t>
  </si>
  <si>
    <t>Rhabdocoela</t>
  </si>
  <si>
    <t>Polycystididae</t>
  </si>
  <si>
    <t>Prosphaerosyllis longipapillata</t>
  </si>
  <si>
    <t>(Hartmann-Schröder, 1979)</t>
  </si>
  <si>
    <t>Prostheceraeus vittatus</t>
  </si>
  <si>
    <t>(Montagu, 1815)</t>
  </si>
  <si>
    <t>Euryleptidae</t>
  </si>
  <si>
    <t>Prosthiostomum acroporae</t>
  </si>
  <si>
    <t>(Rawlinson, Gillis, Billings &amp; Borneman, 2011)</t>
  </si>
  <si>
    <t>Prosthiostomidae</t>
  </si>
  <si>
    <t>Psamathe fusca</t>
  </si>
  <si>
    <t>Johnston, 1836</t>
  </si>
  <si>
    <t>Hesionidae</t>
  </si>
  <si>
    <t>Psammechinus miliaris</t>
  </si>
  <si>
    <t>(P.L.S. Müller, 1771)</t>
  </si>
  <si>
    <t>Camarodonta</t>
  </si>
  <si>
    <t>Parechinidae</t>
  </si>
  <si>
    <t>Pterocirrus macroceros</t>
  </si>
  <si>
    <t>(Grube, 1860)</t>
  </si>
  <si>
    <t>Pylopaguridium markhami</t>
  </si>
  <si>
    <t>McLaughlin &amp; Lemaitre, 2001</t>
  </si>
  <si>
    <t>Rissoa parva</t>
  </si>
  <si>
    <t>(da Costa, 1778)</t>
  </si>
  <si>
    <t>Rissoidae</t>
  </si>
  <si>
    <t>Sabellaria spinulosa</t>
  </si>
  <si>
    <t>(Leuckart, 1849)</t>
  </si>
  <si>
    <t>Scrupocellaria scruposa</t>
  </si>
  <si>
    <t>Candidae</t>
  </si>
  <si>
    <t>Sertularella ellisii</t>
  </si>
  <si>
    <t>(Deshayes &amp; Milne Edwards, 1836)</t>
  </si>
  <si>
    <t>Sertularellidae</t>
  </si>
  <si>
    <t>Sertularella polyzonias</t>
  </si>
  <si>
    <t>Siphonenteron bilineatum</t>
  </si>
  <si>
    <t>Meneghini in Renier, 1847</t>
  </si>
  <si>
    <t>Pilidiophora</t>
  </si>
  <si>
    <t>Heteronemertea</t>
  </si>
  <si>
    <t>Lineidae</t>
  </si>
  <si>
    <t>Sphaerosyllis pirifera</t>
  </si>
  <si>
    <t>Claparède, 1868</t>
  </si>
  <si>
    <t>Steromphala cineraria</t>
  </si>
  <si>
    <t>Trochidae</t>
  </si>
  <si>
    <t>Sthenelais boa</t>
  </si>
  <si>
    <t>Sigalionidae</t>
  </si>
  <si>
    <t>Strongylocentrotus purpuratus</t>
  </si>
  <si>
    <t>(Stimpson, 1857)</t>
  </si>
  <si>
    <t>Strongylocentrotidae</t>
  </si>
  <si>
    <t>Syllidia armata</t>
  </si>
  <si>
    <t>Quatrefages, 1866</t>
  </si>
  <si>
    <t>Temora longicornis</t>
  </si>
  <si>
    <t>(Müller O.F., 1785)</t>
  </si>
  <si>
    <t>Temoridae</t>
  </si>
  <si>
    <t>Terebella lapidaria</t>
  </si>
  <si>
    <t>Linnaeus, 1767</t>
  </si>
  <si>
    <t>Tergipes tergipes</t>
  </si>
  <si>
    <t>(Forsskål, 1775)</t>
  </si>
  <si>
    <t>Tergipedidae</t>
  </si>
  <si>
    <t>Tetrastemma flavidum</t>
  </si>
  <si>
    <t>Ehrenberg, 1828</t>
  </si>
  <si>
    <t>Tetrastemmatidae</t>
  </si>
  <si>
    <t>Tetrastemma peltatum</t>
  </si>
  <si>
    <t>Bürger, 1895</t>
  </si>
  <si>
    <t>Thormora jukesii</t>
  </si>
  <si>
    <t>Baird, 1865</t>
  </si>
  <si>
    <t>Thyone fusus</t>
  </si>
  <si>
    <t>Tricellaria inopinata</t>
  </si>
  <si>
    <t>d'Hondt &amp; Occhipinti Ambrogi, 1985</t>
  </si>
  <si>
    <t>Tricolia pullus</t>
  </si>
  <si>
    <t>Phasianellidae</t>
  </si>
  <si>
    <t>Trinchesia foliata</t>
  </si>
  <si>
    <t>(Forbes &amp; Goodsir, 1839)</t>
  </si>
  <si>
    <t>Trinchesiidae</t>
  </si>
  <si>
    <t>Tritia conspersa</t>
  </si>
  <si>
    <t>(R. A. Philippi, 1849)</t>
  </si>
  <si>
    <t>Tritia incrassata</t>
  </si>
  <si>
    <t>(Strøm, 1768)</t>
  </si>
  <si>
    <t>Tubulanus annulatus</t>
  </si>
  <si>
    <t>(Montagu, 1804)</t>
  </si>
  <si>
    <t>Tubulaniformes</t>
  </si>
  <si>
    <t>Tubulanidae</t>
  </si>
  <si>
    <t>Tubulipora liliacea</t>
  </si>
  <si>
    <t>Stenolaemata</t>
  </si>
  <si>
    <t>Cyclostomatida</t>
  </si>
  <si>
    <t>Tubuliporidae</t>
  </si>
  <si>
    <t>Tubulipora lobifera</t>
  </si>
  <si>
    <t>Hastings, 1963</t>
  </si>
  <si>
    <t>Turritopsis nutricula</t>
  </si>
  <si>
    <t>McCrady, 1857</t>
  </si>
  <si>
    <t>Oceaniidae</t>
  </si>
  <si>
    <t>Verruca stroemia</t>
  </si>
  <si>
    <t>Verrucomorpha</t>
  </si>
  <si>
    <t>Verrucidae</t>
  </si>
  <si>
    <t>Vieitezia luzmurubeae</t>
  </si>
  <si>
    <t>Junoy, Andrade &amp; Giribet, 2010</t>
  </si>
  <si>
    <t>Watersipora subtorquata</t>
  </si>
  <si>
    <t>(d'Orbigny, 1852)</t>
  </si>
  <si>
    <t>Watersiporidae</t>
  </si>
  <si>
    <t>Xantho hydrophilus</t>
  </si>
  <si>
    <t>(Herbst, 1790)</t>
  </si>
  <si>
    <t>Xanthidae</t>
  </si>
  <si>
    <t>Crustacea</t>
  </si>
  <si>
    <t>Substrate</t>
  </si>
  <si>
    <t>Sampling time</t>
  </si>
  <si>
    <t>Merged reads</t>
  </si>
  <si>
    <t>M</t>
  </si>
  <si>
    <t>S</t>
  </si>
  <si>
    <t>ARMS</t>
  </si>
  <si>
    <t>COI</t>
  </si>
  <si>
    <t>18S</t>
  </si>
  <si>
    <t>ASMS</t>
  </si>
  <si>
    <t>Location</t>
  </si>
  <si>
    <t>Fraction</t>
  </si>
  <si>
    <t>Usable reads</t>
  </si>
  <si>
    <t>Total usable reads</t>
  </si>
  <si>
    <t>Total taxonomically assigned</t>
  </si>
  <si>
    <t>Taxonomically assigned (&gt;99%, ≥8 reads)</t>
  </si>
  <si>
    <t>%taxonomically assigned reads</t>
  </si>
  <si>
    <t>%taxonomically assigned reads for each marker</t>
  </si>
  <si>
    <t>NA</t>
  </si>
  <si>
    <t>RF_ARMS</t>
  </si>
  <si>
    <t>RF_ASMS</t>
  </si>
  <si>
    <t>RV_ARMS</t>
  </si>
  <si>
    <t>RV_ASMS</t>
  </si>
  <si>
    <t>Taxonomic group (Fig. 2, 3)</t>
  </si>
  <si>
    <t>Total ARMS</t>
  </si>
  <si>
    <t>Total ASMS</t>
  </si>
  <si>
    <t>Total RF</t>
  </si>
  <si>
    <t>Total RV</t>
  </si>
  <si>
    <t>Taxon</t>
  </si>
  <si>
    <t>No. of species</t>
  </si>
  <si>
    <t>Ría de Ferrol</t>
  </si>
  <si>
    <t>Ría de Vigo</t>
  </si>
  <si>
    <t>%</t>
  </si>
  <si>
    <t>Time (months)</t>
  </si>
  <si>
    <t>Taxonomic group</t>
  </si>
  <si>
    <t>No. of sp</t>
  </si>
  <si>
    <t>%shared</t>
  </si>
  <si>
    <t>all</t>
  </si>
  <si>
    <t>shared</t>
  </si>
  <si>
    <t>Total no. of species</t>
  </si>
  <si>
    <t>Exclusive (one single detection)</t>
  </si>
  <si>
    <t>% Exclusive</t>
  </si>
  <si>
    <t>Pervasive (all sampling points)</t>
  </si>
  <si>
    <t>% Pervasive</t>
  </si>
  <si>
    <t>Total No. of species</t>
  </si>
  <si>
    <t>% exclusive location</t>
  </si>
  <si>
    <t>Exclusive (only one substrate and one sampling point)</t>
  </si>
  <si>
    <t>Classification</t>
  </si>
  <si>
    <t xml:space="preserve">      </t>
  </si>
  <si>
    <t xml:space="preserve">        </t>
  </si>
  <si>
    <t xml:space="preserve">       </t>
  </si>
  <si>
    <t>Source</t>
  </si>
  <si>
    <t>df</t>
  </si>
  <si>
    <t xml:space="preserve">    SS</t>
  </si>
  <si>
    <t xml:space="preserve">    MS</t>
  </si>
  <si>
    <t>Pseudo-F</t>
  </si>
  <si>
    <t>P(perm)</t>
  </si>
  <si>
    <t>Lo</t>
  </si>
  <si>
    <t>Su</t>
  </si>
  <si>
    <t>LoxSu</t>
  </si>
  <si>
    <t>Res</t>
  </si>
  <si>
    <t xml:space="preserve"> Unique perms</t>
  </si>
  <si>
    <t>Both markers</t>
  </si>
  <si>
    <r>
      <t xml:space="preserve">Taxonomically assigned (&gt;97%, </t>
    </r>
    <r>
      <rPr>
        <b/>
        <sz val="10"/>
        <color theme="1"/>
        <rFont val="Calibri"/>
        <family val="2"/>
      </rPr>
      <t>≥8 reads</t>
    </r>
    <r>
      <rPr>
        <b/>
        <sz val="10"/>
        <color theme="1"/>
        <rFont val="Calibri"/>
        <family val="2"/>
        <scheme val="minor"/>
      </rPr>
      <t>)</t>
    </r>
  </si>
  <si>
    <t>Taxonomic group (Fig. 3 and 4)</t>
  </si>
  <si>
    <t>Ría de Vigo*</t>
  </si>
  <si>
    <t>Shared between locations#</t>
  </si>
  <si>
    <t>Ría de Ferrol*</t>
  </si>
  <si>
    <t>Exclusive ARMS</t>
  </si>
  <si>
    <t>Exclusive ASMS</t>
  </si>
  <si>
    <r>
      <rPr>
        <b/>
        <sz val="11"/>
        <color theme="1"/>
        <rFont val="Calibri"/>
        <family val="2"/>
        <scheme val="minor"/>
      </rPr>
      <t>Figure S1.</t>
    </r>
    <r>
      <rPr>
        <sz val="11"/>
        <color theme="1"/>
        <rFont val="Calibri"/>
        <family val="2"/>
        <scheme val="minor"/>
      </rPr>
      <t xml:space="preserve"> Partitioning of the marine macrozoobenthic species detected exclusively by ARMS, exclusively by ASMS, and shared by both substrates (overlapping circles), after 6 months (T1), 9 months (T2) and 12 months (T3) of deployment, in Ría de Ferrol (A) and Ría de Vigo (B).</t>
    </r>
  </si>
  <si>
    <r>
      <t xml:space="preserve">Table S1. </t>
    </r>
    <r>
      <rPr>
        <sz val="11"/>
        <color theme="1"/>
        <rFont val="Calibri"/>
        <family val="2"/>
        <scheme val="minor"/>
      </rPr>
      <t>No. of merged, usable reads (quality-filtered) and taxonomically assigned reads to species level (&gt;97% for COI and &gt;99% for 18S) and with equal or more than 8 reads obtained on each recovered fraction (M: mobile, S: sessile) from each substrate (ARMS and ASMS) and sampling time (6, 6 months; 9, 9 months and 12, 12 months of deployment), on each location (Ría de Ferrol and Ría de Vigo). NA, treatments where no amplicons were produced.</t>
    </r>
  </si>
  <si>
    <r>
      <rPr>
        <b/>
        <sz val="11"/>
        <rFont val="Calibri"/>
        <family val="2"/>
        <scheme val="minor"/>
      </rPr>
      <t>Table S2.</t>
    </r>
    <r>
      <rPr>
        <sz val="11"/>
        <rFont val="Calibri"/>
        <family val="2"/>
        <scheme val="minor"/>
      </rPr>
      <t xml:space="preserve"> Taxonomic classification of all species detected in all substrates, sampling times and locations with COI. RF, Ría de Ferrol; RV, Ría de Vigo; 6, 6 months; 9, 9 months and 12, 12 months of deployment.</t>
    </r>
  </si>
  <si>
    <r>
      <rPr>
        <b/>
        <sz val="11"/>
        <rFont val="Calibri"/>
        <family val="2"/>
        <scheme val="minor"/>
      </rPr>
      <t>Table S3.</t>
    </r>
    <r>
      <rPr>
        <sz val="11"/>
        <rFont val="Calibri"/>
        <family val="2"/>
        <scheme val="minor"/>
      </rPr>
      <t xml:space="preserve"> Taxonomic classification of all species detected in all substrates, sampling times and locations with 18S. RF, Ría de Ferrol; RV, Ría de Vigo; 6, 6 months; 9, 9 months and 12, 12 months of deployment.</t>
    </r>
  </si>
  <si>
    <r>
      <rPr>
        <b/>
        <sz val="11"/>
        <rFont val="Calibri"/>
        <family val="2"/>
        <scheme val="minor"/>
      </rPr>
      <t>Table S4.</t>
    </r>
    <r>
      <rPr>
        <sz val="11"/>
        <rFont val="Calibri"/>
        <family val="2"/>
        <scheme val="minor"/>
      </rPr>
      <t xml:space="preserve"> Taxonomic classification of all species detected in all substrates, sampling times and locations with COI+18S. RF, Ría de Ferrol; RV, Ría de Vigo; 6, 6 months; 9, 9 months and 12, 12 months of deployment.</t>
    </r>
  </si>
  <si>
    <r>
      <rPr>
        <b/>
        <sz val="11"/>
        <color theme="1"/>
        <rFont val="Calibri"/>
        <family val="2"/>
        <scheme val="minor"/>
      </rPr>
      <t>Table S5.</t>
    </r>
    <r>
      <rPr>
        <sz val="11"/>
        <color theme="1"/>
        <rFont val="Calibri"/>
        <family val="2"/>
        <scheme val="minor"/>
      </rPr>
      <t xml:space="preserve"> Total no. of species, distributed by each taxonomic group, recovered by both markers from each substrate deployed in Ría de Ferrol, Ría de Vigo and in the total experiment.</t>
    </r>
  </si>
  <si>
    <r>
      <t xml:space="preserve">Table S6. </t>
    </r>
    <r>
      <rPr>
        <sz val="11"/>
        <color theme="1"/>
        <rFont val="Calibri"/>
        <family val="2"/>
        <scheme val="minor"/>
      </rPr>
      <t>No. of species distributed by each taxonomic group (</t>
    </r>
    <r>
      <rPr>
        <b/>
        <sz val="11"/>
        <color theme="1"/>
        <rFont val="Calibri"/>
        <family val="2"/>
        <scheme val="minor"/>
      </rPr>
      <t>Fig. 3 and 4</t>
    </r>
    <r>
      <rPr>
        <sz val="11"/>
        <color theme="1"/>
        <rFont val="Calibri"/>
        <family val="2"/>
        <scheme val="minor"/>
      </rPr>
      <t>) and % of contribution of each taxonomic group for the total no. of species recovered by both genetic markers (with the exception of ARMS deployed in Ría de Ferrol for 6 months, where only data from 18S was available) for each substrate (ARMS and ASMS) and sampling point (6, 6 months; 9, 9 months and 12, 12 months of deployment), at both locations (Ría de Ferrol and Ría de Vigo).</t>
    </r>
  </si>
  <si>
    <r>
      <t xml:space="preserve">Table S7. </t>
    </r>
    <r>
      <rPr>
        <sz val="11"/>
        <color theme="1"/>
        <rFont val="Calibri"/>
        <family val="2"/>
        <scheme val="minor"/>
      </rPr>
      <t>No. of species recovered on each sampling time (6, 6 months; 9, 9 months and 12, 12 months of deployment), in the total of all sampling times and no. and % of species shared among all sampling times, for each substrate (ARMS and ASMS), on each location (Ría de Ferrol and Ría de Vigo) (Fig. 5).</t>
    </r>
  </si>
  <si>
    <r>
      <rPr>
        <b/>
        <sz val="11"/>
        <color theme="1"/>
        <rFont val="Calibri"/>
        <family val="2"/>
        <scheme val="minor"/>
      </rPr>
      <t xml:space="preserve">Table S8. </t>
    </r>
    <r>
      <rPr>
        <sz val="11"/>
        <color theme="1"/>
        <rFont val="Calibri"/>
        <family val="2"/>
        <scheme val="minor"/>
      </rPr>
      <t>No. of species and % detected exclusively and shared between substrates (ARMS and ASMS), on each sampling time (6, 6 months; 9, 9 months and 12, 12 months of deployment) and though all experiment, for each location (Ría de Ferrol and Ría de Vigo), and respective lists and taxonomic classifications of species detected exclusively on each substrate and in both, for each location.</t>
    </r>
  </si>
  <si>
    <r>
      <rPr>
        <b/>
        <sz val="11"/>
        <color theme="1"/>
        <rFont val="Calibri"/>
        <family val="2"/>
        <scheme val="minor"/>
      </rPr>
      <t xml:space="preserve">Table S9. </t>
    </r>
    <r>
      <rPr>
        <sz val="11"/>
        <color theme="1"/>
        <rFont val="Calibri"/>
        <family val="2"/>
        <scheme val="minor"/>
      </rPr>
      <t xml:space="preserve">No. of detections for each substrate (ARMS and ASMS), on each location (RF, Ría de Ferrol; RV, Ría de Vigo) and in the totality of each sampling location and both locations. 6, 6 months; 9, 9 months and 12, 12 months of deployment. 1 to 12, indicate the number of detections, with 1 being one single combination of location, substrate and sampling time and 12 the full combination of locations, substrates and sampling time points. </t>
    </r>
  </si>
  <si>
    <r>
      <rPr>
        <b/>
        <sz val="11"/>
        <color theme="1"/>
        <rFont val="Calibri"/>
        <family val="2"/>
        <scheme val="minor"/>
      </rPr>
      <t xml:space="preserve">Table S10. </t>
    </r>
    <r>
      <rPr>
        <sz val="11"/>
        <color theme="1"/>
        <rFont val="Calibri"/>
        <family val="2"/>
        <scheme val="minor"/>
      </rPr>
      <t xml:space="preserve">No. of detections of each species on each sampling location (Ría de Ferrol and Ría de Vigo) and shared between both locations.*,1 to 3, indicate the number of sampling time detections, for each location and #, 1, indicate exclusive species of each location and 2, species shared by both locations.  </t>
    </r>
  </si>
  <si>
    <r>
      <t xml:space="preserve">Table S11. </t>
    </r>
    <r>
      <rPr>
        <sz val="11"/>
        <color theme="1"/>
        <rFont val="Calibri"/>
        <family val="2"/>
        <scheme val="minor"/>
      </rPr>
      <t>Results from two-way PERMANOVA analyses testing the effect of location (Lo) and substrate (Su) and the interaction between both factors (LoxSu) on macrozoobenthos community structure recovered with 18S and with both markers (COI+18S).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</si>
</sst>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11"/>
      <name val="Calibri"/>
      <family val="2"/>
      <scheme val="minor"/>
    </font>
    <font>
      <b/>
      <sz val="11"/>
      <name val="Calibri"/>
      <family val="2"/>
      <scheme val="minor"/>
    </font>
    <font>
      <i/>
      <sz val="10"/>
      <name val="Calibri"/>
      <family val="2"/>
      <scheme val="minor"/>
    </font>
    <font>
      <b/>
      <sz val="10"/>
      <color rgb="FFFF0000"/>
      <name val="Calibri"/>
      <family val="2"/>
      <scheme val="minor"/>
    </font>
    <font>
      <b/>
      <sz val="10"/>
      <color rgb="FF0070C0"/>
      <name val="Calibri"/>
      <family val="2"/>
      <scheme val="minor"/>
    </font>
    <font>
      <b/>
      <sz val="10"/>
      <color theme="9" tint="-0.249977111117893"/>
      <name val="Calibri"/>
      <family val="2"/>
      <scheme val="minor"/>
    </font>
    <font>
      <i/>
      <sz val="10"/>
      <color theme="1"/>
      <name val="Calibri"/>
      <family val="2"/>
      <scheme val="minor"/>
    </font>
    <font>
      <b/>
      <sz val="11"/>
      <color rgb="FF0070C0"/>
      <name val="Calibri"/>
      <family val="2"/>
      <scheme val="minor"/>
    </font>
    <font>
      <b/>
      <sz val="11"/>
      <color theme="9" tint="-0.249977111117893"/>
      <name val="Calibri"/>
      <family val="2"/>
      <scheme val="minor"/>
    </font>
    <font>
      <b/>
      <sz val="11"/>
      <color rgb="FFFF0000"/>
      <name val="Calibri"/>
      <family val="2"/>
      <scheme val="minor"/>
    </font>
    <font>
      <b/>
      <sz val="10"/>
      <color theme="1"/>
      <name val="Calibri"/>
      <family val="2"/>
    </font>
    <font>
      <sz val="10"/>
      <color rgb="FFFF0000"/>
      <name val="Calibri"/>
      <family val="2"/>
      <scheme val="minor"/>
    </font>
    <font>
      <i/>
      <sz val="11"/>
      <color theme="1"/>
      <name val="Calibri"/>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1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118">
    <xf numFmtId="0" fontId="0" fillId="0" borderId="0" xfId="0"/>
    <xf numFmtId="0" fontId="2" fillId="0" borderId="0" xfId="0" applyFont="1" applyAlignment="1">
      <alignment vertical="center"/>
    </xf>
    <xf numFmtId="0" fontId="2" fillId="0" borderId="0" xfId="0" applyFont="1"/>
    <xf numFmtId="0" fontId="3" fillId="0" borderId="0" xfId="0" applyFont="1" applyAlignment="1">
      <alignment horizontal="right"/>
    </xf>
    <xf numFmtId="0" fontId="4" fillId="0" borderId="0" xfId="0" applyFont="1"/>
    <xf numFmtId="0" fontId="4" fillId="0" borderId="0" xfId="0" applyFont="1" applyAlignment="1">
      <alignment horizontal="right"/>
    </xf>
    <xf numFmtId="0" fontId="4" fillId="0" borderId="0" xfId="0" applyFont="1" applyAlignment="1">
      <alignment horizontal="right" vertical="center"/>
    </xf>
    <xf numFmtId="0" fontId="2" fillId="0" borderId="0" xfId="0" applyFont="1" applyAlignment="1">
      <alignment horizontal="right" vertical="center"/>
    </xf>
    <xf numFmtId="0" fontId="0" fillId="0" borderId="0" xfId="0" applyAlignment="1">
      <alignment horizontal="right"/>
    </xf>
    <xf numFmtId="0" fontId="1" fillId="0" borderId="0" xfId="0" applyFont="1"/>
    <xf numFmtId="0" fontId="5" fillId="0" borderId="0" xfId="0" applyFont="1"/>
    <xf numFmtId="0" fontId="3" fillId="0" borderId="0" xfId="0" applyFont="1" applyAlignment="1">
      <alignment vertical="center"/>
    </xf>
    <xf numFmtId="0" fontId="7" fillId="0" borderId="0" xfId="0" applyFont="1"/>
    <xf numFmtId="0" fontId="3" fillId="0" borderId="0" xfId="0" applyFont="1"/>
    <xf numFmtId="0" fontId="8" fillId="0" borderId="0" xfId="0" applyFont="1" applyAlignment="1">
      <alignment horizontal="right"/>
    </xf>
    <xf numFmtId="0" fontId="8" fillId="0" borderId="0" xfId="0" applyFont="1" applyAlignment="1">
      <alignment horizontal="right" vertical="center"/>
    </xf>
    <xf numFmtId="0" fontId="9" fillId="0" borderId="0" xfId="0" applyFont="1" applyAlignment="1">
      <alignment horizontal="right"/>
    </xf>
    <xf numFmtId="0" fontId="9" fillId="0" borderId="0" xfId="0" applyFont="1" applyAlignment="1">
      <alignment horizontal="right" vertical="center"/>
    </xf>
    <xf numFmtId="0" fontId="10" fillId="0" borderId="0" xfId="0" applyFont="1"/>
    <xf numFmtId="0" fontId="10" fillId="0" borderId="0" xfId="0" applyFont="1" applyAlignment="1">
      <alignment horizontal="right" vertical="center"/>
    </xf>
    <xf numFmtId="0" fontId="4" fillId="0" borderId="0" xfId="0" applyFont="1" applyAlignment="1">
      <alignment horizontal="left"/>
    </xf>
    <xf numFmtId="0" fontId="4" fillId="2" borderId="0" xfId="0" applyFont="1" applyFill="1" applyAlignment="1">
      <alignment horizontal="right"/>
    </xf>
    <xf numFmtId="0" fontId="11" fillId="0" borderId="0" xfId="0" applyFont="1"/>
    <xf numFmtId="0" fontId="8" fillId="0" borderId="0" xfId="0" applyFont="1"/>
    <xf numFmtId="0" fontId="2" fillId="0" borderId="3" xfId="0" applyFont="1" applyBorder="1"/>
    <xf numFmtId="0" fontId="4" fillId="0" borderId="3" xfId="0" applyFont="1" applyBorder="1"/>
    <xf numFmtId="0" fontId="2" fillId="0" borderId="1" xfId="0" applyFont="1" applyBorder="1"/>
    <xf numFmtId="1" fontId="2" fillId="0" borderId="0" xfId="0" applyNumberFormat="1" applyFont="1"/>
    <xf numFmtId="0" fontId="2" fillId="0" borderId="2" xfId="0" applyFont="1" applyBorder="1"/>
    <xf numFmtId="1" fontId="2" fillId="0" borderId="3" xfId="0" applyNumberFormat="1" applyFont="1" applyBorder="1"/>
    <xf numFmtId="1" fontId="4" fillId="0" borderId="0" xfId="0" applyNumberFormat="1" applyFont="1"/>
    <xf numFmtId="0" fontId="12" fillId="0" borderId="0" xfId="0" applyFont="1"/>
    <xf numFmtId="0" fontId="13" fillId="0" borderId="0" xfId="0" applyFont="1"/>
    <xf numFmtId="0" fontId="14" fillId="0" borderId="0" xfId="0" applyFont="1"/>
    <xf numFmtId="2" fontId="2" fillId="0" borderId="0" xfId="0" applyNumberFormat="1" applyFont="1"/>
    <xf numFmtId="0" fontId="9" fillId="0" borderId="0" xfId="0" applyFont="1"/>
    <xf numFmtId="0" fontId="2" fillId="0" borderId="1" xfId="0" applyFont="1" applyBorder="1" applyAlignment="1">
      <alignment vertical="center"/>
    </xf>
    <xf numFmtId="0" fontId="2" fillId="0" borderId="2" xfId="0" applyFont="1" applyBorder="1" applyAlignment="1">
      <alignment vertical="center"/>
    </xf>
    <xf numFmtId="0" fontId="2" fillId="0" borderId="1" xfId="0" applyFont="1" applyBorder="1" applyAlignment="1">
      <alignment horizontal="center" vertical="center"/>
    </xf>
    <xf numFmtId="0" fontId="4"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horizontal="right" vertical="center"/>
    </xf>
    <xf numFmtId="0" fontId="16" fillId="0" borderId="0" xfId="0" applyFont="1" applyAlignment="1">
      <alignment horizontal="right" vertical="center"/>
    </xf>
    <xf numFmtId="0" fontId="16" fillId="0" borderId="3" xfId="0" applyFont="1" applyBorder="1" applyAlignment="1">
      <alignment horizontal="right" vertical="center"/>
    </xf>
    <xf numFmtId="0" fontId="4" fillId="0" borderId="2" xfId="0" applyFont="1" applyBorder="1" applyAlignment="1">
      <alignment vertical="center"/>
    </xf>
    <xf numFmtId="0" fontId="4" fillId="0" borderId="2" xfId="0" applyFont="1" applyBorder="1" applyAlignment="1">
      <alignment horizontal="right" vertical="center"/>
    </xf>
    <xf numFmtId="0" fontId="4" fillId="0" borderId="1" xfId="0" applyFont="1" applyBorder="1" applyAlignment="1">
      <alignment horizontal="right" vertical="center"/>
    </xf>
    <xf numFmtId="0" fontId="4" fillId="0" borderId="1" xfId="0" applyFont="1" applyBorder="1" applyAlignment="1">
      <alignment vertical="center"/>
    </xf>
    <xf numFmtId="0" fontId="2" fillId="0" borderId="6"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 vertical="center"/>
    </xf>
    <xf numFmtId="0" fontId="2" fillId="0" borderId="7" xfId="0" applyFont="1" applyBorder="1"/>
    <xf numFmtId="0" fontId="2" fillId="0" borderId="6" xfId="0" applyFont="1" applyBorder="1"/>
    <xf numFmtId="0" fontId="2" fillId="0" borderId="6" xfId="0" applyFont="1" applyBorder="1" applyAlignment="1">
      <alignment horizontal="left" vertical="center"/>
    </xf>
    <xf numFmtId="0" fontId="3" fillId="2" borderId="6" xfId="0" applyFont="1" applyFill="1" applyBorder="1" applyAlignment="1">
      <alignment horizontal="right"/>
    </xf>
    <xf numFmtId="0" fontId="3" fillId="0" borderId="6" xfId="0" applyFont="1" applyBorder="1" applyAlignment="1">
      <alignment horizontal="right"/>
    </xf>
    <xf numFmtId="0" fontId="7" fillId="0" borderId="1" xfId="0" applyFont="1" applyBorder="1"/>
    <xf numFmtId="0" fontId="4" fillId="0" borderId="1" xfId="0" applyFont="1" applyBorder="1"/>
    <xf numFmtId="0" fontId="4" fillId="0" borderId="1" xfId="0" applyFont="1" applyBorder="1" applyAlignment="1">
      <alignment horizontal="left"/>
    </xf>
    <xf numFmtId="0" fontId="4" fillId="0" borderId="1" xfId="0" applyFont="1" applyBorder="1" applyAlignment="1">
      <alignment horizontal="right"/>
    </xf>
    <xf numFmtId="0" fontId="4" fillId="2" borderId="1" xfId="0" applyFont="1" applyFill="1" applyBorder="1" applyAlignment="1">
      <alignment horizontal="right"/>
    </xf>
    <xf numFmtId="0" fontId="4" fillId="0" borderId="6" xfId="0" applyFont="1" applyBorder="1"/>
    <xf numFmtId="0" fontId="2" fillId="0" borderId="6" xfId="0" applyFont="1" applyBorder="1" applyAlignment="1">
      <alignment horizontal="right"/>
    </xf>
    <xf numFmtId="0" fontId="3" fillId="0" borderId="6" xfId="0" applyFont="1" applyBorder="1"/>
    <xf numFmtId="0" fontId="11" fillId="0" borderId="1" xfId="0" applyFont="1" applyBorder="1"/>
    <xf numFmtId="0" fontId="0" fillId="0" borderId="6" xfId="0" applyBorder="1"/>
    <xf numFmtId="0" fontId="8" fillId="0" borderId="1" xfId="0" applyFont="1" applyBorder="1" applyAlignment="1">
      <alignment horizontal="right"/>
    </xf>
    <xf numFmtId="0" fontId="10" fillId="0" borderId="1" xfId="0" applyFont="1" applyBorder="1"/>
    <xf numFmtId="0" fontId="3" fillId="0" borderId="6" xfId="0" applyFont="1" applyBorder="1" applyAlignment="1">
      <alignment vertical="center"/>
    </xf>
    <xf numFmtId="0" fontId="8" fillId="0" borderId="6" xfId="0" applyFont="1" applyBorder="1" applyAlignment="1">
      <alignment horizontal="right"/>
    </xf>
    <xf numFmtId="0" fontId="9" fillId="0" borderId="6" xfId="0" applyFont="1" applyBorder="1" applyAlignment="1">
      <alignment horizontal="right"/>
    </xf>
    <xf numFmtId="0" fontId="10" fillId="0" borderId="6" xfId="0" applyFont="1" applyBorder="1"/>
    <xf numFmtId="0" fontId="2" fillId="0" borderId="6" xfId="0" applyFont="1" applyBorder="1" applyAlignment="1">
      <alignment horizontal="right" vertical="center"/>
    </xf>
    <xf numFmtId="0" fontId="8" fillId="0" borderId="6" xfId="0" applyFont="1" applyBorder="1" applyAlignment="1">
      <alignment horizontal="right" vertical="center"/>
    </xf>
    <xf numFmtId="0" fontId="9" fillId="0" borderId="6" xfId="0" applyFont="1" applyBorder="1" applyAlignment="1">
      <alignment horizontal="right" vertical="center"/>
    </xf>
    <xf numFmtId="0" fontId="10" fillId="0" borderId="6" xfId="0" applyFont="1" applyBorder="1" applyAlignment="1">
      <alignment horizontal="right" vertical="center"/>
    </xf>
    <xf numFmtId="0" fontId="2" fillId="0" borderId="5" xfId="0" applyFont="1" applyBorder="1"/>
    <xf numFmtId="0" fontId="4" fillId="0" borderId="3" xfId="0" applyFont="1" applyBorder="1" applyAlignment="1">
      <alignment horizontal="right"/>
    </xf>
    <xf numFmtId="0" fontId="4" fillId="0" borderId="2" xfId="0" applyFont="1" applyBorder="1"/>
    <xf numFmtId="0" fontId="4" fillId="0" borderId="2" xfId="0" applyFont="1" applyBorder="1" applyAlignment="1">
      <alignment horizontal="right"/>
    </xf>
    <xf numFmtId="0" fontId="2" fillId="0" borderId="6" xfId="0" applyFont="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right"/>
    </xf>
    <xf numFmtId="0" fontId="4" fillId="0" borderId="10" xfId="0" applyFont="1" applyBorder="1"/>
    <xf numFmtId="0" fontId="4" fillId="0" borderId="7" xfId="0" applyFont="1" applyBorder="1"/>
    <xf numFmtId="0" fontId="0" fillId="0" borderId="1" xfId="0" applyBorder="1" applyAlignment="1">
      <alignment horizontal="right"/>
    </xf>
    <xf numFmtId="0" fontId="9" fillId="0" borderId="1" xfId="0" applyFont="1" applyBorder="1"/>
    <xf numFmtId="1" fontId="4" fillId="0" borderId="3" xfId="0" applyNumberFormat="1" applyFont="1" applyBorder="1"/>
    <xf numFmtId="1" fontId="2" fillId="3" borderId="0" xfId="0" applyNumberFormat="1" applyFont="1" applyFill="1"/>
    <xf numFmtId="1" fontId="4" fillId="3" borderId="3" xfId="0" applyNumberFormat="1" applyFont="1" applyFill="1" applyBorder="1"/>
    <xf numFmtId="1" fontId="4" fillId="3" borderId="0" xfId="0" applyNumberFormat="1" applyFont="1" applyFill="1"/>
    <xf numFmtId="0" fontId="2" fillId="3" borderId="0" xfId="0" applyFont="1" applyFill="1"/>
    <xf numFmtId="0" fontId="17" fillId="0" borderId="0" xfId="0" applyFont="1"/>
    <xf numFmtId="0" fontId="2" fillId="4" borderId="0" xfId="0" applyFont="1" applyFill="1"/>
    <xf numFmtId="0" fontId="0" fillId="4" borderId="0" xfId="0" applyFill="1"/>
    <xf numFmtId="0" fontId="2" fillId="4" borderId="1" xfId="0" applyFont="1" applyFill="1" applyBorder="1"/>
    <xf numFmtId="0" fontId="2" fillId="5" borderId="0" xfId="0" applyFont="1" applyFill="1"/>
    <xf numFmtId="0" fontId="0" fillId="5" borderId="0" xfId="0" applyFill="1"/>
    <xf numFmtId="0" fontId="2" fillId="5" borderId="1" xfId="0" applyFont="1" applyFill="1" applyBorder="1"/>
    <xf numFmtId="0" fontId="2" fillId="6" borderId="1" xfId="0" applyFont="1" applyFill="1" applyBorder="1"/>
    <xf numFmtId="0" fontId="2" fillId="6" borderId="0" xfId="0" applyFont="1" applyFill="1"/>
    <xf numFmtId="0" fontId="4" fillId="6" borderId="0" xfId="0" applyFont="1" applyFill="1"/>
    <xf numFmtId="0" fontId="2" fillId="4" borderId="4" xfId="0" applyFont="1" applyFill="1" applyBorder="1"/>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6" xfId="0" applyFont="1" applyBorder="1" applyAlignment="1">
      <alignment horizontal="center"/>
    </xf>
    <xf numFmtId="0" fontId="2" fillId="0" borderId="9" xfId="0" applyFont="1" applyBorder="1" applyAlignment="1">
      <alignment horizontal="center"/>
    </xf>
    <xf numFmtId="0" fontId="2" fillId="0" borderId="5"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xf>
    <xf numFmtId="0" fontId="3" fillId="0" borderId="11"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4" fillId="0" borderId="0" xfId="0" applyFont="1" applyAlignment="1">
      <alignment horizontal="center"/>
    </xf>
    <xf numFmtId="0" fontId="3" fillId="0" borderId="0" xfId="0" applyFont="1" applyAlignment="1">
      <alignment horizontal="center"/>
    </xf>
    <xf numFmtId="0" fontId="3" fillId="0" borderId="3" xfId="0" applyFont="1" applyBorder="1" applyAlignment="1">
      <alignment horizontal="center"/>
    </xf>
  </cellXfs>
  <cellStyles count="1">
    <cellStyle name="Normal" xfId="0" builtinId="0"/>
  </cellStyles>
  <dxfs count="3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3</xdr:row>
      <xdr:rowOff>28575</xdr:rowOff>
    </xdr:from>
    <xdr:to>
      <xdr:col>9</xdr:col>
      <xdr:colOff>523875</xdr:colOff>
      <xdr:row>25</xdr:row>
      <xdr:rowOff>180975</xdr:rowOff>
    </xdr:to>
    <xdr:pic>
      <xdr:nvPicPr>
        <xdr:cNvPr id="3" name="Imagem 2">
          <a:extLst>
            <a:ext uri="{FF2B5EF4-FFF2-40B4-BE49-F238E27FC236}">
              <a16:creationId xmlns:a16="http://schemas.microsoft.com/office/drawing/2014/main" id="{8784D473-59B3-5304-454F-05B79AD3EA7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24142" b="25490"/>
        <a:stretch/>
      </xdr:blipFill>
      <xdr:spPr>
        <a:xfrm>
          <a:off x="114300" y="600075"/>
          <a:ext cx="5895975" cy="43434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129A9-AF7F-4198-91D3-5D79F36DEA24}">
  <dimension ref="A2"/>
  <sheetViews>
    <sheetView workbookViewId="0">
      <selection activeCell="E28" sqref="E28"/>
    </sheetView>
  </sheetViews>
  <sheetFormatPr defaultRowHeight="14.4" x14ac:dyDescent="0.3"/>
  <sheetData>
    <row r="2" spans="1:1" x14ac:dyDescent="0.3">
      <c r="A2" t="s">
        <v>641</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68954-74D9-4758-B28B-62374F855D12}">
  <dimension ref="A1:Z199"/>
  <sheetViews>
    <sheetView workbookViewId="0">
      <selection activeCell="G14" sqref="G14"/>
    </sheetView>
  </sheetViews>
  <sheetFormatPr defaultRowHeight="14.4" x14ac:dyDescent="0.3"/>
  <cols>
    <col min="1" max="1" width="28.44140625" bestFit="1" customWidth="1"/>
    <col min="8" max="9" width="10.109375" bestFit="1" customWidth="1"/>
    <col min="10" max="10" width="11.109375" bestFit="1" customWidth="1"/>
    <col min="11" max="11" width="8.33203125" bestFit="1" customWidth="1"/>
    <col min="12" max="13" width="10" bestFit="1" customWidth="1"/>
    <col min="14" max="14" width="11" bestFit="1" customWidth="1"/>
    <col min="15" max="15" width="8.109375" bestFit="1" customWidth="1"/>
    <col min="16" max="17" width="10.44140625" bestFit="1" customWidth="1"/>
    <col min="18" max="18" width="11.44140625" bestFit="1" customWidth="1"/>
    <col min="19" max="19" width="8.5546875" bestFit="1" customWidth="1"/>
    <col min="20" max="21" width="10.33203125" bestFit="1" customWidth="1"/>
    <col min="22" max="22" width="11.33203125" bestFit="1" customWidth="1"/>
    <col min="23" max="23" width="8.44140625" bestFit="1" customWidth="1"/>
    <col min="24" max="24" width="9.44140625" style="32" bestFit="1" customWidth="1"/>
    <col min="25" max="25" width="9.6640625" style="32" bestFit="1" customWidth="1"/>
    <col min="26" max="26" width="5.44140625" bestFit="1" customWidth="1"/>
  </cols>
  <sheetData>
    <row r="1" spans="1:26" x14ac:dyDescent="0.3">
      <c r="A1" t="s">
        <v>650</v>
      </c>
    </row>
    <row r="3" spans="1:26" x14ac:dyDescent="0.3">
      <c r="B3" s="2" t="s">
        <v>618</v>
      </c>
    </row>
    <row r="4" spans="1:26" x14ac:dyDescent="0.3">
      <c r="A4" s="11" t="s">
        <v>0</v>
      </c>
      <c r="B4" s="2" t="s">
        <v>1</v>
      </c>
      <c r="C4" s="2" t="s">
        <v>2</v>
      </c>
      <c r="D4" s="2" t="s">
        <v>3</v>
      </c>
      <c r="E4" s="2" t="s">
        <v>4</v>
      </c>
      <c r="F4" s="2" t="s">
        <v>5</v>
      </c>
      <c r="G4" s="1" t="s">
        <v>594</v>
      </c>
      <c r="H4" s="3" t="s">
        <v>12</v>
      </c>
      <c r="I4" s="3" t="s">
        <v>13</v>
      </c>
      <c r="J4" s="3" t="s">
        <v>14</v>
      </c>
      <c r="K4" s="14" t="s">
        <v>590</v>
      </c>
      <c r="L4" s="3" t="s">
        <v>15</v>
      </c>
      <c r="M4" s="3" t="s">
        <v>16</v>
      </c>
      <c r="N4" s="3" t="s">
        <v>17</v>
      </c>
      <c r="O4" s="14" t="s">
        <v>591</v>
      </c>
      <c r="P4" s="3" t="s">
        <v>6</v>
      </c>
      <c r="Q4" s="3" t="s">
        <v>7</v>
      </c>
      <c r="R4" s="3" t="s">
        <v>8</v>
      </c>
      <c r="S4" s="14" t="s">
        <v>592</v>
      </c>
      <c r="T4" s="3" t="s">
        <v>9</v>
      </c>
      <c r="U4" s="3" t="s">
        <v>10</v>
      </c>
      <c r="V4" s="3" t="s">
        <v>11</v>
      </c>
      <c r="W4" s="14" t="s">
        <v>593</v>
      </c>
      <c r="X4" s="18" t="s">
        <v>597</v>
      </c>
      <c r="Y4" s="18" t="s">
        <v>598</v>
      </c>
      <c r="Z4" s="35" t="s">
        <v>18</v>
      </c>
    </row>
    <row r="5" spans="1:26" x14ac:dyDescent="0.3">
      <c r="A5" s="12" t="s">
        <v>19</v>
      </c>
      <c r="B5" s="4" t="s">
        <v>20</v>
      </c>
      <c r="C5" s="4" t="s">
        <v>21</v>
      </c>
      <c r="D5" s="4" t="s">
        <v>22</v>
      </c>
      <c r="E5" s="4" t="s">
        <v>23</v>
      </c>
      <c r="F5" s="4" t="s">
        <v>24</v>
      </c>
      <c r="G5" s="4" t="s">
        <v>21</v>
      </c>
      <c r="H5" s="5">
        <v>0</v>
      </c>
      <c r="I5" s="5">
        <v>0</v>
      </c>
      <c r="J5" s="5">
        <v>0</v>
      </c>
      <c r="K5" s="14">
        <f>SUM(H5:J5)</f>
        <v>0</v>
      </c>
      <c r="L5" s="5">
        <v>0</v>
      </c>
      <c r="M5" s="5">
        <v>0</v>
      </c>
      <c r="N5" s="5">
        <v>0</v>
      </c>
      <c r="O5" s="14">
        <f>SUM(L5:N5)</f>
        <v>0</v>
      </c>
      <c r="P5" s="5">
        <v>0</v>
      </c>
      <c r="Q5" s="5">
        <v>0</v>
      </c>
      <c r="R5" s="5">
        <v>0</v>
      </c>
      <c r="S5" s="14">
        <f>SUM(P5:R5)</f>
        <v>0</v>
      </c>
      <c r="T5" s="6">
        <v>0</v>
      </c>
      <c r="U5" s="6">
        <v>0</v>
      </c>
      <c r="V5" s="6">
        <v>1</v>
      </c>
      <c r="W5" s="14">
        <f>SUM(T5:V5)</f>
        <v>1</v>
      </c>
      <c r="X5" s="18">
        <f>SUM(K5,O5)</f>
        <v>0</v>
      </c>
      <c r="Y5" s="18">
        <f>SUM(S5,W5)</f>
        <v>1</v>
      </c>
      <c r="Z5" s="35">
        <f>SUM(X5:Y5)</f>
        <v>1</v>
      </c>
    </row>
    <row r="6" spans="1:26" x14ac:dyDescent="0.3">
      <c r="A6" s="12" t="s">
        <v>25</v>
      </c>
      <c r="B6" s="4" t="s">
        <v>26</v>
      </c>
      <c r="C6" s="4" t="s">
        <v>27</v>
      </c>
      <c r="D6" s="4" t="s">
        <v>28</v>
      </c>
      <c r="E6" s="4" t="s">
        <v>29</v>
      </c>
      <c r="F6" s="4"/>
      <c r="G6" s="4" t="s">
        <v>27</v>
      </c>
      <c r="H6" s="5">
        <v>0</v>
      </c>
      <c r="I6" s="5">
        <v>0</v>
      </c>
      <c r="J6" s="5">
        <v>1</v>
      </c>
      <c r="K6" s="14">
        <f t="shared" ref="K6:K69" si="0">SUM(H6:J6)</f>
        <v>1</v>
      </c>
      <c r="L6" s="5">
        <v>0</v>
      </c>
      <c r="M6" s="5">
        <v>0</v>
      </c>
      <c r="N6" s="5">
        <v>0</v>
      </c>
      <c r="O6" s="14">
        <f t="shared" ref="O6:O69" si="1">SUM(L6:N6)</f>
        <v>0</v>
      </c>
      <c r="P6" s="5">
        <v>0</v>
      </c>
      <c r="Q6" s="5">
        <v>0</v>
      </c>
      <c r="R6" s="5">
        <v>1</v>
      </c>
      <c r="S6" s="14">
        <f t="shared" ref="S6:S69" si="2">SUM(P6:R6)</f>
        <v>1</v>
      </c>
      <c r="T6" s="6">
        <v>1</v>
      </c>
      <c r="U6" s="6">
        <v>1</v>
      </c>
      <c r="V6" s="6">
        <v>0</v>
      </c>
      <c r="W6" s="14">
        <f t="shared" ref="W6:W69" si="3">SUM(T6:V6)</f>
        <v>2</v>
      </c>
      <c r="X6" s="18">
        <f t="shared" ref="X6:X69" si="4">SUM(K6,O6)</f>
        <v>1</v>
      </c>
      <c r="Y6" s="18">
        <f t="shared" ref="Y6:Y69" si="5">SUM(S6,W6)</f>
        <v>3</v>
      </c>
      <c r="Z6" s="35">
        <f t="shared" ref="Z6:Z69" si="6">SUM(X6:Y6)</f>
        <v>4</v>
      </c>
    </row>
    <row r="7" spans="1:26" x14ac:dyDescent="0.3">
      <c r="A7" s="12" t="s">
        <v>30</v>
      </c>
      <c r="B7" s="4" t="s">
        <v>31</v>
      </c>
      <c r="C7" s="4" t="s">
        <v>32</v>
      </c>
      <c r="D7" s="4" t="s">
        <v>33</v>
      </c>
      <c r="E7" s="4" t="s">
        <v>34</v>
      </c>
      <c r="F7" s="4" t="s">
        <v>35</v>
      </c>
      <c r="G7" s="4" t="s">
        <v>32</v>
      </c>
      <c r="H7" s="5">
        <v>0</v>
      </c>
      <c r="I7" s="5">
        <v>0</v>
      </c>
      <c r="J7" s="5">
        <v>0</v>
      </c>
      <c r="K7" s="14">
        <f t="shared" si="0"/>
        <v>0</v>
      </c>
      <c r="L7" s="5">
        <v>0</v>
      </c>
      <c r="M7" s="5">
        <v>0</v>
      </c>
      <c r="N7" s="5">
        <v>1</v>
      </c>
      <c r="O7" s="14">
        <f t="shared" si="1"/>
        <v>1</v>
      </c>
      <c r="P7" s="5">
        <v>0</v>
      </c>
      <c r="Q7" s="5">
        <v>0</v>
      </c>
      <c r="R7" s="5">
        <v>0</v>
      </c>
      <c r="S7" s="14">
        <f t="shared" si="2"/>
        <v>0</v>
      </c>
      <c r="T7" s="6">
        <v>0</v>
      </c>
      <c r="U7" s="6">
        <v>0</v>
      </c>
      <c r="V7" s="6">
        <v>0</v>
      </c>
      <c r="W7" s="14">
        <f t="shared" si="3"/>
        <v>0</v>
      </c>
      <c r="X7" s="18">
        <f t="shared" si="4"/>
        <v>1</v>
      </c>
      <c r="Y7" s="18">
        <f t="shared" si="5"/>
        <v>0</v>
      </c>
      <c r="Z7" s="35">
        <f t="shared" si="6"/>
        <v>1</v>
      </c>
    </row>
    <row r="8" spans="1:26" x14ac:dyDescent="0.3">
      <c r="A8" s="12" t="s">
        <v>36</v>
      </c>
      <c r="B8" s="4" t="s">
        <v>37</v>
      </c>
      <c r="C8" s="4" t="s">
        <v>38</v>
      </c>
      <c r="D8" s="4" t="s">
        <v>39</v>
      </c>
      <c r="E8" s="4" t="s">
        <v>40</v>
      </c>
      <c r="F8" s="4" t="s">
        <v>41</v>
      </c>
      <c r="G8" s="4" t="s">
        <v>39</v>
      </c>
      <c r="H8" s="5">
        <v>0</v>
      </c>
      <c r="I8" s="5">
        <v>0</v>
      </c>
      <c r="J8" s="5">
        <v>0</v>
      </c>
      <c r="K8" s="14">
        <f t="shared" si="0"/>
        <v>0</v>
      </c>
      <c r="L8" s="6">
        <v>1</v>
      </c>
      <c r="M8" s="6">
        <v>0</v>
      </c>
      <c r="N8" s="6">
        <v>0</v>
      </c>
      <c r="O8" s="14">
        <f t="shared" si="1"/>
        <v>1</v>
      </c>
      <c r="P8" s="6">
        <v>0</v>
      </c>
      <c r="Q8" s="6">
        <v>0</v>
      </c>
      <c r="R8" s="6">
        <v>0</v>
      </c>
      <c r="S8" s="14">
        <f t="shared" si="2"/>
        <v>0</v>
      </c>
      <c r="T8" s="6">
        <v>0</v>
      </c>
      <c r="U8" s="6">
        <v>0</v>
      </c>
      <c r="V8" s="6">
        <v>0</v>
      </c>
      <c r="W8" s="14">
        <f t="shared" si="3"/>
        <v>0</v>
      </c>
      <c r="X8" s="18">
        <f t="shared" si="4"/>
        <v>1</v>
      </c>
      <c r="Y8" s="18">
        <f t="shared" si="5"/>
        <v>0</v>
      </c>
      <c r="Z8" s="35">
        <f t="shared" si="6"/>
        <v>1</v>
      </c>
    </row>
    <row r="9" spans="1:26" x14ac:dyDescent="0.3">
      <c r="A9" s="12" t="s">
        <v>42</v>
      </c>
      <c r="B9" s="4" t="s">
        <v>43</v>
      </c>
      <c r="C9" s="4" t="s">
        <v>44</v>
      </c>
      <c r="D9" s="4" t="s">
        <v>45</v>
      </c>
      <c r="E9" s="4" t="s">
        <v>46</v>
      </c>
      <c r="F9" s="4" t="s">
        <v>47</v>
      </c>
      <c r="G9" s="4" t="s">
        <v>45</v>
      </c>
      <c r="H9" s="5">
        <v>0</v>
      </c>
      <c r="I9" s="5">
        <v>0</v>
      </c>
      <c r="J9" s="5">
        <v>0</v>
      </c>
      <c r="K9" s="14">
        <f t="shared" si="0"/>
        <v>0</v>
      </c>
      <c r="L9" s="5">
        <v>0</v>
      </c>
      <c r="M9" s="5">
        <v>0</v>
      </c>
      <c r="N9" s="5">
        <v>0</v>
      </c>
      <c r="O9" s="14">
        <f t="shared" si="1"/>
        <v>0</v>
      </c>
      <c r="P9" s="5">
        <v>0</v>
      </c>
      <c r="Q9" s="5">
        <v>0</v>
      </c>
      <c r="R9" s="5">
        <v>0</v>
      </c>
      <c r="S9" s="14">
        <f t="shared" si="2"/>
        <v>0</v>
      </c>
      <c r="T9" s="6">
        <v>0</v>
      </c>
      <c r="U9" s="6">
        <v>1</v>
      </c>
      <c r="V9" s="6">
        <v>1</v>
      </c>
      <c r="W9" s="14">
        <f t="shared" si="3"/>
        <v>2</v>
      </c>
      <c r="X9" s="18">
        <f t="shared" si="4"/>
        <v>0</v>
      </c>
      <c r="Y9" s="18">
        <f t="shared" si="5"/>
        <v>2</v>
      </c>
      <c r="Z9" s="35">
        <f t="shared" si="6"/>
        <v>2</v>
      </c>
    </row>
    <row r="10" spans="1:26" x14ac:dyDescent="0.3">
      <c r="A10" s="12" t="s">
        <v>48</v>
      </c>
      <c r="B10" s="4" t="s">
        <v>49</v>
      </c>
      <c r="C10" s="4" t="s">
        <v>21</v>
      </c>
      <c r="D10" s="4" t="s">
        <v>50</v>
      </c>
      <c r="E10" s="4" t="s">
        <v>51</v>
      </c>
      <c r="F10" s="4" t="s">
        <v>52</v>
      </c>
      <c r="G10" s="4" t="s">
        <v>21</v>
      </c>
      <c r="H10" s="5">
        <v>0</v>
      </c>
      <c r="I10" s="5">
        <v>0</v>
      </c>
      <c r="J10" s="5">
        <v>0</v>
      </c>
      <c r="K10" s="14">
        <f t="shared" si="0"/>
        <v>0</v>
      </c>
      <c r="L10" s="5">
        <v>0</v>
      </c>
      <c r="M10" s="5">
        <v>0</v>
      </c>
      <c r="N10" s="5">
        <v>0</v>
      </c>
      <c r="O10" s="14">
        <f t="shared" si="1"/>
        <v>0</v>
      </c>
      <c r="P10" s="5">
        <v>0</v>
      </c>
      <c r="Q10" s="5">
        <v>0</v>
      </c>
      <c r="R10" s="5">
        <v>1</v>
      </c>
      <c r="S10" s="14">
        <f t="shared" si="2"/>
        <v>1</v>
      </c>
      <c r="T10" s="6">
        <v>0</v>
      </c>
      <c r="U10" s="6">
        <v>0</v>
      </c>
      <c r="V10" s="6">
        <v>0</v>
      </c>
      <c r="W10" s="14">
        <f t="shared" si="3"/>
        <v>0</v>
      </c>
      <c r="X10" s="18">
        <f t="shared" si="4"/>
        <v>0</v>
      </c>
      <c r="Y10" s="18">
        <f t="shared" si="5"/>
        <v>1</v>
      </c>
      <c r="Z10" s="35">
        <f t="shared" si="6"/>
        <v>1</v>
      </c>
    </row>
    <row r="11" spans="1:26" x14ac:dyDescent="0.3">
      <c r="A11" s="12" t="s">
        <v>53</v>
      </c>
      <c r="B11" s="4" t="s">
        <v>54</v>
      </c>
      <c r="C11" s="4" t="s">
        <v>55</v>
      </c>
      <c r="D11" s="4" t="s">
        <v>56</v>
      </c>
      <c r="E11" s="4" t="s">
        <v>57</v>
      </c>
      <c r="F11" s="4" t="s">
        <v>58</v>
      </c>
      <c r="G11" s="4" t="s">
        <v>55</v>
      </c>
      <c r="H11" s="5">
        <v>0</v>
      </c>
      <c r="I11" s="6">
        <v>1</v>
      </c>
      <c r="J11" s="5">
        <v>0</v>
      </c>
      <c r="K11" s="14">
        <f t="shared" si="0"/>
        <v>1</v>
      </c>
      <c r="L11" s="6">
        <v>0</v>
      </c>
      <c r="M11" s="6">
        <v>0</v>
      </c>
      <c r="N11" s="6">
        <v>0</v>
      </c>
      <c r="O11" s="14">
        <f t="shared" si="1"/>
        <v>0</v>
      </c>
      <c r="P11" s="5">
        <v>1</v>
      </c>
      <c r="Q11" s="5">
        <v>1</v>
      </c>
      <c r="R11" s="6">
        <v>0</v>
      </c>
      <c r="S11" s="14">
        <f t="shared" si="2"/>
        <v>2</v>
      </c>
      <c r="T11" s="6">
        <v>1</v>
      </c>
      <c r="U11" s="6">
        <v>0</v>
      </c>
      <c r="V11" s="6">
        <v>1</v>
      </c>
      <c r="W11" s="14">
        <f t="shared" si="3"/>
        <v>2</v>
      </c>
      <c r="X11" s="18">
        <f t="shared" si="4"/>
        <v>1</v>
      </c>
      <c r="Y11" s="18">
        <f t="shared" si="5"/>
        <v>4</v>
      </c>
      <c r="Z11" s="35">
        <f t="shared" si="6"/>
        <v>5</v>
      </c>
    </row>
    <row r="12" spans="1:26" x14ac:dyDescent="0.3">
      <c r="A12" s="12" t="s">
        <v>59</v>
      </c>
      <c r="B12" s="4" t="s">
        <v>60</v>
      </c>
      <c r="C12" s="4" t="s">
        <v>21</v>
      </c>
      <c r="D12" s="4" t="s">
        <v>22</v>
      </c>
      <c r="E12" s="4" t="s">
        <v>61</v>
      </c>
      <c r="F12" s="4" t="s">
        <v>62</v>
      </c>
      <c r="G12" s="4" t="s">
        <v>21</v>
      </c>
      <c r="H12" s="5">
        <v>0</v>
      </c>
      <c r="I12" s="5">
        <v>0</v>
      </c>
      <c r="J12" s="5">
        <v>0</v>
      </c>
      <c r="K12" s="14">
        <f t="shared" si="0"/>
        <v>0</v>
      </c>
      <c r="L12" s="6">
        <v>0</v>
      </c>
      <c r="M12" s="6">
        <v>0</v>
      </c>
      <c r="N12" s="6">
        <v>0</v>
      </c>
      <c r="O12" s="14">
        <f t="shared" si="1"/>
        <v>0</v>
      </c>
      <c r="P12" s="6">
        <v>0</v>
      </c>
      <c r="Q12" s="6">
        <v>0</v>
      </c>
      <c r="R12" s="6">
        <v>0</v>
      </c>
      <c r="S12" s="14">
        <f t="shared" si="2"/>
        <v>0</v>
      </c>
      <c r="T12" s="6">
        <v>0</v>
      </c>
      <c r="U12" s="6">
        <v>1</v>
      </c>
      <c r="V12" s="6">
        <v>1</v>
      </c>
      <c r="W12" s="14">
        <f t="shared" si="3"/>
        <v>2</v>
      </c>
      <c r="X12" s="18">
        <f t="shared" si="4"/>
        <v>0</v>
      </c>
      <c r="Y12" s="18">
        <f t="shared" si="5"/>
        <v>2</v>
      </c>
      <c r="Z12" s="35">
        <f t="shared" si="6"/>
        <v>2</v>
      </c>
    </row>
    <row r="13" spans="1:26" x14ac:dyDescent="0.3">
      <c r="A13" s="12" t="s">
        <v>63</v>
      </c>
      <c r="B13" s="4" t="s">
        <v>64</v>
      </c>
      <c r="C13" s="4" t="s">
        <v>32</v>
      </c>
      <c r="D13" s="4" t="s">
        <v>65</v>
      </c>
      <c r="E13" s="4" t="s">
        <v>66</v>
      </c>
      <c r="F13" s="4" t="s">
        <v>67</v>
      </c>
      <c r="G13" s="4" t="s">
        <v>32</v>
      </c>
      <c r="H13" s="6">
        <v>0</v>
      </c>
      <c r="I13" s="6">
        <v>0</v>
      </c>
      <c r="J13" s="5">
        <v>1</v>
      </c>
      <c r="K13" s="14">
        <f t="shared" si="0"/>
        <v>1</v>
      </c>
      <c r="L13" s="6">
        <v>0</v>
      </c>
      <c r="M13" s="6">
        <v>0</v>
      </c>
      <c r="N13" s="6">
        <v>0</v>
      </c>
      <c r="O13" s="14">
        <f t="shared" si="1"/>
        <v>0</v>
      </c>
      <c r="P13" s="6">
        <v>0</v>
      </c>
      <c r="Q13" s="6">
        <v>0</v>
      </c>
      <c r="R13" s="6">
        <v>0</v>
      </c>
      <c r="S13" s="14">
        <f t="shared" si="2"/>
        <v>0</v>
      </c>
      <c r="T13" s="8">
        <v>0</v>
      </c>
      <c r="U13" s="8">
        <v>0</v>
      </c>
      <c r="V13" s="8">
        <v>0</v>
      </c>
      <c r="W13" s="14">
        <f t="shared" si="3"/>
        <v>0</v>
      </c>
      <c r="X13" s="18">
        <f t="shared" si="4"/>
        <v>1</v>
      </c>
      <c r="Y13" s="18">
        <f t="shared" si="5"/>
        <v>0</v>
      </c>
      <c r="Z13" s="35">
        <f t="shared" si="6"/>
        <v>1</v>
      </c>
    </row>
    <row r="14" spans="1:26" x14ac:dyDescent="0.3">
      <c r="A14" s="12" t="s">
        <v>68</v>
      </c>
      <c r="B14" s="4" t="s">
        <v>31</v>
      </c>
      <c r="C14" s="4" t="s">
        <v>21</v>
      </c>
      <c r="D14" s="4" t="s">
        <v>22</v>
      </c>
      <c r="E14" s="4" t="s">
        <v>23</v>
      </c>
      <c r="F14" s="4" t="s">
        <v>24</v>
      </c>
      <c r="G14" s="4" t="s">
        <v>21</v>
      </c>
      <c r="H14" s="5">
        <v>0</v>
      </c>
      <c r="I14" s="5">
        <v>0</v>
      </c>
      <c r="J14" s="5">
        <v>0</v>
      </c>
      <c r="K14" s="14">
        <f t="shared" si="0"/>
        <v>0</v>
      </c>
      <c r="L14" s="5">
        <v>0</v>
      </c>
      <c r="M14" s="5">
        <v>0</v>
      </c>
      <c r="N14" s="5">
        <v>0</v>
      </c>
      <c r="O14" s="14">
        <f t="shared" si="1"/>
        <v>0</v>
      </c>
      <c r="P14" s="5">
        <v>0</v>
      </c>
      <c r="Q14" s="5">
        <v>0</v>
      </c>
      <c r="R14" s="5">
        <v>0</v>
      </c>
      <c r="S14" s="14">
        <f t="shared" si="2"/>
        <v>0</v>
      </c>
      <c r="T14" s="6">
        <v>0</v>
      </c>
      <c r="U14" s="6">
        <v>1</v>
      </c>
      <c r="V14" s="6">
        <v>1</v>
      </c>
      <c r="W14" s="14">
        <f t="shared" si="3"/>
        <v>2</v>
      </c>
      <c r="X14" s="18">
        <f t="shared" si="4"/>
        <v>0</v>
      </c>
      <c r="Y14" s="18">
        <f t="shared" si="5"/>
        <v>2</v>
      </c>
      <c r="Z14" s="35">
        <f t="shared" si="6"/>
        <v>2</v>
      </c>
    </row>
    <row r="15" spans="1:26" x14ac:dyDescent="0.3">
      <c r="A15" s="12" t="s">
        <v>69</v>
      </c>
      <c r="B15" s="4" t="s">
        <v>70</v>
      </c>
      <c r="C15" s="4" t="s">
        <v>32</v>
      </c>
      <c r="D15" s="4" t="s">
        <v>65</v>
      </c>
      <c r="E15" s="4" t="s">
        <v>66</v>
      </c>
      <c r="F15" s="4" t="s">
        <v>67</v>
      </c>
      <c r="G15" s="4" t="s">
        <v>32</v>
      </c>
      <c r="H15" s="5">
        <v>0</v>
      </c>
      <c r="I15" s="6">
        <v>0</v>
      </c>
      <c r="J15" s="5">
        <v>0</v>
      </c>
      <c r="K15" s="14">
        <f t="shared" si="0"/>
        <v>0</v>
      </c>
      <c r="L15" s="6">
        <v>0</v>
      </c>
      <c r="M15" s="6">
        <v>0</v>
      </c>
      <c r="N15" s="6">
        <v>0</v>
      </c>
      <c r="O15" s="14">
        <f t="shared" si="1"/>
        <v>0</v>
      </c>
      <c r="P15" s="6">
        <v>0</v>
      </c>
      <c r="Q15" s="6">
        <v>0</v>
      </c>
      <c r="R15" s="6">
        <v>0</v>
      </c>
      <c r="S15" s="14">
        <f t="shared" si="2"/>
        <v>0</v>
      </c>
      <c r="T15" s="6">
        <v>0</v>
      </c>
      <c r="U15" s="6">
        <v>0</v>
      </c>
      <c r="V15" s="6">
        <v>1</v>
      </c>
      <c r="W15" s="14">
        <f t="shared" si="3"/>
        <v>1</v>
      </c>
      <c r="X15" s="18">
        <f t="shared" si="4"/>
        <v>0</v>
      </c>
      <c r="Y15" s="18">
        <f t="shared" si="5"/>
        <v>1</v>
      </c>
      <c r="Z15" s="35">
        <f t="shared" si="6"/>
        <v>1</v>
      </c>
    </row>
    <row r="16" spans="1:26" x14ac:dyDescent="0.3">
      <c r="A16" s="12" t="s">
        <v>71</v>
      </c>
      <c r="B16" s="4" t="s">
        <v>72</v>
      </c>
      <c r="C16" s="4" t="s">
        <v>38</v>
      </c>
      <c r="D16" s="4" t="s">
        <v>73</v>
      </c>
      <c r="E16" s="4" t="s">
        <v>74</v>
      </c>
      <c r="F16" s="4" t="s">
        <v>75</v>
      </c>
      <c r="G16" s="4" t="s">
        <v>73</v>
      </c>
      <c r="H16" s="5">
        <v>0</v>
      </c>
      <c r="I16" s="5">
        <v>0</v>
      </c>
      <c r="J16" s="5">
        <v>0</v>
      </c>
      <c r="K16" s="14">
        <f t="shared" si="0"/>
        <v>0</v>
      </c>
      <c r="L16" s="6">
        <v>0</v>
      </c>
      <c r="M16" s="6">
        <v>0</v>
      </c>
      <c r="N16" s="6">
        <v>0</v>
      </c>
      <c r="O16" s="14">
        <f t="shared" si="1"/>
        <v>0</v>
      </c>
      <c r="P16" s="6">
        <v>0</v>
      </c>
      <c r="Q16" s="6">
        <v>0</v>
      </c>
      <c r="R16" s="6">
        <v>0</v>
      </c>
      <c r="S16" s="14">
        <f t="shared" si="2"/>
        <v>0</v>
      </c>
      <c r="T16" s="6">
        <v>0</v>
      </c>
      <c r="U16" s="6">
        <v>1</v>
      </c>
      <c r="V16" s="6">
        <v>0</v>
      </c>
      <c r="W16" s="14">
        <f t="shared" si="3"/>
        <v>1</v>
      </c>
      <c r="X16" s="18">
        <f t="shared" si="4"/>
        <v>0</v>
      </c>
      <c r="Y16" s="18">
        <f t="shared" si="5"/>
        <v>1</v>
      </c>
      <c r="Z16" s="35">
        <f t="shared" si="6"/>
        <v>1</v>
      </c>
    </row>
    <row r="17" spans="1:26" x14ac:dyDescent="0.3">
      <c r="A17" s="12" t="s">
        <v>76</v>
      </c>
      <c r="B17" s="4" t="s">
        <v>77</v>
      </c>
      <c r="C17" s="4" t="s">
        <v>44</v>
      </c>
      <c r="D17" s="4" t="s">
        <v>78</v>
      </c>
      <c r="E17" s="4" t="s">
        <v>79</v>
      </c>
      <c r="F17" s="4" t="s">
        <v>80</v>
      </c>
      <c r="G17" s="4" t="s">
        <v>571</v>
      </c>
      <c r="H17" s="5">
        <v>0</v>
      </c>
      <c r="I17" s="6">
        <v>0</v>
      </c>
      <c r="J17" s="5">
        <v>0</v>
      </c>
      <c r="K17" s="14">
        <f t="shared" si="0"/>
        <v>0</v>
      </c>
      <c r="L17" s="6">
        <v>1</v>
      </c>
      <c r="M17" s="6">
        <v>1</v>
      </c>
      <c r="N17" s="6">
        <v>1</v>
      </c>
      <c r="O17" s="14">
        <f t="shared" si="1"/>
        <v>3</v>
      </c>
      <c r="P17" s="6">
        <v>0</v>
      </c>
      <c r="Q17" s="6">
        <v>0</v>
      </c>
      <c r="R17" s="6">
        <v>0</v>
      </c>
      <c r="S17" s="14">
        <f t="shared" si="2"/>
        <v>0</v>
      </c>
      <c r="T17" s="6">
        <v>1</v>
      </c>
      <c r="U17" s="6">
        <v>1</v>
      </c>
      <c r="V17" s="6">
        <v>0</v>
      </c>
      <c r="W17" s="14">
        <f t="shared" si="3"/>
        <v>2</v>
      </c>
      <c r="X17" s="18">
        <f t="shared" si="4"/>
        <v>3</v>
      </c>
      <c r="Y17" s="18">
        <f t="shared" si="5"/>
        <v>2</v>
      </c>
      <c r="Z17" s="35">
        <f t="shared" si="6"/>
        <v>5</v>
      </c>
    </row>
    <row r="18" spans="1:26" x14ac:dyDescent="0.3">
      <c r="A18" s="12" t="s">
        <v>81</v>
      </c>
      <c r="B18" s="4" t="s">
        <v>82</v>
      </c>
      <c r="C18" s="4" t="s">
        <v>44</v>
      </c>
      <c r="D18" s="4" t="s">
        <v>78</v>
      </c>
      <c r="E18" s="4" t="s">
        <v>83</v>
      </c>
      <c r="F18" s="4" t="s">
        <v>84</v>
      </c>
      <c r="G18" s="4" t="s">
        <v>571</v>
      </c>
      <c r="H18" s="5">
        <v>1</v>
      </c>
      <c r="I18" s="5">
        <v>0</v>
      </c>
      <c r="J18" s="5">
        <v>0</v>
      </c>
      <c r="K18" s="14">
        <f t="shared" si="0"/>
        <v>1</v>
      </c>
      <c r="L18" s="5">
        <v>0</v>
      </c>
      <c r="M18" s="5">
        <v>0</v>
      </c>
      <c r="N18" s="5">
        <v>0</v>
      </c>
      <c r="O18" s="14">
        <f t="shared" si="1"/>
        <v>0</v>
      </c>
      <c r="P18" s="5">
        <v>0</v>
      </c>
      <c r="Q18" s="5">
        <v>0</v>
      </c>
      <c r="R18" s="5">
        <v>0</v>
      </c>
      <c r="S18" s="14">
        <f t="shared" si="2"/>
        <v>0</v>
      </c>
      <c r="T18" s="6">
        <v>0</v>
      </c>
      <c r="U18" s="6">
        <v>1</v>
      </c>
      <c r="V18" s="6">
        <v>0</v>
      </c>
      <c r="W18" s="14">
        <f t="shared" si="3"/>
        <v>1</v>
      </c>
      <c r="X18" s="18">
        <f t="shared" si="4"/>
        <v>1</v>
      </c>
      <c r="Y18" s="18">
        <f t="shared" si="5"/>
        <v>1</v>
      </c>
      <c r="Z18" s="35">
        <f t="shared" si="6"/>
        <v>2</v>
      </c>
    </row>
    <row r="19" spans="1:26" x14ac:dyDescent="0.3">
      <c r="A19" s="12" t="s">
        <v>85</v>
      </c>
      <c r="B19" s="4" t="s">
        <v>86</v>
      </c>
      <c r="C19" s="4" t="s">
        <v>32</v>
      </c>
      <c r="D19" s="4" t="s">
        <v>87</v>
      </c>
      <c r="E19" s="4" t="s">
        <v>88</v>
      </c>
      <c r="F19" s="4" t="s">
        <v>89</v>
      </c>
      <c r="G19" s="4" t="s">
        <v>32</v>
      </c>
      <c r="H19" s="5">
        <v>0</v>
      </c>
      <c r="I19" s="6">
        <v>0</v>
      </c>
      <c r="J19" s="5">
        <v>0</v>
      </c>
      <c r="K19" s="14">
        <f t="shared" si="0"/>
        <v>0</v>
      </c>
      <c r="L19" s="6">
        <v>0</v>
      </c>
      <c r="M19" s="6">
        <v>0</v>
      </c>
      <c r="N19" s="6">
        <v>0</v>
      </c>
      <c r="O19" s="14">
        <f t="shared" si="1"/>
        <v>0</v>
      </c>
      <c r="P19" s="6">
        <v>0</v>
      </c>
      <c r="Q19" s="6">
        <v>1</v>
      </c>
      <c r="R19" s="6">
        <v>1</v>
      </c>
      <c r="S19" s="14">
        <f t="shared" si="2"/>
        <v>2</v>
      </c>
      <c r="T19" s="6">
        <v>1</v>
      </c>
      <c r="U19" s="6">
        <v>1</v>
      </c>
      <c r="V19" s="6">
        <v>1</v>
      </c>
      <c r="W19" s="14">
        <f t="shared" si="3"/>
        <v>3</v>
      </c>
      <c r="X19" s="18">
        <f t="shared" si="4"/>
        <v>0</v>
      </c>
      <c r="Y19" s="18">
        <f t="shared" si="5"/>
        <v>5</v>
      </c>
      <c r="Z19" s="35">
        <f t="shared" si="6"/>
        <v>5</v>
      </c>
    </row>
    <row r="20" spans="1:26" x14ac:dyDescent="0.3">
      <c r="A20" s="12" t="s">
        <v>90</v>
      </c>
      <c r="B20" s="4" t="s">
        <v>91</v>
      </c>
      <c r="C20" s="4" t="s">
        <v>55</v>
      </c>
      <c r="D20" s="4" t="s">
        <v>56</v>
      </c>
      <c r="E20" s="4" t="s">
        <v>92</v>
      </c>
      <c r="F20" s="4" t="s">
        <v>93</v>
      </c>
      <c r="G20" s="4" t="s">
        <v>55</v>
      </c>
      <c r="H20" s="5">
        <v>0</v>
      </c>
      <c r="I20" s="5">
        <v>0</v>
      </c>
      <c r="J20" s="5">
        <v>1</v>
      </c>
      <c r="K20" s="14">
        <f t="shared" si="0"/>
        <v>1</v>
      </c>
      <c r="L20" s="5">
        <v>0</v>
      </c>
      <c r="M20" s="5">
        <v>0</v>
      </c>
      <c r="N20" s="5">
        <v>0</v>
      </c>
      <c r="O20" s="14">
        <f t="shared" si="1"/>
        <v>0</v>
      </c>
      <c r="P20" s="5">
        <v>0</v>
      </c>
      <c r="Q20" s="5">
        <v>0</v>
      </c>
      <c r="R20" s="5">
        <v>0</v>
      </c>
      <c r="S20" s="14">
        <f t="shared" si="2"/>
        <v>0</v>
      </c>
      <c r="T20" s="6">
        <v>0</v>
      </c>
      <c r="U20" s="6">
        <v>0</v>
      </c>
      <c r="V20" s="6">
        <v>0</v>
      </c>
      <c r="W20" s="14">
        <f t="shared" si="3"/>
        <v>0</v>
      </c>
      <c r="X20" s="18">
        <f t="shared" si="4"/>
        <v>1</v>
      </c>
      <c r="Y20" s="18">
        <f t="shared" si="5"/>
        <v>0</v>
      </c>
      <c r="Z20" s="35">
        <f t="shared" si="6"/>
        <v>1</v>
      </c>
    </row>
    <row r="21" spans="1:26" x14ac:dyDescent="0.3">
      <c r="A21" s="12" t="s">
        <v>94</v>
      </c>
      <c r="B21" s="4" t="s">
        <v>95</v>
      </c>
      <c r="C21" s="4" t="s">
        <v>44</v>
      </c>
      <c r="D21" s="4" t="s">
        <v>78</v>
      </c>
      <c r="E21" s="4" t="s">
        <v>79</v>
      </c>
      <c r="F21" s="4" t="s">
        <v>96</v>
      </c>
      <c r="G21" s="4" t="s">
        <v>571</v>
      </c>
      <c r="H21" s="5">
        <v>0</v>
      </c>
      <c r="I21" s="5">
        <v>0</v>
      </c>
      <c r="J21" s="5">
        <v>0</v>
      </c>
      <c r="K21" s="14">
        <f t="shared" si="0"/>
        <v>0</v>
      </c>
      <c r="L21" s="6">
        <v>0</v>
      </c>
      <c r="M21" s="6">
        <v>0</v>
      </c>
      <c r="N21" s="6">
        <v>0</v>
      </c>
      <c r="O21" s="14">
        <f t="shared" si="1"/>
        <v>0</v>
      </c>
      <c r="P21" s="6">
        <v>0</v>
      </c>
      <c r="Q21" s="6">
        <v>0</v>
      </c>
      <c r="R21" s="6">
        <v>0</v>
      </c>
      <c r="S21" s="14">
        <f t="shared" si="2"/>
        <v>0</v>
      </c>
      <c r="T21" s="6">
        <v>1</v>
      </c>
      <c r="U21" s="6">
        <v>1</v>
      </c>
      <c r="V21" s="6">
        <v>1</v>
      </c>
      <c r="W21" s="14">
        <f t="shared" si="3"/>
        <v>3</v>
      </c>
      <c r="X21" s="18">
        <f t="shared" si="4"/>
        <v>0</v>
      </c>
      <c r="Y21" s="18">
        <f t="shared" si="5"/>
        <v>3</v>
      </c>
      <c r="Z21" s="35">
        <f t="shared" si="6"/>
        <v>3</v>
      </c>
    </row>
    <row r="22" spans="1:26" x14ac:dyDescent="0.3">
      <c r="A22" s="12" t="s">
        <v>97</v>
      </c>
      <c r="B22" s="4" t="s">
        <v>98</v>
      </c>
      <c r="C22" s="4" t="s">
        <v>44</v>
      </c>
      <c r="D22" s="4" t="s">
        <v>78</v>
      </c>
      <c r="E22" s="4" t="s">
        <v>79</v>
      </c>
      <c r="F22" s="4" t="s">
        <v>96</v>
      </c>
      <c r="G22" s="4" t="s">
        <v>571</v>
      </c>
      <c r="H22" s="5">
        <v>0</v>
      </c>
      <c r="I22" s="5">
        <v>0</v>
      </c>
      <c r="J22" s="5">
        <v>0</v>
      </c>
      <c r="K22" s="14">
        <f t="shared" si="0"/>
        <v>0</v>
      </c>
      <c r="L22" s="6">
        <v>0</v>
      </c>
      <c r="M22" s="6">
        <v>0</v>
      </c>
      <c r="N22" s="6">
        <v>0</v>
      </c>
      <c r="O22" s="14">
        <f t="shared" si="1"/>
        <v>0</v>
      </c>
      <c r="P22" s="6">
        <v>0</v>
      </c>
      <c r="Q22" s="6">
        <v>0</v>
      </c>
      <c r="R22" s="6">
        <v>0</v>
      </c>
      <c r="S22" s="14">
        <f t="shared" si="2"/>
        <v>0</v>
      </c>
      <c r="T22" s="6">
        <v>1</v>
      </c>
      <c r="U22" s="6">
        <v>0</v>
      </c>
      <c r="V22" s="6">
        <v>0</v>
      </c>
      <c r="W22" s="14">
        <f t="shared" si="3"/>
        <v>1</v>
      </c>
      <c r="X22" s="18">
        <f t="shared" si="4"/>
        <v>0</v>
      </c>
      <c r="Y22" s="18">
        <f t="shared" si="5"/>
        <v>1</v>
      </c>
      <c r="Z22" s="35">
        <f t="shared" si="6"/>
        <v>1</v>
      </c>
    </row>
    <row r="23" spans="1:26" x14ac:dyDescent="0.3">
      <c r="A23" s="12" t="s">
        <v>99</v>
      </c>
      <c r="B23" s="4" t="s">
        <v>100</v>
      </c>
      <c r="C23" s="4" t="s">
        <v>38</v>
      </c>
      <c r="D23" s="4" t="s">
        <v>73</v>
      </c>
      <c r="E23" s="4" t="s">
        <v>101</v>
      </c>
      <c r="F23" s="4" t="s">
        <v>102</v>
      </c>
      <c r="G23" s="4" t="s">
        <v>73</v>
      </c>
      <c r="H23" s="5">
        <v>1</v>
      </c>
      <c r="I23" s="5">
        <v>0</v>
      </c>
      <c r="J23" s="5">
        <v>0</v>
      </c>
      <c r="K23" s="14">
        <f t="shared" si="0"/>
        <v>1</v>
      </c>
      <c r="L23" s="5">
        <v>1</v>
      </c>
      <c r="M23" s="5">
        <v>0</v>
      </c>
      <c r="N23" s="5">
        <v>0</v>
      </c>
      <c r="O23" s="14">
        <f t="shared" si="1"/>
        <v>1</v>
      </c>
      <c r="P23" s="5">
        <v>0</v>
      </c>
      <c r="Q23" s="5">
        <v>0</v>
      </c>
      <c r="R23" s="5">
        <v>0</v>
      </c>
      <c r="S23" s="14">
        <f t="shared" si="2"/>
        <v>0</v>
      </c>
      <c r="T23" s="6">
        <v>0</v>
      </c>
      <c r="U23" s="6">
        <v>0</v>
      </c>
      <c r="V23" s="6">
        <v>0</v>
      </c>
      <c r="W23" s="14">
        <f t="shared" si="3"/>
        <v>0</v>
      </c>
      <c r="X23" s="18">
        <f t="shared" si="4"/>
        <v>2</v>
      </c>
      <c r="Y23" s="18">
        <f t="shared" si="5"/>
        <v>0</v>
      </c>
      <c r="Z23" s="35">
        <f t="shared" si="6"/>
        <v>2</v>
      </c>
    </row>
    <row r="24" spans="1:26" x14ac:dyDescent="0.3">
      <c r="A24" s="12" t="s">
        <v>103</v>
      </c>
      <c r="B24" s="4" t="s">
        <v>104</v>
      </c>
      <c r="C24" s="4" t="s">
        <v>32</v>
      </c>
      <c r="D24" s="4" t="s">
        <v>105</v>
      </c>
      <c r="E24" s="4" t="s">
        <v>106</v>
      </c>
      <c r="F24" s="4" t="s">
        <v>107</v>
      </c>
      <c r="G24" s="4" t="s">
        <v>32</v>
      </c>
      <c r="H24" s="5">
        <v>0</v>
      </c>
      <c r="I24" s="5">
        <v>0</v>
      </c>
      <c r="J24" s="5">
        <v>1</v>
      </c>
      <c r="K24" s="14">
        <f t="shared" si="0"/>
        <v>1</v>
      </c>
      <c r="L24" s="5">
        <v>1</v>
      </c>
      <c r="M24" s="5">
        <v>1</v>
      </c>
      <c r="N24" s="5">
        <v>1</v>
      </c>
      <c r="O24" s="14">
        <f t="shared" si="1"/>
        <v>3</v>
      </c>
      <c r="P24" s="5">
        <v>0</v>
      </c>
      <c r="Q24" s="5">
        <v>1</v>
      </c>
      <c r="R24" s="5">
        <v>1</v>
      </c>
      <c r="S24" s="14">
        <f t="shared" si="2"/>
        <v>2</v>
      </c>
      <c r="T24" s="6">
        <v>0</v>
      </c>
      <c r="U24" s="6">
        <v>1</v>
      </c>
      <c r="V24" s="6">
        <v>1</v>
      </c>
      <c r="W24" s="14">
        <f t="shared" si="3"/>
        <v>2</v>
      </c>
      <c r="X24" s="18">
        <f t="shared" si="4"/>
        <v>4</v>
      </c>
      <c r="Y24" s="18">
        <f t="shared" si="5"/>
        <v>4</v>
      </c>
      <c r="Z24" s="35">
        <f t="shared" si="6"/>
        <v>8</v>
      </c>
    </row>
    <row r="25" spans="1:26" x14ac:dyDescent="0.3">
      <c r="A25" s="12" t="s">
        <v>108</v>
      </c>
      <c r="B25" s="4" t="s">
        <v>109</v>
      </c>
      <c r="C25" s="4" t="s">
        <v>32</v>
      </c>
      <c r="D25" s="4" t="s">
        <v>110</v>
      </c>
      <c r="E25" s="4" t="s">
        <v>111</v>
      </c>
      <c r="F25" s="4" t="s">
        <v>112</v>
      </c>
      <c r="G25" s="4" t="s">
        <v>32</v>
      </c>
      <c r="H25" s="5">
        <v>0</v>
      </c>
      <c r="I25" s="5">
        <v>0</v>
      </c>
      <c r="J25" s="5">
        <v>1</v>
      </c>
      <c r="K25" s="14">
        <f t="shared" si="0"/>
        <v>1</v>
      </c>
      <c r="L25" s="5">
        <v>0</v>
      </c>
      <c r="M25" s="5">
        <v>0</v>
      </c>
      <c r="N25" s="5">
        <v>0</v>
      </c>
      <c r="O25" s="14">
        <f t="shared" si="1"/>
        <v>0</v>
      </c>
      <c r="P25" s="5">
        <v>0</v>
      </c>
      <c r="Q25" s="5">
        <v>0</v>
      </c>
      <c r="R25" s="5">
        <v>0</v>
      </c>
      <c r="S25" s="14">
        <f t="shared" si="2"/>
        <v>0</v>
      </c>
      <c r="T25" s="6">
        <v>0</v>
      </c>
      <c r="U25" s="6">
        <v>0</v>
      </c>
      <c r="V25" s="6">
        <v>0</v>
      </c>
      <c r="W25" s="14">
        <f t="shared" si="3"/>
        <v>0</v>
      </c>
      <c r="X25" s="18">
        <f t="shared" si="4"/>
        <v>1</v>
      </c>
      <c r="Y25" s="18">
        <f t="shared" si="5"/>
        <v>0</v>
      </c>
      <c r="Z25" s="35">
        <f t="shared" si="6"/>
        <v>1</v>
      </c>
    </row>
    <row r="26" spans="1:26" x14ac:dyDescent="0.3">
      <c r="A26" s="12" t="s">
        <v>113</v>
      </c>
      <c r="B26" s="4" t="s">
        <v>114</v>
      </c>
      <c r="C26" s="4" t="s">
        <v>44</v>
      </c>
      <c r="D26" s="4" t="s">
        <v>78</v>
      </c>
      <c r="E26" s="4" t="s">
        <v>115</v>
      </c>
      <c r="F26" s="4" t="s">
        <v>116</v>
      </c>
      <c r="G26" s="4" t="s">
        <v>571</v>
      </c>
      <c r="H26" s="5">
        <v>0</v>
      </c>
      <c r="I26" s="5">
        <v>0</v>
      </c>
      <c r="J26" s="5">
        <v>0</v>
      </c>
      <c r="K26" s="14">
        <f t="shared" si="0"/>
        <v>0</v>
      </c>
      <c r="L26" s="6">
        <v>0</v>
      </c>
      <c r="M26" s="6">
        <v>0</v>
      </c>
      <c r="N26" s="6">
        <v>0</v>
      </c>
      <c r="O26" s="14">
        <f t="shared" si="1"/>
        <v>0</v>
      </c>
      <c r="P26" s="6">
        <v>0</v>
      </c>
      <c r="Q26" s="6">
        <v>0</v>
      </c>
      <c r="R26" s="6">
        <v>0</v>
      </c>
      <c r="S26" s="14">
        <f t="shared" si="2"/>
        <v>0</v>
      </c>
      <c r="T26" s="6">
        <v>0</v>
      </c>
      <c r="U26" s="6">
        <v>1</v>
      </c>
      <c r="V26" s="6">
        <v>1</v>
      </c>
      <c r="W26" s="14">
        <f t="shared" si="3"/>
        <v>2</v>
      </c>
      <c r="X26" s="18">
        <f t="shared" si="4"/>
        <v>0</v>
      </c>
      <c r="Y26" s="18">
        <f t="shared" si="5"/>
        <v>2</v>
      </c>
      <c r="Z26" s="35">
        <f t="shared" si="6"/>
        <v>2</v>
      </c>
    </row>
    <row r="27" spans="1:26" x14ac:dyDescent="0.3">
      <c r="A27" s="12" t="s">
        <v>117</v>
      </c>
      <c r="B27" s="4" t="s">
        <v>118</v>
      </c>
      <c r="C27" s="4" t="s">
        <v>32</v>
      </c>
      <c r="D27" s="4" t="s">
        <v>33</v>
      </c>
      <c r="E27" s="4" t="s">
        <v>119</v>
      </c>
      <c r="F27" s="4" t="s">
        <v>120</v>
      </c>
      <c r="G27" s="4" t="s">
        <v>32</v>
      </c>
      <c r="H27" s="6">
        <v>0</v>
      </c>
      <c r="I27" s="6">
        <v>0</v>
      </c>
      <c r="J27" s="5">
        <v>0</v>
      </c>
      <c r="K27" s="14">
        <f t="shared" si="0"/>
        <v>0</v>
      </c>
      <c r="L27" s="5">
        <v>0</v>
      </c>
      <c r="M27" s="5">
        <v>0</v>
      </c>
      <c r="N27" s="5">
        <v>0</v>
      </c>
      <c r="O27" s="14">
        <f t="shared" si="1"/>
        <v>0</v>
      </c>
      <c r="P27" s="6">
        <v>1</v>
      </c>
      <c r="Q27" s="6">
        <v>1</v>
      </c>
      <c r="R27" s="6">
        <v>0</v>
      </c>
      <c r="S27" s="14">
        <f t="shared" si="2"/>
        <v>2</v>
      </c>
      <c r="T27" s="8">
        <v>0</v>
      </c>
      <c r="U27" s="8">
        <v>0</v>
      </c>
      <c r="V27" s="8">
        <v>0</v>
      </c>
      <c r="W27" s="14">
        <f t="shared" si="3"/>
        <v>0</v>
      </c>
      <c r="X27" s="18">
        <f t="shared" si="4"/>
        <v>0</v>
      </c>
      <c r="Y27" s="18">
        <f t="shared" si="5"/>
        <v>2</v>
      </c>
      <c r="Z27" s="35">
        <f t="shared" si="6"/>
        <v>2</v>
      </c>
    </row>
    <row r="28" spans="1:26" x14ac:dyDescent="0.3">
      <c r="A28" s="12" t="s">
        <v>121</v>
      </c>
      <c r="B28" s="4" t="s">
        <v>86</v>
      </c>
      <c r="C28" s="4" t="s">
        <v>32</v>
      </c>
      <c r="D28" s="4" t="s">
        <v>33</v>
      </c>
      <c r="E28" s="4" t="s">
        <v>34</v>
      </c>
      <c r="F28" s="4" t="s">
        <v>122</v>
      </c>
      <c r="G28" s="4" t="s">
        <v>32</v>
      </c>
      <c r="H28" s="6">
        <v>0</v>
      </c>
      <c r="I28" s="6">
        <v>1</v>
      </c>
      <c r="J28" s="5">
        <v>0</v>
      </c>
      <c r="K28" s="14">
        <f t="shared" si="0"/>
        <v>1</v>
      </c>
      <c r="L28" s="5">
        <v>0</v>
      </c>
      <c r="M28" s="5">
        <v>0</v>
      </c>
      <c r="N28" s="5">
        <v>0</v>
      </c>
      <c r="O28" s="14">
        <f t="shared" si="1"/>
        <v>0</v>
      </c>
      <c r="P28" s="6">
        <v>0</v>
      </c>
      <c r="Q28" s="6">
        <v>0</v>
      </c>
      <c r="R28" s="6">
        <v>0</v>
      </c>
      <c r="S28" s="14">
        <f t="shared" si="2"/>
        <v>0</v>
      </c>
      <c r="T28" s="8">
        <v>0</v>
      </c>
      <c r="U28" s="8">
        <v>0</v>
      </c>
      <c r="V28" s="8">
        <v>0</v>
      </c>
      <c r="W28" s="14">
        <f t="shared" si="3"/>
        <v>0</v>
      </c>
      <c r="X28" s="18">
        <f t="shared" si="4"/>
        <v>1</v>
      </c>
      <c r="Y28" s="18">
        <f t="shared" si="5"/>
        <v>0</v>
      </c>
      <c r="Z28" s="35">
        <f t="shared" si="6"/>
        <v>1</v>
      </c>
    </row>
    <row r="29" spans="1:26" x14ac:dyDescent="0.3">
      <c r="A29" s="12" t="s">
        <v>123</v>
      </c>
      <c r="B29" s="4" t="s">
        <v>124</v>
      </c>
      <c r="C29" s="4" t="s">
        <v>125</v>
      </c>
      <c r="D29" s="4" t="s">
        <v>126</v>
      </c>
      <c r="E29" s="4" t="s">
        <v>127</v>
      </c>
      <c r="F29" s="4" t="s">
        <v>128</v>
      </c>
      <c r="G29" s="4" t="s">
        <v>126</v>
      </c>
      <c r="H29" s="5">
        <v>0</v>
      </c>
      <c r="I29" s="5">
        <v>0</v>
      </c>
      <c r="J29" s="5">
        <v>0</v>
      </c>
      <c r="K29" s="14">
        <f t="shared" si="0"/>
        <v>0</v>
      </c>
      <c r="L29" s="5">
        <v>0</v>
      </c>
      <c r="M29" s="5">
        <v>0</v>
      </c>
      <c r="N29" s="5">
        <v>0</v>
      </c>
      <c r="O29" s="14">
        <f t="shared" si="1"/>
        <v>0</v>
      </c>
      <c r="P29" s="5">
        <v>0</v>
      </c>
      <c r="Q29" s="5">
        <v>0</v>
      </c>
      <c r="R29" s="5">
        <v>1</v>
      </c>
      <c r="S29" s="14">
        <f t="shared" si="2"/>
        <v>1</v>
      </c>
      <c r="T29" s="6">
        <v>0</v>
      </c>
      <c r="U29" s="6">
        <v>1</v>
      </c>
      <c r="V29" s="6">
        <v>1</v>
      </c>
      <c r="W29" s="14">
        <f t="shared" si="3"/>
        <v>2</v>
      </c>
      <c r="X29" s="18">
        <f t="shared" si="4"/>
        <v>0</v>
      </c>
      <c r="Y29" s="18">
        <f t="shared" si="5"/>
        <v>3</v>
      </c>
      <c r="Z29" s="35">
        <f t="shared" si="6"/>
        <v>3</v>
      </c>
    </row>
    <row r="30" spans="1:26" x14ac:dyDescent="0.3">
      <c r="A30" s="12" t="s">
        <v>129</v>
      </c>
      <c r="B30" s="4" t="s">
        <v>130</v>
      </c>
      <c r="C30" s="4" t="s">
        <v>44</v>
      </c>
      <c r="D30" s="4" t="s">
        <v>131</v>
      </c>
      <c r="E30" s="4" t="s">
        <v>132</v>
      </c>
      <c r="F30" s="4" t="s">
        <v>133</v>
      </c>
      <c r="G30" s="4" t="s">
        <v>571</v>
      </c>
      <c r="H30" s="5">
        <v>0</v>
      </c>
      <c r="I30" s="5">
        <v>0</v>
      </c>
      <c r="J30" s="5">
        <v>0</v>
      </c>
      <c r="K30" s="14">
        <f t="shared" si="0"/>
        <v>0</v>
      </c>
      <c r="L30" s="5">
        <v>1</v>
      </c>
      <c r="M30" s="5">
        <v>0</v>
      </c>
      <c r="N30" s="5">
        <v>0</v>
      </c>
      <c r="O30" s="14">
        <f t="shared" si="1"/>
        <v>1</v>
      </c>
      <c r="P30" s="5">
        <v>0</v>
      </c>
      <c r="Q30" s="5">
        <v>0</v>
      </c>
      <c r="R30" s="5">
        <v>0</v>
      </c>
      <c r="S30" s="14">
        <f t="shared" si="2"/>
        <v>0</v>
      </c>
      <c r="T30" s="6">
        <v>1</v>
      </c>
      <c r="U30" s="6">
        <v>1</v>
      </c>
      <c r="V30" s="6">
        <v>1</v>
      </c>
      <c r="W30" s="14">
        <f t="shared" si="3"/>
        <v>3</v>
      </c>
      <c r="X30" s="18">
        <f t="shared" si="4"/>
        <v>1</v>
      </c>
      <c r="Y30" s="18">
        <f t="shared" si="5"/>
        <v>3</v>
      </c>
      <c r="Z30" s="35">
        <f t="shared" si="6"/>
        <v>4</v>
      </c>
    </row>
    <row r="31" spans="1:26" x14ac:dyDescent="0.3">
      <c r="A31" s="12" t="s">
        <v>134</v>
      </c>
      <c r="B31" s="4" t="s">
        <v>135</v>
      </c>
      <c r="C31" s="4" t="s">
        <v>44</v>
      </c>
      <c r="D31" s="4" t="s">
        <v>131</v>
      </c>
      <c r="E31" s="4" t="s">
        <v>132</v>
      </c>
      <c r="F31" s="4" t="s">
        <v>136</v>
      </c>
      <c r="G31" s="4" t="s">
        <v>571</v>
      </c>
      <c r="H31" s="5">
        <v>0</v>
      </c>
      <c r="I31" s="6">
        <v>1</v>
      </c>
      <c r="J31" s="5">
        <v>0</v>
      </c>
      <c r="K31" s="14">
        <f t="shared" si="0"/>
        <v>1</v>
      </c>
      <c r="L31" s="6">
        <v>1</v>
      </c>
      <c r="M31" s="6">
        <v>0</v>
      </c>
      <c r="N31" s="6">
        <v>1</v>
      </c>
      <c r="O31" s="14">
        <f t="shared" si="1"/>
        <v>2</v>
      </c>
      <c r="P31" s="6">
        <v>0</v>
      </c>
      <c r="Q31" s="6">
        <v>0</v>
      </c>
      <c r="R31" s="6">
        <v>1</v>
      </c>
      <c r="S31" s="14">
        <f t="shared" si="2"/>
        <v>1</v>
      </c>
      <c r="T31" s="6">
        <v>1</v>
      </c>
      <c r="U31" s="6">
        <v>1</v>
      </c>
      <c r="V31" s="6">
        <v>1</v>
      </c>
      <c r="W31" s="14">
        <f t="shared" si="3"/>
        <v>3</v>
      </c>
      <c r="X31" s="18">
        <f t="shared" si="4"/>
        <v>3</v>
      </c>
      <c r="Y31" s="18">
        <f t="shared" si="5"/>
        <v>4</v>
      </c>
      <c r="Z31" s="35">
        <f t="shared" si="6"/>
        <v>7</v>
      </c>
    </row>
    <row r="32" spans="1:26" x14ac:dyDescent="0.3">
      <c r="A32" s="12" t="s">
        <v>137</v>
      </c>
      <c r="B32" s="4" t="s">
        <v>138</v>
      </c>
      <c r="C32" s="4" t="s">
        <v>55</v>
      </c>
      <c r="D32" s="4" t="s">
        <v>56</v>
      </c>
      <c r="E32" s="4" t="s">
        <v>57</v>
      </c>
      <c r="F32" s="4" t="s">
        <v>139</v>
      </c>
      <c r="G32" s="4" t="s">
        <v>55</v>
      </c>
      <c r="H32" s="5">
        <v>0</v>
      </c>
      <c r="I32" s="5">
        <v>0</v>
      </c>
      <c r="J32" s="5">
        <v>0</v>
      </c>
      <c r="K32" s="14">
        <f t="shared" si="0"/>
        <v>0</v>
      </c>
      <c r="L32" s="5">
        <v>0</v>
      </c>
      <c r="M32" s="5">
        <v>0</v>
      </c>
      <c r="N32" s="5">
        <v>0</v>
      </c>
      <c r="O32" s="14">
        <f t="shared" si="1"/>
        <v>0</v>
      </c>
      <c r="P32" s="5">
        <v>1</v>
      </c>
      <c r="Q32" s="5">
        <v>1</v>
      </c>
      <c r="R32" s="5">
        <v>1</v>
      </c>
      <c r="S32" s="14">
        <f t="shared" si="2"/>
        <v>3</v>
      </c>
      <c r="T32" s="6">
        <v>1</v>
      </c>
      <c r="U32" s="6">
        <v>1</v>
      </c>
      <c r="V32" s="6">
        <v>0</v>
      </c>
      <c r="W32" s="14">
        <f t="shared" si="3"/>
        <v>2</v>
      </c>
      <c r="X32" s="18">
        <f t="shared" si="4"/>
        <v>0</v>
      </c>
      <c r="Y32" s="18">
        <f t="shared" si="5"/>
        <v>5</v>
      </c>
      <c r="Z32" s="35">
        <f t="shared" si="6"/>
        <v>5</v>
      </c>
    </row>
    <row r="33" spans="1:26" x14ac:dyDescent="0.3">
      <c r="A33" s="12" t="s">
        <v>140</v>
      </c>
      <c r="B33" s="4" t="s">
        <v>141</v>
      </c>
      <c r="C33" s="4" t="s">
        <v>125</v>
      </c>
      <c r="D33" s="4" t="s">
        <v>126</v>
      </c>
      <c r="E33" s="4" t="s">
        <v>127</v>
      </c>
      <c r="F33" s="4" t="s">
        <v>128</v>
      </c>
      <c r="G33" s="4" t="s">
        <v>126</v>
      </c>
      <c r="H33" s="5">
        <v>0</v>
      </c>
      <c r="I33" s="6">
        <v>0</v>
      </c>
      <c r="J33" s="5">
        <v>1</v>
      </c>
      <c r="K33" s="14">
        <f t="shared" si="0"/>
        <v>1</v>
      </c>
      <c r="L33" s="6">
        <v>1</v>
      </c>
      <c r="M33" s="6">
        <v>0</v>
      </c>
      <c r="N33" s="6">
        <v>1</v>
      </c>
      <c r="O33" s="14">
        <f t="shared" si="1"/>
        <v>2</v>
      </c>
      <c r="P33" s="6">
        <v>0</v>
      </c>
      <c r="Q33" s="6">
        <v>0</v>
      </c>
      <c r="R33" s="6">
        <v>0</v>
      </c>
      <c r="S33" s="14">
        <f t="shared" si="2"/>
        <v>0</v>
      </c>
      <c r="T33" s="6">
        <v>0</v>
      </c>
      <c r="U33" s="6">
        <v>0</v>
      </c>
      <c r="V33" s="6">
        <v>1</v>
      </c>
      <c r="W33" s="14">
        <f t="shared" si="3"/>
        <v>1</v>
      </c>
      <c r="X33" s="18">
        <f t="shared" si="4"/>
        <v>3</v>
      </c>
      <c r="Y33" s="18">
        <f t="shared" si="5"/>
        <v>1</v>
      </c>
      <c r="Z33" s="35">
        <f t="shared" si="6"/>
        <v>4</v>
      </c>
    </row>
    <row r="34" spans="1:26" x14ac:dyDescent="0.3">
      <c r="A34" s="12" t="s">
        <v>142</v>
      </c>
      <c r="B34" s="4" t="s">
        <v>143</v>
      </c>
      <c r="C34" s="4" t="s">
        <v>21</v>
      </c>
      <c r="D34" s="4" t="s">
        <v>22</v>
      </c>
      <c r="E34" s="4" t="s">
        <v>61</v>
      </c>
      <c r="F34" s="4" t="s">
        <v>144</v>
      </c>
      <c r="G34" s="4" t="s">
        <v>21</v>
      </c>
      <c r="H34" s="5">
        <v>0</v>
      </c>
      <c r="I34" s="6">
        <v>0</v>
      </c>
      <c r="J34" s="5">
        <v>1</v>
      </c>
      <c r="K34" s="14">
        <f t="shared" si="0"/>
        <v>1</v>
      </c>
      <c r="L34" s="6">
        <v>0</v>
      </c>
      <c r="M34" s="6">
        <v>0</v>
      </c>
      <c r="N34" s="6">
        <v>0</v>
      </c>
      <c r="O34" s="14">
        <f t="shared" si="1"/>
        <v>0</v>
      </c>
      <c r="P34" s="6">
        <v>0</v>
      </c>
      <c r="Q34" s="6">
        <v>0</v>
      </c>
      <c r="R34" s="6">
        <v>1</v>
      </c>
      <c r="S34" s="14">
        <f t="shared" si="2"/>
        <v>1</v>
      </c>
      <c r="T34" s="6">
        <v>1</v>
      </c>
      <c r="U34" s="6">
        <v>1</v>
      </c>
      <c r="V34" s="6">
        <v>1</v>
      </c>
      <c r="W34" s="14">
        <f t="shared" si="3"/>
        <v>3</v>
      </c>
      <c r="X34" s="18">
        <f t="shared" si="4"/>
        <v>1</v>
      </c>
      <c r="Y34" s="18">
        <f t="shared" si="5"/>
        <v>4</v>
      </c>
      <c r="Z34" s="35">
        <f t="shared" si="6"/>
        <v>5</v>
      </c>
    </row>
    <row r="35" spans="1:26" x14ac:dyDescent="0.3">
      <c r="A35" s="12" t="s">
        <v>145</v>
      </c>
      <c r="B35" s="4" t="s">
        <v>146</v>
      </c>
      <c r="C35" s="4" t="s">
        <v>44</v>
      </c>
      <c r="D35" s="4" t="s">
        <v>147</v>
      </c>
      <c r="E35" s="4" t="s">
        <v>148</v>
      </c>
      <c r="F35" s="4" t="s">
        <v>149</v>
      </c>
      <c r="G35" s="4" t="s">
        <v>571</v>
      </c>
      <c r="H35" s="5">
        <v>1</v>
      </c>
      <c r="I35" s="5">
        <v>0</v>
      </c>
      <c r="J35" s="5">
        <v>0</v>
      </c>
      <c r="K35" s="14">
        <f t="shared" si="0"/>
        <v>1</v>
      </c>
      <c r="L35" s="5">
        <v>0</v>
      </c>
      <c r="M35" s="5">
        <v>0</v>
      </c>
      <c r="N35" s="5">
        <v>0</v>
      </c>
      <c r="O35" s="14">
        <f t="shared" si="1"/>
        <v>0</v>
      </c>
      <c r="P35" s="5">
        <v>0</v>
      </c>
      <c r="Q35" s="5">
        <v>0</v>
      </c>
      <c r="R35" s="5">
        <v>0</v>
      </c>
      <c r="S35" s="14">
        <f t="shared" si="2"/>
        <v>0</v>
      </c>
      <c r="T35" s="6">
        <v>0</v>
      </c>
      <c r="U35" s="6">
        <v>0</v>
      </c>
      <c r="V35" s="6">
        <v>0</v>
      </c>
      <c r="W35" s="14">
        <f t="shared" si="3"/>
        <v>0</v>
      </c>
      <c r="X35" s="18">
        <f t="shared" si="4"/>
        <v>1</v>
      </c>
      <c r="Y35" s="18">
        <f t="shared" si="5"/>
        <v>0</v>
      </c>
      <c r="Z35" s="35">
        <f t="shared" si="6"/>
        <v>1</v>
      </c>
    </row>
    <row r="36" spans="1:26" x14ac:dyDescent="0.3">
      <c r="A36" s="12" t="s">
        <v>150</v>
      </c>
      <c r="B36" s="4" t="s">
        <v>151</v>
      </c>
      <c r="C36" s="4" t="s">
        <v>44</v>
      </c>
      <c r="D36" s="4" t="s">
        <v>78</v>
      </c>
      <c r="E36" s="4" t="s">
        <v>83</v>
      </c>
      <c r="F36" s="4" t="s">
        <v>152</v>
      </c>
      <c r="G36" s="4" t="s">
        <v>571</v>
      </c>
      <c r="H36" s="5">
        <v>0</v>
      </c>
      <c r="I36" s="5">
        <v>0</v>
      </c>
      <c r="J36" s="5">
        <v>1</v>
      </c>
      <c r="K36" s="14">
        <f t="shared" si="0"/>
        <v>1</v>
      </c>
      <c r="L36" s="5">
        <v>0</v>
      </c>
      <c r="M36" s="5">
        <v>0</v>
      </c>
      <c r="N36" s="5">
        <v>0</v>
      </c>
      <c r="O36" s="14">
        <f t="shared" si="1"/>
        <v>0</v>
      </c>
      <c r="P36" s="5">
        <v>0</v>
      </c>
      <c r="Q36" s="5">
        <v>1</v>
      </c>
      <c r="R36" s="5">
        <v>0</v>
      </c>
      <c r="S36" s="14">
        <f t="shared" si="2"/>
        <v>1</v>
      </c>
      <c r="T36" s="6">
        <v>0</v>
      </c>
      <c r="U36" s="6">
        <v>0</v>
      </c>
      <c r="V36" s="6">
        <v>0</v>
      </c>
      <c r="W36" s="14">
        <f t="shared" si="3"/>
        <v>0</v>
      </c>
      <c r="X36" s="18">
        <f t="shared" si="4"/>
        <v>1</v>
      </c>
      <c r="Y36" s="18">
        <f t="shared" si="5"/>
        <v>1</v>
      </c>
      <c r="Z36" s="35">
        <f t="shared" si="6"/>
        <v>2</v>
      </c>
    </row>
    <row r="37" spans="1:26" x14ac:dyDescent="0.3">
      <c r="A37" s="12" t="s">
        <v>153</v>
      </c>
      <c r="B37" s="4" t="s">
        <v>31</v>
      </c>
      <c r="C37" s="4" t="s">
        <v>38</v>
      </c>
      <c r="D37" s="4" t="s">
        <v>73</v>
      </c>
      <c r="E37" s="4" t="s">
        <v>154</v>
      </c>
      <c r="F37" s="4" t="s">
        <v>155</v>
      </c>
      <c r="G37" s="4" t="s">
        <v>73</v>
      </c>
      <c r="H37" s="5">
        <v>0</v>
      </c>
      <c r="I37" s="5">
        <v>0</v>
      </c>
      <c r="J37" s="5">
        <v>0</v>
      </c>
      <c r="K37" s="14">
        <f t="shared" si="0"/>
        <v>0</v>
      </c>
      <c r="L37" s="6">
        <v>1</v>
      </c>
      <c r="M37" s="6">
        <v>0</v>
      </c>
      <c r="N37" s="6">
        <v>0</v>
      </c>
      <c r="O37" s="14">
        <f t="shared" si="1"/>
        <v>1</v>
      </c>
      <c r="P37" s="6">
        <v>0</v>
      </c>
      <c r="Q37" s="6">
        <v>0</v>
      </c>
      <c r="R37" s="6">
        <v>0</v>
      </c>
      <c r="S37" s="14">
        <f t="shared" si="2"/>
        <v>0</v>
      </c>
      <c r="T37" s="6">
        <v>1</v>
      </c>
      <c r="U37" s="6">
        <v>0</v>
      </c>
      <c r="V37" s="6">
        <v>0</v>
      </c>
      <c r="W37" s="14">
        <f t="shared" si="3"/>
        <v>1</v>
      </c>
      <c r="X37" s="18">
        <f t="shared" si="4"/>
        <v>1</v>
      </c>
      <c r="Y37" s="18">
        <f t="shared" si="5"/>
        <v>1</v>
      </c>
      <c r="Z37" s="35">
        <f t="shared" si="6"/>
        <v>2</v>
      </c>
    </row>
    <row r="38" spans="1:26" x14ac:dyDescent="0.3">
      <c r="A38" s="12" t="s">
        <v>156</v>
      </c>
      <c r="B38" s="4" t="s">
        <v>157</v>
      </c>
      <c r="C38" s="4" t="s">
        <v>38</v>
      </c>
      <c r="D38" s="4" t="s">
        <v>39</v>
      </c>
      <c r="E38" s="4" t="s">
        <v>158</v>
      </c>
      <c r="F38" s="4" t="s">
        <v>159</v>
      </c>
      <c r="G38" s="4" t="s">
        <v>39</v>
      </c>
      <c r="H38" s="5">
        <v>0</v>
      </c>
      <c r="I38" s="5">
        <v>0</v>
      </c>
      <c r="J38" s="5">
        <v>0</v>
      </c>
      <c r="K38" s="14">
        <f t="shared" si="0"/>
        <v>0</v>
      </c>
      <c r="L38" s="5">
        <v>0</v>
      </c>
      <c r="M38" s="5">
        <v>0</v>
      </c>
      <c r="N38" s="5">
        <v>1</v>
      </c>
      <c r="O38" s="14">
        <f t="shared" si="1"/>
        <v>1</v>
      </c>
      <c r="P38" s="5">
        <v>0</v>
      </c>
      <c r="Q38" s="5">
        <v>0</v>
      </c>
      <c r="R38" s="5">
        <v>0</v>
      </c>
      <c r="S38" s="14">
        <f t="shared" si="2"/>
        <v>0</v>
      </c>
      <c r="T38" s="6">
        <v>0</v>
      </c>
      <c r="U38" s="6">
        <v>0</v>
      </c>
      <c r="V38" s="6">
        <v>0</v>
      </c>
      <c r="W38" s="14">
        <f t="shared" si="3"/>
        <v>0</v>
      </c>
      <c r="X38" s="18">
        <f t="shared" si="4"/>
        <v>1</v>
      </c>
      <c r="Y38" s="18">
        <f t="shared" si="5"/>
        <v>0</v>
      </c>
      <c r="Z38" s="35">
        <f t="shared" si="6"/>
        <v>1</v>
      </c>
    </row>
    <row r="39" spans="1:26" x14ac:dyDescent="0.3">
      <c r="A39" s="12" t="s">
        <v>160</v>
      </c>
      <c r="B39" s="4" t="s">
        <v>161</v>
      </c>
      <c r="C39" s="4" t="s">
        <v>21</v>
      </c>
      <c r="D39" s="4" t="s">
        <v>22</v>
      </c>
      <c r="E39" s="4" t="s">
        <v>23</v>
      </c>
      <c r="F39" s="4" t="s">
        <v>162</v>
      </c>
      <c r="G39" s="4" t="s">
        <v>21</v>
      </c>
      <c r="H39" s="5">
        <v>0</v>
      </c>
      <c r="I39" s="5">
        <v>0</v>
      </c>
      <c r="J39" s="5">
        <v>0</v>
      </c>
      <c r="K39" s="14">
        <f t="shared" si="0"/>
        <v>0</v>
      </c>
      <c r="L39" s="6">
        <v>0</v>
      </c>
      <c r="M39" s="6">
        <v>0</v>
      </c>
      <c r="N39" s="6">
        <v>0</v>
      </c>
      <c r="O39" s="14">
        <f t="shared" si="1"/>
        <v>0</v>
      </c>
      <c r="P39" s="6">
        <v>0</v>
      </c>
      <c r="Q39" s="6">
        <v>0</v>
      </c>
      <c r="R39" s="6">
        <v>0</v>
      </c>
      <c r="S39" s="14">
        <f t="shared" si="2"/>
        <v>0</v>
      </c>
      <c r="T39" s="6">
        <v>0</v>
      </c>
      <c r="U39" s="6">
        <v>1</v>
      </c>
      <c r="V39" s="6">
        <v>1</v>
      </c>
      <c r="W39" s="14">
        <f t="shared" si="3"/>
        <v>2</v>
      </c>
      <c r="X39" s="18">
        <f t="shared" si="4"/>
        <v>0</v>
      </c>
      <c r="Y39" s="18">
        <f t="shared" si="5"/>
        <v>2</v>
      </c>
      <c r="Z39" s="35">
        <f t="shared" si="6"/>
        <v>2</v>
      </c>
    </row>
    <row r="40" spans="1:26" x14ac:dyDescent="0.3">
      <c r="A40" s="12" t="s">
        <v>163</v>
      </c>
      <c r="B40" s="4" t="s">
        <v>164</v>
      </c>
      <c r="C40" s="4" t="s">
        <v>55</v>
      </c>
      <c r="D40" s="4" t="s">
        <v>56</v>
      </c>
      <c r="E40" s="4"/>
      <c r="F40" s="4" t="s">
        <v>165</v>
      </c>
      <c r="G40" s="4" t="s">
        <v>55</v>
      </c>
      <c r="H40" s="5">
        <v>0</v>
      </c>
      <c r="I40" s="5">
        <v>0</v>
      </c>
      <c r="J40" s="5">
        <v>1</v>
      </c>
      <c r="K40" s="14">
        <f t="shared" si="0"/>
        <v>1</v>
      </c>
      <c r="L40" s="5">
        <v>0</v>
      </c>
      <c r="M40" s="5">
        <v>0</v>
      </c>
      <c r="N40" s="5">
        <v>0</v>
      </c>
      <c r="O40" s="14">
        <f t="shared" si="1"/>
        <v>0</v>
      </c>
      <c r="P40" s="5">
        <v>0</v>
      </c>
      <c r="Q40" s="5">
        <v>0</v>
      </c>
      <c r="R40" s="5">
        <v>0</v>
      </c>
      <c r="S40" s="14">
        <f t="shared" si="2"/>
        <v>0</v>
      </c>
      <c r="T40" s="6">
        <v>0</v>
      </c>
      <c r="U40" s="6">
        <v>0</v>
      </c>
      <c r="V40" s="6">
        <v>0</v>
      </c>
      <c r="W40" s="14">
        <f t="shared" si="3"/>
        <v>0</v>
      </c>
      <c r="X40" s="18">
        <f t="shared" si="4"/>
        <v>1</v>
      </c>
      <c r="Y40" s="18">
        <f t="shared" si="5"/>
        <v>0</v>
      </c>
      <c r="Z40" s="35">
        <f t="shared" si="6"/>
        <v>1</v>
      </c>
    </row>
    <row r="41" spans="1:26" x14ac:dyDescent="0.3">
      <c r="A41" s="12" t="s">
        <v>166</v>
      </c>
      <c r="B41" s="4" t="s">
        <v>167</v>
      </c>
      <c r="C41" s="4" t="s">
        <v>44</v>
      </c>
      <c r="D41" s="4" t="s">
        <v>78</v>
      </c>
      <c r="E41" s="4" t="s">
        <v>79</v>
      </c>
      <c r="F41" s="4" t="s">
        <v>168</v>
      </c>
      <c r="G41" s="4" t="s">
        <v>571</v>
      </c>
      <c r="H41" s="5">
        <v>0</v>
      </c>
      <c r="I41" s="5">
        <v>0</v>
      </c>
      <c r="J41" s="5">
        <v>0</v>
      </c>
      <c r="K41" s="14">
        <f t="shared" si="0"/>
        <v>0</v>
      </c>
      <c r="L41" s="6">
        <v>1</v>
      </c>
      <c r="M41" s="6">
        <v>0</v>
      </c>
      <c r="N41" s="6">
        <v>0</v>
      </c>
      <c r="O41" s="14">
        <f t="shared" si="1"/>
        <v>1</v>
      </c>
      <c r="P41" s="6">
        <v>0</v>
      </c>
      <c r="Q41" s="6">
        <v>0</v>
      </c>
      <c r="R41" s="6">
        <v>0</v>
      </c>
      <c r="S41" s="14">
        <f t="shared" si="2"/>
        <v>0</v>
      </c>
      <c r="T41" s="6">
        <v>0</v>
      </c>
      <c r="U41" s="6">
        <v>1</v>
      </c>
      <c r="V41" s="6">
        <v>1</v>
      </c>
      <c r="W41" s="14">
        <f t="shared" si="3"/>
        <v>2</v>
      </c>
      <c r="X41" s="18">
        <f t="shared" si="4"/>
        <v>1</v>
      </c>
      <c r="Y41" s="18">
        <f t="shared" si="5"/>
        <v>2</v>
      </c>
      <c r="Z41" s="35">
        <f t="shared" si="6"/>
        <v>3</v>
      </c>
    </row>
    <row r="42" spans="1:26" x14ac:dyDescent="0.3">
      <c r="A42" s="12" t="s">
        <v>169</v>
      </c>
      <c r="B42" s="4" t="s">
        <v>170</v>
      </c>
      <c r="C42" s="4" t="s">
        <v>44</v>
      </c>
      <c r="D42" s="4" t="s">
        <v>147</v>
      </c>
      <c r="E42" s="4" t="s">
        <v>148</v>
      </c>
      <c r="F42" s="4" t="s">
        <v>171</v>
      </c>
      <c r="G42" s="4" t="s">
        <v>571</v>
      </c>
      <c r="H42" s="5">
        <v>0</v>
      </c>
      <c r="I42" s="5">
        <v>0</v>
      </c>
      <c r="J42" s="5">
        <v>0</v>
      </c>
      <c r="K42" s="14">
        <f t="shared" si="0"/>
        <v>0</v>
      </c>
      <c r="L42" s="5">
        <v>0</v>
      </c>
      <c r="M42" s="5">
        <v>0</v>
      </c>
      <c r="N42" s="5">
        <v>0</v>
      </c>
      <c r="O42" s="14">
        <f t="shared" si="1"/>
        <v>0</v>
      </c>
      <c r="P42" s="5">
        <v>0</v>
      </c>
      <c r="Q42" s="5">
        <v>0</v>
      </c>
      <c r="R42" s="5">
        <v>0</v>
      </c>
      <c r="S42" s="14">
        <f t="shared" si="2"/>
        <v>0</v>
      </c>
      <c r="T42" s="6">
        <v>0</v>
      </c>
      <c r="U42" s="6">
        <v>0</v>
      </c>
      <c r="V42" s="6">
        <v>1</v>
      </c>
      <c r="W42" s="14">
        <f t="shared" si="3"/>
        <v>1</v>
      </c>
      <c r="X42" s="18">
        <f t="shared" si="4"/>
        <v>0</v>
      </c>
      <c r="Y42" s="18">
        <f t="shared" si="5"/>
        <v>1</v>
      </c>
      <c r="Z42" s="35">
        <f t="shared" si="6"/>
        <v>1</v>
      </c>
    </row>
    <row r="43" spans="1:26" x14ac:dyDescent="0.3">
      <c r="A43" s="12" t="s">
        <v>172</v>
      </c>
      <c r="B43" s="4" t="s">
        <v>173</v>
      </c>
      <c r="C43" s="4" t="s">
        <v>27</v>
      </c>
      <c r="D43" s="4" t="s">
        <v>174</v>
      </c>
      <c r="E43" s="4" t="s">
        <v>175</v>
      </c>
      <c r="F43" s="4" t="s">
        <v>176</v>
      </c>
      <c r="G43" s="4" t="s">
        <v>27</v>
      </c>
      <c r="H43" s="5">
        <v>0</v>
      </c>
      <c r="I43" s="5">
        <v>0</v>
      </c>
      <c r="J43" s="5">
        <v>0</v>
      </c>
      <c r="K43" s="14">
        <f t="shared" si="0"/>
        <v>0</v>
      </c>
      <c r="L43" s="5">
        <v>0</v>
      </c>
      <c r="M43" s="5">
        <v>1</v>
      </c>
      <c r="N43" s="5">
        <v>1</v>
      </c>
      <c r="O43" s="14">
        <f t="shared" si="1"/>
        <v>2</v>
      </c>
      <c r="P43" s="5">
        <v>0</v>
      </c>
      <c r="Q43" s="5">
        <v>0</v>
      </c>
      <c r="R43" s="5">
        <v>0</v>
      </c>
      <c r="S43" s="14">
        <f t="shared" si="2"/>
        <v>0</v>
      </c>
      <c r="T43" s="6">
        <v>0</v>
      </c>
      <c r="U43" s="6">
        <v>0</v>
      </c>
      <c r="V43" s="6">
        <v>0</v>
      </c>
      <c r="W43" s="14">
        <f t="shared" si="3"/>
        <v>0</v>
      </c>
      <c r="X43" s="18">
        <f t="shared" si="4"/>
        <v>2</v>
      </c>
      <c r="Y43" s="18">
        <f t="shared" si="5"/>
        <v>0</v>
      </c>
      <c r="Z43" s="35">
        <f t="shared" si="6"/>
        <v>2</v>
      </c>
    </row>
    <row r="44" spans="1:26" x14ac:dyDescent="0.3">
      <c r="A44" s="12" t="s">
        <v>177</v>
      </c>
      <c r="B44" s="4" t="s">
        <v>178</v>
      </c>
      <c r="C44" s="4" t="s">
        <v>44</v>
      </c>
      <c r="D44" s="4" t="s">
        <v>78</v>
      </c>
      <c r="E44" s="4" t="s">
        <v>83</v>
      </c>
      <c r="F44" s="4" t="s">
        <v>84</v>
      </c>
      <c r="G44" s="4" t="s">
        <v>571</v>
      </c>
      <c r="H44" s="5">
        <v>0</v>
      </c>
      <c r="I44" s="5">
        <v>0</v>
      </c>
      <c r="J44" s="5">
        <v>0</v>
      </c>
      <c r="K44" s="14">
        <f t="shared" si="0"/>
        <v>0</v>
      </c>
      <c r="L44" s="5">
        <v>1</v>
      </c>
      <c r="M44" s="5">
        <v>1</v>
      </c>
      <c r="N44" s="5">
        <v>0</v>
      </c>
      <c r="O44" s="14">
        <f t="shared" si="1"/>
        <v>2</v>
      </c>
      <c r="P44" s="5">
        <v>0</v>
      </c>
      <c r="Q44" s="5">
        <v>0</v>
      </c>
      <c r="R44" s="5">
        <v>0</v>
      </c>
      <c r="S44" s="14">
        <f t="shared" si="2"/>
        <v>0</v>
      </c>
      <c r="T44" s="6">
        <v>0</v>
      </c>
      <c r="U44" s="6">
        <v>0</v>
      </c>
      <c r="V44" s="6">
        <v>0</v>
      </c>
      <c r="W44" s="14">
        <f t="shared" si="3"/>
        <v>0</v>
      </c>
      <c r="X44" s="18">
        <f t="shared" si="4"/>
        <v>2</v>
      </c>
      <c r="Y44" s="18">
        <f t="shared" si="5"/>
        <v>0</v>
      </c>
      <c r="Z44" s="35">
        <f t="shared" si="6"/>
        <v>2</v>
      </c>
    </row>
    <row r="45" spans="1:26" x14ac:dyDescent="0.3">
      <c r="A45" s="12" t="s">
        <v>179</v>
      </c>
      <c r="B45" s="4" t="s">
        <v>180</v>
      </c>
      <c r="C45" s="4" t="s">
        <v>55</v>
      </c>
      <c r="D45" s="4" t="s">
        <v>56</v>
      </c>
      <c r="E45" s="4"/>
      <c r="F45" s="4" t="s">
        <v>181</v>
      </c>
      <c r="G45" s="4" t="s">
        <v>55</v>
      </c>
      <c r="H45" s="5">
        <v>0</v>
      </c>
      <c r="I45" s="5">
        <v>0</v>
      </c>
      <c r="J45" s="5">
        <v>0</v>
      </c>
      <c r="K45" s="14">
        <f t="shared" si="0"/>
        <v>0</v>
      </c>
      <c r="L45" s="5">
        <v>0</v>
      </c>
      <c r="M45" s="5">
        <v>0</v>
      </c>
      <c r="N45" s="5">
        <v>0</v>
      </c>
      <c r="O45" s="14">
        <f t="shared" si="1"/>
        <v>0</v>
      </c>
      <c r="P45" s="5">
        <v>0</v>
      </c>
      <c r="Q45" s="5">
        <v>1</v>
      </c>
      <c r="R45" s="5">
        <v>1</v>
      </c>
      <c r="S45" s="14">
        <f t="shared" si="2"/>
        <v>2</v>
      </c>
      <c r="T45" s="6">
        <v>0</v>
      </c>
      <c r="U45" s="6">
        <v>0</v>
      </c>
      <c r="V45" s="6">
        <v>0</v>
      </c>
      <c r="W45" s="14">
        <f t="shared" si="3"/>
        <v>0</v>
      </c>
      <c r="X45" s="18">
        <f t="shared" si="4"/>
        <v>0</v>
      </c>
      <c r="Y45" s="18">
        <f t="shared" si="5"/>
        <v>2</v>
      </c>
      <c r="Z45" s="35">
        <f t="shared" si="6"/>
        <v>2</v>
      </c>
    </row>
    <row r="46" spans="1:26" x14ac:dyDescent="0.3">
      <c r="A46" s="12" t="s">
        <v>182</v>
      </c>
      <c r="B46" s="4" t="s">
        <v>37</v>
      </c>
      <c r="C46" s="4" t="s">
        <v>125</v>
      </c>
      <c r="D46" s="4" t="s">
        <v>126</v>
      </c>
      <c r="E46" s="4" t="s">
        <v>183</v>
      </c>
      <c r="F46" s="4" t="s">
        <v>184</v>
      </c>
      <c r="G46" s="4" t="s">
        <v>126</v>
      </c>
      <c r="H46" s="6">
        <v>0</v>
      </c>
      <c r="I46" s="5">
        <v>1</v>
      </c>
      <c r="J46" s="5">
        <v>1</v>
      </c>
      <c r="K46" s="14">
        <f t="shared" si="0"/>
        <v>2</v>
      </c>
      <c r="L46" s="5">
        <v>0</v>
      </c>
      <c r="M46" s="5">
        <v>0</v>
      </c>
      <c r="N46" s="5">
        <v>0</v>
      </c>
      <c r="O46" s="14">
        <f t="shared" si="1"/>
        <v>0</v>
      </c>
      <c r="P46" s="5">
        <v>1</v>
      </c>
      <c r="Q46" s="5">
        <v>1</v>
      </c>
      <c r="R46" s="5">
        <v>1</v>
      </c>
      <c r="S46" s="14">
        <f t="shared" si="2"/>
        <v>3</v>
      </c>
      <c r="T46" s="6">
        <v>0</v>
      </c>
      <c r="U46" s="6">
        <v>0</v>
      </c>
      <c r="V46" s="6">
        <v>1</v>
      </c>
      <c r="W46" s="14">
        <f t="shared" si="3"/>
        <v>1</v>
      </c>
      <c r="X46" s="18">
        <f t="shared" si="4"/>
        <v>2</v>
      </c>
      <c r="Y46" s="18">
        <f t="shared" si="5"/>
        <v>4</v>
      </c>
      <c r="Z46" s="35">
        <f t="shared" si="6"/>
        <v>6</v>
      </c>
    </row>
    <row r="47" spans="1:26" x14ac:dyDescent="0.3">
      <c r="A47" s="12" t="s">
        <v>185</v>
      </c>
      <c r="B47" s="4" t="s">
        <v>186</v>
      </c>
      <c r="C47" s="4" t="s">
        <v>55</v>
      </c>
      <c r="D47" s="4" t="s">
        <v>56</v>
      </c>
      <c r="E47" s="4" t="s">
        <v>187</v>
      </c>
      <c r="F47" s="4" t="s">
        <v>188</v>
      </c>
      <c r="G47" s="4" t="s">
        <v>55</v>
      </c>
      <c r="H47" s="5">
        <v>0</v>
      </c>
      <c r="I47" s="5">
        <v>0</v>
      </c>
      <c r="J47" s="5">
        <v>0</v>
      </c>
      <c r="K47" s="14">
        <f t="shared" si="0"/>
        <v>0</v>
      </c>
      <c r="L47" s="5">
        <v>0</v>
      </c>
      <c r="M47" s="5">
        <v>0</v>
      </c>
      <c r="N47" s="5">
        <v>0</v>
      </c>
      <c r="O47" s="14">
        <f t="shared" si="1"/>
        <v>0</v>
      </c>
      <c r="P47" s="5">
        <v>0</v>
      </c>
      <c r="Q47" s="5">
        <v>0</v>
      </c>
      <c r="R47" s="5">
        <v>1</v>
      </c>
      <c r="S47" s="14">
        <f t="shared" si="2"/>
        <v>1</v>
      </c>
      <c r="T47" s="6">
        <v>0</v>
      </c>
      <c r="U47" s="6">
        <v>0</v>
      </c>
      <c r="V47" s="6">
        <v>0</v>
      </c>
      <c r="W47" s="14">
        <f t="shared" si="3"/>
        <v>0</v>
      </c>
      <c r="X47" s="18">
        <f t="shared" si="4"/>
        <v>0</v>
      </c>
      <c r="Y47" s="18">
        <f t="shared" si="5"/>
        <v>1</v>
      </c>
      <c r="Z47" s="35">
        <f t="shared" si="6"/>
        <v>1</v>
      </c>
    </row>
    <row r="48" spans="1:26" x14ac:dyDescent="0.3">
      <c r="A48" s="12" t="s">
        <v>189</v>
      </c>
      <c r="B48" s="4" t="s">
        <v>190</v>
      </c>
      <c r="C48" s="4" t="s">
        <v>21</v>
      </c>
      <c r="D48" s="4" t="s">
        <v>22</v>
      </c>
      <c r="E48" s="4" t="s">
        <v>61</v>
      </c>
      <c r="F48" s="4" t="s">
        <v>191</v>
      </c>
      <c r="G48" s="4" t="s">
        <v>21</v>
      </c>
      <c r="H48" s="5">
        <v>1</v>
      </c>
      <c r="I48" s="5">
        <v>0</v>
      </c>
      <c r="J48" s="5">
        <v>0</v>
      </c>
      <c r="K48" s="14">
        <f t="shared" si="0"/>
        <v>1</v>
      </c>
      <c r="L48" s="5">
        <v>0</v>
      </c>
      <c r="M48" s="5">
        <v>0</v>
      </c>
      <c r="N48" s="5">
        <v>0</v>
      </c>
      <c r="O48" s="14">
        <f t="shared" si="1"/>
        <v>0</v>
      </c>
      <c r="P48" s="5">
        <v>0</v>
      </c>
      <c r="Q48" s="5">
        <v>0</v>
      </c>
      <c r="R48" s="5">
        <v>0</v>
      </c>
      <c r="S48" s="14">
        <f t="shared" si="2"/>
        <v>0</v>
      </c>
      <c r="T48" s="6">
        <v>0</v>
      </c>
      <c r="U48" s="6">
        <v>0</v>
      </c>
      <c r="V48" s="6">
        <v>0</v>
      </c>
      <c r="W48" s="14">
        <f t="shared" si="3"/>
        <v>0</v>
      </c>
      <c r="X48" s="18">
        <f t="shared" si="4"/>
        <v>1</v>
      </c>
      <c r="Y48" s="18">
        <f t="shared" si="5"/>
        <v>0</v>
      </c>
      <c r="Z48" s="35">
        <f t="shared" si="6"/>
        <v>1</v>
      </c>
    </row>
    <row r="49" spans="1:26" x14ac:dyDescent="0.3">
      <c r="A49" s="12" t="s">
        <v>192</v>
      </c>
      <c r="B49" s="4" t="s">
        <v>193</v>
      </c>
      <c r="C49" s="4" t="s">
        <v>44</v>
      </c>
      <c r="D49" s="4" t="s">
        <v>78</v>
      </c>
      <c r="E49" s="4" t="s">
        <v>115</v>
      </c>
      <c r="F49" s="4" t="s">
        <v>194</v>
      </c>
      <c r="G49" s="4" t="s">
        <v>571</v>
      </c>
      <c r="H49" s="5">
        <v>0</v>
      </c>
      <c r="I49" s="5">
        <v>0</v>
      </c>
      <c r="J49" s="5">
        <v>0</v>
      </c>
      <c r="K49" s="14">
        <f t="shared" si="0"/>
        <v>0</v>
      </c>
      <c r="L49" s="6">
        <v>1</v>
      </c>
      <c r="M49" s="6">
        <v>0</v>
      </c>
      <c r="N49" s="6">
        <v>0</v>
      </c>
      <c r="O49" s="14">
        <f t="shared" si="1"/>
        <v>1</v>
      </c>
      <c r="P49" s="6">
        <v>0</v>
      </c>
      <c r="Q49" s="6">
        <v>0</v>
      </c>
      <c r="R49" s="6">
        <v>0</v>
      </c>
      <c r="S49" s="14">
        <f t="shared" si="2"/>
        <v>0</v>
      </c>
      <c r="T49" s="6">
        <v>0</v>
      </c>
      <c r="U49" s="6">
        <v>0</v>
      </c>
      <c r="V49" s="6">
        <v>0</v>
      </c>
      <c r="W49" s="14">
        <f t="shared" si="3"/>
        <v>0</v>
      </c>
      <c r="X49" s="18">
        <f t="shared" si="4"/>
        <v>1</v>
      </c>
      <c r="Y49" s="18">
        <f t="shared" si="5"/>
        <v>0</v>
      </c>
      <c r="Z49" s="35">
        <f t="shared" si="6"/>
        <v>1</v>
      </c>
    </row>
    <row r="50" spans="1:26" x14ac:dyDescent="0.3">
      <c r="A50" s="12" t="s">
        <v>195</v>
      </c>
      <c r="B50" s="4" t="s">
        <v>196</v>
      </c>
      <c r="C50" s="4" t="s">
        <v>21</v>
      </c>
      <c r="D50" s="4" t="s">
        <v>22</v>
      </c>
      <c r="E50" s="4" t="s">
        <v>23</v>
      </c>
      <c r="F50" s="4" t="s">
        <v>162</v>
      </c>
      <c r="G50" s="4" t="s">
        <v>21</v>
      </c>
      <c r="H50" s="5">
        <v>1</v>
      </c>
      <c r="I50" s="6">
        <v>1</v>
      </c>
      <c r="J50" s="5">
        <v>1</v>
      </c>
      <c r="K50" s="14">
        <f t="shared" si="0"/>
        <v>3</v>
      </c>
      <c r="L50" s="6">
        <v>1</v>
      </c>
      <c r="M50" s="6">
        <v>0</v>
      </c>
      <c r="N50" s="6">
        <v>1</v>
      </c>
      <c r="O50" s="14">
        <f t="shared" si="1"/>
        <v>2</v>
      </c>
      <c r="P50" s="6">
        <v>0</v>
      </c>
      <c r="Q50" s="5">
        <v>1</v>
      </c>
      <c r="R50" s="6">
        <v>0</v>
      </c>
      <c r="S50" s="14">
        <f t="shared" si="2"/>
        <v>1</v>
      </c>
      <c r="T50" s="6">
        <v>1</v>
      </c>
      <c r="U50" s="6">
        <v>1</v>
      </c>
      <c r="V50" s="6">
        <v>1</v>
      </c>
      <c r="W50" s="14">
        <f t="shared" si="3"/>
        <v>3</v>
      </c>
      <c r="X50" s="18">
        <f t="shared" si="4"/>
        <v>5</v>
      </c>
      <c r="Y50" s="18">
        <f t="shared" si="5"/>
        <v>4</v>
      </c>
      <c r="Z50" s="35">
        <f t="shared" si="6"/>
        <v>9</v>
      </c>
    </row>
    <row r="51" spans="1:26" x14ac:dyDescent="0.3">
      <c r="A51" s="12" t="s">
        <v>197</v>
      </c>
      <c r="B51" s="4" t="s">
        <v>37</v>
      </c>
      <c r="C51" s="4" t="s">
        <v>21</v>
      </c>
      <c r="D51" s="4" t="s">
        <v>22</v>
      </c>
      <c r="E51" s="4" t="s">
        <v>23</v>
      </c>
      <c r="F51" s="4" t="s">
        <v>162</v>
      </c>
      <c r="G51" s="4" t="s">
        <v>21</v>
      </c>
      <c r="H51" s="6">
        <v>0</v>
      </c>
      <c r="I51" s="6">
        <v>1</v>
      </c>
      <c r="J51" s="5">
        <v>1</v>
      </c>
      <c r="K51" s="14">
        <f t="shared" si="0"/>
        <v>2</v>
      </c>
      <c r="L51" s="6">
        <v>1</v>
      </c>
      <c r="M51" s="6">
        <v>1</v>
      </c>
      <c r="N51" s="6">
        <v>1</v>
      </c>
      <c r="O51" s="14">
        <f t="shared" si="1"/>
        <v>3</v>
      </c>
      <c r="P51" s="6">
        <v>0</v>
      </c>
      <c r="Q51" s="5">
        <v>1</v>
      </c>
      <c r="R51" s="6">
        <v>1</v>
      </c>
      <c r="S51" s="14">
        <f t="shared" si="2"/>
        <v>2</v>
      </c>
      <c r="T51" s="6">
        <v>1</v>
      </c>
      <c r="U51" s="6">
        <v>1</v>
      </c>
      <c r="V51" s="6">
        <v>1</v>
      </c>
      <c r="W51" s="14">
        <f t="shared" si="3"/>
        <v>3</v>
      </c>
      <c r="X51" s="18">
        <f t="shared" si="4"/>
        <v>5</v>
      </c>
      <c r="Y51" s="18">
        <f t="shared" si="5"/>
        <v>5</v>
      </c>
      <c r="Z51" s="35">
        <f t="shared" si="6"/>
        <v>10</v>
      </c>
    </row>
    <row r="52" spans="1:26" x14ac:dyDescent="0.3">
      <c r="A52" s="12" t="s">
        <v>198</v>
      </c>
      <c r="B52" s="4" t="s">
        <v>199</v>
      </c>
      <c r="C52" s="4" t="s">
        <v>21</v>
      </c>
      <c r="D52" s="4" t="s">
        <v>22</v>
      </c>
      <c r="E52" s="4" t="s">
        <v>23</v>
      </c>
      <c r="F52" s="4" t="s">
        <v>162</v>
      </c>
      <c r="G52" s="4" t="s">
        <v>21</v>
      </c>
      <c r="H52" s="5">
        <v>0</v>
      </c>
      <c r="I52" s="6">
        <v>1</v>
      </c>
      <c r="J52" s="5">
        <v>1</v>
      </c>
      <c r="K52" s="14">
        <f t="shared" si="0"/>
        <v>2</v>
      </c>
      <c r="L52" s="6">
        <v>1</v>
      </c>
      <c r="M52" s="6">
        <v>0</v>
      </c>
      <c r="N52" s="6">
        <v>0</v>
      </c>
      <c r="O52" s="14">
        <f t="shared" si="1"/>
        <v>1</v>
      </c>
      <c r="P52" s="6">
        <v>0</v>
      </c>
      <c r="Q52" s="5">
        <v>1</v>
      </c>
      <c r="R52" s="6">
        <v>0</v>
      </c>
      <c r="S52" s="14">
        <f t="shared" si="2"/>
        <v>1</v>
      </c>
      <c r="T52" s="6">
        <v>0</v>
      </c>
      <c r="U52" s="6">
        <v>1</v>
      </c>
      <c r="V52" s="6">
        <v>1</v>
      </c>
      <c r="W52" s="14">
        <f t="shared" si="3"/>
        <v>2</v>
      </c>
      <c r="X52" s="18">
        <f t="shared" si="4"/>
        <v>3</v>
      </c>
      <c r="Y52" s="18">
        <f t="shared" si="5"/>
        <v>3</v>
      </c>
      <c r="Z52" s="35">
        <f t="shared" si="6"/>
        <v>6</v>
      </c>
    </row>
    <row r="53" spans="1:26" x14ac:dyDescent="0.3">
      <c r="A53" s="12" t="s">
        <v>200</v>
      </c>
      <c r="B53" s="4" t="s">
        <v>201</v>
      </c>
      <c r="C53" s="4" t="s">
        <v>44</v>
      </c>
      <c r="D53" s="4" t="s">
        <v>202</v>
      </c>
      <c r="E53" s="4" t="s">
        <v>203</v>
      </c>
      <c r="F53" s="4" t="s">
        <v>204</v>
      </c>
      <c r="G53" s="4" t="s">
        <v>571</v>
      </c>
      <c r="H53" s="5">
        <v>0</v>
      </c>
      <c r="I53" s="5">
        <v>0</v>
      </c>
      <c r="J53" s="5">
        <v>0</v>
      </c>
      <c r="K53" s="14">
        <f t="shared" si="0"/>
        <v>0</v>
      </c>
      <c r="L53" s="5">
        <v>0</v>
      </c>
      <c r="M53" s="5">
        <v>0</v>
      </c>
      <c r="N53" s="5">
        <v>1</v>
      </c>
      <c r="O53" s="14">
        <f t="shared" si="1"/>
        <v>1</v>
      </c>
      <c r="P53" s="5">
        <v>0</v>
      </c>
      <c r="Q53" s="5">
        <v>1</v>
      </c>
      <c r="R53" s="5">
        <v>1</v>
      </c>
      <c r="S53" s="14">
        <f t="shared" si="2"/>
        <v>2</v>
      </c>
      <c r="T53" s="6">
        <v>0</v>
      </c>
      <c r="U53" s="6">
        <v>0</v>
      </c>
      <c r="V53" s="6">
        <v>1</v>
      </c>
      <c r="W53" s="14">
        <f t="shared" si="3"/>
        <v>1</v>
      </c>
      <c r="X53" s="18">
        <f t="shared" si="4"/>
        <v>1</v>
      </c>
      <c r="Y53" s="18">
        <f t="shared" si="5"/>
        <v>3</v>
      </c>
      <c r="Z53" s="35">
        <f t="shared" si="6"/>
        <v>4</v>
      </c>
    </row>
    <row r="54" spans="1:26" x14ac:dyDescent="0.3">
      <c r="A54" s="12" t="s">
        <v>205</v>
      </c>
      <c r="B54" s="4" t="s">
        <v>206</v>
      </c>
      <c r="C54" s="4" t="s">
        <v>44</v>
      </c>
      <c r="D54" s="4" t="s">
        <v>78</v>
      </c>
      <c r="E54" s="4" t="s">
        <v>79</v>
      </c>
      <c r="F54" s="4" t="s">
        <v>207</v>
      </c>
      <c r="G54" s="4" t="s">
        <v>571</v>
      </c>
      <c r="H54" s="5">
        <v>0</v>
      </c>
      <c r="I54" s="6">
        <v>0</v>
      </c>
      <c r="J54" s="5">
        <v>0</v>
      </c>
      <c r="K54" s="14">
        <f t="shared" si="0"/>
        <v>0</v>
      </c>
      <c r="L54" s="6">
        <v>0</v>
      </c>
      <c r="M54" s="6">
        <v>0</v>
      </c>
      <c r="N54" s="6">
        <v>1</v>
      </c>
      <c r="O54" s="14">
        <f t="shared" si="1"/>
        <v>1</v>
      </c>
      <c r="P54" s="6">
        <v>1</v>
      </c>
      <c r="Q54" s="6">
        <v>0</v>
      </c>
      <c r="R54" s="6">
        <v>0</v>
      </c>
      <c r="S54" s="14">
        <f t="shared" si="2"/>
        <v>1</v>
      </c>
      <c r="T54" s="6">
        <v>0</v>
      </c>
      <c r="U54" s="6">
        <v>0</v>
      </c>
      <c r="V54" s="6">
        <v>0</v>
      </c>
      <c r="W54" s="14">
        <f t="shared" si="3"/>
        <v>0</v>
      </c>
      <c r="X54" s="18">
        <f t="shared" si="4"/>
        <v>1</v>
      </c>
      <c r="Y54" s="18">
        <f t="shared" si="5"/>
        <v>1</v>
      </c>
      <c r="Z54" s="35">
        <f t="shared" si="6"/>
        <v>2</v>
      </c>
    </row>
    <row r="55" spans="1:26" x14ac:dyDescent="0.3">
      <c r="A55" s="12" t="s">
        <v>208</v>
      </c>
      <c r="B55" s="4" t="s">
        <v>209</v>
      </c>
      <c r="C55" s="4" t="s">
        <v>21</v>
      </c>
      <c r="D55" s="4" t="s">
        <v>22</v>
      </c>
      <c r="E55" s="4" t="s">
        <v>61</v>
      </c>
      <c r="F55" s="4" t="s">
        <v>210</v>
      </c>
      <c r="G55" s="4" t="s">
        <v>21</v>
      </c>
      <c r="H55" s="5">
        <v>0</v>
      </c>
      <c r="I55" s="5">
        <v>0</v>
      </c>
      <c r="J55" s="5">
        <v>0</v>
      </c>
      <c r="K55" s="14">
        <f t="shared" si="0"/>
        <v>0</v>
      </c>
      <c r="L55" s="5">
        <v>1</v>
      </c>
      <c r="M55" s="5">
        <v>0</v>
      </c>
      <c r="N55" s="5">
        <v>0</v>
      </c>
      <c r="O55" s="14">
        <f t="shared" si="1"/>
        <v>1</v>
      </c>
      <c r="P55" s="5">
        <v>0</v>
      </c>
      <c r="Q55" s="5">
        <v>0</v>
      </c>
      <c r="R55" s="5">
        <v>0</v>
      </c>
      <c r="S55" s="14">
        <f t="shared" si="2"/>
        <v>0</v>
      </c>
      <c r="T55" s="6">
        <v>0</v>
      </c>
      <c r="U55" s="6">
        <v>0</v>
      </c>
      <c r="V55" s="6">
        <v>0</v>
      </c>
      <c r="W55" s="14">
        <f t="shared" si="3"/>
        <v>0</v>
      </c>
      <c r="X55" s="18">
        <f t="shared" si="4"/>
        <v>1</v>
      </c>
      <c r="Y55" s="18">
        <f t="shared" si="5"/>
        <v>0</v>
      </c>
      <c r="Z55" s="35">
        <f t="shared" si="6"/>
        <v>1</v>
      </c>
    </row>
    <row r="56" spans="1:26" x14ac:dyDescent="0.3">
      <c r="A56" s="12" t="s">
        <v>211</v>
      </c>
      <c r="B56" s="4" t="s">
        <v>31</v>
      </c>
      <c r="C56" s="4" t="s">
        <v>44</v>
      </c>
      <c r="D56" s="4" t="s">
        <v>78</v>
      </c>
      <c r="E56" s="4" t="s">
        <v>83</v>
      </c>
      <c r="F56" s="4" t="s">
        <v>212</v>
      </c>
      <c r="G56" s="4" t="s">
        <v>571</v>
      </c>
      <c r="H56" s="5">
        <v>0</v>
      </c>
      <c r="I56" s="6">
        <v>0</v>
      </c>
      <c r="J56" s="5">
        <v>0</v>
      </c>
      <c r="K56" s="14">
        <f t="shared" si="0"/>
        <v>0</v>
      </c>
      <c r="L56" s="6">
        <v>0</v>
      </c>
      <c r="M56" s="6">
        <v>1</v>
      </c>
      <c r="N56" s="6">
        <v>0</v>
      </c>
      <c r="O56" s="14">
        <f t="shared" si="1"/>
        <v>1</v>
      </c>
      <c r="P56" s="6">
        <v>0</v>
      </c>
      <c r="Q56" s="6">
        <v>0</v>
      </c>
      <c r="R56" s="6">
        <v>0</v>
      </c>
      <c r="S56" s="14">
        <f t="shared" si="2"/>
        <v>0</v>
      </c>
      <c r="T56" s="6">
        <v>0</v>
      </c>
      <c r="U56" s="6">
        <v>0</v>
      </c>
      <c r="V56" s="6">
        <v>0</v>
      </c>
      <c r="W56" s="14">
        <f t="shared" si="3"/>
        <v>0</v>
      </c>
      <c r="X56" s="18">
        <f t="shared" si="4"/>
        <v>1</v>
      </c>
      <c r="Y56" s="18">
        <f t="shared" si="5"/>
        <v>0</v>
      </c>
      <c r="Z56" s="35">
        <f t="shared" si="6"/>
        <v>1</v>
      </c>
    </row>
    <row r="57" spans="1:26" x14ac:dyDescent="0.3">
      <c r="A57" s="12" t="s">
        <v>213</v>
      </c>
      <c r="B57" s="4" t="s">
        <v>214</v>
      </c>
      <c r="C57" s="4" t="s">
        <v>215</v>
      </c>
      <c r="D57" s="4" t="s">
        <v>216</v>
      </c>
      <c r="E57" s="4" t="s">
        <v>217</v>
      </c>
      <c r="F57" s="4" t="s">
        <v>218</v>
      </c>
      <c r="G57" s="4" t="s">
        <v>215</v>
      </c>
      <c r="H57" s="5">
        <v>0</v>
      </c>
      <c r="I57" s="5">
        <v>0</v>
      </c>
      <c r="J57" s="5">
        <v>0</v>
      </c>
      <c r="K57" s="14">
        <f t="shared" si="0"/>
        <v>0</v>
      </c>
      <c r="L57" s="5">
        <v>0</v>
      </c>
      <c r="M57" s="5">
        <v>0</v>
      </c>
      <c r="N57" s="5">
        <v>0</v>
      </c>
      <c r="O57" s="14">
        <f t="shared" si="1"/>
        <v>0</v>
      </c>
      <c r="P57" s="5">
        <v>0</v>
      </c>
      <c r="Q57" s="5">
        <v>0</v>
      </c>
      <c r="R57" s="5">
        <v>1</v>
      </c>
      <c r="S57" s="14">
        <f t="shared" si="2"/>
        <v>1</v>
      </c>
      <c r="T57" s="6">
        <v>0</v>
      </c>
      <c r="U57" s="6">
        <v>0</v>
      </c>
      <c r="V57" s="6">
        <v>0</v>
      </c>
      <c r="W57" s="14">
        <f t="shared" si="3"/>
        <v>0</v>
      </c>
      <c r="X57" s="18">
        <f t="shared" si="4"/>
        <v>0</v>
      </c>
      <c r="Y57" s="18">
        <f t="shared" si="5"/>
        <v>1</v>
      </c>
      <c r="Z57" s="35">
        <f t="shared" si="6"/>
        <v>1</v>
      </c>
    </row>
    <row r="58" spans="1:26" x14ac:dyDescent="0.3">
      <c r="A58" s="12" t="s">
        <v>219</v>
      </c>
      <c r="B58" s="4" t="s">
        <v>220</v>
      </c>
      <c r="C58" s="4" t="s">
        <v>38</v>
      </c>
      <c r="D58" s="4" t="s">
        <v>73</v>
      </c>
      <c r="E58" s="4" t="s">
        <v>221</v>
      </c>
      <c r="F58" s="4" t="s">
        <v>222</v>
      </c>
      <c r="G58" s="4" t="s">
        <v>73</v>
      </c>
      <c r="H58" s="5">
        <v>0</v>
      </c>
      <c r="I58" s="6">
        <v>0</v>
      </c>
      <c r="J58" s="5">
        <v>0</v>
      </c>
      <c r="K58" s="14">
        <f t="shared" si="0"/>
        <v>0</v>
      </c>
      <c r="L58" s="6">
        <v>0</v>
      </c>
      <c r="M58" s="6">
        <v>1</v>
      </c>
      <c r="N58" s="6">
        <v>0</v>
      </c>
      <c r="O58" s="14">
        <f t="shared" si="1"/>
        <v>1</v>
      </c>
      <c r="P58" s="6">
        <v>0</v>
      </c>
      <c r="Q58" s="6">
        <v>0</v>
      </c>
      <c r="R58" s="6">
        <v>0</v>
      </c>
      <c r="S58" s="14">
        <f t="shared" si="2"/>
        <v>0</v>
      </c>
      <c r="T58" s="6">
        <v>0</v>
      </c>
      <c r="U58" s="6">
        <v>0</v>
      </c>
      <c r="V58" s="6">
        <v>0</v>
      </c>
      <c r="W58" s="14">
        <f t="shared" si="3"/>
        <v>0</v>
      </c>
      <c r="X58" s="18">
        <f t="shared" si="4"/>
        <v>1</v>
      </c>
      <c r="Y58" s="18">
        <f t="shared" si="5"/>
        <v>0</v>
      </c>
      <c r="Z58" s="35">
        <f t="shared" si="6"/>
        <v>1</v>
      </c>
    </row>
    <row r="59" spans="1:26" x14ac:dyDescent="0.3">
      <c r="A59" s="12" t="s">
        <v>223</v>
      </c>
      <c r="B59" s="4" t="s">
        <v>224</v>
      </c>
      <c r="C59" s="4" t="s">
        <v>32</v>
      </c>
      <c r="D59" s="4" t="s">
        <v>87</v>
      </c>
      <c r="E59" s="4" t="s">
        <v>88</v>
      </c>
      <c r="F59" s="4" t="s">
        <v>225</v>
      </c>
      <c r="G59" s="4" t="s">
        <v>32</v>
      </c>
      <c r="H59" s="5">
        <v>0</v>
      </c>
      <c r="I59" s="5">
        <v>0</v>
      </c>
      <c r="J59" s="5">
        <v>0</v>
      </c>
      <c r="K59" s="14">
        <f t="shared" si="0"/>
        <v>0</v>
      </c>
      <c r="L59" s="5">
        <v>0</v>
      </c>
      <c r="M59" s="5">
        <v>0</v>
      </c>
      <c r="N59" s="5">
        <v>0</v>
      </c>
      <c r="O59" s="14">
        <f t="shared" si="1"/>
        <v>0</v>
      </c>
      <c r="P59" s="5">
        <v>0</v>
      </c>
      <c r="Q59" s="5">
        <v>1</v>
      </c>
      <c r="R59" s="5">
        <v>1</v>
      </c>
      <c r="S59" s="14">
        <f t="shared" si="2"/>
        <v>2</v>
      </c>
      <c r="T59" s="6">
        <v>1</v>
      </c>
      <c r="U59" s="6">
        <v>1</v>
      </c>
      <c r="V59" s="6">
        <v>1</v>
      </c>
      <c r="W59" s="14">
        <f t="shared" si="3"/>
        <v>3</v>
      </c>
      <c r="X59" s="18">
        <f t="shared" si="4"/>
        <v>0</v>
      </c>
      <c r="Y59" s="18">
        <f t="shared" si="5"/>
        <v>5</v>
      </c>
      <c r="Z59" s="35">
        <f t="shared" si="6"/>
        <v>5</v>
      </c>
    </row>
    <row r="60" spans="1:26" x14ac:dyDescent="0.3">
      <c r="A60" s="12" t="s">
        <v>226</v>
      </c>
      <c r="B60" s="4" t="s">
        <v>227</v>
      </c>
      <c r="C60" s="4" t="s">
        <v>44</v>
      </c>
      <c r="D60" s="4" t="s">
        <v>147</v>
      </c>
      <c r="E60" s="4" t="s">
        <v>228</v>
      </c>
      <c r="F60" s="4" t="s">
        <v>229</v>
      </c>
      <c r="G60" s="4" t="s">
        <v>571</v>
      </c>
      <c r="H60" s="5">
        <v>0</v>
      </c>
      <c r="I60" s="5">
        <v>0</v>
      </c>
      <c r="J60" s="5">
        <v>0</v>
      </c>
      <c r="K60" s="14">
        <f t="shared" si="0"/>
        <v>0</v>
      </c>
      <c r="L60" s="5">
        <v>0</v>
      </c>
      <c r="M60" s="5">
        <v>0</v>
      </c>
      <c r="N60" s="5">
        <v>0</v>
      </c>
      <c r="O60" s="14">
        <f t="shared" si="1"/>
        <v>0</v>
      </c>
      <c r="P60" s="5">
        <v>0</v>
      </c>
      <c r="Q60" s="5">
        <v>0</v>
      </c>
      <c r="R60" s="5">
        <v>0</v>
      </c>
      <c r="S60" s="14">
        <f t="shared" si="2"/>
        <v>0</v>
      </c>
      <c r="T60" s="6">
        <v>0</v>
      </c>
      <c r="U60" s="6">
        <v>0</v>
      </c>
      <c r="V60" s="6">
        <v>1</v>
      </c>
      <c r="W60" s="14">
        <f t="shared" si="3"/>
        <v>1</v>
      </c>
      <c r="X60" s="18">
        <f t="shared" si="4"/>
        <v>0</v>
      </c>
      <c r="Y60" s="18">
        <f t="shared" si="5"/>
        <v>1</v>
      </c>
      <c r="Z60" s="35">
        <f t="shared" si="6"/>
        <v>1</v>
      </c>
    </row>
    <row r="61" spans="1:26" x14ac:dyDescent="0.3">
      <c r="A61" s="12" t="s">
        <v>230</v>
      </c>
      <c r="B61" s="4" t="s">
        <v>231</v>
      </c>
      <c r="C61" s="4" t="s">
        <v>32</v>
      </c>
      <c r="D61" s="4" t="s">
        <v>33</v>
      </c>
      <c r="E61" s="4" t="s">
        <v>119</v>
      </c>
      <c r="F61" s="4" t="s">
        <v>120</v>
      </c>
      <c r="G61" s="4" t="s">
        <v>32</v>
      </c>
      <c r="H61" s="5">
        <v>0</v>
      </c>
      <c r="I61" s="5">
        <v>0</v>
      </c>
      <c r="J61" s="5">
        <v>1</v>
      </c>
      <c r="K61" s="14">
        <f t="shared" si="0"/>
        <v>1</v>
      </c>
      <c r="L61" s="5">
        <v>0</v>
      </c>
      <c r="M61" s="5">
        <v>0</v>
      </c>
      <c r="N61" s="5">
        <v>0</v>
      </c>
      <c r="O61" s="14">
        <f t="shared" si="1"/>
        <v>0</v>
      </c>
      <c r="P61" s="5">
        <v>1</v>
      </c>
      <c r="Q61" s="5">
        <v>1</v>
      </c>
      <c r="R61" s="5">
        <v>0</v>
      </c>
      <c r="S61" s="14">
        <f t="shared" si="2"/>
        <v>2</v>
      </c>
      <c r="T61" s="6">
        <v>0</v>
      </c>
      <c r="U61" s="6">
        <v>0</v>
      </c>
      <c r="V61" s="6">
        <v>0</v>
      </c>
      <c r="W61" s="14">
        <f t="shared" si="3"/>
        <v>0</v>
      </c>
      <c r="X61" s="18">
        <f t="shared" si="4"/>
        <v>1</v>
      </c>
      <c r="Y61" s="18">
        <f t="shared" si="5"/>
        <v>2</v>
      </c>
      <c r="Z61" s="35">
        <f t="shared" si="6"/>
        <v>3</v>
      </c>
    </row>
    <row r="62" spans="1:26" x14ac:dyDescent="0.3">
      <c r="A62" s="12" t="s">
        <v>232</v>
      </c>
      <c r="B62" s="4" t="s">
        <v>233</v>
      </c>
      <c r="C62" s="4" t="s">
        <v>38</v>
      </c>
      <c r="D62" s="4" t="s">
        <v>73</v>
      </c>
      <c r="E62" s="4" t="s">
        <v>74</v>
      </c>
      <c r="F62" s="4" t="s">
        <v>234</v>
      </c>
      <c r="G62" s="4" t="s">
        <v>73</v>
      </c>
      <c r="H62" s="5">
        <v>0</v>
      </c>
      <c r="I62" s="5">
        <v>0</v>
      </c>
      <c r="J62" s="5">
        <v>0</v>
      </c>
      <c r="K62" s="14">
        <f t="shared" si="0"/>
        <v>0</v>
      </c>
      <c r="L62" s="6">
        <v>0</v>
      </c>
      <c r="M62" s="6">
        <v>0</v>
      </c>
      <c r="N62" s="6">
        <v>0</v>
      </c>
      <c r="O62" s="14">
        <f t="shared" si="1"/>
        <v>0</v>
      </c>
      <c r="P62" s="6">
        <v>0</v>
      </c>
      <c r="Q62" s="6">
        <v>0</v>
      </c>
      <c r="R62" s="6">
        <v>0</v>
      </c>
      <c r="S62" s="14">
        <f t="shared" si="2"/>
        <v>0</v>
      </c>
      <c r="T62" s="6">
        <v>0</v>
      </c>
      <c r="U62" s="6">
        <v>1</v>
      </c>
      <c r="V62" s="6">
        <v>1</v>
      </c>
      <c r="W62" s="14">
        <f t="shared" si="3"/>
        <v>2</v>
      </c>
      <c r="X62" s="18">
        <f t="shared" si="4"/>
        <v>0</v>
      </c>
      <c r="Y62" s="18">
        <f t="shared" si="5"/>
        <v>2</v>
      </c>
      <c r="Z62" s="35">
        <f t="shared" si="6"/>
        <v>2</v>
      </c>
    </row>
    <row r="63" spans="1:26" x14ac:dyDescent="0.3">
      <c r="A63" s="12" t="s">
        <v>235</v>
      </c>
      <c r="B63" s="4" t="s">
        <v>236</v>
      </c>
      <c r="C63" s="4" t="s">
        <v>215</v>
      </c>
      <c r="D63" s="4" t="s">
        <v>216</v>
      </c>
      <c r="E63" s="4" t="s">
        <v>237</v>
      </c>
      <c r="F63" s="4" t="s">
        <v>238</v>
      </c>
      <c r="G63" s="4" t="s">
        <v>215</v>
      </c>
      <c r="H63" s="5">
        <v>0</v>
      </c>
      <c r="I63" s="5">
        <v>0</v>
      </c>
      <c r="J63" s="5">
        <v>0</v>
      </c>
      <c r="K63" s="14">
        <f t="shared" si="0"/>
        <v>0</v>
      </c>
      <c r="L63" s="5">
        <v>0</v>
      </c>
      <c r="M63" s="5">
        <v>1</v>
      </c>
      <c r="N63" s="5">
        <v>0</v>
      </c>
      <c r="O63" s="14">
        <f t="shared" si="1"/>
        <v>1</v>
      </c>
      <c r="P63" s="5">
        <v>0</v>
      </c>
      <c r="Q63" s="5">
        <v>0</v>
      </c>
      <c r="R63" s="5">
        <v>0</v>
      </c>
      <c r="S63" s="14">
        <f t="shared" si="2"/>
        <v>0</v>
      </c>
      <c r="T63" s="6">
        <v>0</v>
      </c>
      <c r="U63" s="6">
        <v>0</v>
      </c>
      <c r="V63" s="6">
        <v>0</v>
      </c>
      <c r="W63" s="14">
        <f t="shared" si="3"/>
        <v>0</v>
      </c>
      <c r="X63" s="18">
        <f t="shared" si="4"/>
        <v>1</v>
      </c>
      <c r="Y63" s="18">
        <f t="shared" si="5"/>
        <v>0</v>
      </c>
      <c r="Z63" s="35">
        <f t="shared" si="6"/>
        <v>1</v>
      </c>
    </row>
    <row r="64" spans="1:26" x14ac:dyDescent="0.3">
      <c r="A64" s="12" t="s">
        <v>239</v>
      </c>
      <c r="B64" s="4" t="s">
        <v>240</v>
      </c>
      <c r="C64" s="4" t="s">
        <v>21</v>
      </c>
      <c r="D64" s="4" t="s">
        <v>22</v>
      </c>
      <c r="E64" s="4" t="s">
        <v>61</v>
      </c>
      <c r="F64" s="4" t="s">
        <v>241</v>
      </c>
      <c r="G64" s="4" t="s">
        <v>21</v>
      </c>
      <c r="H64" s="5">
        <v>0</v>
      </c>
      <c r="I64" s="5">
        <v>0</v>
      </c>
      <c r="J64" s="5">
        <v>0</v>
      </c>
      <c r="K64" s="14">
        <f t="shared" si="0"/>
        <v>0</v>
      </c>
      <c r="L64" s="5">
        <v>0</v>
      </c>
      <c r="M64" s="5">
        <v>0</v>
      </c>
      <c r="N64" s="5">
        <v>0</v>
      </c>
      <c r="O64" s="14">
        <f t="shared" si="1"/>
        <v>0</v>
      </c>
      <c r="P64" s="5">
        <v>0</v>
      </c>
      <c r="Q64" s="5">
        <v>0</v>
      </c>
      <c r="R64" s="5">
        <v>0</v>
      </c>
      <c r="S64" s="14">
        <f t="shared" si="2"/>
        <v>0</v>
      </c>
      <c r="T64" s="6">
        <v>0</v>
      </c>
      <c r="U64" s="6">
        <v>0</v>
      </c>
      <c r="V64" s="6">
        <v>1</v>
      </c>
      <c r="W64" s="14">
        <f t="shared" si="3"/>
        <v>1</v>
      </c>
      <c r="X64" s="18">
        <f t="shared" si="4"/>
        <v>0</v>
      </c>
      <c r="Y64" s="18">
        <f t="shared" si="5"/>
        <v>1</v>
      </c>
      <c r="Z64" s="35">
        <f t="shared" si="6"/>
        <v>1</v>
      </c>
    </row>
    <row r="65" spans="1:26" x14ac:dyDescent="0.3">
      <c r="A65" s="12" t="s">
        <v>242</v>
      </c>
      <c r="B65" s="4" t="s">
        <v>37</v>
      </c>
      <c r="C65" s="4" t="s">
        <v>243</v>
      </c>
      <c r="D65" s="4" t="s">
        <v>244</v>
      </c>
      <c r="E65" s="4" t="s">
        <v>245</v>
      </c>
      <c r="F65" s="4" t="s">
        <v>246</v>
      </c>
      <c r="G65" s="4" t="s">
        <v>243</v>
      </c>
      <c r="H65" s="5">
        <v>0</v>
      </c>
      <c r="I65" s="5">
        <v>0</v>
      </c>
      <c r="J65" s="5">
        <v>0</v>
      </c>
      <c r="K65" s="14">
        <f t="shared" si="0"/>
        <v>0</v>
      </c>
      <c r="L65" s="6">
        <v>0</v>
      </c>
      <c r="M65" s="6">
        <v>1</v>
      </c>
      <c r="N65" s="6">
        <v>0</v>
      </c>
      <c r="O65" s="14">
        <f t="shared" si="1"/>
        <v>1</v>
      </c>
      <c r="P65" s="6">
        <v>0</v>
      </c>
      <c r="Q65" s="6">
        <v>0</v>
      </c>
      <c r="R65" s="6">
        <v>0</v>
      </c>
      <c r="S65" s="14">
        <f t="shared" si="2"/>
        <v>0</v>
      </c>
      <c r="T65" s="6">
        <v>0</v>
      </c>
      <c r="U65" s="6">
        <v>0</v>
      </c>
      <c r="V65" s="6">
        <v>0</v>
      </c>
      <c r="W65" s="14">
        <f t="shared" si="3"/>
        <v>0</v>
      </c>
      <c r="X65" s="18">
        <f t="shared" si="4"/>
        <v>1</v>
      </c>
      <c r="Y65" s="18">
        <f t="shared" si="5"/>
        <v>0</v>
      </c>
      <c r="Z65" s="35">
        <f t="shared" si="6"/>
        <v>1</v>
      </c>
    </row>
    <row r="66" spans="1:26" x14ac:dyDescent="0.3">
      <c r="A66" s="12" t="s">
        <v>247</v>
      </c>
      <c r="B66" s="4" t="s">
        <v>31</v>
      </c>
      <c r="C66" s="4" t="s">
        <v>38</v>
      </c>
      <c r="D66" s="4" t="s">
        <v>248</v>
      </c>
      <c r="E66" s="4" t="s">
        <v>249</v>
      </c>
      <c r="F66" s="4" t="s">
        <v>250</v>
      </c>
      <c r="G66" s="4" t="s">
        <v>248</v>
      </c>
      <c r="H66" s="5">
        <v>0</v>
      </c>
      <c r="I66" s="5">
        <v>0</v>
      </c>
      <c r="J66" s="5">
        <v>0</v>
      </c>
      <c r="K66" s="14">
        <f t="shared" si="0"/>
        <v>0</v>
      </c>
      <c r="L66" s="5">
        <v>0</v>
      </c>
      <c r="M66" s="5">
        <v>1</v>
      </c>
      <c r="N66" s="5">
        <v>0</v>
      </c>
      <c r="O66" s="14">
        <f t="shared" si="1"/>
        <v>1</v>
      </c>
      <c r="P66" s="5">
        <v>0</v>
      </c>
      <c r="Q66" s="5">
        <v>0</v>
      </c>
      <c r="R66" s="5">
        <v>0</v>
      </c>
      <c r="S66" s="14">
        <f t="shared" si="2"/>
        <v>0</v>
      </c>
      <c r="T66" s="6">
        <v>0</v>
      </c>
      <c r="U66" s="6">
        <v>0</v>
      </c>
      <c r="V66" s="6">
        <v>0</v>
      </c>
      <c r="W66" s="14">
        <f t="shared" si="3"/>
        <v>0</v>
      </c>
      <c r="X66" s="18">
        <f t="shared" si="4"/>
        <v>1</v>
      </c>
      <c r="Y66" s="18">
        <f t="shared" si="5"/>
        <v>0</v>
      </c>
      <c r="Z66" s="35">
        <f t="shared" si="6"/>
        <v>1</v>
      </c>
    </row>
    <row r="67" spans="1:26" x14ac:dyDescent="0.3">
      <c r="A67" s="12" t="s">
        <v>251</v>
      </c>
      <c r="B67" s="4" t="s">
        <v>95</v>
      </c>
      <c r="C67" s="4" t="s">
        <v>44</v>
      </c>
      <c r="D67" s="4" t="s">
        <v>78</v>
      </c>
      <c r="E67" s="4" t="s">
        <v>79</v>
      </c>
      <c r="F67" s="4" t="s">
        <v>252</v>
      </c>
      <c r="G67" s="4" t="s">
        <v>571</v>
      </c>
      <c r="H67" s="6">
        <v>0</v>
      </c>
      <c r="I67" s="6">
        <v>0</v>
      </c>
      <c r="J67" s="5">
        <v>1</v>
      </c>
      <c r="K67" s="14">
        <f t="shared" si="0"/>
        <v>1</v>
      </c>
      <c r="L67" s="6">
        <v>1</v>
      </c>
      <c r="M67" s="6">
        <v>1</v>
      </c>
      <c r="N67" s="6">
        <v>1</v>
      </c>
      <c r="O67" s="14">
        <f t="shared" si="1"/>
        <v>3</v>
      </c>
      <c r="P67" s="6">
        <v>1</v>
      </c>
      <c r="Q67" s="6">
        <v>0</v>
      </c>
      <c r="R67" s="6">
        <v>0</v>
      </c>
      <c r="S67" s="14">
        <f t="shared" si="2"/>
        <v>1</v>
      </c>
      <c r="T67" s="6">
        <v>1</v>
      </c>
      <c r="U67" s="6">
        <v>1</v>
      </c>
      <c r="V67" s="6">
        <v>1</v>
      </c>
      <c r="W67" s="14">
        <f t="shared" si="3"/>
        <v>3</v>
      </c>
      <c r="X67" s="18">
        <f t="shared" si="4"/>
        <v>4</v>
      </c>
      <c r="Y67" s="18">
        <f t="shared" si="5"/>
        <v>4</v>
      </c>
      <c r="Z67" s="35">
        <f t="shared" si="6"/>
        <v>8</v>
      </c>
    </row>
    <row r="68" spans="1:26" x14ac:dyDescent="0.3">
      <c r="A68" s="12" t="s">
        <v>253</v>
      </c>
      <c r="B68" s="4" t="s">
        <v>254</v>
      </c>
      <c r="C68" s="4" t="s">
        <v>44</v>
      </c>
      <c r="D68" s="4" t="s">
        <v>78</v>
      </c>
      <c r="E68" s="4" t="s">
        <v>83</v>
      </c>
      <c r="F68" s="4" t="s">
        <v>255</v>
      </c>
      <c r="G68" s="4" t="s">
        <v>571</v>
      </c>
      <c r="H68" s="5">
        <v>0</v>
      </c>
      <c r="I68" s="5">
        <v>0</v>
      </c>
      <c r="J68" s="5">
        <v>0</v>
      </c>
      <c r="K68" s="14">
        <f t="shared" si="0"/>
        <v>0</v>
      </c>
      <c r="L68" s="6">
        <v>0</v>
      </c>
      <c r="M68" s="6">
        <v>0</v>
      </c>
      <c r="N68" s="6">
        <v>1</v>
      </c>
      <c r="O68" s="14">
        <f t="shared" si="1"/>
        <v>1</v>
      </c>
      <c r="P68" s="6">
        <v>0</v>
      </c>
      <c r="Q68" s="6">
        <v>0</v>
      </c>
      <c r="R68" s="6">
        <v>0</v>
      </c>
      <c r="S68" s="14">
        <f t="shared" si="2"/>
        <v>0</v>
      </c>
      <c r="T68" s="6">
        <v>0</v>
      </c>
      <c r="U68" s="6">
        <v>1</v>
      </c>
      <c r="V68" s="6">
        <v>1</v>
      </c>
      <c r="W68" s="14">
        <f t="shared" si="3"/>
        <v>2</v>
      </c>
      <c r="X68" s="18">
        <f t="shared" si="4"/>
        <v>1</v>
      </c>
      <c r="Y68" s="18">
        <f t="shared" si="5"/>
        <v>2</v>
      </c>
      <c r="Z68" s="35">
        <f t="shared" si="6"/>
        <v>3</v>
      </c>
    </row>
    <row r="69" spans="1:26" x14ac:dyDescent="0.3">
      <c r="A69" s="12" t="s">
        <v>256</v>
      </c>
      <c r="B69" s="4" t="s">
        <v>257</v>
      </c>
      <c r="C69" s="4" t="s">
        <v>44</v>
      </c>
      <c r="D69" s="4" t="s">
        <v>78</v>
      </c>
      <c r="E69" s="4" t="s">
        <v>83</v>
      </c>
      <c r="F69" s="4" t="s">
        <v>255</v>
      </c>
      <c r="G69" s="4" t="s">
        <v>571</v>
      </c>
      <c r="H69" s="6">
        <v>0</v>
      </c>
      <c r="I69" s="6">
        <v>0</v>
      </c>
      <c r="J69" s="5">
        <v>1</v>
      </c>
      <c r="K69" s="14">
        <f t="shared" si="0"/>
        <v>1</v>
      </c>
      <c r="L69" s="6">
        <v>0</v>
      </c>
      <c r="M69" s="6">
        <v>0</v>
      </c>
      <c r="N69" s="6">
        <v>0</v>
      </c>
      <c r="O69" s="14">
        <f t="shared" si="1"/>
        <v>0</v>
      </c>
      <c r="P69" s="6">
        <v>0</v>
      </c>
      <c r="Q69" s="6">
        <v>1</v>
      </c>
      <c r="R69" s="6">
        <v>0</v>
      </c>
      <c r="S69" s="14">
        <f t="shared" si="2"/>
        <v>1</v>
      </c>
      <c r="T69" s="8">
        <v>0</v>
      </c>
      <c r="U69" s="8">
        <v>0</v>
      </c>
      <c r="V69" s="8">
        <v>0</v>
      </c>
      <c r="W69" s="14">
        <f t="shared" si="3"/>
        <v>0</v>
      </c>
      <c r="X69" s="18">
        <f t="shared" si="4"/>
        <v>1</v>
      </c>
      <c r="Y69" s="18">
        <f t="shared" si="5"/>
        <v>1</v>
      </c>
      <c r="Z69" s="35">
        <f t="shared" si="6"/>
        <v>2</v>
      </c>
    </row>
    <row r="70" spans="1:26" x14ac:dyDescent="0.3">
      <c r="A70" s="12" t="s">
        <v>258</v>
      </c>
      <c r="B70" s="4" t="s">
        <v>259</v>
      </c>
      <c r="C70" s="4" t="s">
        <v>38</v>
      </c>
      <c r="D70" s="4" t="s">
        <v>73</v>
      </c>
      <c r="E70" s="4" t="s">
        <v>74</v>
      </c>
      <c r="F70" s="4" t="s">
        <v>75</v>
      </c>
      <c r="G70" s="4" t="s">
        <v>73</v>
      </c>
      <c r="H70" s="5">
        <v>0</v>
      </c>
      <c r="I70" s="5">
        <v>0</v>
      </c>
      <c r="J70" s="5">
        <v>0</v>
      </c>
      <c r="K70" s="14">
        <f t="shared" ref="K70:K133" si="7">SUM(H70:J70)</f>
        <v>0</v>
      </c>
      <c r="L70" s="5">
        <v>0</v>
      </c>
      <c r="M70" s="5">
        <v>0</v>
      </c>
      <c r="N70" s="5">
        <v>0</v>
      </c>
      <c r="O70" s="14">
        <f t="shared" ref="O70:O133" si="8">SUM(L70:N70)</f>
        <v>0</v>
      </c>
      <c r="P70" s="5">
        <v>0</v>
      </c>
      <c r="Q70" s="5">
        <v>0</v>
      </c>
      <c r="R70" s="5">
        <v>0</v>
      </c>
      <c r="S70" s="14">
        <f t="shared" ref="S70:S133" si="9">SUM(P70:R70)</f>
        <v>0</v>
      </c>
      <c r="T70" s="6">
        <v>0</v>
      </c>
      <c r="U70" s="6">
        <v>1</v>
      </c>
      <c r="V70" s="6">
        <v>0</v>
      </c>
      <c r="W70" s="14">
        <f t="shared" ref="W70:W133" si="10">SUM(T70:V70)</f>
        <v>1</v>
      </c>
      <c r="X70" s="18">
        <f t="shared" ref="X70:X133" si="11">SUM(K70,O70)</f>
        <v>0</v>
      </c>
      <c r="Y70" s="18">
        <f t="shared" ref="Y70:Y133" si="12">SUM(S70,W70)</f>
        <v>1</v>
      </c>
      <c r="Z70" s="35">
        <f t="shared" ref="Z70:Z133" si="13">SUM(X70:Y70)</f>
        <v>1</v>
      </c>
    </row>
    <row r="71" spans="1:26" x14ac:dyDescent="0.3">
      <c r="A71" s="12" t="s">
        <v>260</v>
      </c>
      <c r="B71" s="4" t="s">
        <v>261</v>
      </c>
      <c r="C71" s="4" t="s">
        <v>21</v>
      </c>
      <c r="D71" s="4" t="s">
        <v>22</v>
      </c>
      <c r="E71" s="4" t="s">
        <v>61</v>
      </c>
      <c r="F71" s="4" t="s">
        <v>262</v>
      </c>
      <c r="G71" s="4" t="s">
        <v>21</v>
      </c>
      <c r="H71" s="5">
        <v>1</v>
      </c>
      <c r="I71" s="5">
        <v>0</v>
      </c>
      <c r="J71" s="5">
        <v>0</v>
      </c>
      <c r="K71" s="14">
        <f t="shared" si="7"/>
        <v>1</v>
      </c>
      <c r="L71" s="5">
        <v>0</v>
      </c>
      <c r="M71" s="5">
        <v>0</v>
      </c>
      <c r="N71" s="5">
        <v>0</v>
      </c>
      <c r="O71" s="14">
        <f t="shared" si="8"/>
        <v>0</v>
      </c>
      <c r="P71" s="5">
        <v>0</v>
      </c>
      <c r="Q71" s="5">
        <v>1</v>
      </c>
      <c r="R71" s="5">
        <v>1</v>
      </c>
      <c r="S71" s="14">
        <f t="shared" si="9"/>
        <v>2</v>
      </c>
      <c r="T71" s="6">
        <v>1</v>
      </c>
      <c r="U71" s="6">
        <v>1</v>
      </c>
      <c r="V71" s="6">
        <v>1</v>
      </c>
      <c r="W71" s="14">
        <f t="shared" si="10"/>
        <v>3</v>
      </c>
      <c r="X71" s="18">
        <f t="shared" si="11"/>
        <v>1</v>
      </c>
      <c r="Y71" s="18">
        <f t="shared" si="12"/>
        <v>5</v>
      </c>
      <c r="Z71" s="35">
        <f t="shared" si="13"/>
        <v>6</v>
      </c>
    </row>
    <row r="72" spans="1:26" x14ac:dyDescent="0.3">
      <c r="A72" s="12" t="s">
        <v>263</v>
      </c>
      <c r="B72" s="4" t="s">
        <v>264</v>
      </c>
      <c r="C72" s="4" t="s">
        <v>55</v>
      </c>
      <c r="D72" s="4" t="s">
        <v>56</v>
      </c>
      <c r="E72" s="4" t="s">
        <v>57</v>
      </c>
      <c r="F72" s="4" t="s">
        <v>265</v>
      </c>
      <c r="G72" s="4" t="s">
        <v>55</v>
      </c>
      <c r="H72" s="5">
        <v>1</v>
      </c>
      <c r="I72" s="5">
        <v>0</v>
      </c>
      <c r="J72" s="5">
        <v>0</v>
      </c>
      <c r="K72" s="14">
        <f t="shared" si="7"/>
        <v>1</v>
      </c>
      <c r="L72" s="5">
        <v>1</v>
      </c>
      <c r="M72" s="5">
        <v>0</v>
      </c>
      <c r="N72" s="5">
        <v>0</v>
      </c>
      <c r="O72" s="14">
        <f t="shared" si="8"/>
        <v>1</v>
      </c>
      <c r="P72" s="5">
        <v>1</v>
      </c>
      <c r="Q72" s="5">
        <v>0</v>
      </c>
      <c r="R72" s="5">
        <v>1</v>
      </c>
      <c r="S72" s="14">
        <f t="shared" si="9"/>
        <v>2</v>
      </c>
      <c r="T72" s="6">
        <v>1</v>
      </c>
      <c r="U72" s="6">
        <v>1</v>
      </c>
      <c r="V72" s="6">
        <v>0</v>
      </c>
      <c r="W72" s="14">
        <f t="shared" si="10"/>
        <v>2</v>
      </c>
      <c r="X72" s="18">
        <f t="shared" si="11"/>
        <v>2</v>
      </c>
      <c r="Y72" s="18">
        <f t="shared" si="12"/>
        <v>4</v>
      </c>
      <c r="Z72" s="35">
        <f t="shared" si="13"/>
        <v>6</v>
      </c>
    </row>
    <row r="73" spans="1:26" x14ac:dyDescent="0.3">
      <c r="A73" s="12" t="s">
        <v>266</v>
      </c>
      <c r="B73" s="4" t="s">
        <v>267</v>
      </c>
      <c r="C73" s="4" t="s">
        <v>55</v>
      </c>
      <c r="D73" s="4" t="s">
        <v>56</v>
      </c>
      <c r="E73" s="4" t="s">
        <v>57</v>
      </c>
      <c r="F73" s="4" t="s">
        <v>265</v>
      </c>
      <c r="G73" s="4" t="s">
        <v>55</v>
      </c>
      <c r="H73" s="5">
        <v>0</v>
      </c>
      <c r="I73" s="5">
        <v>1</v>
      </c>
      <c r="J73" s="5">
        <v>0</v>
      </c>
      <c r="K73" s="14">
        <f t="shared" si="7"/>
        <v>1</v>
      </c>
      <c r="L73" s="5">
        <v>1</v>
      </c>
      <c r="M73" s="5">
        <v>0</v>
      </c>
      <c r="N73" s="5">
        <v>0</v>
      </c>
      <c r="O73" s="14">
        <f t="shared" si="8"/>
        <v>1</v>
      </c>
      <c r="P73" s="5">
        <v>0</v>
      </c>
      <c r="Q73" s="5">
        <v>0</v>
      </c>
      <c r="R73" s="5">
        <v>0</v>
      </c>
      <c r="S73" s="14">
        <f t="shared" si="9"/>
        <v>0</v>
      </c>
      <c r="T73" s="6">
        <v>0</v>
      </c>
      <c r="U73" s="6">
        <v>0</v>
      </c>
      <c r="V73" s="6">
        <v>0</v>
      </c>
      <c r="W73" s="14">
        <f t="shared" si="10"/>
        <v>0</v>
      </c>
      <c r="X73" s="18">
        <f t="shared" si="11"/>
        <v>2</v>
      </c>
      <c r="Y73" s="18">
        <f t="shared" si="12"/>
        <v>0</v>
      </c>
      <c r="Z73" s="35">
        <f t="shared" si="13"/>
        <v>2</v>
      </c>
    </row>
    <row r="74" spans="1:26" x14ac:dyDescent="0.3">
      <c r="A74" s="12" t="s">
        <v>268</v>
      </c>
      <c r="B74" s="4" t="s">
        <v>269</v>
      </c>
      <c r="C74" s="4" t="s">
        <v>55</v>
      </c>
      <c r="D74" s="4" t="s">
        <v>56</v>
      </c>
      <c r="E74" s="4" t="s">
        <v>57</v>
      </c>
      <c r="F74" s="4" t="s">
        <v>270</v>
      </c>
      <c r="G74" s="4" t="s">
        <v>55</v>
      </c>
      <c r="H74" s="5">
        <v>0</v>
      </c>
      <c r="I74" s="5">
        <v>0</v>
      </c>
      <c r="J74" s="5">
        <v>0</v>
      </c>
      <c r="K74" s="14">
        <f t="shared" si="7"/>
        <v>0</v>
      </c>
      <c r="L74" s="6">
        <v>0</v>
      </c>
      <c r="M74" s="6">
        <v>0</v>
      </c>
      <c r="N74" s="6">
        <v>0</v>
      </c>
      <c r="O74" s="14">
        <f t="shared" si="8"/>
        <v>0</v>
      </c>
      <c r="P74" s="6">
        <v>0</v>
      </c>
      <c r="Q74" s="6">
        <v>0</v>
      </c>
      <c r="R74" s="6">
        <v>0</v>
      </c>
      <c r="S74" s="14">
        <f t="shared" si="9"/>
        <v>0</v>
      </c>
      <c r="T74" s="6">
        <v>1</v>
      </c>
      <c r="U74" s="6">
        <v>0</v>
      </c>
      <c r="V74" s="6">
        <v>0</v>
      </c>
      <c r="W74" s="14">
        <f t="shared" si="10"/>
        <v>1</v>
      </c>
      <c r="X74" s="18">
        <f t="shared" si="11"/>
        <v>0</v>
      </c>
      <c r="Y74" s="18">
        <f t="shared" si="12"/>
        <v>1</v>
      </c>
      <c r="Z74" s="35">
        <f t="shared" si="13"/>
        <v>1</v>
      </c>
    </row>
    <row r="75" spans="1:26" x14ac:dyDescent="0.3">
      <c r="A75" s="12" t="s">
        <v>271</v>
      </c>
      <c r="B75" s="4" t="s">
        <v>272</v>
      </c>
      <c r="C75" s="4" t="s">
        <v>38</v>
      </c>
      <c r="D75" s="4" t="s">
        <v>73</v>
      </c>
      <c r="E75" s="4" t="s">
        <v>74</v>
      </c>
      <c r="F75" s="4" t="s">
        <v>273</v>
      </c>
      <c r="G75" s="4" t="s">
        <v>73</v>
      </c>
      <c r="H75" s="5">
        <v>0</v>
      </c>
      <c r="I75" s="5">
        <v>0</v>
      </c>
      <c r="J75" s="5">
        <v>0</v>
      </c>
      <c r="K75" s="14">
        <f t="shared" si="7"/>
        <v>0</v>
      </c>
      <c r="L75" s="6">
        <v>0</v>
      </c>
      <c r="M75" s="6">
        <v>0</v>
      </c>
      <c r="N75" s="6">
        <v>0</v>
      </c>
      <c r="O75" s="14">
        <f t="shared" si="8"/>
        <v>0</v>
      </c>
      <c r="P75" s="6">
        <v>0</v>
      </c>
      <c r="Q75" s="6">
        <v>0</v>
      </c>
      <c r="R75" s="6">
        <v>0</v>
      </c>
      <c r="S75" s="14">
        <f t="shared" si="9"/>
        <v>0</v>
      </c>
      <c r="T75" s="6">
        <v>1</v>
      </c>
      <c r="U75" s="6">
        <v>1</v>
      </c>
      <c r="V75" s="6">
        <v>0</v>
      </c>
      <c r="W75" s="14">
        <f t="shared" si="10"/>
        <v>2</v>
      </c>
      <c r="X75" s="18">
        <f t="shared" si="11"/>
        <v>0</v>
      </c>
      <c r="Y75" s="18">
        <f t="shared" si="12"/>
        <v>2</v>
      </c>
      <c r="Z75" s="35">
        <f t="shared" si="13"/>
        <v>2</v>
      </c>
    </row>
    <row r="76" spans="1:26" x14ac:dyDescent="0.3">
      <c r="A76" s="12" t="s">
        <v>274</v>
      </c>
      <c r="B76" s="4" t="s">
        <v>275</v>
      </c>
      <c r="C76" s="4" t="s">
        <v>55</v>
      </c>
      <c r="D76" s="4" t="s">
        <v>56</v>
      </c>
      <c r="E76" s="4" t="s">
        <v>57</v>
      </c>
      <c r="F76" s="4" t="s">
        <v>58</v>
      </c>
      <c r="G76" s="4" t="s">
        <v>55</v>
      </c>
      <c r="H76" s="5">
        <v>0</v>
      </c>
      <c r="I76" s="5">
        <v>0</v>
      </c>
      <c r="J76" s="5">
        <v>0</v>
      </c>
      <c r="K76" s="14">
        <f t="shared" si="7"/>
        <v>0</v>
      </c>
      <c r="L76" s="5">
        <v>1</v>
      </c>
      <c r="M76" s="5">
        <v>1</v>
      </c>
      <c r="N76" s="5">
        <v>0</v>
      </c>
      <c r="O76" s="14">
        <f t="shared" si="8"/>
        <v>2</v>
      </c>
      <c r="P76" s="5">
        <v>0</v>
      </c>
      <c r="Q76" s="5">
        <v>0</v>
      </c>
      <c r="R76" s="5">
        <v>0</v>
      </c>
      <c r="S76" s="14">
        <f t="shared" si="9"/>
        <v>0</v>
      </c>
      <c r="T76" s="6">
        <v>0</v>
      </c>
      <c r="U76" s="6">
        <v>0</v>
      </c>
      <c r="V76" s="6">
        <v>0</v>
      </c>
      <c r="W76" s="14">
        <f t="shared" si="10"/>
        <v>0</v>
      </c>
      <c r="X76" s="18">
        <f t="shared" si="11"/>
        <v>2</v>
      </c>
      <c r="Y76" s="18">
        <f t="shared" si="12"/>
        <v>0</v>
      </c>
      <c r="Z76" s="35">
        <f t="shared" si="13"/>
        <v>2</v>
      </c>
    </row>
    <row r="77" spans="1:26" x14ac:dyDescent="0.3">
      <c r="A77" s="12" t="s">
        <v>276</v>
      </c>
      <c r="B77" s="4" t="s">
        <v>277</v>
      </c>
      <c r="C77" s="4" t="s">
        <v>55</v>
      </c>
      <c r="D77" s="4" t="s">
        <v>56</v>
      </c>
      <c r="E77" s="4"/>
      <c r="F77" s="4" t="s">
        <v>278</v>
      </c>
      <c r="G77" s="4" t="s">
        <v>55</v>
      </c>
      <c r="H77" s="5">
        <v>0</v>
      </c>
      <c r="I77" s="5">
        <v>0</v>
      </c>
      <c r="J77" s="5">
        <v>0</v>
      </c>
      <c r="K77" s="14">
        <f t="shared" si="7"/>
        <v>0</v>
      </c>
      <c r="L77" s="5">
        <v>0</v>
      </c>
      <c r="M77" s="5">
        <v>0</v>
      </c>
      <c r="N77" s="5">
        <v>0</v>
      </c>
      <c r="O77" s="14">
        <f t="shared" si="8"/>
        <v>0</v>
      </c>
      <c r="P77" s="5">
        <v>0</v>
      </c>
      <c r="Q77" s="5">
        <v>1</v>
      </c>
      <c r="R77" s="5">
        <v>0</v>
      </c>
      <c r="S77" s="14">
        <f t="shared" si="9"/>
        <v>1</v>
      </c>
      <c r="T77" s="6">
        <v>0</v>
      </c>
      <c r="U77" s="6">
        <v>0</v>
      </c>
      <c r="V77" s="6">
        <v>0</v>
      </c>
      <c r="W77" s="14">
        <f t="shared" si="10"/>
        <v>0</v>
      </c>
      <c r="X77" s="18">
        <f t="shared" si="11"/>
        <v>0</v>
      </c>
      <c r="Y77" s="18">
        <f t="shared" si="12"/>
        <v>1</v>
      </c>
      <c r="Z77" s="35">
        <f t="shared" si="13"/>
        <v>1</v>
      </c>
    </row>
    <row r="78" spans="1:26" x14ac:dyDescent="0.3">
      <c r="A78" s="12" t="s">
        <v>279</v>
      </c>
      <c r="B78" s="4" t="s">
        <v>31</v>
      </c>
      <c r="C78" s="4" t="s">
        <v>21</v>
      </c>
      <c r="D78" s="4" t="s">
        <v>22</v>
      </c>
      <c r="E78" s="4" t="s">
        <v>23</v>
      </c>
      <c r="F78" s="4" t="s">
        <v>280</v>
      </c>
      <c r="G78" s="4" t="s">
        <v>21</v>
      </c>
      <c r="H78" s="5">
        <v>0</v>
      </c>
      <c r="I78" s="5">
        <v>0</v>
      </c>
      <c r="J78" s="5">
        <v>0</v>
      </c>
      <c r="K78" s="14">
        <f t="shared" si="7"/>
        <v>0</v>
      </c>
      <c r="L78" s="6">
        <v>0</v>
      </c>
      <c r="M78" s="6">
        <v>0</v>
      </c>
      <c r="N78" s="6">
        <v>0</v>
      </c>
      <c r="O78" s="14">
        <f t="shared" si="8"/>
        <v>0</v>
      </c>
      <c r="P78" s="5">
        <v>0</v>
      </c>
      <c r="Q78" s="5">
        <v>0</v>
      </c>
      <c r="R78" s="5">
        <v>0</v>
      </c>
      <c r="S78" s="14">
        <f t="shared" si="9"/>
        <v>0</v>
      </c>
      <c r="T78" s="6">
        <v>0</v>
      </c>
      <c r="U78" s="6">
        <v>1</v>
      </c>
      <c r="V78" s="6">
        <v>1</v>
      </c>
      <c r="W78" s="14">
        <f t="shared" si="10"/>
        <v>2</v>
      </c>
      <c r="X78" s="18">
        <f t="shared" si="11"/>
        <v>0</v>
      </c>
      <c r="Y78" s="18">
        <f t="shared" si="12"/>
        <v>2</v>
      </c>
      <c r="Z78" s="35">
        <f t="shared" si="13"/>
        <v>2</v>
      </c>
    </row>
    <row r="79" spans="1:26" x14ac:dyDescent="0.3">
      <c r="A79" s="12" t="s">
        <v>281</v>
      </c>
      <c r="B79" s="4" t="s">
        <v>282</v>
      </c>
      <c r="C79" s="4" t="s">
        <v>21</v>
      </c>
      <c r="D79" s="4" t="s">
        <v>22</v>
      </c>
      <c r="E79" s="4" t="s">
        <v>23</v>
      </c>
      <c r="F79" s="4" t="s">
        <v>280</v>
      </c>
      <c r="G79" s="4" t="s">
        <v>21</v>
      </c>
      <c r="H79" s="5">
        <v>0</v>
      </c>
      <c r="I79" s="5">
        <v>0</v>
      </c>
      <c r="J79" s="5">
        <v>0</v>
      </c>
      <c r="K79" s="14">
        <f t="shared" si="7"/>
        <v>0</v>
      </c>
      <c r="L79" s="5">
        <v>0</v>
      </c>
      <c r="M79" s="5">
        <v>0</v>
      </c>
      <c r="N79" s="5">
        <v>0</v>
      </c>
      <c r="O79" s="14">
        <f t="shared" si="8"/>
        <v>0</v>
      </c>
      <c r="P79" s="5">
        <v>0</v>
      </c>
      <c r="Q79" s="5">
        <v>0</v>
      </c>
      <c r="R79" s="5">
        <v>0</v>
      </c>
      <c r="S79" s="14">
        <f t="shared" si="9"/>
        <v>0</v>
      </c>
      <c r="T79" s="6">
        <v>0</v>
      </c>
      <c r="U79" s="6">
        <v>1</v>
      </c>
      <c r="V79" s="6">
        <v>1</v>
      </c>
      <c r="W79" s="14">
        <f t="shared" si="10"/>
        <v>2</v>
      </c>
      <c r="X79" s="18">
        <f t="shared" si="11"/>
        <v>0</v>
      </c>
      <c r="Y79" s="18">
        <f t="shared" si="12"/>
        <v>2</v>
      </c>
      <c r="Z79" s="35">
        <f t="shared" si="13"/>
        <v>2</v>
      </c>
    </row>
    <row r="80" spans="1:26" x14ac:dyDescent="0.3">
      <c r="A80" s="12" t="s">
        <v>283</v>
      </c>
      <c r="B80" s="4" t="s">
        <v>284</v>
      </c>
      <c r="C80" s="4" t="s">
        <v>21</v>
      </c>
      <c r="D80" s="4" t="s">
        <v>22</v>
      </c>
      <c r="E80" s="4" t="s">
        <v>23</v>
      </c>
      <c r="F80" s="4" t="s">
        <v>280</v>
      </c>
      <c r="G80" s="4" t="s">
        <v>21</v>
      </c>
      <c r="H80" s="5">
        <v>0</v>
      </c>
      <c r="I80" s="5">
        <v>0</v>
      </c>
      <c r="J80" s="5">
        <v>1</v>
      </c>
      <c r="K80" s="14">
        <f t="shared" si="7"/>
        <v>1</v>
      </c>
      <c r="L80" s="5">
        <v>1</v>
      </c>
      <c r="M80" s="5">
        <v>1</v>
      </c>
      <c r="N80" s="5">
        <v>1</v>
      </c>
      <c r="O80" s="14">
        <f t="shared" si="8"/>
        <v>3</v>
      </c>
      <c r="P80" s="5">
        <v>0</v>
      </c>
      <c r="Q80" s="5">
        <v>1</v>
      </c>
      <c r="R80" s="5">
        <v>0</v>
      </c>
      <c r="S80" s="14">
        <f t="shared" si="9"/>
        <v>1</v>
      </c>
      <c r="T80" s="6">
        <v>1</v>
      </c>
      <c r="U80" s="6">
        <v>1</v>
      </c>
      <c r="V80" s="6">
        <v>1</v>
      </c>
      <c r="W80" s="14">
        <f t="shared" si="10"/>
        <v>3</v>
      </c>
      <c r="X80" s="18">
        <f t="shared" si="11"/>
        <v>4</v>
      </c>
      <c r="Y80" s="18">
        <f t="shared" si="12"/>
        <v>4</v>
      </c>
      <c r="Z80" s="35">
        <f t="shared" si="13"/>
        <v>8</v>
      </c>
    </row>
    <row r="81" spans="1:26" x14ac:dyDescent="0.3">
      <c r="A81" s="12" t="s">
        <v>285</v>
      </c>
      <c r="B81" s="4" t="s">
        <v>118</v>
      </c>
      <c r="C81" s="4" t="s">
        <v>38</v>
      </c>
      <c r="D81" s="4" t="s">
        <v>73</v>
      </c>
      <c r="E81" s="4" t="s">
        <v>286</v>
      </c>
      <c r="F81" s="4" t="s">
        <v>287</v>
      </c>
      <c r="G81" s="4" t="s">
        <v>73</v>
      </c>
      <c r="H81" s="5">
        <v>0</v>
      </c>
      <c r="I81" s="5">
        <v>1</v>
      </c>
      <c r="J81" s="5">
        <v>0</v>
      </c>
      <c r="K81" s="14">
        <f t="shared" si="7"/>
        <v>1</v>
      </c>
      <c r="L81" s="5">
        <v>0</v>
      </c>
      <c r="M81" s="5">
        <v>0</v>
      </c>
      <c r="N81" s="5">
        <v>0</v>
      </c>
      <c r="O81" s="14">
        <f t="shared" si="8"/>
        <v>0</v>
      </c>
      <c r="P81" s="5">
        <v>0</v>
      </c>
      <c r="Q81" s="5">
        <v>0</v>
      </c>
      <c r="R81" s="5">
        <v>0</v>
      </c>
      <c r="S81" s="14">
        <f t="shared" si="9"/>
        <v>0</v>
      </c>
      <c r="T81" s="6">
        <v>0</v>
      </c>
      <c r="U81" s="6">
        <v>0</v>
      </c>
      <c r="V81" s="6">
        <v>0</v>
      </c>
      <c r="W81" s="14">
        <f t="shared" si="10"/>
        <v>0</v>
      </c>
      <c r="X81" s="18">
        <f t="shared" si="11"/>
        <v>1</v>
      </c>
      <c r="Y81" s="18">
        <f t="shared" si="12"/>
        <v>0</v>
      </c>
      <c r="Z81" s="35">
        <f t="shared" si="13"/>
        <v>1</v>
      </c>
    </row>
    <row r="82" spans="1:26" x14ac:dyDescent="0.3">
      <c r="A82" s="12" t="s">
        <v>288</v>
      </c>
      <c r="B82" s="4" t="s">
        <v>118</v>
      </c>
      <c r="C82" s="4" t="s">
        <v>38</v>
      </c>
      <c r="D82" s="4" t="s">
        <v>73</v>
      </c>
      <c r="E82" s="4" t="s">
        <v>286</v>
      </c>
      <c r="F82" s="4" t="s">
        <v>287</v>
      </c>
      <c r="G82" s="4" t="s">
        <v>73</v>
      </c>
      <c r="H82" s="5">
        <v>0</v>
      </c>
      <c r="I82" s="5">
        <v>1</v>
      </c>
      <c r="J82" s="5">
        <v>0</v>
      </c>
      <c r="K82" s="14">
        <f t="shared" si="7"/>
        <v>1</v>
      </c>
      <c r="L82" s="5">
        <v>0</v>
      </c>
      <c r="M82" s="5">
        <v>0</v>
      </c>
      <c r="N82" s="5">
        <v>0</v>
      </c>
      <c r="O82" s="14">
        <f t="shared" si="8"/>
        <v>0</v>
      </c>
      <c r="P82" s="6">
        <v>0</v>
      </c>
      <c r="Q82" s="6">
        <v>0</v>
      </c>
      <c r="R82" s="6">
        <v>0</v>
      </c>
      <c r="S82" s="14">
        <f t="shared" si="9"/>
        <v>0</v>
      </c>
      <c r="T82" s="6">
        <v>0</v>
      </c>
      <c r="U82" s="6">
        <v>0</v>
      </c>
      <c r="V82" s="6">
        <v>0</v>
      </c>
      <c r="W82" s="14">
        <f t="shared" si="10"/>
        <v>0</v>
      </c>
      <c r="X82" s="18">
        <f t="shared" si="11"/>
        <v>1</v>
      </c>
      <c r="Y82" s="18">
        <f t="shared" si="12"/>
        <v>0</v>
      </c>
      <c r="Z82" s="35">
        <f t="shared" si="13"/>
        <v>1</v>
      </c>
    </row>
    <row r="83" spans="1:26" x14ac:dyDescent="0.3">
      <c r="A83" s="12" t="s">
        <v>289</v>
      </c>
      <c r="B83" s="4" t="s">
        <v>290</v>
      </c>
      <c r="C83" s="4" t="s">
        <v>21</v>
      </c>
      <c r="D83" s="4" t="s">
        <v>22</v>
      </c>
      <c r="E83" s="4" t="s">
        <v>23</v>
      </c>
      <c r="F83" s="4" t="s">
        <v>291</v>
      </c>
      <c r="G83" s="4" t="s">
        <v>21</v>
      </c>
      <c r="H83" s="5">
        <v>0</v>
      </c>
      <c r="I83" s="5">
        <v>0</v>
      </c>
      <c r="J83" s="5">
        <v>0</v>
      </c>
      <c r="K83" s="14">
        <f t="shared" si="7"/>
        <v>0</v>
      </c>
      <c r="L83" s="5">
        <v>0</v>
      </c>
      <c r="M83" s="5">
        <v>0</v>
      </c>
      <c r="N83" s="5">
        <v>0</v>
      </c>
      <c r="O83" s="14">
        <f t="shared" si="8"/>
        <v>0</v>
      </c>
      <c r="P83" s="5">
        <v>0</v>
      </c>
      <c r="Q83" s="5">
        <v>0</v>
      </c>
      <c r="R83" s="5">
        <v>1</v>
      </c>
      <c r="S83" s="14">
        <f t="shared" si="9"/>
        <v>1</v>
      </c>
      <c r="T83" s="6">
        <v>0</v>
      </c>
      <c r="U83" s="6">
        <v>0</v>
      </c>
      <c r="V83" s="6">
        <v>0</v>
      </c>
      <c r="W83" s="14">
        <f t="shared" si="10"/>
        <v>0</v>
      </c>
      <c r="X83" s="18">
        <f t="shared" si="11"/>
        <v>0</v>
      </c>
      <c r="Y83" s="18">
        <f t="shared" si="12"/>
        <v>1</v>
      </c>
      <c r="Z83" s="35">
        <f t="shared" si="13"/>
        <v>1</v>
      </c>
    </row>
    <row r="84" spans="1:26" x14ac:dyDescent="0.3">
      <c r="A84" s="12" t="s">
        <v>292</v>
      </c>
      <c r="B84" s="4" t="s">
        <v>293</v>
      </c>
      <c r="C84" s="4" t="s">
        <v>55</v>
      </c>
      <c r="D84" s="4" t="s">
        <v>56</v>
      </c>
      <c r="E84" s="4" t="s">
        <v>57</v>
      </c>
      <c r="F84" s="4" t="s">
        <v>58</v>
      </c>
      <c r="G84" s="4" t="s">
        <v>55</v>
      </c>
      <c r="H84" s="5">
        <v>1</v>
      </c>
      <c r="I84" s="6">
        <v>1</v>
      </c>
      <c r="J84" s="5">
        <v>0</v>
      </c>
      <c r="K84" s="14">
        <f t="shared" si="7"/>
        <v>2</v>
      </c>
      <c r="L84" s="5">
        <v>1</v>
      </c>
      <c r="M84" s="6">
        <v>1</v>
      </c>
      <c r="N84" s="6">
        <v>0</v>
      </c>
      <c r="O84" s="14">
        <f t="shared" si="8"/>
        <v>2</v>
      </c>
      <c r="P84" s="6">
        <v>0</v>
      </c>
      <c r="Q84" s="5">
        <v>1</v>
      </c>
      <c r="R84" s="6">
        <v>1</v>
      </c>
      <c r="S84" s="14">
        <f t="shared" si="9"/>
        <v>2</v>
      </c>
      <c r="T84" s="6">
        <v>1</v>
      </c>
      <c r="U84" s="6">
        <v>1</v>
      </c>
      <c r="V84" s="6">
        <v>1</v>
      </c>
      <c r="W84" s="14">
        <f t="shared" si="10"/>
        <v>3</v>
      </c>
      <c r="X84" s="18">
        <f t="shared" si="11"/>
        <v>4</v>
      </c>
      <c r="Y84" s="18">
        <f t="shared" si="12"/>
        <v>5</v>
      </c>
      <c r="Z84" s="35">
        <f t="shared" si="13"/>
        <v>9</v>
      </c>
    </row>
    <row r="85" spans="1:26" x14ac:dyDescent="0.3">
      <c r="A85" s="12" t="s">
        <v>294</v>
      </c>
      <c r="B85" s="4" t="s">
        <v>37</v>
      </c>
      <c r="C85" s="4" t="s">
        <v>38</v>
      </c>
      <c r="D85" s="4" t="s">
        <v>248</v>
      </c>
      <c r="E85" s="4" t="s">
        <v>249</v>
      </c>
      <c r="F85" s="4" t="s">
        <v>295</v>
      </c>
      <c r="G85" s="4" t="s">
        <v>248</v>
      </c>
      <c r="H85" s="5">
        <v>0</v>
      </c>
      <c r="I85" s="5">
        <v>0</v>
      </c>
      <c r="J85" s="5">
        <v>0</v>
      </c>
      <c r="K85" s="14">
        <f t="shared" si="7"/>
        <v>0</v>
      </c>
      <c r="L85" s="5">
        <v>0</v>
      </c>
      <c r="M85" s="5">
        <v>0</v>
      </c>
      <c r="N85" s="5">
        <v>1</v>
      </c>
      <c r="O85" s="14">
        <f t="shared" si="8"/>
        <v>1</v>
      </c>
      <c r="P85" s="5">
        <v>0</v>
      </c>
      <c r="Q85" s="5">
        <v>1</v>
      </c>
      <c r="R85" s="5">
        <v>0</v>
      </c>
      <c r="S85" s="14">
        <f t="shared" si="9"/>
        <v>1</v>
      </c>
      <c r="T85" s="6">
        <v>1</v>
      </c>
      <c r="U85" s="6">
        <v>1</v>
      </c>
      <c r="V85" s="6">
        <v>1</v>
      </c>
      <c r="W85" s="14">
        <f t="shared" si="10"/>
        <v>3</v>
      </c>
      <c r="X85" s="18">
        <f t="shared" si="11"/>
        <v>1</v>
      </c>
      <c r="Y85" s="18">
        <f t="shared" si="12"/>
        <v>4</v>
      </c>
      <c r="Z85" s="35">
        <f t="shared" si="13"/>
        <v>5</v>
      </c>
    </row>
    <row r="86" spans="1:26" x14ac:dyDescent="0.3">
      <c r="A86" s="12" t="s">
        <v>296</v>
      </c>
      <c r="B86" s="4" t="s">
        <v>167</v>
      </c>
      <c r="C86" s="4" t="s">
        <v>44</v>
      </c>
      <c r="D86" s="4" t="s">
        <v>78</v>
      </c>
      <c r="E86" s="4" t="s">
        <v>83</v>
      </c>
      <c r="F86" s="4" t="s">
        <v>297</v>
      </c>
      <c r="G86" s="4" t="s">
        <v>571</v>
      </c>
      <c r="H86" s="5">
        <v>0</v>
      </c>
      <c r="I86" s="5">
        <v>0</v>
      </c>
      <c r="J86" s="5">
        <v>0</v>
      </c>
      <c r="K86" s="14">
        <f t="shared" si="7"/>
        <v>0</v>
      </c>
      <c r="L86" s="6">
        <v>0</v>
      </c>
      <c r="M86" s="6">
        <v>0</v>
      </c>
      <c r="N86" s="6">
        <v>1</v>
      </c>
      <c r="O86" s="14">
        <f t="shared" si="8"/>
        <v>1</v>
      </c>
      <c r="P86" s="6">
        <v>0</v>
      </c>
      <c r="Q86" s="6">
        <v>0</v>
      </c>
      <c r="R86" s="6">
        <v>0</v>
      </c>
      <c r="S86" s="14">
        <f t="shared" si="9"/>
        <v>0</v>
      </c>
      <c r="T86" s="6">
        <v>0</v>
      </c>
      <c r="U86" s="6">
        <v>1</v>
      </c>
      <c r="V86" s="6">
        <v>1</v>
      </c>
      <c r="W86" s="14">
        <f t="shared" si="10"/>
        <v>2</v>
      </c>
      <c r="X86" s="18">
        <f t="shared" si="11"/>
        <v>1</v>
      </c>
      <c r="Y86" s="18">
        <f t="shared" si="12"/>
        <v>2</v>
      </c>
      <c r="Z86" s="35">
        <f t="shared" si="13"/>
        <v>3</v>
      </c>
    </row>
    <row r="87" spans="1:26" x14ac:dyDescent="0.3">
      <c r="A87" s="12" t="s">
        <v>298</v>
      </c>
      <c r="B87" s="4" t="s">
        <v>299</v>
      </c>
      <c r="C87" s="4" t="s">
        <v>21</v>
      </c>
      <c r="D87" s="4" t="s">
        <v>22</v>
      </c>
      <c r="E87" s="4" t="s">
        <v>23</v>
      </c>
      <c r="F87" s="4" t="s">
        <v>300</v>
      </c>
      <c r="G87" s="4" t="s">
        <v>21</v>
      </c>
      <c r="H87" s="5">
        <v>0</v>
      </c>
      <c r="I87" s="5">
        <v>0</v>
      </c>
      <c r="J87" s="5">
        <v>0</v>
      </c>
      <c r="K87" s="14">
        <f t="shared" si="7"/>
        <v>0</v>
      </c>
      <c r="L87" s="5">
        <v>0</v>
      </c>
      <c r="M87" s="5">
        <v>0</v>
      </c>
      <c r="N87" s="5">
        <v>0</v>
      </c>
      <c r="O87" s="14">
        <f t="shared" si="8"/>
        <v>0</v>
      </c>
      <c r="P87" s="5">
        <v>0</v>
      </c>
      <c r="Q87" s="5">
        <v>0</v>
      </c>
      <c r="R87" s="5">
        <v>0</v>
      </c>
      <c r="S87" s="14">
        <f t="shared" si="9"/>
        <v>0</v>
      </c>
      <c r="T87" s="6">
        <v>0</v>
      </c>
      <c r="U87" s="6">
        <v>1</v>
      </c>
      <c r="V87" s="6">
        <v>0</v>
      </c>
      <c r="W87" s="14">
        <f t="shared" si="10"/>
        <v>1</v>
      </c>
      <c r="X87" s="18">
        <f t="shared" si="11"/>
        <v>0</v>
      </c>
      <c r="Y87" s="18">
        <f t="shared" si="12"/>
        <v>1</v>
      </c>
      <c r="Z87" s="35">
        <f t="shared" si="13"/>
        <v>1</v>
      </c>
    </row>
    <row r="88" spans="1:26" x14ac:dyDescent="0.3">
      <c r="A88" s="12" t="s">
        <v>301</v>
      </c>
      <c r="B88" s="4" t="s">
        <v>302</v>
      </c>
      <c r="C88" s="4" t="s">
        <v>38</v>
      </c>
      <c r="D88" s="4" t="s">
        <v>73</v>
      </c>
      <c r="E88" s="4" t="s">
        <v>303</v>
      </c>
      <c r="F88" s="4" t="s">
        <v>304</v>
      </c>
      <c r="G88" s="4" t="s">
        <v>73</v>
      </c>
      <c r="H88" s="5">
        <v>0</v>
      </c>
      <c r="I88" s="5">
        <v>1</v>
      </c>
      <c r="J88" s="5">
        <v>0</v>
      </c>
      <c r="K88" s="14">
        <f t="shared" si="7"/>
        <v>1</v>
      </c>
      <c r="L88" s="5">
        <v>0</v>
      </c>
      <c r="M88" s="5">
        <v>1</v>
      </c>
      <c r="N88" s="5">
        <v>0</v>
      </c>
      <c r="O88" s="14">
        <f t="shared" si="8"/>
        <v>1</v>
      </c>
      <c r="P88" s="5">
        <v>1</v>
      </c>
      <c r="Q88" s="5">
        <v>0</v>
      </c>
      <c r="R88" s="5">
        <v>0</v>
      </c>
      <c r="S88" s="14">
        <f t="shared" si="9"/>
        <v>1</v>
      </c>
      <c r="T88" s="6">
        <v>0</v>
      </c>
      <c r="U88" s="6">
        <v>1</v>
      </c>
      <c r="V88" s="6">
        <v>1</v>
      </c>
      <c r="W88" s="14">
        <f t="shared" si="10"/>
        <v>2</v>
      </c>
      <c r="X88" s="18">
        <f t="shared" si="11"/>
        <v>2</v>
      </c>
      <c r="Y88" s="18">
        <f t="shared" si="12"/>
        <v>3</v>
      </c>
      <c r="Z88" s="35">
        <f t="shared" si="13"/>
        <v>5</v>
      </c>
    </row>
    <row r="89" spans="1:26" x14ac:dyDescent="0.3">
      <c r="A89" s="12" t="s">
        <v>305</v>
      </c>
      <c r="B89" s="4" t="s">
        <v>306</v>
      </c>
      <c r="C89" s="4" t="s">
        <v>44</v>
      </c>
      <c r="D89" s="4" t="s">
        <v>78</v>
      </c>
      <c r="E89" s="4" t="s">
        <v>83</v>
      </c>
      <c r="F89" s="4" t="s">
        <v>307</v>
      </c>
      <c r="G89" s="4" t="s">
        <v>571</v>
      </c>
      <c r="H89" s="5">
        <v>0</v>
      </c>
      <c r="I89" s="5">
        <v>0</v>
      </c>
      <c r="J89" s="5">
        <v>0</v>
      </c>
      <c r="K89" s="14">
        <f t="shared" si="7"/>
        <v>0</v>
      </c>
      <c r="L89" s="6">
        <v>0</v>
      </c>
      <c r="M89" s="6">
        <v>0</v>
      </c>
      <c r="N89" s="6">
        <v>0</v>
      </c>
      <c r="O89" s="14">
        <f t="shared" si="8"/>
        <v>0</v>
      </c>
      <c r="P89" s="6">
        <v>0</v>
      </c>
      <c r="Q89" s="6">
        <v>0</v>
      </c>
      <c r="R89" s="6">
        <v>0</v>
      </c>
      <c r="S89" s="14">
        <f t="shared" si="9"/>
        <v>0</v>
      </c>
      <c r="T89" s="6">
        <v>0</v>
      </c>
      <c r="U89" s="6">
        <v>0</v>
      </c>
      <c r="V89" s="6">
        <v>1</v>
      </c>
      <c r="W89" s="14">
        <f t="shared" si="10"/>
        <v>1</v>
      </c>
      <c r="X89" s="18">
        <f t="shared" si="11"/>
        <v>0</v>
      </c>
      <c r="Y89" s="18">
        <f t="shared" si="12"/>
        <v>1</v>
      </c>
      <c r="Z89" s="35">
        <f t="shared" si="13"/>
        <v>1</v>
      </c>
    </row>
    <row r="90" spans="1:26" x14ac:dyDescent="0.3">
      <c r="A90" s="12" t="s">
        <v>308</v>
      </c>
      <c r="B90" s="4" t="s">
        <v>309</v>
      </c>
      <c r="C90" s="4" t="s">
        <v>44</v>
      </c>
      <c r="D90" s="4" t="s">
        <v>147</v>
      </c>
      <c r="E90" s="4" t="s">
        <v>148</v>
      </c>
      <c r="F90" s="4" t="s">
        <v>171</v>
      </c>
      <c r="G90" s="4" t="s">
        <v>571</v>
      </c>
      <c r="H90" s="5">
        <v>0</v>
      </c>
      <c r="I90" s="5">
        <v>0</v>
      </c>
      <c r="J90" s="5">
        <v>0</v>
      </c>
      <c r="K90" s="14">
        <f t="shared" si="7"/>
        <v>0</v>
      </c>
      <c r="L90" s="5">
        <v>0</v>
      </c>
      <c r="M90" s="5">
        <v>1</v>
      </c>
      <c r="N90" s="5">
        <v>0</v>
      </c>
      <c r="O90" s="14">
        <f t="shared" si="8"/>
        <v>1</v>
      </c>
      <c r="P90" s="5">
        <v>0</v>
      </c>
      <c r="Q90" s="5">
        <v>0</v>
      </c>
      <c r="R90" s="5">
        <v>0</v>
      </c>
      <c r="S90" s="14">
        <f t="shared" si="9"/>
        <v>0</v>
      </c>
      <c r="T90" s="6">
        <v>0</v>
      </c>
      <c r="U90" s="6">
        <v>0</v>
      </c>
      <c r="V90" s="6">
        <v>0</v>
      </c>
      <c r="W90" s="14">
        <f t="shared" si="10"/>
        <v>0</v>
      </c>
      <c r="X90" s="18">
        <f t="shared" si="11"/>
        <v>1</v>
      </c>
      <c r="Y90" s="18">
        <f t="shared" si="12"/>
        <v>0</v>
      </c>
      <c r="Z90" s="35">
        <f t="shared" si="13"/>
        <v>1</v>
      </c>
    </row>
    <row r="91" spans="1:26" x14ac:dyDescent="0.3">
      <c r="A91" s="12" t="s">
        <v>310</v>
      </c>
      <c r="B91" s="4" t="s">
        <v>311</v>
      </c>
      <c r="C91" s="4" t="s">
        <v>44</v>
      </c>
      <c r="D91" s="4" t="s">
        <v>78</v>
      </c>
      <c r="E91" s="4" t="s">
        <v>79</v>
      </c>
      <c r="F91" s="4" t="s">
        <v>252</v>
      </c>
      <c r="G91" s="4" t="s">
        <v>571</v>
      </c>
      <c r="H91" s="5">
        <v>0</v>
      </c>
      <c r="I91" s="5">
        <v>0</v>
      </c>
      <c r="J91" s="5">
        <v>0</v>
      </c>
      <c r="K91" s="14">
        <f t="shared" si="7"/>
        <v>0</v>
      </c>
      <c r="L91" s="6">
        <v>1</v>
      </c>
      <c r="M91" s="6">
        <v>0</v>
      </c>
      <c r="N91" s="6">
        <v>0</v>
      </c>
      <c r="O91" s="14">
        <f t="shared" si="8"/>
        <v>1</v>
      </c>
      <c r="P91" s="6">
        <v>0</v>
      </c>
      <c r="Q91" s="6">
        <v>0</v>
      </c>
      <c r="R91" s="6">
        <v>0</v>
      </c>
      <c r="S91" s="14">
        <f t="shared" si="9"/>
        <v>0</v>
      </c>
      <c r="T91" s="6">
        <v>1</v>
      </c>
      <c r="U91" s="6">
        <v>1</v>
      </c>
      <c r="V91" s="6">
        <v>1</v>
      </c>
      <c r="W91" s="14">
        <f t="shared" si="10"/>
        <v>3</v>
      </c>
      <c r="X91" s="18">
        <f t="shared" si="11"/>
        <v>1</v>
      </c>
      <c r="Y91" s="18">
        <f t="shared" si="12"/>
        <v>3</v>
      </c>
      <c r="Z91" s="35">
        <f t="shared" si="13"/>
        <v>4</v>
      </c>
    </row>
    <row r="92" spans="1:26" x14ac:dyDescent="0.3">
      <c r="A92" s="12" t="s">
        <v>312</v>
      </c>
      <c r="B92" s="4" t="s">
        <v>313</v>
      </c>
      <c r="C92" s="4" t="s">
        <v>44</v>
      </c>
      <c r="D92" s="4" t="s">
        <v>78</v>
      </c>
      <c r="E92" s="4" t="s">
        <v>79</v>
      </c>
      <c r="F92" s="4" t="s">
        <v>252</v>
      </c>
      <c r="G92" s="4" t="s">
        <v>571</v>
      </c>
      <c r="H92" s="5">
        <v>0</v>
      </c>
      <c r="I92" s="5">
        <v>0</v>
      </c>
      <c r="J92" s="5">
        <v>0</v>
      </c>
      <c r="K92" s="14">
        <f t="shared" si="7"/>
        <v>0</v>
      </c>
      <c r="L92" s="6">
        <v>0</v>
      </c>
      <c r="M92" s="6">
        <v>0</v>
      </c>
      <c r="N92" s="6">
        <v>0</v>
      </c>
      <c r="O92" s="14">
        <f t="shared" si="8"/>
        <v>0</v>
      </c>
      <c r="P92" s="6">
        <v>0</v>
      </c>
      <c r="Q92" s="6">
        <v>0</v>
      </c>
      <c r="R92" s="6">
        <v>0</v>
      </c>
      <c r="S92" s="14">
        <f t="shared" si="9"/>
        <v>0</v>
      </c>
      <c r="T92" s="6">
        <v>1</v>
      </c>
      <c r="U92" s="6">
        <v>1</v>
      </c>
      <c r="V92" s="6">
        <v>1</v>
      </c>
      <c r="W92" s="14">
        <f t="shared" si="10"/>
        <v>3</v>
      </c>
      <c r="X92" s="18">
        <f t="shared" si="11"/>
        <v>0</v>
      </c>
      <c r="Y92" s="18">
        <f t="shared" si="12"/>
        <v>3</v>
      </c>
      <c r="Z92" s="35">
        <f t="shared" si="13"/>
        <v>3</v>
      </c>
    </row>
    <row r="93" spans="1:26" x14ac:dyDescent="0.3">
      <c r="A93" s="12" t="s">
        <v>314</v>
      </c>
      <c r="B93" s="4" t="s">
        <v>31</v>
      </c>
      <c r="C93" s="4" t="s">
        <v>21</v>
      </c>
      <c r="D93" s="4" t="s">
        <v>22</v>
      </c>
      <c r="E93" s="4" t="s">
        <v>23</v>
      </c>
      <c r="F93" s="4" t="s">
        <v>315</v>
      </c>
      <c r="G93" s="4" t="s">
        <v>21</v>
      </c>
      <c r="H93" s="5">
        <v>0</v>
      </c>
      <c r="I93" s="5">
        <v>0</v>
      </c>
      <c r="J93" s="5">
        <v>0</v>
      </c>
      <c r="K93" s="14">
        <f t="shared" si="7"/>
        <v>0</v>
      </c>
      <c r="L93" s="5">
        <v>1</v>
      </c>
      <c r="M93" s="5">
        <v>1</v>
      </c>
      <c r="N93" s="5">
        <v>1</v>
      </c>
      <c r="O93" s="14">
        <f t="shared" si="8"/>
        <v>3</v>
      </c>
      <c r="P93" s="5">
        <v>0</v>
      </c>
      <c r="Q93" s="5">
        <v>0</v>
      </c>
      <c r="R93" s="5">
        <v>0</v>
      </c>
      <c r="S93" s="14">
        <f t="shared" si="9"/>
        <v>0</v>
      </c>
      <c r="T93" s="6">
        <v>0</v>
      </c>
      <c r="U93" s="6">
        <v>1</v>
      </c>
      <c r="V93" s="6">
        <v>0</v>
      </c>
      <c r="W93" s="14">
        <f t="shared" si="10"/>
        <v>1</v>
      </c>
      <c r="X93" s="18">
        <f t="shared" si="11"/>
        <v>3</v>
      </c>
      <c r="Y93" s="18">
        <f t="shared" si="12"/>
        <v>1</v>
      </c>
      <c r="Z93" s="35">
        <f t="shared" si="13"/>
        <v>4</v>
      </c>
    </row>
    <row r="94" spans="1:26" x14ac:dyDescent="0.3">
      <c r="A94" s="12" t="s">
        <v>316</v>
      </c>
      <c r="B94" s="4" t="s">
        <v>317</v>
      </c>
      <c r="C94" s="4" t="s">
        <v>55</v>
      </c>
      <c r="D94" s="4" t="s">
        <v>56</v>
      </c>
      <c r="E94" s="4" t="s">
        <v>57</v>
      </c>
      <c r="F94" s="4" t="s">
        <v>318</v>
      </c>
      <c r="G94" s="4" t="s">
        <v>55</v>
      </c>
      <c r="H94" s="5">
        <v>0</v>
      </c>
      <c r="I94" s="6">
        <v>0</v>
      </c>
      <c r="J94" s="5">
        <v>0</v>
      </c>
      <c r="K94" s="14">
        <f t="shared" si="7"/>
        <v>0</v>
      </c>
      <c r="L94" s="6">
        <v>0</v>
      </c>
      <c r="M94" s="6">
        <v>0</v>
      </c>
      <c r="N94" s="6">
        <v>0</v>
      </c>
      <c r="O94" s="14">
        <f t="shared" si="8"/>
        <v>0</v>
      </c>
      <c r="P94" s="6">
        <v>1</v>
      </c>
      <c r="Q94" s="6">
        <v>0</v>
      </c>
      <c r="R94" s="6">
        <v>0</v>
      </c>
      <c r="S94" s="14">
        <f t="shared" si="9"/>
        <v>1</v>
      </c>
      <c r="T94" s="8">
        <v>0</v>
      </c>
      <c r="U94" s="8">
        <v>0</v>
      </c>
      <c r="V94" s="8">
        <v>0</v>
      </c>
      <c r="W94" s="14">
        <f t="shared" si="10"/>
        <v>0</v>
      </c>
      <c r="X94" s="18">
        <f t="shared" si="11"/>
        <v>0</v>
      </c>
      <c r="Y94" s="18">
        <f t="shared" si="12"/>
        <v>1</v>
      </c>
      <c r="Z94" s="35">
        <f t="shared" si="13"/>
        <v>1</v>
      </c>
    </row>
    <row r="95" spans="1:26" x14ac:dyDescent="0.3">
      <c r="A95" s="12" t="s">
        <v>319</v>
      </c>
      <c r="B95" s="4" t="s">
        <v>320</v>
      </c>
      <c r="C95" s="4" t="s">
        <v>21</v>
      </c>
      <c r="D95" s="4" t="s">
        <v>22</v>
      </c>
      <c r="E95" s="4" t="s">
        <v>23</v>
      </c>
      <c r="F95" s="4" t="s">
        <v>321</v>
      </c>
      <c r="G95" s="4" t="s">
        <v>21</v>
      </c>
      <c r="H95" s="5">
        <v>0</v>
      </c>
      <c r="I95" s="5">
        <v>0</v>
      </c>
      <c r="J95" s="5">
        <v>0</v>
      </c>
      <c r="K95" s="14">
        <f t="shared" si="7"/>
        <v>0</v>
      </c>
      <c r="L95" s="5">
        <v>0</v>
      </c>
      <c r="M95" s="5">
        <v>0</v>
      </c>
      <c r="N95" s="5">
        <v>0</v>
      </c>
      <c r="O95" s="14">
        <f t="shared" si="8"/>
        <v>0</v>
      </c>
      <c r="P95" s="5">
        <v>0</v>
      </c>
      <c r="Q95" s="5">
        <v>1</v>
      </c>
      <c r="R95" s="5">
        <v>0</v>
      </c>
      <c r="S95" s="14">
        <f t="shared" si="9"/>
        <v>1</v>
      </c>
      <c r="T95" s="6">
        <v>0</v>
      </c>
      <c r="U95" s="6">
        <v>0</v>
      </c>
      <c r="V95" s="6">
        <v>0</v>
      </c>
      <c r="W95" s="14">
        <f t="shared" si="10"/>
        <v>0</v>
      </c>
      <c r="X95" s="18">
        <f t="shared" si="11"/>
        <v>0</v>
      </c>
      <c r="Y95" s="18">
        <f t="shared" si="12"/>
        <v>1</v>
      </c>
      <c r="Z95" s="35">
        <f t="shared" si="13"/>
        <v>1</v>
      </c>
    </row>
    <row r="96" spans="1:26" x14ac:dyDescent="0.3">
      <c r="A96" s="12" t="s">
        <v>322</v>
      </c>
      <c r="B96" s="4" t="s">
        <v>323</v>
      </c>
      <c r="C96" s="4" t="s">
        <v>55</v>
      </c>
      <c r="D96" s="4" t="s">
        <v>56</v>
      </c>
      <c r="E96" s="4" t="s">
        <v>92</v>
      </c>
      <c r="F96" s="4" t="s">
        <v>93</v>
      </c>
      <c r="G96" s="4" t="s">
        <v>55</v>
      </c>
      <c r="H96" s="5">
        <v>0</v>
      </c>
      <c r="I96" s="6">
        <v>0</v>
      </c>
      <c r="J96" s="5">
        <v>0</v>
      </c>
      <c r="K96" s="14">
        <f t="shared" si="7"/>
        <v>0</v>
      </c>
      <c r="L96" s="6">
        <v>1</v>
      </c>
      <c r="M96" s="6">
        <v>0</v>
      </c>
      <c r="N96" s="6">
        <v>1</v>
      </c>
      <c r="O96" s="14">
        <f t="shared" si="8"/>
        <v>2</v>
      </c>
      <c r="P96" s="6">
        <v>0</v>
      </c>
      <c r="Q96" s="6">
        <v>0</v>
      </c>
      <c r="R96" s="6">
        <v>1</v>
      </c>
      <c r="S96" s="14">
        <f t="shared" si="9"/>
        <v>1</v>
      </c>
      <c r="T96" s="6">
        <v>0</v>
      </c>
      <c r="U96" s="6">
        <v>1</v>
      </c>
      <c r="V96" s="6">
        <v>1</v>
      </c>
      <c r="W96" s="14">
        <f t="shared" si="10"/>
        <v>2</v>
      </c>
      <c r="X96" s="18">
        <f t="shared" si="11"/>
        <v>2</v>
      </c>
      <c r="Y96" s="18">
        <f t="shared" si="12"/>
        <v>3</v>
      </c>
      <c r="Z96" s="35">
        <f t="shared" si="13"/>
        <v>5</v>
      </c>
    </row>
    <row r="97" spans="1:26" x14ac:dyDescent="0.3">
      <c r="A97" s="12" t="s">
        <v>324</v>
      </c>
      <c r="B97" s="4" t="s">
        <v>77</v>
      </c>
      <c r="C97" s="4" t="s">
        <v>55</v>
      </c>
      <c r="D97" s="4" t="s">
        <v>56</v>
      </c>
      <c r="E97" s="4" t="s">
        <v>57</v>
      </c>
      <c r="F97" s="4" t="s">
        <v>58</v>
      </c>
      <c r="G97" s="4" t="s">
        <v>55</v>
      </c>
      <c r="H97" s="5">
        <v>0</v>
      </c>
      <c r="I97" s="5">
        <v>0</v>
      </c>
      <c r="J97" s="5">
        <v>0</v>
      </c>
      <c r="K97" s="14">
        <f t="shared" si="7"/>
        <v>0</v>
      </c>
      <c r="L97" s="6">
        <v>0</v>
      </c>
      <c r="M97" s="6">
        <v>0</v>
      </c>
      <c r="N97" s="6">
        <v>1</v>
      </c>
      <c r="O97" s="14">
        <f t="shared" si="8"/>
        <v>1</v>
      </c>
      <c r="P97" s="6">
        <v>0</v>
      </c>
      <c r="Q97" s="6">
        <v>0</v>
      </c>
      <c r="R97" s="6">
        <v>0</v>
      </c>
      <c r="S97" s="14">
        <f t="shared" si="9"/>
        <v>0</v>
      </c>
      <c r="T97" s="6">
        <v>0</v>
      </c>
      <c r="U97" s="6">
        <v>0</v>
      </c>
      <c r="V97" s="6">
        <v>0</v>
      </c>
      <c r="W97" s="14">
        <f t="shared" si="10"/>
        <v>0</v>
      </c>
      <c r="X97" s="18">
        <f t="shared" si="11"/>
        <v>1</v>
      </c>
      <c r="Y97" s="18">
        <f t="shared" si="12"/>
        <v>0</v>
      </c>
      <c r="Z97" s="35">
        <f t="shared" si="13"/>
        <v>1</v>
      </c>
    </row>
    <row r="98" spans="1:26" x14ac:dyDescent="0.3">
      <c r="A98" s="12" t="s">
        <v>325</v>
      </c>
      <c r="B98" s="4" t="s">
        <v>326</v>
      </c>
      <c r="C98" s="4" t="s">
        <v>44</v>
      </c>
      <c r="D98" s="4" t="s">
        <v>78</v>
      </c>
      <c r="E98" s="4" t="s">
        <v>83</v>
      </c>
      <c r="F98" s="4" t="s">
        <v>327</v>
      </c>
      <c r="G98" s="4" t="s">
        <v>571</v>
      </c>
      <c r="H98" s="5">
        <v>0</v>
      </c>
      <c r="I98" s="6">
        <v>1</v>
      </c>
      <c r="J98" s="5">
        <v>0</v>
      </c>
      <c r="K98" s="14">
        <f t="shared" si="7"/>
        <v>1</v>
      </c>
      <c r="L98" s="6">
        <v>0</v>
      </c>
      <c r="M98" s="6">
        <v>0</v>
      </c>
      <c r="N98" s="6">
        <v>0</v>
      </c>
      <c r="O98" s="14">
        <f t="shared" si="8"/>
        <v>0</v>
      </c>
      <c r="P98" s="6">
        <v>0</v>
      </c>
      <c r="Q98" s="6">
        <v>0</v>
      </c>
      <c r="R98" s="6">
        <v>0</v>
      </c>
      <c r="S98" s="14">
        <f t="shared" si="9"/>
        <v>0</v>
      </c>
      <c r="T98" s="6">
        <v>0</v>
      </c>
      <c r="U98" s="6">
        <v>0</v>
      </c>
      <c r="V98" s="6">
        <v>1</v>
      </c>
      <c r="W98" s="14">
        <f t="shared" si="10"/>
        <v>1</v>
      </c>
      <c r="X98" s="18">
        <f t="shared" si="11"/>
        <v>1</v>
      </c>
      <c r="Y98" s="18">
        <f t="shared" si="12"/>
        <v>1</v>
      </c>
      <c r="Z98" s="35">
        <f t="shared" si="13"/>
        <v>2</v>
      </c>
    </row>
    <row r="99" spans="1:26" x14ac:dyDescent="0.3">
      <c r="A99" s="12" t="s">
        <v>328</v>
      </c>
      <c r="B99" s="4" t="s">
        <v>329</v>
      </c>
      <c r="C99" s="4" t="s">
        <v>32</v>
      </c>
      <c r="D99" s="4" t="s">
        <v>105</v>
      </c>
      <c r="E99" s="4" t="s">
        <v>106</v>
      </c>
      <c r="F99" s="4" t="s">
        <v>330</v>
      </c>
      <c r="G99" s="4" t="s">
        <v>32</v>
      </c>
      <c r="H99" s="5">
        <v>0</v>
      </c>
      <c r="I99" s="5">
        <v>0</v>
      </c>
      <c r="J99" s="5">
        <v>0</v>
      </c>
      <c r="K99" s="14">
        <f t="shared" si="7"/>
        <v>0</v>
      </c>
      <c r="L99" s="5">
        <v>0</v>
      </c>
      <c r="M99" s="5">
        <v>0</v>
      </c>
      <c r="N99" s="5">
        <v>0</v>
      </c>
      <c r="O99" s="14">
        <f t="shared" si="8"/>
        <v>0</v>
      </c>
      <c r="P99" s="5">
        <v>0</v>
      </c>
      <c r="Q99" s="5">
        <v>0</v>
      </c>
      <c r="R99" s="5">
        <v>0</v>
      </c>
      <c r="S99" s="14">
        <f t="shared" si="9"/>
        <v>0</v>
      </c>
      <c r="T99" s="6">
        <v>0</v>
      </c>
      <c r="U99" s="6">
        <v>0</v>
      </c>
      <c r="V99" s="6">
        <v>1</v>
      </c>
      <c r="W99" s="14">
        <f t="shared" si="10"/>
        <v>1</v>
      </c>
      <c r="X99" s="18">
        <f t="shared" si="11"/>
        <v>0</v>
      </c>
      <c r="Y99" s="18">
        <f t="shared" si="12"/>
        <v>1</v>
      </c>
      <c r="Z99" s="35">
        <f t="shared" si="13"/>
        <v>1</v>
      </c>
    </row>
    <row r="100" spans="1:26" x14ac:dyDescent="0.3">
      <c r="A100" s="12" t="s">
        <v>331</v>
      </c>
      <c r="B100" s="4" t="s">
        <v>332</v>
      </c>
      <c r="C100" s="4" t="s">
        <v>44</v>
      </c>
      <c r="D100" s="4" t="s">
        <v>78</v>
      </c>
      <c r="E100" s="4" t="s">
        <v>83</v>
      </c>
      <c r="F100" s="4" t="s">
        <v>307</v>
      </c>
      <c r="G100" s="4" t="s">
        <v>571</v>
      </c>
      <c r="H100" s="5">
        <v>1</v>
      </c>
      <c r="I100" s="5">
        <v>1</v>
      </c>
      <c r="J100" s="5">
        <v>0</v>
      </c>
      <c r="K100" s="14">
        <f t="shared" si="7"/>
        <v>2</v>
      </c>
      <c r="L100" s="5">
        <v>0</v>
      </c>
      <c r="M100" s="5">
        <v>1</v>
      </c>
      <c r="N100" s="5">
        <v>0</v>
      </c>
      <c r="O100" s="14">
        <f t="shared" si="8"/>
        <v>1</v>
      </c>
      <c r="P100" s="5">
        <v>0</v>
      </c>
      <c r="Q100" s="5">
        <v>0</v>
      </c>
      <c r="R100" s="5">
        <v>0</v>
      </c>
      <c r="S100" s="14">
        <f t="shared" si="9"/>
        <v>0</v>
      </c>
      <c r="T100" s="6">
        <v>1</v>
      </c>
      <c r="U100" s="6">
        <v>0</v>
      </c>
      <c r="V100" s="6">
        <v>1</v>
      </c>
      <c r="W100" s="14">
        <f t="shared" si="10"/>
        <v>2</v>
      </c>
      <c r="X100" s="18">
        <f t="shared" si="11"/>
        <v>3</v>
      </c>
      <c r="Y100" s="18">
        <f t="shared" si="12"/>
        <v>2</v>
      </c>
      <c r="Z100" s="35">
        <f t="shared" si="13"/>
        <v>5</v>
      </c>
    </row>
    <row r="101" spans="1:26" x14ac:dyDescent="0.3">
      <c r="A101" s="12" t="s">
        <v>333</v>
      </c>
      <c r="B101" s="4" t="s">
        <v>31</v>
      </c>
      <c r="C101" s="4" t="s">
        <v>32</v>
      </c>
      <c r="D101" s="4" t="s">
        <v>33</v>
      </c>
      <c r="E101" s="4" t="s">
        <v>119</v>
      </c>
      <c r="F101" s="4" t="s">
        <v>120</v>
      </c>
      <c r="G101" s="4" t="s">
        <v>32</v>
      </c>
      <c r="H101" s="5">
        <v>0</v>
      </c>
      <c r="I101" s="6">
        <v>0</v>
      </c>
      <c r="J101" s="5">
        <v>0</v>
      </c>
      <c r="K101" s="14">
        <f t="shared" si="7"/>
        <v>0</v>
      </c>
      <c r="L101" s="6">
        <v>0</v>
      </c>
      <c r="M101" s="6">
        <v>0</v>
      </c>
      <c r="N101" s="6">
        <v>0</v>
      </c>
      <c r="O101" s="14">
        <f t="shared" si="8"/>
        <v>0</v>
      </c>
      <c r="P101" s="6">
        <v>0</v>
      </c>
      <c r="Q101" s="6">
        <v>1</v>
      </c>
      <c r="R101" s="6">
        <v>0</v>
      </c>
      <c r="S101" s="14">
        <f t="shared" si="9"/>
        <v>1</v>
      </c>
      <c r="T101" s="8">
        <v>0</v>
      </c>
      <c r="U101" s="8">
        <v>0</v>
      </c>
      <c r="V101" s="8">
        <v>0</v>
      </c>
      <c r="W101" s="14">
        <f t="shared" si="10"/>
        <v>0</v>
      </c>
      <c r="X101" s="18">
        <f t="shared" si="11"/>
        <v>0</v>
      </c>
      <c r="Y101" s="18">
        <f t="shared" si="12"/>
        <v>1</v>
      </c>
      <c r="Z101" s="35">
        <f t="shared" si="13"/>
        <v>1</v>
      </c>
    </row>
    <row r="102" spans="1:26" x14ac:dyDescent="0.3">
      <c r="A102" s="12" t="s">
        <v>334</v>
      </c>
      <c r="B102" s="4" t="s">
        <v>54</v>
      </c>
      <c r="C102" s="4" t="s">
        <v>21</v>
      </c>
      <c r="D102" s="4" t="s">
        <v>22</v>
      </c>
      <c r="E102" s="4" t="s">
        <v>23</v>
      </c>
      <c r="F102" s="4" t="s">
        <v>335</v>
      </c>
      <c r="G102" s="4" t="s">
        <v>21</v>
      </c>
      <c r="H102" s="5">
        <v>0</v>
      </c>
      <c r="I102" s="5">
        <v>0</v>
      </c>
      <c r="J102" s="5">
        <v>0</v>
      </c>
      <c r="K102" s="14">
        <f t="shared" si="7"/>
        <v>0</v>
      </c>
      <c r="L102" s="5">
        <v>0</v>
      </c>
      <c r="M102" s="5">
        <v>0</v>
      </c>
      <c r="N102" s="5">
        <v>0</v>
      </c>
      <c r="O102" s="14">
        <f t="shared" si="8"/>
        <v>0</v>
      </c>
      <c r="P102" s="5">
        <v>0</v>
      </c>
      <c r="Q102" s="5">
        <v>0</v>
      </c>
      <c r="R102" s="5">
        <v>1</v>
      </c>
      <c r="S102" s="14">
        <f t="shared" si="9"/>
        <v>1</v>
      </c>
      <c r="T102" s="6">
        <v>0</v>
      </c>
      <c r="U102" s="6">
        <v>0</v>
      </c>
      <c r="V102" s="6">
        <v>0</v>
      </c>
      <c r="W102" s="14">
        <f t="shared" si="10"/>
        <v>0</v>
      </c>
      <c r="X102" s="18">
        <f t="shared" si="11"/>
        <v>0</v>
      </c>
      <c r="Y102" s="18">
        <f t="shared" si="12"/>
        <v>1</v>
      </c>
      <c r="Z102" s="35">
        <f t="shared" si="13"/>
        <v>1</v>
      </c>
    </row>
    <row r="103" spans="1:26" x14ac:dyDescent="0.3">
      <c r="A103" s="12" t="s">
        <v>336</v>
      </c>
      <c r="B103" s="4" t="s">
        <v>337</v>
      </c>
      <c r="C103" s="4" t="s">
        <v>32</v>
      </c>
      <c r="D103" s="4" t="s">
        <v>87</v>
      </c>
      <c r="E103" s="4" t="s">
        <v>338</v>
      </c>
      <c r="F103" s="4" t="s">
        <v>339</v>
      </c>
      <c r="G103" s="4" t="s">
        <v>32</v>
      </c>
      <c r="H103" s="5">
        <v>0</v>
      </c>
      <c r="I103" s="5">
        <v>0</v>
      </c>
      <c r="J103" s="5">
        <v>0</v>
      </c>
      <c r="K103" s="14">
        <f t="shared" si="7"/>
        <v>0</v>
      </c>
      <c r="L103" s="5">
        <v>0</v>
      </c>
      <c r="M103" s="5">
        <v>0</v>
      </c>
      <c r="N103" s="5">
        <v>0</v>
      </c>
      <c r="O103" s="14">
        <f t="shared" si="8"/>
        <v>0</v>
      </c>
      <c r="P103" s="5">
        <v>0</v>
      </c>
      <c r="Q103" s="5">
        <v>1</v>
      </c>
      <c r="R103" s="5">
        <v>0</v>
      </c>
      <c r="S103" s="14">
        <f t="shared" si="9"/>
        <v>1</v>
      </c>
      <c r="T103" s="6">
        <v>0</v>
      </c>
      <c r="U103" s="6">
        <v>0</v>
      </c>
      <c r="V103" s="6">
        <v>0</v>
      </c>
      <c r="W103" s="14">
        <f t="shared" si="10"/>
        <v>0</v>
      </c>
      <c r="X103" s="18">
        <f t="shared" si="11"/>
        <v>0</v>
      </c>
      <c r="Y103" s="18">
        <f t="shared" si="12"/>
        <v>1</v>
      </c>
      <c r="Z103" s="35">
        <f t="shared" si="13"/>
        <v>1</v>
      </c>
    </row>
    <row r="104" spans="1:26" x14ac:dyDescent="0.3">
      <c r="A104" s="12" t="s">
        <v>340</v>
      </c>
      <c r="B104" s="4" t="s">
        <v>341</v>
      </c>
      <c r="C104" s="4" t="s">
        <v>125</v>
      </c>
      <c r="D104" s="4" t="s">
        <v>126</v>
      </c>
      <c r="E104" s="4" t="s">
        <v>127</v>
      </c>
      <c r="F104" s="4" t="s">
        <v>128</v>
      </c>
      <c r="G104" s="4" t="s">
        <v>126</v>
      </c>
      <c r="H104" s="5">
        <v>0</v>
      </c>
      <c r="I104" s="5">
        <v>0</v>
      </c>
      <c r="J104" s="5">
        <v>0</v>
      </c>
      <c r="K104" s="14">
        <f t="shared" si="7"/>
        <v>0</v>
      </c>
      <c r="L104" s="5">
        <v>0</v>
      </c>
      <c r="M104" s="5">
        <v>0</v>
      </c>
      <c r="N104" s="5">
        <v>1</v>
      </c>
      <c r="O104" s="14">
        <f t="shared" si="8"/>
        <v>1</v>
      </c>
      <c r="P104" s="5">
        <v>0</v>
      </c>
      <c r="Q104" s="5">
        <v>0</v>
      </c>
      <c r="R104" s="5">
        <v>0</v>
      </c>
      <c r="S104" s="14">
        <f t="shared" si="9"/>
        <v>0</v>
      </c>
      <c r="T104" s="6">
        <v>0</v>
      </c>
      <c r="U104" s="6">
        <v>0</v>
      </c>
      <c r="V104" s="6">
        <v>0</v>
      </c>
      <c r="W104" s="14">
        <f t="shared" si="10"/>
        <v>0</v>
      </c>
      <c r="X104" s="18">
        <f t="shared" si="11"/>
        <v>1</v>
      </c>
      <c r="Y104" s="18">
        <f t="shared" si="12"/>
        <v>0</v>
      </c>
      <c r="Z104" s="35">
        <f t="shared" si="13"/>
        <v>1</v>
      </c>
    </row>
    <row r="105" spans="1:26" x14ac:dyDescent="0.3">
      <c r="A105" s="12" t="s">
        <v>342</v>
      </c>
      <c r="B105" s="4" t="s">
        <v>343</v>
      </c>
      <c r="C105" s="4" t="s">
        <v>44</v>
      </c>
      <c r="D105" s="4" t="s">
        <v>78</v>
      </c>
      <c r="E105" s="4" t="s">
        <v>79</v>
      </c>
      <c r="F105" s="4" t="s">
        <v>96</v>
      </c>
      <c r="G105" s="4" t="s">
        <v>571</v>
      </c>
      <c r="H105" s="5">
        <v>0</v>
      </c>
      <c r="I105" s="5">
        <v>0</v>
      </c>
      <c r="J105" s="5">
        <v>0</v>
      </c>
      <c r="K105" s="14">
        <f t="shared" si="7"/>
        <v>0</v>
      </c>
      <c r="L105" s="6">
        <v>1</v>
      </c>
      <c r="M105" s="6">
        <v>0</v>
      </c>
      <c r="N105" s="6">
        <v>0</v>
      </c>
      <c r="O105" s="14">
        <f t="shared" si="8"/>
        <v>1</v>
      </c>
      <c r="P105" s="6">
        <v>0</v>
      </c>
      <c r="Q105" s="6">
        <v>0</v>
      </c>
      <c r="R105" s="6">
        <v>0</v>
      </c>
      <c r="S105" s="14">
        <f t="shared" si="9"/>
        <v>0</v>
      </c>
      <c r="T105" s="6">
        <v>0</v>
      </c>
      <c r="U105" s="6">
        <v>0</v>
      </c>
      <c r="V105" s="6">
        <v>0</v>
      </c>
      <c r="W105" s="14">
        <f t="shared" si="10"/>
        <v>0</v>
      </c>
      <c r="X105" s="18">
        <f t="shared" si="11"/>
        <v>1</v>
      </c>
      <c r="Y105" s="18">
        <f t="shared" si="12"/>
        <v>0</v>
      </c>
      <c r="Z105" s="35">
        <f t="shared" si="13"/>
        <v>1</v>
      </c>
    </row>
    <row r="106" spans="1:26" x14ac:dyDescent="0.3">
      <c r="A106" s="12" t="s">
        <v>344</v>
      </c>
      <c r="B106" s="4" t="s">
        <v>345</v>
      </c>
      <c r="C106" s="4" t="s">
        <v>21</v>
      </c>
      <c r="D106" s="4" t="s">
        <v>22</v>
      </c>
      <c r="E106" s="4" t="s">
        <v>23</v>
      </c>
      <c r="F106" s="4" t="s">
        <v>346</v>
      </c>
      <c r="G106" s="4" t="s">
        <v>21</v>
      </c>
      <c r="H106" s="5">
        <v>0</v>
      </c>
      <c r="I106" s="5">
        <v>0</v>
      </c>
      <c r="J106" s="5">
        <v>0</v>
      </c>
      <c r="K106" s="14">
        <f t="shared" si="7"/>
        <v>0</v>
      </c>
      <c r="L106" s="6">
        <v>0</v>
      </c>
      <c r="M106" s="6">
        <v>0</v>
      </c>
      <c r="N106" s="6">
        <v>0</v>
      </c>
      <c r="O106" s="14">
        <f t="shared" si="8"/>
        <v>0</v>
      </c>
      <c r="P106" s="6">
        <v>0</v>
      </c>
      <c r="Q106" s="6">
        <v>0</v>
      </c>
      <c r="R106" s="6">
        <v>0</v>
      </c>
      <c r="S106" s="14">
        <f t="shared" si="9"/>
        <v>0</v>
      </c>
      <c r="T106" s="6">
        <v>0</v>
      </c>
      <c r="U106" s="6">
        <v>1</v>
      </c>
      <c r="V106" s="6">
        <v>1</v>
      </c>
      <c r="W106" s="14">
        <f t="shared" si="10"/>
        <v>2</v>
      </c>
      <c r="X106" s="18">
        <f t="shared" si="11"/>
        <v>0</v>
      </c>
      <c r="Y106" s="18">
        <f t="shared" si="12"/>
        <v>2</v>
      </c>
      <c r="Z106" s="35">
        <f t="shared" si="13"/>
        <v>2</v>
      </c>
    </row>
    <row r="107" spans="1:26" x14ac:dyDescent="0.3">
      <c r="A107" s="12" t="s">
        <v>347</v>
      </c>
      <c r="B107" s="4" t="s">
        <v>348</v>
      </c>
      <c r="C107" s="4" t="s">
        <v>21</v>
      </c>
      <c r="D107" s="4" t="s">
        <v>22</v>
      </c>
      <c r="E107" s="4" t="s">
        <v>23</v>
      </c>
      <c r="F107" s="4" t="s">
        <v>346</v>
      </c>
      <c r="G107" s="4" t="s">
        <v>21</v>
      </c>
      <c r="H107" s="5">
        <v>0</v>
      </c>
      <c r="I107" s="5">
        <v>0</v>
      </c>
      <c r="J107" s="5">
        <v>0</v>
      </c>
      <c r="K107" s="14">
        <f t="shared" si="7"/>
        <v>0</v>
      </c>
      <c r="L107" s="5">
        <v>0</v>
      </c>
      <c r="M107" s="5">
        <v>0</v>
      </c>
      <c r="N107" s="5">
        <v>0</v>
      </c>
      <c r="O107" s="14">
        <f t="shared" si="8"/>
        <v>0</v>
      </c>
      <c r="P107" s="5">
        <v>0</v>
      </c>
      <c r="Q107" s="5">
        <v>0</v>
      </c>
      <c r="R107" s="5">
        <v>0</v>
      </c>
      <c r="S107" s="14">
        <f t="shared" si="9"/>
        <v>0</v>
      </c>
      <c r="T107" s="6">
        <v>0</v>
      </c>
      <c r="U107" s="6">
        <v>1</v>
      </c>
      <c r="V107" s="6">
        <v>1</v>
      </c>
      <c r="W107" s="14">
        <f t="shared" si="10"/>
        <v>2</v>
      </c>
      <c r="X107" s="18">
        <f t="shared" si="11"/>
        <v>0</v>
      </c>
      <c r="Y107" s="18">
        <f t="shared" si="12"/>
        <v>2</v>
      </c>
      <c r="Z107" s="35">
        <f t="shared" si="13"/>
        <v>2</v>
      </c>
    </row>
    <row r="108" spans="1:26" x14ac:dyDescent="0.3">
      <c r="A108" s="12" t="s">
        <v>349</v>
      </c>
      <c r="B108" s="4" t="s">
        <v>350</v>
      </c>
      <c r="C108" s="4" t="s">
        <v>44</v>
      </c>
      <c r="D108" s="4" t="s">
        <v>78</v>
      </c>
      <c r="E108" s="4" t="s">
        <v>79</v>
      </c>
      <c r="F108" s="4" t="s">
        <v>207</v>
      </c>
      <c r="G108" s="4" t="s">
        <v>571</v>
      </c>
      <c r="H108" s="5">
        <v>0</v>
      </c>
      <c r="I108" s="6">
        <v>0</v>
      </c>
      <c r="J108" s="5">
        <v>0</v>
      </c>
      <c r="K108" s="14">
        <f t="shared" si="7"/>
        <v>0</v>
      </c>
      <c r="L108" s="6">
        <v>0</v>
      </c>
      <c r="M108" s="6">
        <v>0</v>
      </c>
      <c r="N108" s="6">
        <v>0</v>
      </c>
      <c r="O108" s="14">
        <f t="shared" si="8"/>
        <v>0</v>
      </c>
      <c r="P108" s="6">
        <v>1</v>
      </c>
      <c r="Q108" s="6">
        <v>0</v>
      </c>
      <c r="R108" s="6">
        <v>0</v>
      </c>
      <c r="S108" s="14">
        <f t="shared" si="9"/>
        <v>1</v>
      </c>
      <c r="T108" s="6">
        <v>0</v>
      </c>
      <c r="U108" s="6">
        <v>0</v>
      </c>
      <c r="V108" s="6">
        <v>1</v>
      </c>
      <c r="W108" s="14">
        <f t="shared" si="10"/>
        <v>1</v>
      </c>
      <c r="X108" s="18">
        <f t="shared" si="11"/>
        <v>0</v>
      </c>
      <c r="Y108" s="18">
        <f t="shared" si="12"/>
        <v>2</v>
      </c>
      <c r="Z108" s="35">
        <f t="shared" si="13"/>
        <v>2</v>
      </c>
    </row>
    <row r="109" spans="1:26" x14ac:dyDescent="0.3">
      <c r="A109" s="12" t="s">
        <v>351</v>
      </c>
      <c r="B109" s="4" t="s">
        <v>302</v>
      </c>
      <c r="C109" s="4" t="s">
        <v>38</v>
      </c>
      <c r="D109" s="4" t="s">
        <v>248</v>
      </c>
      <c r="E109" s="4" t="s">
        <v>352</v>
      </c>
      <c r="F109" s="4" t="s">
        <v>353</v>
      </c>
      <c r="G109" s="4" t="s">
        <v>248</v>
      </c>
      <c r="H109" s="5">
        <v>0</v>
      </c>
      <c r="I109" s="5">
        <v>1</v>
      </c>
      <c r="J109" s="5">
        <v>1</v>
      </c>
      <c r="K109" s="14">
        <f t="shared" si="7"/>
        <v>2</v>
      </c>
      <c r="L109" s="5">
        <v>1</v>
      </c>
      <c r="M109" s="5">
        <v>0</v>
      </c>
      <c r="N109" s="5">
        <v>0</v>
      </c>
      <c r="O109" s="14">
        <f t="shared" si="8"/>
        <v>1</v>
      </c>
      <c r="P109" s="5">
        <v>0</v>
      </c>
      <c r="Q109" s="5">
        <v>1</v>
      </c>
      <c r="R109" s="5">
        <v>0</v>
      </c>
      <c r="S109" s="14">
        <f t="shared" si="9"/>
        <v>1</v>
      </c>
      <c r="T109" s="6">
        <v>0</v>
      </c>
      <c r="U109" s="6">
        <v>0</v>
      </c>
      <c r="V109" s="6">
        <v>1</v>
      </c>
      <c r="W109" s="14">
        <f t="shared" si="10"/>
        <v>1</v>
      </c>
      <c r="X109" s="18">
        <f t="shared" si="11"/>
        <v>3</v>
      </c>
      <c r="Y109" s="18">
        <f t="shared" si="12"/>
        <v>2</v>
      </c>
      <c r="Z109" s="35">
        <f t="shared" si="13"/>
        <v>5</v>
      </c>
    </row>
    <row r="110" spans="1:26" x14ac:dyDescent="0.3">
      <c r="A110" s="12" t="s">
        <v>354</v>
      </c>
      <c r="B110" s="4" t="s">
        <v>355</v>
      </c>
      <c r="C110" s="4" t="s">
        <v>38</v>
      </c>
      <c r="D110" s="4" t="s">
        <v>248</v>
      </c>
      <c r="E110" s="4" t="s">
        <v>352</v>
      </c>
      <c r="F110" s="4" t="s">
        <v>353</v>
      </c>
      <c r="G110" s="4" t="s">
        <v>248</v>
      </c>
      <c r="H110" s="5">
        <v>0</v>
      </c>
      <c r="I110" s="5">
        <v>0</v>
      </c>
      <c r="J110" s="5">
        <v>0</v>
      </c>
      <c r="K110" s="14">
        <f t="shared" si="7"/>
        <v>0</v>
      </c>
      <c r="L110" s="6">
        <v>1</v>
      </c>
      <c r="M110" s="6">
        <v>0</v>
      </c>
      <c r="N110" s="6">
        <v>0</v>
      </c>
      <c r="O110" s="14">
        <f t="shared" si="8"/>
        <v>1</v>
      </c>
      <c r="P110" s="6">
        <v>0</v>
      </c>
      <c r="Q110" s="6">
        <v>0</v>
      </c>
      <c r="R110" s="6">
        <v>0</v>
      </c>
      <c r="S110" s="14">
        <f t="shared" si="9"/>
        <v>0</v>
      </c>
      <c r="T110" s="6">
        <v>0</v>
      </c>
      <c r="U110" s="6">
        <v>1</v>
      </c>
      <c r="V110" s="6">
        <v>0</v>
      </c>
      <c r="W110" s="14">
        <f t="shared" si="10"/>
        <v>1</v>
      </c>
      <c r="X110" s="18">
        <f t="shared" si="11"/>
        <v>1</v>
      </c>
      <c r="Y110" s="18">
        <f t="shared" si="12"/>
        <v>1</v>
      </c>
      <c r="Z110" s="35">
        <f t="shared" si="13"/>
        <v>2</v>
      </c>
    </row>
    <row r="111" spans="1:26" x14ac:dyDescent="0.3">
      <c r="A111" s="12" t="s">
        <v>356</v>
      </c>
      <c r="B111" s="4" t="s">
        <v>357</v>
      </c>
      <c r="C111" s="4" t="s">
        <v>215</v>
      </c>
      <c r="D111" s="4" t="s">
        <v>216</v>
      </c>
      <c r="E111" s="4" t="s">
        <v>217</v>
      </c>
      <c r="F111" s="4" t="s">
        <v>358</v>
      </c>
      <c r="G111" s="4" t="s">
        <v>215</v>
      </c>
      <c r="H111" s="5">
        <v>0</v>
      </c>
      <c r="I111" s="5">
        <v>0</v>
      </c>
      <c r="J111" s="5">
        <v>0</v>
      </c>
      <c r="K111" s="14">
        <f t="shared" si="7"/>
        <v>0</v>
      </c>
      <c r="L111" s="5">
        <v>0</v>
      </c>
      <c r="M111" s="5">
        <v>0</v>
      </c>
      <c r="N111" s="5">
        <v>1</v>
      </c>
      <c r="O111" s="14">
        <f t="shared" si="8"/>
        <v>1</v>
      </c>
      <c r="P111" s="5">
        <v>0</v>
      </c>
      <c r="Q111" s="5">
        <v>0</v>
      </c>
      <c r="R111" s="5">
        <v>0</v>
      </c>
      <c r="S111" s="14">
        <f t="shared" si="9"/>
        <v>0</v>
      </c>
      <c r="T111" s="6">
        <v>0</v>
      </c>
      <c r="U111" s="6">
        <v>0</v>
      </c>
      <c r="V111" s="6">
        <v>0</v>
      </c>
      <c r="W111" s="14">
        <f t="shared" si="10"/>
        <v>0</v>
      </c>
      <c r="X111" s="18">
        <f t="shared" si="11"/>
        <v>1</v>
      </c>
      <c r="Y111" s="18">
        <f t="shared" si="12"/>
        <v>0</v>
      </c>
      <c r="Z111" s="35">
        <f t="shared" si="13"/>
        <v>1</v>
      </c>
    </row>
    <row r="112" spans="1:26" x14ac:dyDescent="0.3">
      <c r="A112" s="12" t="s">
        <v>359</v>
      </c>
      <c r="B112" s="4" t="s">
        <v>360</v>
      </c>
      <c r="C112" s="4" t="s">
        <v>215</v>
      </c>
      <c r="D112" s="4" t="s">
        <v>216</v>
      </c>
      <c r="E112" s="4" t="s">
        <v>217</v>
      </c>
      <c r="F112" s="4" t="s">
        <v>358</v>
      </c>
      <c r="G112" s="4" t="s">
        <v>215</v>
      </c>
      <c r="H112" s="5">
        <v>0</v>
      </c>
      <c r="I112" s="5">
        <v>0</v>
      </c>
      <c r="J112" s="5">
        <v>0</v>
      </c>
      <c r="K112" s="14">
        <f t="shared" si="7"/>
        <v>0</v>
      </c>
      <c r="L112" s="5">
        <v>0</v>
      </c>
      <c r="M112" s="5">
        <v>1</v>
      </c>
      <c r="N112" s="5">
        <v>0</v>
      </c>
      <c r="O112" s="14">
        <f t="shared" si="8"/>
        <v>1</v>
      </c>
      <c r="P112" s="5">
        <v>0</v>
      </c>
      <c r="Q112" s="5">
        <v>0</v>
      </c>
      <c r="R112" s="5">
        <v>0</v>
      </c>
      <c r="S112" s="14">
        <f t="shared" si="9"/>
        <v>0</v>
      </c>
      <c r="T112" s="6">
        <v>0</v>
      </c>
      <c r="U112" s="6">
        <v>0</v>
      </c>
      <c r="V112" s="6">
        <v>0</v>
      </c>
      <c r="W112" s="14">
        <f t="shared" si="10"/>
        <v>0</v>
      </c>
      <c r="X112" s="18">
        <f t="shared" si="11"/>
        <v>1</v>
      </c>
      <c r="Y112" s="18">
        <f t="shared" si="12"/>
        <v>0</v>
      </c>
      <c r="Z112" s="35">
        <f t="shared" si="13"/>
        <v>1</v>
      </c>
    </row>
    <row r="113" spans="1:26" x14ac:dyDescent="0.3">
      <c r="A113" s="12" t="s">
        <v>361</v>
      </c>
      <c r="B113" s="4" t="s">
        <v>362</v>
      </c>
      <c r="C113" s="4" t="s">
        <v>55</v>
      </c>
      <c r="D113" s="4" t="s">
        <v>56</v>
      </c>
      <c r="E113" s="4" t="s">
        <v>57</v>
      </c>
      <c r="F113" s="4" t="s">
        <v>270</v>
      </c>
      <c r="G113" s="4" t="s">
        <v>55</v>
      </c>
      <c r="H113" s="5">
        <v>0</v>
      </c>
      <c r="I113" s="6">
        <v>0</v>
      </c>
      <c r="J113" s="5">
        <v>0</v>
      </c>
      <c r="K113" s="14">
        <f t="shared" si="7"/>
        <v>0</v>
      </c>
      <c r="L113" s="6">
        <v>0</v>
      </c>
      <c r="M113" s="6">
        <v>0</v>
      </c>
      <c r="N113" s="6">
        <v>0</v>
      </c>
      <c r="O113" s="14">
        <f t="shared" si="8"/>
        <v>0</v>
      </c>
      <c r="P113" s="6">
        <v>0</v>
      </c>
      <c r="Q113" s="6">
        <v>0</v>
      </c>
      <c r="R113" s="6">
        <v>1</v>
      </c>
      <c r="S113" s="14">
        <f t="shared" si="9"/>
        <v>1</v>
      </c>
      <c r="T113" s="6">
        <v>0</v>
      </c>
      <c r="U113" s="6">
        <v>1</v>
      </c>
      <c r="V113" s="6">
        <v>1</v>
      </c>
      <c r="W113" s="14">
        <f t="shared" si="10"/>
        <v>2</v>
      </c>
      <c r="X113" s="18">
        <f t="shared" si="11"/>
        <v>0</v>
      </c>
      <c r="Y113" s="18">
        <f t="shared" si="12"/>
        <v>3</v>
      </c>
      <c r="Z113" s="35">
        <f t="shared" si="13"/>
        <v>3</v>
      </c>
    </row>
    <row r="114" spans="1:26" x14ac:dyDescent="0.3">
      <c r="A114" s="12" t="s">
        <v>363</v>
      </c>
      <c r="B114" s="4" t="s">
        <v>364</v>
      </c>
      <c r="C114" s="4" t="s">
        <v>55</v>
      </c>
      <c r="D114" s="4" t="s">
        <v>56</v>
      </c>
      <c r="E114" s="4" t="s">
        <v>57</v>
      </c>
      <c r="F114" s="4" t="s">
        <v>270</v>
      </c>
      <c r="G114" s="4" t="s">
        <v>55</v>
      </c>
      <c r="H114" s="5">
        <v>0</v>
      </c>
      <c r="I114" s="6">
        <v>0</v>
      </c>
      <c r="J114" s="5">
        <v>0</v>
      </c>
      <c r="K114" s="14">
        <f t="shared" si="7"/>
        <v>0</v>
      </c>
      <c r="L114" s="6">
        <v>0</v>
      </c>
      <c r="M114" s="6">
        <v>0</v>
      </c>
      <c r="N114" s="6">
        <v>0</v>
      </c>
      <c r="O114" s="14">
        <f t="shared" si="8"/>
        <v>0</v>
      </c>
      <c r="P114" s="6">
        <v>0</v>
      </c>
      <c r="Q114" s="6">
        <v>0</v>
      </c>
      <c r="R114" s="6">
        <v>1</v>
      </c>
      <c r="S114" s="14">
        <f t="shared" si="9"/>
        <v>1</v>
      </c>
      <c r="T114" s="6">
        <v>1</v>
      </c>
      <c r="U114" s="6">
        <v>1</v>
      </c>
      <c r="V114" s="6">
        <v>0</v>
      </c>
      <c r="W114" s="14">
        <f t="shared" si="10"/>
        <v>2</v>
      </c>
      <c r="X114" s="18">
        <f t="shared" si="11"/>
        <v>0</v>
      </c>
      <c r="Y114" s="18">
        <f t="shared" si="12"/>
        <v>3</v>
      </c>
      <c r="Z114" s="35">
        <f t="shared" si="13"/>
        <v>3</v>
      </c>
    </row>
    <row r="115" spans="1:26" x14ac:dyDescent="0.3">
      <c r="A115" s="12" t="s">
        <v>365</v>
      </c>
      <c r="B115" s="4" t="s">
        <v>364</v>
      </c>
      <c r="C115" s="4" t="s">
        <v>55</v>
      </c>
      <c r="D115" s="4" t="s">
        <v>56</v>
      </c>
      <c r="E115" s="4" t="s">
        <v>57</v>
      </c>
      <c r="F115" s="4" t="s">
        <v>270</v>
      </c>
      <c r="G115" s="4" t="s">
        <v>55</v>
      </c>
      <c r="H115" s="5">
        <v>0</v>
      </c>
      <c r="I115" s="5">
        <v>0</v>
      </c>
      <c r="J115" s="5">
        <v>0</v>
      </c>
      <c r="K115" s="14">
        <f t="shared" si="7"/>
        <v>0</v>
      </c>
      <c r="L115" s="6">
        <v>0</v>
      </c>
      <c r="M115" s="6">
        <v>0</v>
      </c>
      <c r="N115" s="6">
        <v>1</v>
      </c>
      <c r="O115" s="14">
        <f t="shared" si="8"/>
        <v>1</v>
      </c>
      <c r="P115" s="6">
        <v>0</v>
      </c>
      <c r="Q115" s="6">
        <v>0</v>
      </c>
      <c r="R115" s="6">
        <v>0</v>
      </c>
      <c r="S115" s="14">
        <f t="shared" si="9"/>
        <v>0</v>
      </c>
      <c r="T115" s="6">
        <v>0</v>
      </c>
      <c r="U115" s="6">
        <v>0</v>
      </c>
      <c r="V115" s="6">
        <v>0</v>
      </c>
      <c r="W115" s="14">
        <f t="shared" si="10"/>
        <v>0</v>
      </c>
      <c r="X115" s="18">
        <f t="shared" si="11"/>
        <v>1</v>
      </c>
      <c r="Y115" s="18">
        <f t="shared" si="12"/>
        <v>0</v>
      </c>
      <c r="Z115" s="35">
        <f t="shared" si="13"/>
        <v>1</v>
      </c>
    </row>
    <row r="116" spans="1:26" x14ac:dyDescent="0.3">
      <c r="A116" s="12" t="s">
        <v>366</v>
      </c>
      <c r="B116" s="4" t="s">
        <v>77</v>
      </c>
      <c r="C116" s="4" t="s">
        <v>55</v>
      </c>
      <c r="D116" s="4" t="s">
        <v>56</v>
      </c>
      <c r="E116" s="4" t="s">
        <v>57</v>
      </c>
      <c r="F116" s="4" t="s">
        <v>270</v>
      </c>
      <c r="G116" s="4" t="s">
        <v>55</v>
      </c>
      <c r="H116" s="5">
        <v>0</v>
      </c>
      <c r="I116" s="5">
        <v>0</v>
      </c>
      <c r="J116" s="5">
        <v>0</v>
      </c>
      <c r="K116" s="14">
        <f t="shared" si="7"/>
        <v>0</v>
      </c>
      <c r="L116" s="5">
        <v>0</v>
      </c>
      <c r="M116" s="5">
        <v>0</v>
      </c>
      <c r="N116" s="5">
        <v>0</v>
      </c>
      <c r="O116" s="14">
        <f t="shared" si="8"/>
        <v>0</v>
      </c>
      <c r="P116" s="5">
        <v>1</v>
      </c>
      <c r="Q116" s="5">
        <v>0</v>
      </c>
      <c r="R116" s="5">
        <v>0</v>
      </c>
      <c r="S116" s="14">
        <f t="shared" si="9"/>
        <v>1</v>
      </c>
      <c r="T116" s="6">
        <v>0</v>
      </c>
      <c r="U116" s="6">
        <v>0</v>
      </c>
      <c r="V116" s="6">
        <v>0</v>
      </c>
      <c r="W116" s="14">
        <f t="shared" si="10"/>
        <v>0</v>
      </c>
      <c r="X116" s="18">
        <f t="shared" si="11"/>
        <v>0</v>
      </c>
      <c r="Y116" s="18">
        <f t="shared" si="12"/>
        <v>1</v>
      </c>
      <c r="Z116" s="35">
        <f t="shared" si="13"/>
        <v>1</v>
      </c>
    </row>
    <row r="117" spans="1:26" x14ac:dyDescent="0.3">
      <c r="A117" s="12" t="s">
        <v>367</v>
      </c>
      <c r="B117" s="4" t="s">
        <v>368</v>
      </c>
      <c r="C117" s="4" t="s">
        <v>55</v>
      </c>
      <c r="D117" s="4" t="s">
        <v>56</v>
      </c>
      <c r="E117" s="4" t="s">
        <v>57</v>
      </c>
      <c r="F117" s="4" t="s">
        <v>270</v>
      </c>
      <c r="G117" s="4" t="s">
        <v>55</v>
      </c>
      <c r="H117" s="5">
        <v>0</v>
      </c>
      <c r="I117" s="5">
        <v>0</v>
      </c>
      <c r="J117" s="5">
        <v>0</v>
      </c>
      <c r="K117" s="14">
        <f t="shared" si="7"/>
        <v>0</v>
      </c>
      <c r="L117" s="5">
        <v>0</v>
      </c>
      <c r="M117" s="5">
        <v>0</v>
      </c>
      <c r="N117" s="5">
        <v>0</v>
      </c>
      <c r="O117" s="14">
        <f t="shared" si="8"/>
        <v>0</v>
      </c>
      <c r="P117" s="5">
        <v>0</v>
      </c>
      <c r="Q117" s="5">
        <v>0</v>
      </c>
      <c r="R117" s="5">
        <v>0</v>
      </c>
      <c r="S117" s="14">
        <f t="shared" si="9"/>
        <v>0</v>
      </c>
      <c r="T117" s="6">
        <v>1</v>
      </c>
      <c r="U117" s="6">
        <v>0</v>
      </c>
      <c r="V117" s="6">
        <v>0</v>
      </c>
      <c r="W117" s="14">
        <f t="shared" si="10"/>
        <v>1</v>
      </c>
      <c r="X117" s="18">
        <f t="shared" si="11"/>
        <v>0</v>
      </c>
      <c r="Y117" s="18">
        <f t="shared" si="12"/>
        <v>1</v>
      </c>
      <c r="Z117" s="35">
        <f t="shared" si="13"/>
        <v>1</v>
      </c>
    </row>
    <row r="118" spans="1:26" x14ac:dyDescent="0.3">
      <c r="A118" s="12" t="s">
        <v>369</v>
      </c>
      <c r="B118" s="4" t="s">
        <v>37</v>
      </c>
      <c r="C118" s="4" t="s">
        <v>44</v>
      </c>
      <c r="D118" s="4" t="s">
        <v>78</v>
      </c>
      <c r="E118" s="4" t="s">
        <v>83</v>
      </c>
      <c r="F118" s="4" t="s">
        <v>327</v>
      </c>
      <c r="G118" s="4" t="s">
        <v>571</v>
      </c>
      <c r="H118" s="5">
        <v>0</v>
      </c>
      <c r="I118" s="6">
        <v>0</v>
      </c>
      <c r="J118" s="5">
        <v>1</v>
      </c>
      <c r="K118" s="14">
        <f t="shared" si="7"/>
        <v>1</v>
      </c>
      <c r="L118" s="6">
        <v>0</v>
      </c>
      <c r="M118" s="6">
        <v>0</v>
      </c>
      <c r="N118" s="6">
        <v>0</v>
      </c>
      <c r="O118" s="14">
        <f t="shared" si="8"/>
        <v>0</v>
      </c>
      <c r="P118" s="6">
        <v>0</v>
      </c>
      <c r="Q118" s="6">
        <v>1</v>
      </c>
      <c r="R118" s="6">
        <v>0</v>
      </c>
      <c r="S118" s="14">
        <f t="shared" si="9"/>
        <v>1</v>
      </c>
      <c r="T118" s="8">
        <v>0</v>
      </c>
      <c r="U118" s="8">
        <v>0</v>
      </c>
      <c r="V118" s="8">
        <v>0</v>
      </c>
      <c r="W118" s="14">
        <f t="shared" si="10"/>
        <v>0</v>
      </c>
      <c r="X118" s="18">
        <f t="shared" si="11"/>
        <v>1</v>
      </c>
      <c r="Y118" s="18">
        <f t="shared" si="12"/>
        <v>1</v>
      </c>
      <c r="Z118" s="35">
        <f t="shared" si="13"/>
        <v>2</v>
      </c>
    </row>
    <row r="119" spans="1:26" x14ac:dyDescent="0.3">
      <c r="A119" s="12" t="s">
        <v>370</v>
      </c>
      <c r="B119" s="4" t="s">
        <v>31</v>
      </c>
      <c r="C119" s="4" t="s">
        <v>21</v>
      </c>
      <c r="D119" s="4" t="s">
        <v>22</v>
      </c>
      <c r="E119" s="4" t="s">
        <v>23</v>
      </c>
      <c r="F119" s="4" t="s">
        <v>371</v>
      </c>
      <c r="G119" s="4" t="s">
        <v>21</v>
      </c>
      <c r="H119" s="5">
        <v>0</v>
      </c>
      <c r="I119" s="5">
        <v>0</v>
      </c>
      <c r="J119" s="5">
        <v>0</v>
      </c>
      <c r="K119" s="14">
        <f t="shared" si="7"/>
        <v>0</v>
      </c>
      <c r="L119" s="6">
        <v>0</v>
      </c>
      <c r="M119" s="6">
        <v>0</v>
      </c>
      <c r="N119" s="6">
        <v>0</v>
      </c>
      <c r="O119" s="14">
        <f t="shared" si="8"/>
        <v>0</v>
      </c>
      <c r="P119" s="5">
        <v>0</v>
      </c>
      <c r="Q119" s="5">
        <v>0</v>
      </c>
      <c r="R119" s="5">
        <v>0</v>
      </c>
      <c r="S119" s="14">
        <f t="shared" si="9"/>
        <v>0</v>
      </c>
      <c r="T119" s="6">
        <v>0</v>
      </c>
      <c r="U119" s="6">
        <v>1</v>
      </c>
      <c r="V119" s="6">
        <v>0</v>
      </c>
      <c r="W119" s="14">
        <f t="shared" si="10"/>
        <v>1</v>
      </c>
      <c r="X119" s="18">
        <f t="shared" si="11"/>
        <v>0</v>
      </c>
      <c r="Y119" s="18">
        <f t="shared" si="12"/>
        <v>1</v>
      </c>
      <c r="Z119" s="35">
        <f t="shared" si="13"/>
        <v>1</v>
      </c>
    </row>
    <row r="120" spans="1:26" x14ac:dyDescent="0.3">
      <c r="A120" s="12" t="s">
        <v>372</v>
      </c>
      <c r="B120" s="4" t="s">
        <v>373</v>
      </c>
      <c r="C120" s="4" t="s">
        <v>55</v>
      </c>
      <c r="D120" s="4"/>
      <c r="E120" s="4" t="s">
        <v>374</v>
      </c>
      <c r="F120" s="4" t="s">
        <v>375</v>
      </c>
      <c r="G120" s="4" t="s">
        <v>55</v>
      </c>
      <c r="H120" s="5">
        <v>0</v>
      </c>
      <c r="I120" s="5">
        <v>0</v>
      </c>
      <c r="J120" s="5">
        <v>0</v>
      </c>
      <c r="K120" s="14">
        <f t="shared" si="7"/>
        <v>0</v>
      </c>
      <c r="L120" s="6">
        <v>0</v>
      </c>
      <c r="M120" s="6">
        <v>0</v>
      </c>
      <c r="N120" s="6">
        <v>0</v>
      </c>
      <c r="O120" s="14">
        <f t="shared" si="8"/>
        <v>0</v>
      </c>
      <c r="P120" s="6">
        <v>0</v>
      </c>
      <c r="Q120" s="6">
        <v>0</v>
      </c>
      <c r="R120" s="6">
        <v>0</v>
      </c>
      <c r="S120" s="14">
        <f t="shared" si="9"/>
        <v>0</v>
      </c>
      <c r="T120" s="6">
        <v>1</v>
      </c>
      <c r="U120" s="6">
        <v>0</v>
      </c>
      <c r="V120" s="6">
        <v>0</v>
      </c>
      <c r="W120" s="14">
        <f t="shared" si="10"/>
        <v>1</v>
      </c>
      <c r="X120" s="18">
        <f t="shared" si="11"/>
        <v>0</v>
      </c>
      <c r="Y120" s="18">
        <f t="shared" si="12"/>
        <v>1</v>
      </c>
      <c r="Z120" s="35">
        <f t="shared" si="13"/>
        <v>1</v>
      </c>
    </row>
    <row r="121" spans="1:26" x14ac:dyDescent="0.3">
      <c r="A121" s="12" t="s">
        <v>376</v>
      </c>
      <c r="B121" s="4" t="s">
        <v>377</v>
      </c>
      <c r="C121" s="4" t="s">
        <v>55</v>
      </c>
      <c r="D121" s="4" t="s">
        <v>56</v>
      </c>
      <c r="E121" s="4" t="s">
        <v>378</v>
      </c>
      <c r="F121" s="4" t="s">
        <v>379</v>
      </c>
      <c r="G121" s="4" t="s">
        <v>55</v>
      </c>
      <c r="H121" s="5">
        <v>0</v>
      </c>
      <c r="I121" s="5">
        <v>0</v>
      </c>
      <c r="J121" s="5">
        <v>1</v>
      </c>
      <c r="K121" s="14">
        <f t="shared" si="7"/>
        <v>1</v>
      </c>
      <c r="L121" s="5">
        <v>0</v>
      </c>
      <c r="M121" s="5">
        <v>0</v>
      </c>
      <c r="N121" s="5">
        <v>0</v>
      </c>
      <c r="O121" s="14">
        <f t="shared" si="8"/>
        <v>0</v>
      </c>
      <c r="P121" s="5">
        <v>0</v>
      </c>
      <c r="Q121" s="5">
        <v>0</v>
      </c>
      <c r="R121" s="5">
        <v>0</v>
      </c>
      <c r="S121" s="14">
        <f t="shared" si="9"/>
        <v>0</v>
      </c>
      <c r="T121" s="6">
        <v>0</v>
      </c>
      <c r="U121" s="6">
        <v>0</v>
      </c>
      <c r="V121" s="6">
        <v>0</v>
      </c>
      <c r="W121" s="14">
        <f t="shared" si="10"/>
        <v>0</v>
      </c>
      <c r="X121" s="18">
        <f t="shared" si="11"/>
        <v>1</v>
      </c>
      <c r="Y121" s="18">
        <f t="shared" si="12"/>
        <v>0</v>
      </c>
      <c r="Z121" s="35">
        <f t="shared" si="13"/>
        <v>1</v>
      </c>
    </row>
    <row r="122" spans="1:26" x14ac:dyDescent="0.3">
      <c r="A122" s="12" t="s">
        <v>380</v>
      </c>
      <c r="B122" s="4" t="s">
        <v>381</v>
      </c>
      <c r="C122" s="4" t="s">
        <v>55</v>
      </c>
      <c r="D122" s="4" t="s">
        <v>56</v>
      </c>
      <c r="E122" s="4"/>
      <c r="F122" s="4" t="s">
        <v>165</v>
      </c>
      <c r="G122" s="4" t="s">
        <v>55</v>
      </c>
      <c r="H122" s="5">
        <v>0</v>
      </c>
      <c r="I122" s="5">
        <v>0</v>
      </c>
      <c r="J122" s="5">
        <v>0</v>
      </c>
      <c r="K122" s="14">
        <f t="shared" si="7"/>
        <v>0</v>
      </c>
      <c r="L122" s="5">
        <v>0</v>
      </c>
      <c r="M122" s="5">
        <v>1</v>
      </c>
      <c r="N122" s="5">
        <v>1</v>
      </c>
      <c r="O122" s="14">
        <f t="shared" si="8"/>
        <v>2</v>
      </c>
      <c r="P122" s="5">
        <v>0</v>
      </c>
      <c r="Q122" s="5">
        <v>0</v>
      </c>
      <c r="R122" s="5">
        <v>0</v>
      </c>
      <c r="S122" s="14">
        <f t="shared" si="9"/>
        <v>0</v>
      </c>
      <c r="T122" s="6">
        <v>0</v>
      </c>
      <c r="U122" s="6">
        <v>0</v>
      </c>
      <c r="V122" s="6">
        <v>0</v>
      </c>
      <c r="W122" s="14">
        <f t="shared" si="10"/>
        <v>0</v>
      </c>
      <c r="X122" s="18">
        <f t="shared" si="11"/>
        <v>2</v>
      </c>
      <c r="Y122" s="18">
        <f t="shared" si="12"/>
        <v>0</v>
      </c>
      <c r="Z122" s="35">
        <f t="shared" si="13"/>
        <v>2</v>
      </c>
    </row>
    <row r="123" spans="1:26" x14ac:dyDescent="0.3">
      <c r="A123" s="12" t="s">
        <v>382</v>
      </c>
      <c r="B123" s="4" t="s">
        <v>383</v>
      </c>
      <c r="C123" s="4" t="s">
        <v>384</v>
      </c>
      <c r="D123" s="4"/>
      <c r="E123" s="4" t="s">
        <v>385</v>
      </c>
      <c r="F123" s="4" t="s">
        <v>386</v>
      </c>
      <c r="G123" s="4" t="s">
        <v>384</v>
      </c>
      <c r="H123" s="5">
        <v>0</v>
      </c>
      <c r="I123" s="5">
        <v>0</v>
      </c>
      <c r="J123" s="5">
        <v>1</v>
      </c>
      <c r="K123" s="14">
        <f t="shared" si="7"/>
        <v>1</v>
      </c>
      <c r="L123" s="5">
        <v>1</v>
      </c>
      <c r="M123" s="5">
        <v>1</v>
      </c>
      <c r="N123" s="5">
        <v>0</v>
      </c>
      <c r="O123" s="14">
        <f t="shared" si="8"/>
        <v>2</v>
      </c>
      <c r="P123" s="5">
        <v>1</v>
      </c>
      <c r="Q123" s="5">
        <v>0</v>
      </c>
      <c r="R123" s="5">
        <v>1</v>
      </c>
      <c r="S123" s="14">
        <f t="shared" si="9"/>
        <v>2</v>
      </c>
      <c r="T123" s="6">
        <v>1</v>
      </c>
      <c r="U123" s="6">
        <v>0</v>
      </c>
      <c r="V123" s="6">
        <v>1</v>
      </c>
      <c r="W123" s="14">
        <f t="shared" si="10"/>
        <v>2</v>
      </c>
      <c r="X123" s="18">
        <f t="shared" si="11"/>
        <v>3</v>
      </c>
      <c r="Y123" s="18">
        <f t="shared" si="12"/>
        <v>4</v>
      </c>
      <c r="Z123" s="35">
        <f t="shared" si="13"/>
        <v>7</v>
      </c>
    </row>
    <row r="124" spans="1:26" x14ac:dyDescent="0.3">
      <c r="A124" s="12" t="s">
        <v>387</v>
      </c>
      <c r="B124" s="4" t="s">
        <v>388</v>
      </c>
      <c r="C124" s="4" t="s">
        <v>55</v>
      </c>
      <c r="D124" s="4" t="s">
        <v>56</v>
      </c>
      <c r="E124" s="4" t="s">
        <v>57</v>
      </c>
      <c r="F124" s="4" t="s">
        <v>270</v>
      </c>
      <c r="G124" s="4" t="s">
        <v>55</v>
      </c>
      <c r="H124" s="5">
        <v>1</v>
      </c>
      <c r="I124" s="5">
        <v>0</v>
      </c>
      <c r="J124" s="5">
        <v>0</v>
      </c>
      <c r="K124" s="14">
        <f t="shared" si="7"/>
        <v>1</v>
      </c>
      <c r="L124" s="5">
        <v>1</v>
      </c>
      <c r="M124" s="5">
        <v>0</v>
      </c>
      <c r="N124" s="5">
        <v>0</v>
      </c>
      <c r="O124" s="14">
        <f t="shared" si="8"/>
        <v>1</v>
      </c>
      <c r="P124" s="5">
        <v>0</v>
      </c>
      <c r="Q124" s="5">
        <v>0</v>
      </c>
      <c r="R124" s="5">
        <v>0</v>
      </c>
      <c r="S124" s="14">
        <f t="shared" si="9"/>
        <v>0</v>
      </c>
      <c r="T124" s="6">
        <v>0</v>
      </c>
      <c r="U124" s="6">
        <v>0</v>
      </c>
      <c r="V124" s="6">
        <v>0</v>
      </c>
      <c r="W124" s="14">
        <f t="shared" si="10"/>
        <v>0</v>
      </c>
      <c r="X124" s="18">
        <f t="shared" si="11"/>
        <v>2</v>
      </c>
      <c r="Y124" s="18">
        <f t="shared" si="12"/>
        <v>0</v>
      </c>
      <c r="Z124" s="35">
        <f t="shared" si="13"/>
        <v>2</v>
      </c>
    </row>
    <row r="125" spans="1:26" x14ac:dyDescent="0.3">
      <c r="A125" s="12" t="s">
        <v>389</v>
      </c>
      <c r="B125" s="4" t="s">
        <v>31</v>
      </c>
      <c r="C125" s="4" t="s">
        <v>21</v>
      </c>
      <c r="D125" s="4" t="s">
        <v>22</v>
      </c>
      <c r="E125" s="4" t="s">
        <v>23</v>
      </c>
      <c r="F125" s="4" t="s">
        <v>162</v>
      </c>
      <c r="G125" s="4" t="s">
        <v>21</v>
      </c>
      <c r="H125" s="5">
        <v>0</v>
      </c>
      <c r="I125" s="6">
        <v>0</v>
      </c>
      <c r="J125" s="5">
        <v>0</v>
      </c>
      <c r="K125" s="14">
        <f t="shared" si="7"/>
        <v>0</v>
      </c>
      <c r="L125" s="6">
        <v>0</v>
      </c>
      <c r="M125" s="6">
        <v>0</v>
      </c>
      <c r="N125" s="6">
        <v>1</v>
      </c>
      <c r="O125" s="14">
        <f t="shared" si="8"/>
        <v>1</v>
      </c>
      <c r="P125" s="6">
        <v>0</v>
      </c>
      <c r="Q125" s="6">
        <v>0</v>
      </c>
      <c r="R125" s="6">
        <v>1</v>
      </c>
      <c r="S125" s="14">
        <f t="shared" si="9"/>
        <v>1</v>
      </c>
      <c r="T125" s="6">
        <v>1</v>
      </c>
      <c r="U125" s="6">
        <v>1</v>
      </c>
      <c r="V125" s="6">
        <v>1</v>
      </c>
      <c r="W125" s="14">
        <f t="shared" si="10"/>
        <v>3</v>
      </c>
      <c r="X125" s="18">
        <f t="shared" si="11"/>
        <v>1</v>
      </c>
      <c r="Y125" s="18">
        <f t="shared" si="12"/>
        <v>4</v>
      </c>
      <c r="Z125" s="35">
        <f t="shared" si="13"/>
        <v>5</v>
      </c>
    </row>
    <row r="126" spans="1:26" x14ac:dyDescent="0.3">
      <c r="A126" s="12" t="s">
        <v>390</v>
      </c>
      <c r="B126" s="4" t="s">
        <v>31</v>
      </c>
      <c r="C126" s="4" t="s">
        <v>21</v>
      </c>
      <c r="D126" s="4" t="s">
        <v>22</v>
      </c>
      <c r="E126" s="4" t="s">
        <v>23</v>
      </c>
      <c r="F126" s="4" t="s">
        <v>162</v>
      </c>
      <c r="G126" s="4" t="s">
        <v>21</v>
      </c>
      <c r="H126" s="5">
        <v>0</v>
      </c>
      <c r="I126" s="6">
        <v>1</v>
      </c>
      <c r="J126" s="5">
        <v>0</v>
      </c>
      <c r="K126" s="14">
        <f t="shared" si="7"/>
        <v>1</v>
      </c>
      <c r="L126" s="6">
        <v>1</v>
      </c>
      <c r="M126" s="6">
        <v>0</v>
      </c>
      <c r="N126" s="6">
        <v>0</v>
      </c>
      <c r="O126" s="14">
        <f t="shared" si="8"/>
        <v>1</v>
      </c>
      <c r="P126" s="6">
        <v>0</v>
      </c>
      <c r="Q126" s="5">
        <v>1</v>
      </c>
      <c r="R126" s="6">
        <v>0</v>
      </c>
      <c r="S126" s="14">
        <f t="shared" si="9"/>
        <v>1</v>
      </c>
      <c r="T126" s="6">
        <v>1</v>
      </c>
      <c r="U126" s="6">
        <v>0</v>
      </c>
      <c r="V126" s="6">
        <v>1</v>
      </c>
      <c r="W126" s="14">
        <f t="shared" si="10"/>
        <v>2</v>
      </c>
      <c r="X126" s="18">
        <f t="shared" si="11"/>
        <v>2</v>
      </c>
      <c r="Y126" s="18">
        <f t="shared" si="12"/>
        <v>3</v>
      </c>
      <c r="Z126" s="35">
        <f t="shared" si="13"/>
        <v>5</v>
      </c>
    </row>
    <row r="127" spans="1:26" x14ac:dyDescent="0.3">
      <c r="A127" s="12" t="s">
        <v>391</v>
      </c>
      <c r="B127" s="4" t="s">
        <v>392</v>
      </c>
      <c r="C127" s="4" t="s">
        <v>27</v>
      </c>
      <c r="D127" s="4" t="s">
        <v>28</v>
      </c>
      <c r="E127" s="4" t="s">
        <v>29</v>
      </c>
      <c r="F127" s="4" t="s">
        <v>393</v>
      </c>
      <c r="G127" s="4" t="s">
        <v>27</v>
      </c>
      <c r="H127" s="5">
        <v>0</v>
      </c>
      <c r="I127" s="5">
        <v>0</v>
      </c>
      <c r="J127" s="5">
        <v>0</v>
      </c>
      <c r="K127" s="14">
        <f t="shared" si="7"/>
        <v>0</v>
      </c>
      <c r="L127" s="6">
        <v>0</v>
      </c>
      <c r="M127" s="6">
        <v>0</v>
      </c>
      <c r="N127" s="6">
        <v>0</v>
      </c>
      <c r="O127" s="14">
        <f t="shared" si="8"/>
        <v>0</v>
      </c>
      <c r="P127" s="5">
        <v>0</v>
      </c>
      <c r="Q127" s="5">
        <v>0</v>
      </c>
      <c r="R127" s="5">
        <v>0</v>
      </c>
      <c r="S127" s="14">
        <f t="shared" si="9"/>
        <v>0</v>
      </c>
      <c r="T127" s="6">
        <v>1</v>
      </c>
      <c r="U127" s="6">
        <v>1</v>
      </c>
      <c r="V127" s="6">
        <v>0</v>
      </c>
      <c r="W127" s="14">
        <f t="shared" si="10"/>
        <v>2</v>
      </c>
      <c r="X127" s="18">
        <f t="shared" si="11"/>
        <v>0</v>
      </c>
      <c r="Y127" s="18">
        <f t="shared" si="12"/>
        <v>2</v>
      </c>
      <c r="Z127" s="35">
        <f t="shared" si="13"/>
        <v>2</v>
      </c>
    </row>
    <row r="128" spans="1:26" x14ac:dyDescent="0.3">
      <c r="A128" s="12" t="s">
        <v>394</v>
      </c>
      <c r="B128" s="4" t="s">
        <v>37</v>
      </c>
      <c r="C128" s="4" t="s">
        <v>38</v>
      </c>
      <c r="D128" s="4" t="s">
        <v>73</v>
      </c>
      <c r="E128" s="4" t="s">
        <v>74</v>
      </c>
      <c r="F128" s="4" t="s">
        <v>395</v>
      </c>
      <c r="G128" s="4" t="s">
        <v>73</v>
      </c>
      <c r="H128" s="5">
        <v>0</v>
      </c>
      <c r="I128" s="5">
        <v>0</v>
      </c>
      <c r="J128" s="5">
        <v>0</v>
      </c>
      <c r="K128" s="14">
        <f t="shared" si="7"/>
        <v>0</v>
      </c>
      <c r="L128" s="6">
        <v>1</v>
      </c>
      <c r="M128" s="6">
        <v>0</v>
      </c>
      <c r="N128" s="6">
        <v>0</v>
      </c>
      <c r="O128" s="14">
        <f t="shared" si="8"/>
        <v>1</v>
      </c>
      <c r="P128" s="6">
        <v>0</v>
      </c>
      <c r="Q128" s="6">
        <v>0</v>
      </c>
      <c r="R128" s="6">
        <v>0</v>
      </c>
      <c r="S128" s="14">
        <f t="shared" si="9"/>
        <v>0</v>
      </c>
      <c r="T128" s="6">
        <v>0</v>
      </c>
      <c r="U128" s="6">
        <v>0</v>
      </c>
      <c r="V128" s="6">
        <v>0</v>
      </c>
      <c r="W128" s="14">
        <f t="shared" si="10"/>
        <v>0</v>
      </c>
      <c r="X128" s="18">
        <f t="shared" si="11"/>
        <v>1</v>
      </c>
      <c r="Y128" s="18">
        <f t="shared" si="12"/>
        <v>0</v>
      </c>
      <c r="Z128" s="35">
        <f t="shared" si="13"/>
        <v>1</v>
      </c>
    </row>
    <row r="129" spans="1:26" x14ac:dyDescent="0.3">
      <c r="A129" s="12" t="s">
        <v>396</v>
      </c>
      <c r="B129" s="4" t="s">
        <v>397</v>
      </c>
      <c r="C129" s="4" t="s">
        <v>32</v>
      </c>
      <c r="D129" s="4" t="s">
        <v>65</v>
      </c>
      <c r="E129" s="4" t="s">
        <v>398</v>
      </c>
      <c r="F129" s="4" t="s">
        <v>399</v>
      </c>
      <c r="G129" s="4" t="s">
        <v>32</v>
      </c>
      <c r="H129" s="5">
        <v>0</v>
      </c>
      <c r="I129" s="6">
        <v>0</v>
      </c>
      <c r="J129" s="5">
        <v>0</v>
      </c>
      <c r="K129" s="14">
        <f t="shared" si="7"/>
        <v>0</v>
      </c>
      <c r="L129" s="6">
        <v>0</v>
      </c>
      <c r="M129" s="6">
        <v>0</v>
      </c>
      <c r="N129" s="6">
        <v>0</v>
      </c>
      <c r="O129" s="14">
        <f t="shared" si="8"/>
        <v>0</v>
      </c>
      <c r="P129" s="6">
        <v>1</v>
      </c>
      <c r="Q129" s="6">
        <v>1</v>
      </c>
      <c r="R129" s="6">
        <v>1</v>
      </c>
      <c r="S129" s="14">
        <f t="shared" si="9"/>
        <v>3</v>
      </c>
      <c r="T129" s="8">
        <v>0</v>
      </c>
      <c r="U129" s="8">
        <v>0</v>
      </c>
      <c r="V129" s="8">
        <v>0</v>
      </c>
      <c r="W129" s="14">
        <f t="shared" si="10"/>
        <v>0</v>
      </c>
      <c r="X129" s="18">
        <f t="shared" si="11"/>
        <v>0</v>
      </c>
      <c r="Y129" s="18">
        <f t="shared" si="12"/>
        <v>3</v>
      </c>
      <c r="Z129" s="35">
        <f t="shared" si="13"/>
        <v>3</v>
      </c>
    </row>
    <row r="130" spans="1:26" x14ac:dyDescent="0.3">
      <c r="A130" s="12" t="s">
        <v>400</v>
      </c>
      <c r="B130" s="4" t="s">
        <v>401</v>
      </c>
      <c r="C130" s="4" t="s">
        <v>32</v>
      </c>
      <c r="D130" s="4" t="s">
        <v>65</v>
      </c>
      <c r="E130" s="4" t="s">
        <v>398</v>
      </c>
      <c r="F130" s="4" t="s">
        <v>402</v>
      </c>
      <c r="G130" s="4" t="s">
        <v>32</v>
      </c>
      <c r="H130" s="5">
        <v>0</v>
      </c>
      <c r="I130" s="5">
        <v>0</v>
      </c>
      <c r="J130" s="5">
        <v>0</v>
      </c>
      <c r="K130" s="14">
        <f t="shared" si="7"/>
        <v>0</v>
      </c>
      <c r="L130" s="5">
        <v>0</v>
      </c>
      <c r="M130" s="5">
        <v>0</v>
      </c>
      <c r="N130" s="5">
        <v>0</v>
      </c>
      <c r="O130" s="14">
        <f t="shared" si="8"/>
        <v>0</v>
      </c>
      <c r="P130" s="5">
        <v>1</v>
      </c>
      <c r="Q130" s="5">
        <v>1</v>
      </c>
      <c r="R130" s="5">
        <v>1</v>
      </c>
      <c r="S130" s="14">
        <f t="shared" si="9"/>
        <v>3</v>
      </c>
      <c r="T130" s="6">
        <v>0</v>
      </c>
      <c r="U130" s="6">
        <v>0</v>
      </c>
      <c r="V130" s="6">
        <v>0</v>
      </c>
      <c r="W130" s="14">
        <f t="shared" si="10"/>
        <v>0</v>
      </c>
      <c r="X130" s="18">
        <f t="shared" si="11"/>
        <v>0</v>
      </c>
      <c r="Y130" s="18">
        <f t="shared" si="12"/>
        <v>3</v>
      </c>
      <c r="Z130" s="35">
        <f t="shared" si="13"/>
        <v>3</v>
      </c>
    </row>
    <row r="131" spans="1:26" x14ac:dyDescent="0.3">
      <c r="A131" s="12" t="s">
        <v>403</v>
      </c>
      <c r="B131" s="4" t="s">
        <v>404</v>
      </c>
      <c r="C131" s="4" t="s">
        <v>32</v>
      </c>
      <c r="D131" s="4" t="s">
        <v>65</v>
      </c>
      <c r="E131" s="4" t="s">
        <v>66</v>
      </c>
      <c r="F131" s="4" t="s">
        <v>405</v>
      </c>
      <c r="G131" s="4" t="s">
        <v>32</v>
      </c>
      <c r="H131" s="5">
        <v>1</v>
      </c>
      <c r="I131" s="5">
        <v>1</v>
      </c>
      <c r="J131" s="5">
        <v>1</v>
      </c>
      <c r="K131" s="14">
        <f t="shared" si="7"/>
        <v>3</v>
      </c>
      <c r="L131" s="5">
        <v>1</v>
      </c>
      <c r="M131" s="5">
        <v>1</v>
      </c>
      <c r="N131" s="5">
        <v>1</v>
      </c>
      <c r="O131" s="14">
        <f t="shared" si="8"/>
        <v>3</v>
      </c>
      <c r="P131" s="5">
        <v>1</v>
      </c>
      <c r="Q131" s="5">
        <v>1</v>
      </c>
      <c r="R131" s="5">
        <v>1</v>
      </c>
      <c r="S131" s="14">
        <f t="shared" si="9"/>
        <v>3</v>
      </c>
      <c r="T131" s="6">
        <v>0</v>
      </c>
      <c r="U131" s="6">
        <v>1</v>
      </c>
      <c r="V131" s="6">
        <v>1</v>
      </c>
      <c r="W131" s="14">
        <f t="shared" si="10"/>
        <v>2</v>
      </c>
      <c r="X131" s="18">
        <f t="shared" si="11"/>
        <v>6</v>
      </c>
      <c r="Y131" s="18">
        <f t="shared" si="12"/>
        <v>5</v>
      </c>
      <c r="Z131" s="35">
        <f t="shared" si="13"/>
        <v>11</v>
      </c>
    </row>
    <row r="132" spans="1:26" x14ac:dyDescent="0.3">
      <c r="A132" s="12" t="s">
        <v>406</v>
      </c>
      <c r="B132" s="4" t="s">
        <v>397</v>
      </c>
      <c r="C132" s="4" t="s">
        <v>32</v>
      </c>
      <c r="D132" s="4" t="s">
        <v>65</v>
      </c>
      <c r="E132" s="4" t="s">
        <v>66</v>
      </c>
      <c r="F132" s="4" t="s">
        <v>405</v>
      </c>
      <c r="G132" s="4" t="s">
        <v>32</v>
      </c>
      <c r="H132" s="5">
        <v>0</v>
      </c>
      <c r="I132" s="6">
        <v>1</v>
      </c>
      <c r="J132" s="5">
        <v>1</v>
      </c>
      <c r="K132" s="14">
        <f t="shared" si="7"/>
        <v>2</v>
      </c>
      <c r="L132" s="6">
        <v>1</v>
      </c>
      <c r="M132" s="6">
        <v>1</v>
      </c>
      <c r="N132" s="6">
        <v>1</v>
      </c>
      <c r="O132" s="14">
        <f t="shared" si="8"/>
        <v>3</v>
      </c>
      <c r="P132" s="6">
        <v>1</v>
      </c>
      <c r="Q132" s="6">
        <v>1</v>
      </c>
      <c r="R132" s="6">
        <v>1</v>
      </c>
      <c r="S132" s="14">
        <f t="shared" si="9"/>
        <v>3</v>
      </c>
      <c r="T132" s="6">
        <v>0</v>
      </c>
      <c r="U132" s="6">
        <v>1</v>
      </c>
      <c r="V132" s="6">
        <v>1</v>
      </c>
      <c r="W132" s="14">
        <f t="shared" si="10"/>
        <v>2</v>
      </c>
      <c r="X132" s="18">
        <f t="shared" si="11"/>
        <v>5</v>
      </c>
      <c r="Y132" s="18">
        <f t="shared" si="12"/>
        <v>5</v>
      </c>
      <c r="Z132" s="35">
        <f t="shared" si="13"/>
        <v>10</v>
      </c>
    </row>
    <row r="133" spans="1:26" x14ac:dyDescent="0.3">
      <c r="A133" s="12" t="s">
        <v>407</v>
      </c>
      <c r="B133" s="4" t="s">
        <v>408</v>
      </c>
      <c r="C133" s="4" t="s">
        <v>55</v>
      </c>
      <c r="D133" s="4" t="s">
        <v>56</v>
      </c>
      <c r="E133" s="4" t="s">
        <v>378</v>
      </c>
      <c r="F133" s="4" t="s">
        <v>409</v>
      </c>
      <c r="G133" s="4" t="s">
        <v>55</v>
      </c>
      <c r="H133" s="5">
        <v>0</v>
      </c>
      <c r="I133" s="6">
        <v>0</v>
      </c>
      <c r="J133" s="5">
        <v>1</v>
      </c>
      <c r="K133" s="14">
        <f t="shared" si="7"/>
        <v>1</v>
      </c>
      <c r="L133" s="6">
        <v>0</v>
      </c>
      <c r="M133" s="6">
        <v>0</v>
      </c>
      <c r="N133" s="6">
        <v>0</v>
      </c>
      <c r="O133" s="14">
        <f t="shared" si="8"/>
        <v>0</v>
      </c>
      <c r="P133" s="6">
        <v>0</v>
      </c>
      <c r="Q133" s="6">
        <v>0</v>
      </c>
      <c r="R133" s="6">
        <v>0</v>
      </c>
      <c r="S133" s="14">
        <f t="shared" si="9"/>
        <v>0</v>
      </c>
      <c r="T133" s="8">
        <v>0</v>
      </c>
      <c r="U133" s="8">
        <v>0</v>
      </c>
      <c r="V133" s="8">
        <v>0</v>
      </c>
      <c r="W133" s="14">
        <f t="shared" si="10"/>
        <v>0</v>
      </c>
      <c r="X133" s="18">
        <f t="shared" si="11"/>
        <v>1</v>
      </c>
      <c r="Y133" s="18">
        <f t="shared" si="12"/>
        <v>0</v>
      </c>
      <c r="Z133" s="35">
        <f t="shared" si="13"/>
        <v>1</v>
      </c>
    </row>
    <row r="134" spans="1:26" x14ac:dyDescent="0.3">
      <c r="A134" s="12" t="s">
        <v>410</v>
      </c>
      <c r="B134" s="4" t="s">
        <v>411</v>
      </c>
      <c r="C134" s="4" t="s">
        <v>21</v>
      </c>
      <c r="D134" s="4" t="s">
        <v>22</v>
      </c>
      <c r="E134" s="4" t="s">
        <v>23</v>
      </c>
      <c r="F134" s="4" t="s">
        <v>162</v>
      </c>
      <c r="G134" s="4" t="s">
        <v>21</v>
      </c>
      <c r="H134" s="5">
        <v>0</v>
      </c>
      <c r="I134" s="5">
        <v>0</v>
      </c>
      <c r="J134" s="5">
        <v>0</v>
      </c>
      <c r="K134" s="14">
        <f t="shared" ref="K134:K194" si="14">SUM(H134:J134)</f>
        <v>0</v>
      </c>
      <c r="L134" s="5">
        <v>0</v>
      </c>
      <c r="M134" s="5">
        <v>0</v>
      </c>
      <c r="N134" s="5">
        <v>0</v>
      </c>
      <c r="O134" s="14">
        <f t="shared" ref="O134:O194" si="15">SUM(L134:N134)</f>
        <v>0</v>
      </c>
      <c r="P134" s="5">
        <v>0</v>
      </c>
      <c r="Q134" s="5">
        <v>0</v>
      </c>
      <c r="R134" s="5">
        <v>0</v>
      </c>
      <c r="S134" s="14">
        <f t="shared" ref="S134:S194" si="16">SUM(P134:R134)</f>
        <v>0</v>
      </c>
      <c r="T134" s="6">
        <v>0</v>
      </c>
      <c r="U134" s="6">
        <v>1</v>
      </c>
      <c r="V134" s="6">
        <v>1</v>
      </c>
      <c r="W134" s="14">
        <f t="shared" ref="W134:W194" si="17">SUM(T134:V134)</f>
        <v>2</v>
      </c>
      <c r="X134" s="18">
        <f t="shared" ref="X134:X194" si="18">SUM(K134,O134)</f>
        <v>0</v>
      </c>
      <c r="Y134" s="18">
        <f t="shared" ref="Y134:Y194" si="19">SUM(S134,W134)</f>
        <v>2</v>
      </c>
      <c r="Z134" s="35">
        <f t="shared" ref="Z134:Z194" si="20">SUM(X134:Y134)</f>
        <v>2</v>
      </c>
    </row>
    <row r="135" spans="1:26" x14ac:dyDescent="0.3">
      <c r="A135" s="12" t="s">
        <v>412</v>
      </c>
      <c r="B135" s="4" t="s">
        <v>413</v>
      </c>
      <c r="C135" s="4" t="s">
        <v>215</v>
      </c>
      <c r="D135" s="4" t="s">
        <v>414</v>
      </c>
      <c r="E135" s="4" t="s">
        <v>415</v>
      </c>
      <c r="F135" s="4" t="s">
        <v>416</v>
      </c>
      <c r="G135" s="4" t="s">
        <v>215</v>
      </c>
      <c r="H135" s="5">
        <v>0</v>
      </c>
      <c r="I135" s="6">
        <v>1</v>
      </c>
      <c r="J135" s="5">
        <v>0</v>
      </c>
      <c r="K135" s="14">
        <f t="shared" si="14"/>
        <v>1</v>
      </c>
      <c r="L135" s="5">
        <v>0</v>
      </c>
      <c r="M135" s="5">
        <v>0</v>
      </c>
      <c r="N135" s="5">
        <v>0</v>
      </c>
      <c r="O135" s="14">
        <f t="shared" si="15"/>
        <v>0</v>
      </c>
      <c r="P135" s="6">
        <v>0</v>
      </c>
      <c r="Q135" s="6">
        <v>0</v>
      </c>
      <c r="R135" s="6">
        <v>0</v>
      </c>
      <c r="S135" s="14">
        <f t="shared" si="16"/>
        <v>0</v>
      </c>
      <c r="T135" s="8">
        <v>0</v>
      </c>
      <c r="U135" s="8">
        <v>0</v>
      </c>
      <c r="V135" s="8">
        <v>0</v>
      </c>
      <c r="W135" s="14">
        <f t="shared" si="17"/>
        <v>0</v>
      </c>
      <c r="X135" s="18">
        <f t="shared" si="18"/>
        <v>1</v>
      </c>
      <c r="Y135" s="18">
        <f t="shared" si="19"/>
        <v>0</v>
      </c>
      <c r="Z135" s="35">
        <f t="shared" si="20"/>
        <v>1</v>
      </c>
    </row>
    <row r="136" spans="1:26" x14ac:dyDescent="0.3">
      <c r="A136" s="12" t="s">
        <v>417</v>
      </c>
      <c r="B136" s="4" t="s">
        <v>418</v>
      </c>
      <c r="C136" s="4" t="s">
        <v>44</v>
      </c>
      <c r="D136" s="4" t="s">
        <v>78</v>
      </c>
      <c r="E136" s="4" t="s">
        <v>83</v>
      </c>
      <c r="F136" s="4" t="s">
        <v>84</v>
      </c>
      <c r="G136" s="4" t="s">
        <v>571</v>
      </c>
      <c r="H136" s="5">
        <v>0</v>
      </c>
      <c r="I136" s="6">
        <v>0</v>
      </c>
      <c r="J136" s="5">
        <v>0</v>
      </c>
      <c r="K136" s="14">
        <f t="shared" si="14"/>
        <v>0</v>
      </c>
      <c r="L136" s="6">
        <v>1</v>
      </c>
      <c r="M136" s="6">
        <v>0</v>
      </c>
      <c r="N136" s="6">
        <v>0</v>
      </c>
      <c r="O136" s="14">
        <f t="shared" si="15"/>
        <v>1</v>
      </c>
      <c r="P136" s="6">
        <v>0</v>
      </c>
      <c r="Q136" s="6">
        <v>0</v>
      </c>
      <c r="R136" s="6">
        <v>0</v>
      </c>
      <c r="S136" s="14">
        <f t="shared" si="16"/>
        <v>0</v>
      </c>
      <c r="T136" s="6">
        <v>0</v>
      </c>
      <c r="U136" s="6">
        <v>0</v>
      </c>
      <c r="V136" s="6">
        <v>0</v>
      </c>
      <c r="W136" s="14">
        <f t="shared" si="17"/>
        <v>0</v>
      </c>
      <c r="X136" s="18">
        <f t="shared" si="18"/>
        <v>1</v>
      </c>
      <c r="Y136" s="18">
        <f t="shared" si="19"/>
        <v>0</v>
      </c>
      <c r="Z136" s="35">
        <f t="shared" si="20"/>
        <v>1</v>
      </c>
    </row>
    <row r="137" spans="1:26" x14ac:dyDescent="0.3">
      <c r="A137" s="12" t="s">
        <v>419</v>
      </c>
      <c r="B137" s="4" t="s">
        <v>420</v>
      </c>
      <c r="C137" s="4" t="s">
        <v>44</v>
      </c>
      <c r="D137" s="4" t="s">
        <v>147</v>
      </c>
      <c r="E137" s="4" t="s">
        <v>148</v>
      </c>
      <c r="F137" s="4" t="s">
        <v>421</v>
      </c>
      <c r="G137" s="4" t="s">
        <v>571</v>
      </c>
      <c r="H137" s="5">
        <v>0</v>
      </c>
      <c r="I137" s="6">
        <v>0</v>
      </c>
      <c r="J137" s="5">
        <v>0</v>
      </c>
      <c r="K137" s="14">
        <f t="shared" si="14"/>
        <v>0</v>
      </c>
      <c r="L137" s="6">
        <v>0</v>
      </c>
      <c r="M137" s="6">
        <v>1</v>
      </c>
      <c r="N137" s="6">
        <v>0</v>
      </c>
      <c r="O137" s="14">
        <f t="shared" si="15"/>
        <v>1</v>
      </c>
      <c r="P137" s="6">
        <v>0</v>
      </c>
      <c r="Q137" s="6">
        <v>0</v>
      </c>
      <c r="R137" s="6">
        <v>0</v>
      </c>
      <c r="S137" s="14">
        <f t="shared" si="16"/>
        <v>0</v>
      </c>
      <c r="T137" s="6">
        <v>0</v>
      </c>
      <c r="U137" s="6">
        <v>0</v>
      </c>
      <c r="V137" s="6">
        <v>0</v>
      </c>
      <c r="W137" s="14">
        <f t="shared" si="17"/>
        <v>0</v>
      </c>
      <c r="X137" s="18">
        <f t="shared" si="18"/>
        <v>1</v>
      </c>
      <c r="Y137" s="18">
        <f t="shared" si="19"/>
        <v>0</v>
      </c>
      <c r="Z137" s="35">
        <f t="shared" si="20"/>
        <v>1</v>
      </c>
    </row>
    <row r="138" spans="1:26" x14ac:dyDescent="0.3">
      <c r="A138" s="12" t="s">
        <v>422</v>
      </c>
      <c r="B138" s="4" t="s">
        <v>423</v>
      </c>
      <c r="C138" s="4" t="s">
        <v>44</v>
      </c>
      <c r="D138" s="4" t="s">
        <v>147</v>
      </c>
      <c r="E138" s="4" t="s">
        <v>228</v>
      </c>
      <c r="F138" s="4" t="s">
        <v>424</v>
      </c>
      <c r="G138" s="4" t="s">
        <v>571</v>
      </c>
      <c r="H138" s="5">
        <v>0</v>
      </c>
      <c r="I138" s="5">
        <v>0</v>
      </c>
      <c r="J138" s="5">
        <v>1</v>
      </c>
      <c r="K138" s="14">
        <f t="shared" si="14"/>
        <v>1</v>
      </c>
      <c r="L138" s="5">
        <v>0</v>
      </c>
      <c r="M138" s="5">
        <v>0</v>
      </c>
      <c r="N138" s="5">
        <v>0</v>
      </c>
      <c r="O138" s="14">
        <f t="shared" si="15"/>
        <v>0</v>
      </c>
      <c r="P138" s="5">
        <v>0</v>
      </c>
      <c r="Q138" s="5">
        <v>1</v>
      </c>
      <c r="R138" s="5">
        <v>0</v>
      </c>
      <c r="S138" s="14">
        <f t="shared" si="16"/>
        <v>1</v>
      </c>
      <c r="T138" s="6">
        <v>0</v>
      </c>
      <c r="U138" s="6">
        <v>0</v>
      </c>
      <c r="V138" s="6">
        <v>0</v>
      </c>
      <c r="W138" s="14">
        <f t="shared" si="17"/>
        <v>0</v>
      </c>
      <c r="X138" s="18">
        <f t="shared" si="18"/>
        <v>1</v>
      </c>
      <c r="Y138" s="18">
        <f t="shared" si="19"/>
        <v>1</v>
      </c>
      <c r="Z138" s="35">
        <f t="shared" si="20"/>
        <v>2</v>
      </c>
    </row>
    <row r="139" spans="1:26" x14ac:dyDescent="0.3">
      <c r="A139" s="12" t="s">
        <v>425</v>
      </c>
      <c r="B139" s="4" t="s">
        <v>426</v>
      </c>
      <c r="C139" s="4" t="s">
        <v>44</v>
      </c>
      <c r="D139" s="4" t="s">
        <v>202</v>
      </c>
      <c r="E139" s="4" t="s">
        <v>427</v>
      </c>
      <c r="F139" s="4" t="s">
        <v>428</v>
      </c>
      <c r="G139" s="4" t="s">
        <v>571</v>
      </c>
      <c r="H139" s="5">
        <v>0</v>
      </c>
      <c r="I139" s="5">
        <v>0</v>
      </c>
      <c r="J139" s="5">
        <v>0</v>
      </c>
      <c r="K139" s="14">
        <f t="shared" si="14"/>
        <v>0</v>
      </c>
      <c r="L139" s="5">
        <v>0</v>
      </c>
      <c r="M139" s="5">
        <v>0</v>
      </c>
      <c r="N139" s="5">
        <v>0</v>
      </c>
      <c r="O139" s="14">
        <f t="shared" si="15"/>
        <v>0</v>
      </c>
      <c r="P139" s="5">
        <v>0</v>
      </c>
      <c r="Q139" s="5">
        <v>1</v>
      </c>
      <c r="R139" s="5">
        <v>0</v>
      </c>
      <c r="S139" s="14">
        <f t="shared" si="16"/>
        <v>1</v>
      </c>
      <c r="T139" s="6">
        <v>0</v>
      </c>
      <c r="U139" s="6">
        <v>0</v>
      </c>
      <c r="V139" s="6">
        <v>0</v>
      </c>
      <c r="W139" s="14">
        <f t="shared" si="17"/>
        <v>0</v>
      </c>
      <c r="X139" s="18">
        <f t="shared" si="18"/>
        <v>0</v>
      </c>
      <c r="Y139" s="18">
        <f t="shared" si="19"/>
        <v>1</v>
      </c>
      <c r="Z139" s="35">
        <f t="shared" si="20"/>
        <v>1</v>
      </c>
    </row>
    <row r="140" spans="1:26" x14ac:dyDescent="0.3">
      <c r="A140" s="12" t="s">
        <v>429</v>
      </c>
      <c r="B140" s="4" t="s">
        <v>430</v>
      </c>
      <c r="C140" s="4" t="s">
        <v>32</v>
      </c>
      <c r="D140" s="4" t="s">
        <v>33</v>
      </c>
      <c r="E140" s="4" t="s">
        <v>34</v>
      </c>
      <c r="F140" s="4" t="s">
        <v>122</v>
      </c>
      <c r="G140" s="4" t="s">
        <v>32</v>
      </c>
      <c r="H140" s="5">
        <v>0</v>
      </c>
      <c r="I140" s="5">
        <v>1</v>
      </c>
      <c r="J140" s="5">
        <v>0</v>
      </c>
      <c r="K140" s="14">
        <f t="shared" si="14"/>
        <v>1</v>
      </c>
      <c r="L140" s="5">
        <v>0</v>
      </c>
      <c r="M140" s="5">
        <v>0</v>
      </c>
      <c r="N140" s="5">
        <v>1</v>
      </c>
      <c r="O140" s="14">
        <f t="shared" si="15"/>
        <v>1</v>
      </c>
      <c r="P140" s="5">
        <v>0</v>
      </c>
      <c r="Q140" s="5">
        <v>0</v>
      </c>
      <c r="R140" s="5">
        <v>0</v>
      </c>
      <c r="S140" s="14">
        <f t="shared" si="16"/>
        <v>0</v>
      </c>
      <c r="T140" s="6">
        <v>0</v>
      </c>
      <c r="U140" s="6">
        <v>0</v>
      </c>
      <c r="V140" s="6">
        <v>0</v>
      </c>
      <c r="W140" s="14">
        <f t="shared" si="17"/>
        <v>0</v>
      </c>
      <c r="X140" s="18">
        <f t="shared" si="18"/>
        <v>2</v>
      </c>
      <c r="Y140" s="18">
        <f t="shared" si="19"/>
        <v>0</v>
      </c>
      <c r="Z140" s="35">
        <f t="shared" si="20"/>
        <v>2</v>
      </c>
    </row>
    <row r="141" spans="1:26" x14ac:dyDescent="0.3">
      <c r="A141" s="12" t="s">
        <v>431</v>
      </c>
      <c r="B141" s="4" t="s">
        <v>432</v>
      </c>
      <c r="C141" s="4" t="s">
        <v>433</v>
      </c>
      <c r="D141" s="4"/>
      <c r="E141" s="4"/>
      <c r="F141" s="4" t="s">
        <v>434</v>
      </c>
      <c r="G141" s="4" t="s">
        <v>433</v>
      </c>
      <c r="H141" s="5">
        <v>0</v>
      </c>
      <c r="I141" s="5">
        <v>0</v>
      </c>
      <c r="J141" s="5">
        <v>0</v>
      </c>
      <c r="K141" s="14">
        <f t="shared" si="14"/>
        <v>0</v>
      </c>
      <c r="L141" s="5">
        <v>0</v>
      </c>
      <c r="M141" s="5">
        <v>1</v>
      </c>
      <c r="N141" s="5">
        <v>0</v>
      </c>
      <c r="O141" s="14">
        <f t="shared" si="15"/>
        <v>1</v>
      </c>
      <c r="P141" s="5">
        <v>0</v>
      </c>
      <c r="Q141" s="5">
        <v>0</v>
      </c>
      <c r="R141" s="5">
        <v>0</v>
      </c>
      <c r="S141" s="14">
        <f t="shared" si="16"/>
        <v>0</v>
      </c>
      <c r="T141" s="6">
        <v>0</v>
      </c>
      <c r="U141" s="6">
        <v>1</v>
      </c>
      <c r="V141" s="6">
        <v>1</v>
      </c>
      <c r="W141" s="14">
        <f t="shared" si="17"/>
        <v>2</v>
      </c>
      <c r="X141" s="18">
        <f t="shared" si="18"/>
        <v>1</v>
      </c>
      <c r="Y141" s="18">
        <f t="shared" si="19"/>
        <v>2</v>
      </c>
      <c r="Z141" s="35">
        <f t="shared" si="20"/>
        <v>3</v>
      </c>
    </row>
    <row r="142" spans="1:26" x14ac:dyDescent="0.3">
      <c r="A142" s="12" t="s">
        <v>435</v>
      </c>
      <c r="B142" s="4" t="s">
        <v>436</v>
      </c>
      <c r="C142" s="4" t="s">
        <v>32</v>
      </c>
      <c r="D142" s="4" t="s">
        <v>105</v>
      </c>
      <c r="E142" s="4" t="s">
        <v>106</v>
      </c>
      <c r="F142" s="4" t="s">
        <v>437</v>
      </c>
      <c r="G142" s="4" t="s">
        <v>32</v>
      </c>
      <c r="H142" s="5">
        <v>0</v>
      </c>
      <c r="I142" s="5">
        <v>0</v>
      </c>
      <c r="J142" s="5">
        <v>0</v>
      </c>
      <c r="K142" s="14">
        <f t="shared" si="14"/>
        <v>0</v>
      </c>
      <c r="L142" s="5">
        <v>0</v>
      </c>
      <c r="M142" s="5">
        <v>0</v>
      </c>
      <c r="N142" s="5">
        <v>0</v>
      </c>
      <c r="O142" s="14">
        <f t="shared" si="15"/>
        <v>0</v>
      </c>
      <c r="P142" s="5">
        <v>0</v>
      </c>
      <c r="Q142" s="5">
        <v>0</v>
      </c>
      <c r="R142" s="5">
        <v>1</v>
      </c>
      <c r="S142" s="14">
        <f t="shared" si="16"/>
        <v>1</v>
      </c>
      <c r="T142" s="6">
        <v>0</v>
      </c>
      <c r="U142" s="6">
        <v>1</v>
      </c>
      <c r="V142" s="6">
        <v>0</v>
      </c>
      <c r="W142" s="14">
        <f t="shared" si="17"/>
        <v>1</v>
      </c>
      <c r="X142" s="18">
        <f t="shared" si="18"/>
        <v>0</v>
      </c>
      <c r="Y142" s="18">
        <f t="shared" si="19"/>
        <v>2</v>
      </c>
      <c r="Z142" s="35">
        <f t="shared" si="20"/>
        <v>2</v>
      </c>
    </row>
    <row r="143" spans="1:26" x14ac:dyDescent="0.3">
      <c r="A143" s="12" t="s">
        <v>438</v>
      </c>
      <c r="B143" s="4" t="s">
        <v>439</v>
      </c>
      <c r="C143" s="4" t="s">
        <v>44</v>
      </c>
      <c r="D143" s="4" t="s">
        <v>131</v>
      </c>
      <c r="E143" s="4" t="s">
        <v>132</v>
      </c>
      <c r="F143" s="4" t="s">
        <v>136</v>
      </c>
      <c r="G143" s="4" t="s">
        <v>571</v>
      </c>
      <c r="H143" s="5">
        <v>0</v>
      </c>
      <c r="I143" s="5">
        <v>0</v>
      </c>
      <c r="J143" s="5">
        <v>0</v>
      </c>
      <c r="K143" s="14">
        <f t="shared" si="14"/>
        <v>0</v>
      </c>
      <c r="L143" s="6">
        <v>1</v>
      </c>
      <c r="M143" s="6">
        <v>0</v>
      </c>
      <c r="N143" s="6">
        <v>0</v>
      </c>
      <c r="O143" s="14">
        <f t="shared" si="15"/>
        <v>1</v>
      </c>
      <c r="P143" s="6">
        <v>0</v>
      </c>
      <c r="Q143" s="6">
        <v>0</v>
      </c>
      <c r="R143" s="6">
        <v>0</v>
      </c>
      <c r="S143" s="14">
        <f t="shared" si="16"/>
        <v>0</v>
      </c>
      <c r="T143" s="6">
        <v>1</v>
      </c>
      <c r="U143" s="6">
        <v>1</v>
      </c>
      <c r="V143" s="6">
        <v>0</v>
      </c>
      <c r="W143" s="14">
        <f t="shared" si="17"/>
        <v>2</v>
      </c>
      <c r="X143" s="18">
        <f t="shared" si="18"/>
        <v>1</v>
      </c>
      <c r="Y143" s="18">
        <f t="shared" si="19"/>
        <v>2</v>
      </c>
      <c r="Z143" s="35">
        <f t="shared" si="20"/>
        <v>3</v>
      </c>
    </row>
    <row r="144" spans="1:26" x14ac:dyDescent="0.3">
      <c r="A144" s="12" t="s">
        <v>440</v>
      </c>
      <c r="B144" s="4" t="s">
        <v>441</v>
      </c>
      <c r="C144" s="4" t="s">
        <v>55</v>
      </c>
      <c r="D144" s="4" t="s">
        <v>56</v>
      </c>
      <c r="E144" s="4" t="s">
        <v>57</v>
      </c>
      <c r="F144" s="4" t="s">
        <v>318</v>
      </c>
      <c r="G144" s="4" t="s">
        <v>55</v>
      </c>
      <c r="H144" s="5">
        <v>1</v>
      </c>
      <c r="I144" s="5">
        <v>0</v>
      </c>
      <c r="J144" s="5">
        <v>0</v>
      </c>
      <c r="K144" s="14">
        <f t="shared" si="14"/>
        <v>1</v>
      </c>
      <c r="L144" s="5">
        <v>0</v>
      </c>
      <c r="M144" s="5">
        <v>0</v>
      </c>
      <c r="N144" s="5">
        <v>0</v>
      </c>
      <c r="O144" s="14">
        <f t="shared" si="15"/>
        <v>0</v>
      </c>
      <c r="P144" s="5">
        <v>0</v>
      </c>
      <c r="Q144" s="5">
        <v>0</v>
      </c>
      <c r="R144" s="5">
        <v>0</v>
      </c>
      <c r="S144" s="14">
        <f t="shared" si="16"/>
        <v>0</v>
      </c>
      <c r="T144" s="6">
        <v>0</v>
      </c>
      <c r="U144" s="6">
        <v>0</v>
      </c>
      <c r="V144" s="6">
        <v>0</v>
      </c>
      <c r="W144" s="14">
        <f t="shared" si="17"/>
        <v>0</v>
      </c>
      <c r="X144" s="18">
        <f t="shared" si="18"/>
        <v>1</v>
      </c>
      <c r="Y144" s="18">
        <f t="shared" si="19"/>
        <v>0</v>
      </c>
      <c r="Z144" s="35">
        <f t="shared" si="20"/>
        <v>1</v>
      </c>
    </row>
    <row r="145" spans="1:26" x14ac:dyDescent="0.3">
      <c r="A145" s="12" t="s">
        <v>442</v>
      </c>
      <c r="B145" s="4" t="s">
        <v>443</v>
      </c>
      <c r="C145" s="4" t="s">
        <v>21</v>
      </c>
      <c r="D145" s="4" t="s">
        <v>22</v>
      </c>
      <c r="E145" s="4" t="s">
        <v>23</v>
      </c>
      <c r="F145" s="4" t="s">
        <v>444</v>
      </c>
      <c r="G145" s="4" t="s">
        <v>21</v>
      </c>
      <c r="H145" s="5">
        <v>0</v>
      </c>
      <c r="I145" s="5">
        <v>0</v>
      </c>
      <c r="J145" s="5">
        <v>0</v>
      </c>
      <c r="K145" s="14">
        <f t="shared" si="14"/>
        <v>0</v>
      </c>
      <c r="L145" s="6">
        <v>0</v>
      </c>
      <c r="M145" s="6">
        <v>0</v>
      </c>
      <c r="N145" s="6">
        <v>0</v>
      </c>
      <c r="O145" s="14">
        <f t="shared" si="15"/>
        <v>0</v>
      </c>
      <c r="P145" s="5">
        <v>0</v>
      </c>
      <c r="Q145" s="5">
        <v>0</v>
      </c>
      <c r="R145" s="5">
        <v>1</v>
      </c>
      <c r="S145" s="14">
        <f t="shared" si="16"/>
        <v>1</v>
      </c>
      <c r="T145" s="6">
        <v>1</v>
      </c>
      <c r="U145" s="6">
        <v>1</v>
      </c>
      <c r="V145" s="6">
        <v>1</v>
      </c>
      <c r="W145" s="14">
        <f t="shared" si="17"/>
        <v>3</v>
      </c>
      <c r="X145" s="18">
        <f t="shared" si="18"/>
        <v>0</v>
      </c>
      <c r="Y145" s="18">
        <f t="shared" si="19"/>
        <v>4</v>
      </c>
      <c r="Z145" s="35">
        <f t="shared" si="20"/>
        <v>4</v>
      </c>
    </row>
    <row r="146" spans="1:26" x14ac:dyDescent="0.3">
      <c r="A146" s="12" t="s">
        <v>445</v>
      </c>
      <c r="B146" s="4" t="s">
        <v>446</v>
      </c>
      <c r="C146" s="4" t="s">
        <v>44</v>
      </c>
      <c r="D146" s="4" t="s">
        <v>78</v>
      </c>
      <c r="E146" s="4" t="s">
        <v>79</v>
      </c>
      <c r="F146" s="4" t="s">
        <v>168</v>
      </c>
      <c r="G146" s="4" t="s">
        <v>571</v>
      </c>
      <c r="H146" s="5">
        <v>0</v>
      </c>
      <c r="I146" s="5">
        <v>0</v>
      </c>
      <c r="J146" s="5">
        <v>0</v>
      </c>
      <c r="K146" s="14">
        <f t="shared" si="14"/>
        <v>0</v>
      </c>
      <c r="L146" s="6">
        <v>0</v>
      </c>
      <c r="M146" s="6">
        <v>0</v>
      </c>
      <c r="N146" s="6">
        <v>0</v>
      </c>
      <c r="O146" s="14">
        <f t="shared" si="15"/>
        <v>0</v>
      </c>
      <c r="P146" s="6">
        <v>0</v>
      </c>
      <c r="Q146" s="6">
        <v>0</v>
      </c>
      <c r="R146" s="6">
        <v>0</v>
      </c>
      <c r="S146" s="14">
        <f t="shared" si="16"/>
        <v>0</v>
      </c>
      <c r="T146" s="6">
        <v>0</v>
      </c>
      <c r="U146" s="6">
        <v>0</v>
      </c>
      <c r="V146" s="6">
        <v>1</v>
      </c>
      <c r="W146" s="14">
        <f t="shared" si="17"/>
        <v>1</v>
      </c>
      <c r="X146" s="18">
        <f t="shared" si="18"/>
        <v>0</v>
      </c>
      <c r="Y146" s="18">
        <f t="shared" si="19"/>
        <v>1</v>
      </c>
      <c r="Z146" s="35">
        <f t="shared" si="20"/>
        <v>1</v>
      </c>
    </row>
    <row r="147" spans="1:26" x14ac:dyDescent="0.3">
      <c r="A147" s="12" t="s">
        <v>447</v>
      </c>
      <c r="B147" s="4" t="s">
        <v>332</v>
      </c>
      <c r="C147" s="4" t="s">
        <v>44</v>
      </c>
      <c r="D147" s="4" t="s">
        <v>78</v>
      </c>
      <c r="E147" s="4" t="s">
        <v>83</v>
      </c>
      <c r="F147" s="4" t="s">
        <v>448</v>
      </c>
      <c r="G147" s="4" t="s">
        <v>571</v>
      </c>
      <c r="H147" s="5">
        <v>0</v>
      </c>
      <c r="I147" s="6">
        <v>0</v>
      </c>
      <c r="J147" s="5">
        <v>1</v>
      </c>
      <c r="K147" s="14">
        <f t="shared" si="14"/>
        <v>1</v>
      </c>
      <c r="L147" s="6">
        <v>0</v>
      </c>
      <c r="M147" s="6">
        <v>0</v>
      </c>
      <c r="N147" s="6">
        <v>0</v>
      </c>
      <c r="O147" s="14">
        <f t="shared" si="15"/>
        <v>0</v>
      </c>
      <c r="P147" s="6">
        <v>1</v>
      </c>
      <c r="Q147" s="6">
        <v>1</v>
      </c>
      <c r="R147" s="6">
        <v>0</v>
      </c>
      <c r="S147" s="14">
        <f t="shared" si="16"/>
        <v>2</v>
      </c>
      <c r="T147" s="6">
        <v>0</v>
      </c>
      <c r="U147" s="6">
        <v>1</v>
      </c>
      <c r="V147" s="6">
        <v>0</v>
      </c>
      <c r="W147" s="14">
        <f t="shared" si="17"/>
        <v>1</v>
      </c>
      <c r="X147" s="18">
        <f t="shared" si="18"/>
        <v>1</v>
      </c>
      <c r="Y147" s="18">
        <f t="shared" si="19"/>
        <v>3</v>
      </c>
      <c r="Z147" s="35">
        <f t="shared" si="20"/>
        <v>4</v>
      </c>
    </row>
    <row r="148" spans="1:26" x14ac:dyDescent="0.3">
      <c r="A148" s="12" t="s">
        <v>449</v>
      </c>
      <c r="B148" s="4" t="s">
        <v>450</v>
      </c>
      <c r="C148" s="4" t="s">
        <v>215</v>
      </c>
      <c r="D148" s="4" t="s">
        <v>216</v>
      </c>
      <c r="E148" s="4" t="s">
        <v>451</v>
      </c>
      <c r="F148" s="4" t="s">
        <v>452</v>
      </c>
      <c r="G148" s="4" t="s">
        <v>215</v>
      </c>
      <c r="H148" s="5">
        <v>0</v>
      </c>
      <c r="I148" s="6">
        <v>0</v>
      </c>
      <c r="J148" s="5">
        <v>0</v>
      </c>
      <c r="K148" s="14">
        <f t="shared" si="14"/>
        <v>0</v>
      </c>
      <c r="L148" s="6">
        <v>0</v>
      </c>
      <c r="M148" s="6">
        <v>0</v>
      </c>
      <c r="N148" s="6">
        <v>0</v>
      </c>
      <c r="O148" s="14">
        <f t="shared" si="15"/>
        <v>0</v>
      </c>
      <c r="P148" s="6">
        <v>0</v>
      </c>
      <c r="Q148" s="6">
        <v>0</v>
      </c>
      <c r="R148" s="6">
        <v>1</v>
      </c>
      <c r="S148" s="14">
        <f t="shared" si="16"/>
        <v>1</v>
      </c>
      <c r="T148" s="8">
        <v>0</v>
      </c>
      <c r="U148" s="8">
        <v>0</v>
      </c>
      <c r="V148" s="8">
        <v>0</v>
      </c>
      <c r="W148" s="14">
        <f t="shared" si="17"/>
        <v>0</v>
      </c>
      <c r="X148" s="18">
        <f t="shared" si="18"/>
        <v>0</v>
      </c>
      <c r="Y148" s="18">
        <f t="shared" si="19"/>
        <v>1</v>
      </c>
      <c r="Z148" s="35">
        <f t="shared" si="20"/>
        <v>1</v>
      </c>
    </row>
    <row r="149" spans="1:26" x14ac:dyDescent="0.3">
      <c r="A149" s="12" t="s">
        <v>453</v>
      </c>
      <c r="B149" s="4" t="s">
        <v>37</v>
      </c>
      <c r="C149" s="4" t="s">
        <v>44</v>
      </c>
      <c r="D149" s="4" t="s">
        <v>78</v>
      </c>
      <c r="E149" s="4" t="s">
        <v>83</v>
      </c>
      <c r="F149" s="4" t="s">
        <v>454</v>
      </c>
      <c r="G149" s="4" t="s">
        <v>571</v>
      </c>
      <c r="H149" s="5">
        <v>0</v>
      </c>
      <c r="I149" s="6">
        <v>1</v>
      </c>
      <c r="J149" s="5">
        <v>1</v>
      </c>
      <c r="K149" s="14">
        <f t="shared" si="14"/>
        <v>2</v>
      </c>
      <c r="L149" s="6">
        <v>1</v>
      </c>
      <c r="M149" s="6">
        <v>1</v>
      </c>
      <c r="N149" s="6">
        <v>1</v>
      </c>
      <c r="O149" s="14">
        <f t="shared" si="15"/>
        <v>3</v>
      </c>
      <c r="P149" s="6">
        <v>1</v>
      </c>
      <c r="Q149" s="6">
        <v>1</v>
      </c>
      <c r="R149" s="6">
        <v>1</v>
      </c>
      <c r="S149" s="14">
        <f t="shared" si="16"/>
        <v>3</v>
      </c>
      <c r="T149" s="6">
        <v>0</v>
      </c>
      <c r="U149" s="6">
        <v>1</v>
      </c>
      <c r="V149" s="6">
        <v>1</v>
      </c>
      <c r="W149" s="14">
        <f t="shared" si="17"/>
        <v>2</v>
      </c>
      <c r="X149" s="18">
        <f t="shared" si="18"/>
        <v>5</v>
      </c>
      <c r="Y149" s="18">
        <f t="shared" si="19"/>
        <v>5</v>
      </c>
      <c r="Z149" s="35">
        <f t="shared" si="20"/>
        <v>10</v>
      </c>
    </row>
    <row r="150" spans="1:26" x14ac:dyDescent="0.3">
      <c r="A150" s="12" t="s">
        <v>455</v>
      </c>
      <c r="B150" s="4" t="s">
        <v>456</v>
      </c>
      <c r="C150" s="4" t="s">
        <v>55</v>
      </c>
      <c r="D150" s="4" t="s">
        <v>56</v>
      </c>
      <c r="E150" s="4" t="s">
        <v>57</v>
      </c>
      <c r="F150" s="4" t="s">
        <v>318</v>
      </c>
      <c r="G150" s="4" t="s">
        <v>55</v>
      </c>
      <c r="H150" s="5">
        <v>0</v>
      </c>
      <c r="I150" s="6">
        <v>1</v>
      </c>
      <c r="J150" s="5">
        <v>1</v>
      </c>
      <c r="K150" s="14">
        <f t="shared" si="14"/>
        <v>2</v>
      </c>
      <c r="L150" s="6">
        <v>1</v>
      </c>
      <c r="M150" s="6">
        <v>1</v>
      </c>
      <c r="N150" s="6">
        <v>1</v>
      </c>
      <c r="O150" s="14">
        <f t="shared" si="15"/>
        <v>3</v>
      </c>
      <c r="P150" s="6">
        <v>0</v>
      </c>
      <c r="Q150" s="6">
        <v>0</v>
      </c>
      <c r="R150" s="6">
        <v>1</v>
      </c>
      <c r="S150" s="14">
        <f t="shared" si="16"/>
        <v>1</v>
      </c>
      <c r="T150" s="6">
        <v>1</v>
      </c>
      <c r="U150" s="6">
        <v>1</v>
      </c>
      <c r="V150" s="6">
        <v>1</v>
      </c>
      <c r="W150" s="14">
        <f t="shared" si="17"/>
        <v>3</v>
      </c>
      <c r="X150" s="18">
        <f t="shared" si="18"/>
        <v>5</v>
      </c>
      <c r="Y150" s="18">
        <f t="shared" si="19"/>
        <v>4</v>
      </c>
      <c r="Z150" s="35">
        <f t="shared" si="20"/>
        <v>9</v>
      </c>
    </row>
    <row r="151" spans="1:26" x14ac:dyDescent="0.3">
      <c r="A151" s="12" t="s">
        <v>457</v>
      </c>
      <c r="B151" s="4" t="s">
        <v>458</v>
      </c>
      <c r="C151" s="4" t="s">
        <v>38</v>
      </c>
      <c r="D151" s="4" t="s">
        <v>39</v>
      </c>
      <c r="E151" s="4" t="s">
        <v>40</v>
      </c>
      <c r="F151" s="4" t="s">
        <v>459</v>
      </c>
      <c r="G151" s="4" t="s">
        <v>39</v>
      </c>
      <c r="H151" s="5">
        <v>0</v>
      </c>
      <c r="I151" s="5">
        <v>0</v>
      </c>
      <c r="J151" s="5">
        <v>0</v>
      </c>
      <c r="K151" s="14">
        <f t="shared" si="14"/>
        <v>0</v>
      </c>
      <c r="L151" s="5">
        <v>1</v>
      </c>
      <c r="M151" s="5">
        <v>0</v>
      </c>
      <c r="N151" s="5">
        <v>0</v>
      </c>
      <c r="O151" s="14">
        <f t="shared" si="15"/>
        <v>1</v>
      </c>
      <c r="P151" s="5">
        <v>0</v>
      </c>
      <c r="Q151" s="5">
        <v>1</v>
      </c>
      <c r="R151" s="5">
        <v>0</v>
      </c>
      <c r="S151" s="14">
        <f t="shared" si="16"/>
        <v>1</v>
      </c>
      <c r="T151" s="6">
        <v>0</v>
      </c>
      <c r="U151" s="6">
        <v>1</v>
      </c>
      <c r="V151" s="6">
        <v>1</v>
      </c>
      <c r="W151" s="14">
        <f t="shared" si="17"/>
        <v>2</v>
      </c>
      <c r="X151" s="18">
        <f t="shared" si="18"/>
        <v>1</v>
      </c>
      <c r="Y151" s="18">
        <f t="shared" si="19"/>
        <v>3</v>
      </c>
      <c r="Z151" s="35">
        <f t="shared" si="20"/>
        <v>4</v>
      </c>
    </row>
    <row r="152" spans="1:26" x14ac:dyDescent="0.3">
      <c r="A152" s="12" t="s">
        <v>460</v>
      </c>
      <c r="B152" s="4" t="s">
        <v>461</v>
      </c>
      <c r="C152" s="4" t="s">
        <v>21</v>
      </c>
      <c r="D152" s="4" t="s">
        <v>22</v>
      </c>
      <c r="E152" s="4" t="s">
        <v>61</v>
      </c>
      <c r="F152" s="4" t="s">
        <v>462</v>
      </c>
      <c r="G152" s="4" t="s">
        <v>21</v>
      </c>
      <c r="H152" s="5">
        <v>0</v>
      </c>
      <c r="I152" s="5">
        <v>1</v>
      </c>
      <c r="J152" s="5">
        <v>0</v>
      </c>
      <c r="K152" s="14">
        <f t="shared" si="14"/>
        <v>1</v>
      </c>
      <c r="L152" s="5">
        <v>1</v>
      </c>
      <c r="M152" s="5">
        <v>1</v>
      </c>
      <c r="N152" s="5">
        <v>0</v>
      </c>
      <c r="O152" s="14">
        <f t="shared" si="15"/>
        <v>2</v>
      </c>
      <c r="P152" s="5">
        <v>0</v>
      </c>
      <c r="Q152" s="5">
        <v>0</v>
      </c>
      <c r="R152" s="5">
        <v>0</v>
      </c>
      <c r="S152" s="14">
        <f t="shared" si="16"/>
        <v>0</v>
      </c>
      <c r="T152" s="6">
        <v>0</v>
      </c>
      <c r="U152" s="6">
        <v>0</v>
      </c>
      <c r="V152" s="6">
        <v>0</v>
      </c>
      <c r="W152" s="14">
        <f t="shared" si="17"/>
        <v>0</v>
      </c>
      <c r="X152" s="18">
        <f t="shared" si="18"/>
        <v>3</v>
      </c>
      <c r="Y152" s="18">
        <f t="shared" si="19"/>
        <v>0</v>
      </c>
      <c r="Z152" s="35">
        <f t="shared" si="20"/>
        <v>3</v>
      </c>
    </row>
    <row r="153" spans="1:26" x14ac:dyDescent="0.3">
      <c r="A153" s="12" t="s">
        <v>463</v>
      </c>
      <c r="B153" s="4" t="s">
        <v>464</v>
      </c>
      <c r="C153" s="4" t="s">
        <v>125</v>
      </c>
      <c r="D153" s="4" t="s">
        <v>126</v>
      </c>
      <c r="E153" s="4" t="s">
        <v>127</v>
      </c>
      <c r="F153" s="4" t="s">
        <v>128</v>
      </c>
      <c r="G153" s="4" t="s">
        <v>126</v>
      </c>
      <c r="H153" s="5">
        <v>0</v>
      </c>
      <c r="I153" s="5">
        <v>0</v>
      </c>
      <c r="J153" s="5">
        <v>0</v>
      </c>
      <c r="K153" s="14">
        <f t="shared" si="14"/>
        <v>0</v>
      </c>
      <c r="L153" s="6">
        <v>0</v>
      </c>
      <c r="M153" s="5">
        <v>1</v>
      </c>
      <c r="N153" s="6">
        <v>1</v>
      </c>
      <c r="O153" s="14">
        <f t="shared" si="15"/>
        <v>2</v>
      </c>
      <c r="P153" s="5">
        <v>0</v>
      </c>
      <c r="Q153" s="5">
        <v>0</v>
      </c>
      <c r="R153" s="5">
        <v>0</v>
      </c>
      <c r="S153" s="14">
        <f t="shared" si="16"/>
        <v>0</v>
      </c>
      <c r="T153" s="6">
        <v>0</v>
      </c>
      <c r="U153" s="6">
        <v>0</v>
      </c>
      <c r="V153" s="6">
        <v>0</v>
      </c>
      <c r="W153" s="14">
        <f t="shared" si="17"/>
        <v>0</v>
      </c>
      <c r="X153" s="18">
        <f t="shared" si="18"/>
        <v>2</v>
      </c>
      <c r="Y153" s="18">
        <f t="shared" si="19"/>
        <v>0</v>
      </c>
      <c r="Z153" s="35">
        <f t="shared" si="20"/>
        <v>2</v>
      </c>
    </row>
    <row r="154" spans="1:26" x14ac:dyDescent="0.3">
      <c r="A154" s="12" t="s">
        <v>465</v>
      </c>
      <c r="B154" s="4" t="s">
        <v>466</v>
      </c>
      <c r="C154" s="4" t="s">
        <v>55</v>
      </c>
      <c r="D154" s="4" t="s">
        <v>56</v>
      </c>
      <c r="E154" s="4" t="s">
        <v>187</v>
      </c>
      <c r="F154" s="4" t="s">
        <v>467</v>
      </c>
      <c r="G154" s="4" t="s">
        <v>55</v>
      </c>
      <c r="H154" s="5">
        <v>1</v>
      </c>
      <c r="I154" s="5">
        <v>0</v>
      </c>
      <c r="J154" s="5">
        <v>1</v>
      </c>
      <c r="K154" s="14">
        <f t="shared" si="14"/>
        <v>2</v>
      </c>
      <c r="L154" s="5">
        <v>0</v>
      </c>
      <c r="M154" s="5">
        <v>0</v>
      </c>
      <c r="N154" s="5">
        <v>0</v>
      </c>
      <c r="O154" s="14">
        <f t="shared" si="15"/>
        <v>0</v>
      </c>
      <c r="P154" s="5">
        <v>0</v>
      </c>
      <c r="Q154" s="5">
        <v>0</v>
      </c>
      <c r="R154" s="5">
        <v>0</v>
      </c>
      <c r="S154" s="14">
        <f t="shared" si="16"/>
        <v>0</v>
      </c>
      <c r="T154" s="6">
        <v>0</v>
      </c>
      <c r="U154" s="6">
        <v>0</v>
      </c>
      <c r="V154" s="6">
        <v>0</v>
      </c>
      <c r="W154" s="14">
        <f t="shared" si="17"/>
        <v>0</v>
      </c>
      <c r="X154" s="18">
        <f t="shared" si="18"/>
        <v>2</v>
      </c>
      <c r="Y154" s="18">
        <f t="shared" si="19"/>
        <v>0</v>
      </c>
      <c r="Z154" s="35">
        <f t="shared" si="20"/>
        <v>2</v>
      </c>
    </row>
    <row r="155" spans="1:26" x14ac:dyDescent="0.3">
      <c r="A155" s="12" t="s">
        <v>468</v>
      </c>
      <c r="B155" s="4" t="s">
        <v>469</v>
      </c>
      <c r="C155" s="4" t="s">
        <v>55</v>
      </c>
      <c r="D155" s="4" t="s">
        <v>56</v>
      </c>
      <c r="E155" s="4" t="s">
        <v>92</v>
      </c>
      <c r="F155" s="4" t="s">
        <v>93</v>
      </c>
      <c r="G155" s="4" t="s">
        <v>55</v>
      </c>
      <c r="H155" s="5">
        <v>0</v>
      </c>
      <c r="I155" s="5">
        <v>0</v>
      </c>
      <c r="J155" s="5">
        <v>0</v>
      </c>
      <c r="K155" s="14">
        <f t="shared" si="14"/>
        <v>0</v>
      </c>
      <c r="L155" s="6">
        <v>0</v>
      </c>
      <c r="M155" s="6">
        <v>0</v>
      </c>
      <c r="N155" s="6">
        <v>0</v>
      </c>
      <c r="O155" s="14">
        <f t="shared" si="15"/>
        <v>0</v>
      </c>
      <c r="P155" s="6">
        <v>0</v>
      </c>
      <c r="Q155" s="6">
        <v>0</v>
      </c>
      <c r="R155" s="6">
        <v>0</v>
      </c>
      <c r="S155" s="14">
        <f t="shared" si="16"/>
        <v>0</v>
      </c>
      <c r="T155" s="6">
        <v>0</v>
      </c>
      <c r="U155" s="6">
        <v>0</v>
      </c>
      <c r="V155" s="6">
        <v>1</v>
      </c>
      <c r="W155" s="14">
        <f t="shared" si="17"/>
        <v>1</v>
      </c>
      <c r="X155" s="18">
        <f t="shared" si="18"/>
        <v>0</v>
      </c>
      <c r="Y155" s="18">
        <f t="shared" si="19"/>
        <v>1</v>
      </c>
      <c r="Z155" s="35">
        <f t="shared" si="20"/>
        <v>1</v>
      </c>
    </row>
    <row r="156" spans="1:26" x14ac:dyDescent="0.3">
      <c r="A156" s="12" t="s">
        <v>470</v>
      </c>
      <c r="B156" s="4" t="s">
        <v>471</v>
      </c>
      <c r="C156" s="4" t="s">
        <v>384</v>
      </c>
      <c r="D156" s="4"/>
      <c r="E156" s="4" t="s">
        <v>472</v>
      </c>
      <c r="F156" s="4" t="s">
        <v>473</v>
      </c>
      <c r="G156" s="4" t="s">
        <v>384</v>
      </c>
      <c r="H156" s="5">
        <v>0</v>
      </c>
      <c r="I156" s="5">
        <v>0</v>
      </c>
      <c r="J156" s="5">
        <v>0</v>
      </c>
      <c r="K156" s="14">
        <f t="shared" si="14"/>
        <v>0</v>
      </c>
      <c r="L156" s="5">
        <v>0</v>
      </c>
      <c r="M156" s="5">
        <v>1</v>
      </c>
      <c r="N156" s="5">
        <v>0</v>
      </c>
      <c r="O156" s="14">
        <f t="shared" si="15"/>
        <v>1</v>
      </c>
      <c r="P156" s="5">
        <v>0</v>
      </c>
      <c r="Q156" s="5">
        <v>0</v>
      </c>
      <c r="R156" s="5">
        <v>0</v>
      </c>
      <c r="S156" s="14">
        <f t="shared" si="16"/>
        <v>0</v>
      </c>
      <c r="T156" s="6">
        <v>0</v>
      </c>
      <c r="U156" s="6">
        <v>0</v>
      </c>
      <c r="V156" s="6">
        <v>0</v>
      </c>
      <c r="W156" s="14">
        <f t="shared" si="17"/>
        <v>0</v>
      </c>
      <c r="X156" s="18">
        <f t="shared" si="18"/>
        <v>1</v>
      </c>
      <c r="Y156" s="18">
        <f t="shared" si="19"/>
        <v>0</v>
      </c>
      <c r="Z156" s="35">
        <f t="shared" si="20"/>
        <v>1</v>
      </c>
    </row>
    <row r="157" spans="1:26" x14ac:dyDescent="0.3">
      <c r="A157" s="12" t="s">
        <v>474</v>
      </c>
      <c r="B157" s="4" t="s">
        <v>475</v>
      </c>
      <c r="C157" s="4" t="s">
        <v>55</v>
      </c>
      <c r="D157" s="4" t="s">
        <v>56</v>
      </c>
      <c r="E157" s="4" t="s">
        <v>57</v>
      </c>
      <c r="F157" s="4" t="s">
        <v>270</v>
      </c>
      <c r="G157" s="4" t="s">
        <v>55</v>
      </c>
      <c r="H157" s="5">
        <v>0</v>
      </c>
      <c r="I157" s="5">
        <v>0</v>
      </c>
      <c r="J157" s="5">
        <v>0</v>
      </c>
      <c r="K157" s="14">
        <f t="shared" si="14"/>
        <v>0</v>
      </c>
      <c r="L157" s="5">
        <v>0</v>
      </c>
      <c r="M157" s="5">
        <v>1</v>
      </c>
      <c r="N157" s="5">
        <v>0</v>
      </c>
      <c r="O157" s="14">
        <f t="shared" si="15"/>
        <v>1</v>
      </c>
      <c r="P157" s="5">
        <v>0</v>
      </c>
      <c r="Q157" s="5">
        <v>0</v>
      </c>
      <c r="R157" s="5">
        <v>0</v>
      </c>
      <c r="S157" s="14">
        <f t="shared" si="16"/>
        <v>0</v>
      </c>
      <c r="T157" s="6">
        <v>0</v>
      </c>
      <c r="U157" s="6">
        <v>0</v>
      </c>
      <c r="V157" s="6">
        <v>0</v>
      </c>
      <c r="W157" s="14">
        <f t="shared" si="17"/>
        <v>0</v>
      </c>
      <c r="X157" s="18">
        <f t="shared" si="18"/>
        <v>1</v>
      </c>
      <c r="Y157" s="18">
        <f t="shared" si="19"/>
        <v>0</v>
      </c>
      <c r="Z157" s="35">
        <f t="shared" si="20"/>
        <v>1</v>
      </c>
    </row>
    <row r="158" spans="1:26" x14ac:dyDescent="0.3">
      <c r="A158" s="12" t="s">
        <v>476</v>
      </c>
      <c r="B158" s="4" t="s">
        <v>477</v>
      </c>
      <c r="C158" s="4" t="s">
        <v>384</v>
      </c>
      <c r="D158" s="4"/>
      <c r="E158" s="4" t="s">
        <v>385</v>
      </c>
      <c r="F158" s="4" t="s">
        <v>478</v>
      </c>
      <c r="G158" s="4" t="s">
        <v>384</v>
      </c>
      <c r="H158" s="5">
        <v>1</v>
      </c>
      <c r="I158" s="5">
        <v>0</v>
      </c>
      <c r="J158" s="5">
        <v>0</v>
      </c>
      <c r="K158" s="14">
        <f t="shared" si="14"/>
        <v>1</v>
      </c>
      <c r="L158" s="5">
        <v>1</v>
      </c>
      <c r="M158" s="5">
        <v>0</v>
      </c>
      <c r="N158" s="5">
        <v>1</v>
      </c>
      <c r="O158" s="14">
        <f t="shared" si="15"/>
        <v>2</v>
      </c>
      <c r="P158" s="5">
        <v>0</v>
      </c>
      <c r="Q158" s="5">
        <v>0</v>
      </c>
      <c r="R158" s="5">
        <v>1</v>
      </c>
      <c r="S158" s="14">
        <f t="shared" si="16"/>
        <v>1</v>
      </c>
      <c r="T158" s="6">
        <v>1</v>
      </c>
      <c r="U158" s="6">
        <v>0</v>
      </c>
      <c r="V158" s="6">
        <v>1</v>
      </c>
      <c r="W158" s="14">
        <f t="shared" si="17"/>
        <v>2</v>
      </c>
      <c r="X158" s="18">
        <f t="shared" si="18"/>
        <v>3</v>
      </c>
      <c r="Y158" s="18">
        <f t="shared" si="19"/>
        <v>3</v>
      </c>
      <c r="Z158" s="35">
        <f t="shared" si="20"/>
        <v>6</v>
      </c>
    </row>
    <row r="159" spans="1:26" x14ac:dyDescent="0.3">
      <c r="A159" s="12" t="s">
        <v>479</v>
      </c>
      <c r="B159" s="4" t="s">
        <v>480</v>
      </c>
      <c r="C159" s="4" t="s">
        <v>384</v>
      </c>
      <c r="D159" s="4"/>
      <c r="E159" s="4" t="s">
        <v>385</v>
      </c>
      <c r="F159" s="4" t="s">
        <v>481</v>
      </c>
      <c r="G159" s="4" t="s">
        <v>384</v>
      </c>
      <c r="H159" s="5">
        <v>0</v>
      </c>
      <c r="I159" s="5">
        <v>0</v>
      </c>
      <c r="J159" s="5">
        <v>0</v>
      </c>
      <c r="K159" s="14">
        <f t="shared" si="14"/>
        <v>0</v>
      </c>
      <c r="L159" s="5">
        <v>0</v>
      </c>
      <c r="M159" s="5">
        <v>0</v>
      </c>
      <c r="N159" s="5">
        <v>0</v>
      </c>
      <c r="O159" s="14">
        <f t="shared" si="15"/>
        <v>0</v>
      </c>
      <c r="P159" s="5">
        <v>0</v>
      </c>
      <c r="Q159" s="5">
        <v>1</v>
      </c>
      <c r="R159" s="5">
        <v>0</v>
      </c>
      <c r="S159" s="14">
        <f t="shared" si="16"/>
        <v>1</v>
      </c>
      <c r="T159" s="6">
        <v>0</v>
      </c>
      <c r="U159" s="6">
        <v>0</v>
      </c>
      <c r="V159" s="6">
        <v>0</v>
      </c>
      <c r="W159" s="14">
        <f t="shared" si="17"/>
        <v>0</v>
      </c>
      <c r="X159" s="18">
        <f t="shared" si="18"/>
        <v>0</v>
      </c>
      <c r="Y159" s="18">
        <f t="shared" si="19"/>
        <v>1</v>
      </c>
      <c r="Z159" s="35">
        <f t="shared" si="20"/>
        <v>1</v>
      </c>
    </row>
    <row r="160" spans="1:26" x14ac:dyDescent="0.3">
      <c r="A160" s="12" t="s">
        <v>482</v>
      </c>
      <c r="B160" s="4" t="s">
        <v>483</v>
      </c>
      <c r="C160" s="4" t="s">
        <v>55</v>
      </c>
      <c r="D160" s="4" t="s">
        <v>56</v>
      </c>
      <c r="E160" s="4" t="s">
        <v>57</v>
      </c>
      <c r="F160" s="4" t="s">
        <v>484</v>
      </c>
      <c r="G160" s="4" t="s">
        <v>55</v>
      </c>
      <c r="H160" s="5">
        <v>0</v>
      </c>
      <c r="I160" s="6">
        <v>0</v>
      </c>
      <c r="J160" s="5">
        <v>0</v>
      </c>
      <c r="K160" s="14">
        <f t="shared" si="14"/>
        <v>0</v>
      </c>
      <c r="L160" s="5">
        <v>0</v>
      </c>
      <c r="M160" s="5">
        <v>0</v>
      </c>
      <c r="N160" s="5">
        <v>0</v>
      </c>
      <c r="O160" s="14">
        <f t="shared" si="15"/>
        <v>0</v>
      </c>
      <c r="P160" s="6">
        <v>0</v>
      </c>
      <c r="Q160" s="6">
        <v>1</v>
      </c>
      <c r="R160" s="6">
        <v>0</v>
      </c>
      <c r="S160" s="14">
        <f t="shared" si="16"/>
        <v>1</v>
      </c>
      <c r="T160" s="8">
        <v>0</v>
      </c>
      <c r="U160" s="8">
        <v>0</v>
      </c>
      <c r="V160" s="8">
        <v>0</v>
      </c>
      <c r="W160" s="14">
        <f t="shared" si="17"/>
        <v>0</v>
      </c>
      <c r="X160" s="18">
        <f t="shared" si="18"/>
        <v>0</v>
      </c>
      <c r="Y160" s="18">
        <f t="shared" si="19"/>
        <v>1</v>
      </c>
      <c r="Z160" s="35">
        <f t="shared" si="20"/>
        <v>1</v>
      </c>
    </row>
    <row r="161" spans="1:26" x14ac:dyDescent="0.3">
      <c r="A161" s="12" t="s">
        <v>485</v>
      </c>
      <c r="B161" s="4" t="s">
        <v>486</v>
      </c>
      <c r="C161" s="4" t="s">
        <v>32</v>
      </c>
      <c r="D161" s="4" t="s">
        <v>110</v>
      </c>
      <c r="E161" s="4" t="s">
        <v>487</v>
      </c>
      <c r="F161" s="4" t="s">
        <v>488</v>
      </c>
      <c r="G161" s="4" t="s">
        <v>32</v>
      </c>
      <c r="H161" s="5">
        <v>0</v>
      </c>
      <c r="I161" s="6">
        <v>1</v>
      </c>
      <c r="J161" s="5">
        <v>0</v>
      </c>
      <c r="K161" s="14">
        <f t="shared" si="14"/>
        <v>1</v>
      </c>
      <c r="L161" s="6">
        <v>0</v>
      </c>
      <c r="M161" s="6">
        <v>1</v>
      </c>
      <c r="N161" s="6">
        <v>0</v>
      </c>
      <c r="O161" s="14">
        <f t="shared" si="15"/>
        <v>1</v>
      </c>
      <c r="P161" s="6">
        <v>1</v>
      </c>
      <c r="Q161" s="6">
        <v>1</v>
      </c>
      <c r="R161" s="6">
        <v>0</v>
      </c>
      <c r="S161" s="14">
        <f t="shared" si="16"/>
        <v>2</v>
      </c>
      <c r="T161" s="6">
        <v>0</v>
      </c>
      <c r="U161" s="6">
        <v>0</v>
      </c>
      <c r="V161" s="6">
        <v>0</v>
      </c>
      <c r="W161" s="14">
        <f t="shared" si="17"/>
        <v>0</v>
      </c>
      <c r="X161" s="18">
        <f t="shared" si="18"/>
        <v>2</v>
      </c>
      <c r="Y161" s="18">
        <f t="shared" si="19"/>
        <v>2</v>
      </c>
      <c r="Z161" s="35">
        <f t="shared" si="20"/>
        <v>4</v>
      </c>
    </row>
    <row r="162" spans="1:26" x14ac:dyDescent="0.3">
      <c r="A162" s="12" t="s">
        <v>489</v>
      </c>
      <c r="B162" s="4" t="s">
        <v>490</v>
      </c>
      <c r="C162" s="4" t="s">
        <v>55</v>
      </c>
      <c r="D162" s="4" t="s">
        <v>56</v>
      </c>
      <c r="E162" s="4" t="s">
        <v>57</v>
      </c>
      <c r="F162" s="4" t="s">
        <v>265</v>
      </c>
      <c r="G162" s="4" t="s">
        <v>55</v>
      </c>
      <c r="H162" s="5">
        <v>0</v>
      </c>
      <c r="I162" s="6">
        <v>0</v>
      </c>
      <c r="J162" s="5">
        <v>0</v>
      </c>
      <c r="K162" s="14">
        <f t="shared" si="14"/>
        <v>0</v>
      </c>
      <c r="L162" s="5">
        <v>0</v>
      </c>
      <c r="M162" s="5">
        <v>0</v>
      </c>
      <c r="N162" s="5">
        <v>0</v>
      </c>
      <c r="O162" s="14">
        <f t="shared" si="15"/>
        <v>0</v>
      </c>
      <c r="P162" s="6">
        <v>1</v>
      </c>
      <c r="Q162" s="6">
        <v>0</v>
      </c>
      <c r="R162" s="6">
        <v>0</v>
      </c>
      <c r="S162" s="14">
        <f t="shared" si="16"/>
        <v>1</v>
      </c>
      <c r="T162" s="8">
        <v>0</v>
      </c>
      <c r="U162" s="8">
        <v>0</v>
      </c>
      <c r="V162" s="8">
        <v>0</v>
      </c>
      <c r="W162" s="14">
        <f t="shared" si="17"/>
        <v>0</v>
      </c>
      <c r="X162" s="18">
        <f t="shared" si="18"/>
        <v>0</v>
      </c>
      <c r="Y162" s="18">
        <f t="shared" si="19"/>
        <v>1</v>
      </c>
      <c r="Z162" s="35">
        <f t="shared" si="20"/>
        <v>1</v>
      </c>
    </row>
    <row r="163" spans="1:26" x14ac:dyDescent="0.3">
      <c r="A163" s="12" t="s">
        <v>491</v>
      </c>
      <c r="B163" s="4" t="s">
        <v>492</v>
      </c>
      <c r="C163" s="4" t="s">
        <v>44</v>
      </c>
      <c r="D163" s="4" t="s">
        <v>78</v>
      </c>
      <c r="E163" s="4" t="s">
        <v>83</v>
      </c>
      <c r="F163" s="4" t="s">
        <v>84</v>
      </c>
      <c r="G163" s="4" t="s">
        <v>571</v>
      </c>
      <c r="H163" s="5">
        <v>1</v>
      </c>
      <c r="I163" s="5">
        <v>0</v>
      </c>
      <c r="J163" s="5">
        <v>0</v>
      </c>
      <c r="K163" s="14">
        <f t="shared" si="14"/>
        <v>1</v>
      </c>
      <c r="L163" s="5">
        <v>0</v>
      </c>
      <c r="M163" s="5">
        <v>0</v>
      </c>
      <c r="N163" s="5">
        <v>0</v>
      </c>
      <c r="O163" s="14">
        <f t="shared" si="15"/>
        <v>0</v>
      </c>
      <c r="P163" s="5">
        <v>0</v>
      </c>
      <c r="Q163" s="5">
        <v>0</v>
      </c>
      <c r="R163" s="5">
        <v>0</v>
      </c>
      <c r="S163" s="14">
        <f t="shared" si="16"/>
        <v>0</v>
      </c>
      <c r="T163" s="6">
        <v>0</v>
      </c>
      <c r="U163" s="6">
        <v>0</v>
      </c>
      <c r="V163" s="6">
        <v>0</v>
      </c>
      <c r="W163" s="14">
        <f t="shared" si="17"/>
        <v>0</v>
      </c>
      <c r="X163" s="18">
        <f t="shared" si="18"/>
        <v>1</v>
      </c>
      <c r="Y163" s="18">
        <f t="shared" si="19"/>
        <v>0</v>
      </c>
      <c r="Z163" s="35">
        <f t="shared" si="20"/>
        <v>1</v>
      </c>
    </row>
    <row r="164" spans="1:26" x14ac:dyDescent="0.3">
      <c r="A164" s="12" t="s">
        <v>493</v>
      </c>
      <c r="B164" s="4" t="s">
        <v>494</v>
      </c>
      <c r="C164" s="4" t="s">
        <v>38</v>
      </c>
      <c r="D164" s="4" t="s">
        <v>73</v>
      </c>
      <c r="E164" s="4" t="s">
        <v>221</v>
      </c>
      <c r="F164" s="4" t="s">
        <v>495</v>
      </c>
      <c r="G164" s="4" t="s">
        <v>73</v>
      </c>
      <c r="H164" s="5">
        <v>0</v>
      </c>
      <c r="I164" s="6">
        <v>0</v>
      </c>
      <c r="J164" s="5">
        <v>0</v>
      </c>
      <c r="K164" s="14">
        <f t="shared" si="14"/>
        <v>0</v>
      </c>
      <c r="L164" s="6">
        <v>1</v>
      </c>
      <c r="M164" s="6">
        <v>1</v>
      </c>
      <c r="N164" s="6">
        <v>1</v>
      </c>
      <c r="O164" s="14">
        <f t="shared" si="15"/>
        <v>3</v>
      </c>
      <c r="P164" s="6">
        <v>0</v>
      </c>
      <c r="Q164" s="6">
        <v>0</v>
      </c>
      <c r="R164" s="6">
        <v>0</v>
      </c>
      <c r="S164" s="14">
        <f t="shared" si="16"/>
        <v>0</v>
      </c>
      <c r="T164" s="6">
        <v>0</v>
      </c>
      <c r="U164" s="6">
        <v>1</v>
      </c>
      <c r="V164" s="6">
        <v>0</v>
      </c>
      <c r="W164" s="14">
        <f t="shared" si="17"/>
        <v>1</v>
      </c>
      <c r="X164" s="18">
        <f t="shared" si="18"/>
        <v>3</v>
      </c>
      <c r="Y164" s="18">
        <f t="shared" si="19"/>
        <v>1</v>
      </c>
      <c r="Z164" s="35">
        <f t="shared" si="20"/>
        <v>4</v>
      </c>
    </row>
    <row r="165" spans="1:26" x14ac:dyDescent="0.3">
      <c r="A165" s="12" t="s">
        <v>496</v>
      </c>
      <c r="B165" s="4" t="s">
        <v>497</v>
      </c>
      <c r="C165" s="4" t="s">
        <v>55</v>
      </c>
      <c r="D165" s="4" t="s">
        <v>56</v>
      </c>
      <c r="E165" s="4"/>
      <c r="F165" s="4" t="s">
        <v>278</v>
      </c>
      <c r="G165" s="4" t="s">
        <v>55</v>
      </c>
      <c r="H165" s="5">
        <v>0</v>
      </c>
      <c r="I165" s="6">
        <v>0</v>
      </c>
      <c r="J165" s="5">
        <v>1</v>
      </c>
      <c r="K165" s="14">
        <f t="shared" si="14"/>
        <v>1</v>
      </c>
      <c r="L165" s="5">
        <v>0</v>
      </c>
      <c r="M165" s="5">
        <v>0</v>
      </c>
      <c r="N165" s="5">
        <v>0</v>
      </c>
      <c r="O165" s="14">
        <f t="shared" si="15"/>
        <v>0</v>
      </c>
      <c r="P165" s="6">
        <v>0</v>
      </c>
      <c r="Q165" s="6">
        <v>0</v>
      </c>
      <c r="R165" s="6">
        <v>1</v>
      </c>
      <c r="S165" s="14">
        <f t="shared" si="16"/>
        <v>1</v>
      </c>
      <c r="T165" s="8">
        <v>0</v>
      </c>
      <c r="U165" s="8">
        <v>0</v>
      </c>
      <c r="V165" s="8">
        <v>0</v>
      </c>
      <c r="W165" s="14">
        <f t="shared" si="17"/>
        <v>0</v>
      </c>
      <c r="X165" s="18">
        <f t="shared" si="18"/>
        <v>1</v>
      </c>
      <c r="Y165" s="18">
        <f t="shared" si="19"/>
        <v>1</v>
      </c>
      <c r="Z165" s="35">
        <f t="shared" si="20"/>
        <v>2</v>
      </c>
    </row>
    <row r="166" spans="1:26" x14ac:dyDescent="0.3">
      <c r="A166" s="12" t="s">
        <v>498</v>
      </c>
      <c r="B166" s="4" t="s">
        <v>31</v>
      </c>
      <c r="C166" s="4" t="s">
        <v>243</v>
      </c>
      <c r="D166" s="4" t="s">
        <v>244</v>
      </c>
      <c r="E166" s="4" t="s">
        <v>245</v>
      </c>
      <c r="F166" s="4" t="s">
        <v>499</v>
      </c>
      <c r="G166" s="4" t="s">
        <v>243</v>
      </c>
      <c r="H166" s="5">
        <v>0</v>
      </c>
      <c r="I166" s="6">
        <v>0</v>
      </c>
      <c r="J166" s="5">
        <v>0</v>
      </c>
      <c r="K166" s="14">
        <f t="shared" si="14"/>
        <v>0</v>
      </c>
      <c r="L166" s="6">
        <v>0</v>
      </c>
      <c r="M166" s="6">
        <v>0</v>
      </c>
      <c r="N166" s="6">
        <v>0</v>
      </c>
      <c r="O166" s="14">
        <f t="shared" si="15"/>
        <v>0</v>
      </c>
      <c r="P166" s="6">
        <v>0</v>
      </c>
      <c r="Q166" s="6">
        <v>0</v>
      </c>
      <c r="R166" s="6">
        <v>0</v>
      </c>
      <c r="S166" s="14">
        <f t="shared" si="16"/>
        <v>0</v>
      </c>
      <c r="T166" s="6">
        <v>0</v>
      </c>
      <c r="U166" s="6">
        <v>0</v>
      </c>
      <c r="V166" s="6">
        <v>1</v>
      </c>
      <c r="W166" s="14">
        <f t="shared" si="17"/>
        <v>1</v>
      </c>
      <c r="X166" s="18">
        <f t="shared" si="18"/>
        <v>0</v>
      </c>
      <c r="Y166" s="18">
        <f t="shared" si="19"/>
        <v>1</v>
      </c>
      <c r="Z166" s="35">
        <f t="shared" si="20"/>
        <v>1</v>
      </c>
    </row>
    <row r="167" spans="1:26" x14ac:dyDescent="0.3">
      <c r="A167" s="12" t="s">
        <v>500</v>
      </c>
      <c r="B167" s="4" t="s">
        <v>501</v>
      </c>
      <c r="C167" s="4" t="s">
        <v>21</v>
      </c>
      <c r="D167" s="4" t="s">
        <v>22</v>
      </c>
      <c r="E167" s="4" t="s">
        <v>23</v>
      </c>
      <c r="F167" s="4" t="s">
        <v>502</v>
      </c>
      <c r="G167" s="4" t="s">
        <v>21</v>
      </c>
      <c r="H167" s="5">
        <v>0</v>
      </c>
      <c r="I167" s="5">
        <v>0</v>
      </c>
      <c r="J167" s="5">
        <v>0</v>
      </c>
      <c r="K167" s="14">
        <f t="shared" si="14"/>
        <v>0</v>
      </c>
      <c r="L167" s="5">
        <v>0</v>
      </c>
      <c r="M167" s="5">
        <v>0</v>
      </c>
      <c r="N167" s="5">
        <v>0</v>
      </c>
      <c r="O167" s="14">
        <f t="shared" si="15"/>
        <v>0</v>
      </c>
      <c r="P167" s="5">
        <v>0</v>
      </c>
      <c r="Q167" s="5">
        <v>0</v>
      </c>
      <c r="R167" s="5">
        <v>1</v>
      </c>
      <c r="S167" s="14">
        <f t="shared" si="16"/>
        <v>1</v>
      </c>
      <c r="T167" s="6">
        <v>1</v>
      </c>
      <c r="U167" s="6">
        <v>0</v>
      </c>
      <c r="V167" s="6">
        <v>1</v>
      </c>
      <c r="W167" s="14">
        <f t="shared" si="17"/>
        <v>2</v>
      </c>
      <c r="X167" s="18">
        <f t="shared" si="18"/>
        <v>0</v>
      </c>
      <c r="Y167" s="18">
        <f t="shared" si="19"/>
        <v>3</v>
      </c>
      <c r="Z167" s="35">
        <f t="shared" si="20"/>
        <v>3</v>
      </c>
    </row>
    <row r="168" spans="1:26" x14ac:dyDescent="0.3">
      <c r="A168" s="12" t="s">
        <v>503</v>
      </c>
      <c r="B168" s="4" t="s">
        <v>31</v>
      </c>
      <c r="C168" s="4" t="s">
        <v>21</v>
      </c>
      <c r="D168" s="4" t="s">
        <v>22</v>
      </c>
      <c r="E168" s="4" t="s">
        <v>23</v>
      </c>
      <c r="F168" s="4" t="s">
        <v>502</v>
      </c>
      <c r="G168" s="4" t="s">
        <v>21</v>
      </c>
      <c r="H168" s="5">
        <v>0</v>
      </c>
      <c r="I168" s="6">
        <v>0</v>
      </c>
      <c r="J168" s="5">
        <v>0</v>
      </c>
      <c r="K168" s="14">
        <f t="shared" si="14"/>
        <v>0</v>
      </c>
      <c r="L168" s="6">
        <v>0</v>
      </c>
      <c r="M168" s="6">
        <v>0</v>
      </c>
      <c r="N168" s="6">
        <v>0</v>
      </c>
      <c r="O168" s="14">
        <f t="shared" si="15"/>
        <v>0</v>
      </c>
      <c r="P168" s="6">
        <v>0</v>
      </c>
      <c r="Q168" s="6">
        <v>0</v>
      </c>
      <c r="R168" s="6">
        <v>1</v>
      </c>
      <c r="S168" s="14">
        <f t="shared" si="16"/>
        <v>1</v>
      </c>
      <c r="T168" s="6">
        <v>0</v>
      </c>
      <c r="U168" s="6">
        <v>0</v>
      </c>
      <c r="V168" s="6">
        <v>1</v>
      </c>
      <c r="W168" s="14">
        <f t="shared" si="17"/>
        <v>1</v>
      </c>
      <c r="X168" s="18">
        <f t="shared" si="18"/>
        <v>0</v>
      </c>
      <c r="Y168" s="18">
        <f t="shared" si="19"/>
        <v>2</v>
      </c>
      <c r="Z168" s="35">
        <f t="shared" si="20"/>
        <v>2</v>
      </c>
    </row>
    <row r="169" spans="1:26" x14ac:dyDescent="0.3">
      <c r="A169" s="12" t="s">
        <v>504</v>
      </c>
      <c r="B169" s="4" t="s">
        <v>505</v>
      </c>
      <c r="C169" s="4" t="s">
        <v>27</v>
      </c>
      <c r="D169" s="4" t="s">
        <v>506</v>
      </c>
      <c r="E169" s="4" t="s">
        <v>507</v>
      </c>
      <c r="F169" s="4" t="s">
        <v>508</v>
      </c>
      <c r="G169" s="4" t="s">
        <v>27</v>
      </c>
      <c r="H169" s="5">
        <v>0</v>
      </c>
      <c r="I169" s="6">
        <v>0</v>
      </c>
      <c r="J169" s="5">
        <v>0</v>
      </c>
      <c r="K169" s="14">
        <f t="shared" si="14"/>
        <v>0</v>
      </c>
      <c r="L169" s="6">
        <v>0</v>
      </c>
      <c r="M169" s="6">
        <v>0</v>
      </c>
      <c r="N169" s="6">
        <v>0</v>
      </c>
      <c r="O169" s="14">
        <f t="shared" si="15"/>
        <v>0</v>
      </c>
      <c r="P169" s="6">
        <v>0</v>
      </c>
      <c r="Q169" s="6">
        <v>0</v>
      </c>
      <c r="R169" s="6">
        <v>0</v>
      </c>
      <c r="S169" s="14">
        <f t="shared" si="16"/>
        <v>0</v>
      </c>
      <c r="T169" s="6">
        <v>1</v>
      </c>
      <c r="U169" s="6">
        <v>0</v>
      </c>
      <c r="V169" s="6">
        <v>0</v>
      </c>
      <c r="W169" s="14">
        <f t="shared" si="17"/>
        <v>1</v>
      </c>
      <c r="X169" s="18">
        <f t="shared" si="18"/>
        <v>0</v>
      </c>
      <c r="Y169" s="18">
        <f t="shared" si="19"/>
        <v>1</v>
      </c>
      <c r="Z169" s="35">
        <f t="shared" si="20"/>
        <v>1</v>
      </c>
    </row>
    <row r="170" spans="1:26" x14ac:dyDescent="0.3">
      <c r="A170" s="12" t="s">
        <v>509</v>
      </c>
      <c r="B170" s="4" t="s">
        <v>510</v>
      </c>
      <c r="C170" s="4" t="s">
        <v>55</v>
      </c>
      <c r="D170" s="4" t="s">
        <v>56</v>
      </c>
      <c r="E170" s="4" t="s">
        <v>57</v>
      </c>
      <c r="F170" s="4" t="s">
        <v>270</v>
      </c>
      <c r="G170" s="4" t="s">
        <v>55</v>
      </c>
      <c r="H170" s="5">
        <v>0</v>
      </c>
      <c r="I170" s="5">
        <v>1</v>
      </c>
      <c r="J170" s="5">
        <v>0</v>
      </c>
      <c r="K170" s="14">
        <f t="shared" si="14"/>
        <v>1</v>
      </c>
      <c r="L170" s="5">
        <v>1</v>
      </c>
      <c r="M170" s="5">
        <v>0</v>
      </c>
      <c r="N170" s="5">
        <v>1</v>
      </c>
      <c r="O170" s="14">
        <f t="shared" si="15"/>
        <v>2</v>
      </c>
      <c r="P170" s="5">
        <v>0</v>
      </c>
      <c r="Q170" s="5">
        <v>0</v>
      </c>
      <c r="R170" s="5">
        <v>0</v>
      </c>
      <c r="S170" s="14">
        <f t="shared" si="16"/>
        <v>0</v>
      </c>
      <c r="T170" s="6">
        <v>0</v>
      </c>
      <c r="U170" s="6">
        <v>0</v>
      </c>
      <c r="V170" s="6">
        <v>0</v>
      </c>
      <c r="W170" s="14">
        <f t="shared" si="17"/>
        <v>0</v>
      </c>
      <c r="X170" s="18">
        <f t="shared" si="18"/>
        <v>3</v>
      </c>
      <c r="Y170" s="18">
        <f t="shared" si="19"/>
        <v>0</v>
      </c>
      <c r="Z170" s="35">
        <f t="shared" si="20"/>
        <v>3</v>
      </c>
    </row>
    <row r="171" spans="1:26" x14ac:dyDescent="0.3">
      <c r="A171" s="12" t="s">
        <v>511</v>
      </c>
      <c r="B171" s="4" t="s">
        <v>31</v>
      </c>
      <c r="C171" s="4" t="s">
        <v>38</v>
      </c>
      <c r="D171" s="4" t="s">
        <v>73</v>
      </c>
      <c r="E171" s="4" t="s">
        <v>154</v>
      </c>
      <c r="F171" s="4" t="s">
        <v>512</v>
      </c>
      <c r="G171" s="4" t="s">
        <v>73</v>
      </c>
      <c r="H171" s="5">
        <v>0</v>
      </c>
      <c r="I171" s="6">
        <v>0</v>
      </c>
      <c r="J171" s="5">
        <v>0</v>
      </c>
      <c r="K171" s="14">
        <f t="shared" si="14"/>
        <v>0</v>
      </c>
      <c r="L171" s="6">
        <v>1</v>
      </c>
      <c r="M171" s="6">
        <v>1</v>
      </c>
      <c r="N171" s="6">
        <v>0</v>
      </c>
      <c r="O171" s="14">
        <f t="shared" si="15"/>
        <v>2</v>
      </c>
      <c r="P171" s="6">
        <v>0</v>
      </c>
      <c r="Q171" s="6">
        <v>0</v>
      </c>
      <c r="R171" s="6">
        <v>0</v>
      </c>
      <c r="S171" s="14">
        <f t="shared" si="16"/>
        <v>0</v>
      </c>
      <c r="T171" s="6">
        <v>0</v>
      </c>
      <c r="U171" s="6">
        <v>0</v>
      </c>
      <c r="V171" s="6">
        <v>0</v>
      </c>
      <c r="W171" s="14">
        <f t="shared" si="17"/>
        <v>0</v>
      </c>
      <c r="X171" s="18">
        <f t="shared" si="18"/>
        <v>2</v>
      </c>
      <c r="Y171" s="18">
        <f t="shared" si="19"/>
        <v>0</v>
      </c>
      <c r="Z171" s="35">
        <f t="shared" si="20"/>
        <v>2</v>
      </c>
    </row>
    <row r="172" spans="1:26" x14ac:dyDescent="0.3">
      <c r="A172" s="12" t="s">
        <v>513</v>
      </c>
      <c r="B172" s="4" t="s">
        <v>290</v>
      </c>
      <c r="C172" s="4" t="s">
        <v>55</v>
      </c>
      <c r="D172" s="4" t="s">
        <v>56</v>
      </c>
      <c r="E172" s="4" t="s">
        <v>57</v>
      </c>
      <c r="F172" s="4" t="s">
        <v>514</v>
      </c>
      <c r="G172" s="4" t="s">
        <v>55</v>
      </c>
      <c r="H172" s="5">
        <v>0</v>
      </c>
      <c r="I172" s="6">
        <v>0</v>
      </c>
      <c r="J172" s="5">
        <v>1</v>
      </c>
      <c r="K172" s="14">
        <f t="shared" si="14"/>
        <v>1</v>
      </c>
      <c r="L172" s="5">
        <v>0</v>
      </c>
      <c r="M172" s="5">
        <v>0</v>
      </c>
      <c r="N172" s="5">
        <v>0</v>
      </c>
      <c r="O172" s="14">
        <f t="shared" si="15"/>
        <v>0</v>
      </c>
      <c r="P172" s="6">
        <v>0</v>
      </c>
      <c r="Q172" s="6">
        <v>0</v>
      </c>
      <c r="R172" s="6">
        <v>0</v>
      </c>
      <c r="S172" s="14">
        <f t="shared" si="16"/>
        <v>0</v>
      </c>
      <c r="T172" s="6">
        <v>0</v>
      </c>
      <c r="U172" s="6">
        <v>0</v>
      </c>
      <c r="V172" s="6">
        <v>0</v>
      </c>
      <c r="W172" s="14">
        <f t="shared" si="17"/>
        <v>0</v>
      </c>
      <c r="X172" s="18">
        <f t="shared" si="18"/>
        <v>1</v>
      </c>
      <c r="Y172" s="18">
        <f t="shared" si="19"/>
        <v>0</v>
      </c>
      <c r="Z172" s="35">
        <f t="shared" si="20"/>
        <v>1</v>
      </c>
    </row>
    <row r="173" spans="1:26" x14ac:dyDescent="0.3">
      <c r="A173" s="12" t="s">
        <v>515</v>
      </c>
      <c r="B173" s="4" t="s">
        <v>516</v>
      </c>
      <c r="C173" s="4" t="s">
        <v>32</v>
      </c>
      <c r="D173" s="4" t="s">
        <v>110</v>
      </c>
      <c r="E173" s="4" t="s">
        <v>487</v>
      </c>
      <c r="F173" s="4" t="s">
        <v>517</v>
      </c>
      <c r="G173" s="4" t="s">
        <v>32</v>
      </c>
      <c r="H173" s="5">
        <v>1</v>
      </c>
      <c r="I173" s="5">
        <v>1</v>
      </c>
      <c r="J173" s="5">
        <v>0</v>
      </c>
      <c r="K173" s="14">
        <f t="shared" si="14"/>
        <v>2</v>
      </c>
      <c r="L173" s="5">
        <v>0</v>
      </c>
      <c r="M173" s="5">
        <v>1</v>
      </c>
      <c r="N173" s="5">
        <v>0</v>
      </c>
      <c r="O173" s="14">
        <f t="shared" si="15"/>
        <v>1</v>
      </c>
      <c r="P173" s="5">
        <v>1</v>
      </c>
      <c r="Q173" s="5">
        <v>1</v>
      </c>
      <c r="R173" s="5">
        <v>0</v>
      </c>
      <c r="S173" s="14">
        <f t="shared" si="16"/>
        <v>2</v>
      </c>
      <c r="T173" s="6">
        <v>0</v>
      </c>
      <c r="U173" s="6">
        <v>0</v>
      </c>
      <c r="V173" s="6">
        <v>0</v>
      </c>
      <c r="W173" s="14">
        <f t="shared" si="17"/>
        <v>0</v>
      </c>
      <c r="X173" s="18">
        <f t="shared" si="18"/>
        <v>3</v>
      </c>
      <c r="Y173" s="18">
        <f t="shared" si="19"/>
        <v>2</v>
      </c>
      <c r="Z173" s="35">
        <f t="shared" si="20"/>
        <v>5</v>
      </c>
    </row>
    <row r="174" spans="1:26" x14ac:dyDescent="0.3">
      <c r="A174" s="12" t="s">
        <v>518</v>
      </c>
      <c r="B174" s="4" t="s">
        <v>519</v>
      </c>
      <c r="C174" s="4" t="s">
        <v>55</v>
      </c>
      <c r="D174" s="4" t="s">
        <v>56</v>
      </c>
      <c r="E174" s="4" t="s">
        <v>57</v>
      </c>
      <c r="F174" s="4" t="s">
        <v>484</v>
      </c>
      <c r="G174" s="4" t="s">
        <v>55</v>
      </c>
      <c r="H174" s="5">
        <v>0</v>
      </c>
      <c r="I174" s="6">
        <v>0</v>
      </c>
      <c r="J174" s="5">
        <v>0</v>
      </c>
      <c r="K174" s="14">
        <f t="shared" si="14"/>
        <v>0</v>
      </c>
      <c r="L174" s="5">
        <v>0</v>
      </c>
      <c r="M174" s="5">
        <v>0</v>
      </c>
      <c r="N174" s="5">
        <v>0</v>
      </c>
      <c r="O174" s="14">
        <f t="shared" si="15"/>
        <v>0</v>
      </c>
      <c r="P174" s="6">
        <v>0</v>
      </c>
      <c r="Q174" s="5">
        <v>1</v>
      </c>
      <c r="R174" s="6">
        <v>1</v>
      </c>
      <c r="S174" s="14">
        <f t="shared" si="16"/>
        <v>2</v>
      </c>
      <c r="T174" s="6">
        <v>0</v>
      </c>
      <c r="U174" s="6">
        <v>0</v>
      </c>
      <c r="V174" s="6">
        <v>0</v>
      </c>
      <c r="W174" s="14">
        <f t="shared" si="17"/>
        <v>0</v>
      </c>
      <c r="X174" s="18">
        <f t="shared" si="18"/>
        <v>0</v>
      </c>
      <c r="Y174" s="18">
        <f t="shared" si="19"/>
        <v>2</v>
      </c>
      <c r="Z174" s="35">
        <f t="shared" si="20"/>
        <v>2</v>
      </c>
    </row>
    <row r="175" spans="1:26" x14ac:dyDescent="0.3">
      <c r="A175" s="12" t="s">
        <v>520</v>
      </c>
      <c r="B175" s="4" t="s">
        <v>521</v>
      </c>
      <c r="C175" s="4" t="s">
        <v>44</v>
      </c>
      <c r="D175" s="4" t="s">
        <v>147</v>
      </c>
      <c r="E175" s="4" t="s">
        <v>148</v>
      </c>
      <c r="F175" s="4" t="s">
        <v>522</v>
      </c>
      <c r="G175" s="4" t="s">
        <v>571</v>
      </c>
      <c r="H175" s="5">
        <v>0</v>
      </c>
      <c r="I175" s="5">
        <v>0</v>
      </c>
      <c r="J175" s="5">
        <v>0</v>
      </c>
      <c r="K175" s="14">
        <f t="shared" si="14"/>
        <v>0</v>
      </c>
      <c r="L175" s="5">
        <v>0</v>
      </c>
      <c r="M175" s="5">
        <v>0</v>
      </c>
      <c r="N175" s="5">
        <v>0</v>
      </c>
      <c r="O175" s="14">
        <f t="shared" si="15"/>
        <v>0</v>
      </c>
      <c r="P175" s="5">
        <v>0</v>
      </c>
      <c r="Q175" s="5">
        <v>0</v>
      </c>
      <c r="R175" s="5">
        <v>0</v>
      </c>
      <c r="S175" s="14">
        <f t="shared" si="16"/>
        <v>0</v>
      </c>
      <c r="T175" s="6">
        <v>1</v>
      </c>
      <c r="U175" s="6">
        <v>0</v>
      </c>
      <c r="V175" s="6">
        <v>0</v>
      </c>
      <c r="W175" s="14">
        <f t="shared" si="17"/>
        <v>1</v>
      </c>
      <c r="X175" s="18">
        <f t="shared" si="18"/>
        <v>0</v>
      </c>
      <c r="Y175" s="18">
        <f t="shared" si="19"/>
        <v>1</v>
      </c>
      <c r="Z175" s="35">
        <f t="shared" si="20"/>
        <v>1</v>
      </c>
    </row>
    <row r="176" spans="1:26" x14ac:dyDescent="0.3">
      <c r="A176" s="12" t="s">
        <v>523</v>
      </c>
      <c r="B176" s="4" t="s">
        <v>524</v>
      </c>
      <c r="C176" s="4" t="s">
        <v>55</v>
      </c>
      <c r="D176" s="4" t="s">
        <v>56</v>
      </c>
      <c r="E176" s="4" t="s">
        <v>187</v>
      </c>
      <c r="F176" s="4" t="s">
        <v>467</v>
      </c>
      <c r="G176" s="4" t="s">
        <v>55</v>
      </c>
      <c r="H176" s="5">
        <v>0</v>
      </c>
      <c r="I176" s="6">
        <v>0</v>
      </c>
      <c r="J176" s="5">
        <v>0</v>
      </c>
      <c r="K176" s="14">
        <f t="shared" si="14"/>
        <v>0</v>
      </c>
      <c r="L176" s="5">
        <v>0</v>
      </c>
      <c r="M176" s="5">
        <v>0</v>
      </c>
      <c r="N176" s="5">
        <v>0</v>
      </c>
      <c r="O176" s="14">
        <f t="shared" si="15"/>
        <v>0</v>
      </c>
      <c r="P176" s="6">
        <v>0</v>
      </c>
      <c r="Q176" s="6">
        <v>0</v>
      </c>
      <c r="R176" s="6">
        <v>1</v>
      </c>
      <c r="S176" s="14">
        <f t="shared" si="16"/>
        <v>1</v>
      </c>
      <c r="T176" s="8">
        <v>0</v>
      </c>
      <c r="U176" s="8">
        <v>0</v>
      </c>
      <c r="V176" s="8">
        <v>0</v>
      </c>
      <c r="W176" s="14">
        <f t="shared" si="17"/>
        <v>0</v>
      </c>
      <c r="X176" s="18">
        <f t="shared" si="18"/>
        <v>0</v>
      </c>
      <c r="Y176" s="18">
        <f t="shared" si="19"/>
        <v>1</v>
      </c>
      <c r="Z176" s="35">
        <f t="shared" si="20"/>
        <v>1</v>
      </c>
    </row>
    <row r="177" spans="1:26" x14ac:dyDescent="0.3">
      <c r="A177" s="12" t="s">
        <v>525</v>
      </c>
      <c r="B177" s="4" t="s">
        <v>526</v>
      </c>
      <c r="C177" s="4" t="s">
        <v>38</v>
      </c>
      <c r="D177" s="4" t="s">
        <v>73</v>
      </c>
      <c r="E177" s="4" t="s">
        <v>74</v>
      </c>
      <c r="F177" s="4" t="s">
        <v>527</v>
      </c>
      <c r="G177" s="4" t="s">
        <v>73</v>
      </c>
      <c r="H177" s="5">
        <v>0</v>
      </c>
      <c r="I177" s="5">
        <v>0</v>
      </c>
      <c r="J177" s="5">
        <v>0</v>
      </c>
      <c r="K177" s="14">
        <f t="shared" si="14"/>
        <v>0</v>
      </c>
      <c r="L177" s="6">
        <v>0</v>
      </c>
      <c r="M177" s="6">
        <v>0</v>
      </c>
      <c r="N177" s="6">
        <v>0</v>
      </c>
      <c r="O177" s="14">
        <f t="shared" si="15"/>
        <v>0</v>
      </c>
      <c r="P177" s="6">
        <v>0</v>
      </c>
      <c r="Q177" s="6">
        <v>0</v>
      </c>
      <c r="R177" s="6">
        <v>0</v>
      </c>
      <c r="S177" s="14">
        <f t="shared" si="16"/>
        <v>0</v>
      </c>
      <c r="T177" s="6">
        <v>0</v>
      </c>
      <c r="U177" s="6">
        <v>1</v>
      </c>
      <c r="V177" s="6">
        <v>0</v>
      </c>
      <c r="W177" s="14">
        <f t="shared" si="17"/>
        <v>1</v>
      </c>
      <c r="X177" s="18">
        <f t="shared" si="18"/>
        <v>0</v>
      </c>
      <c r="Y177" s="18">
        <f t="shared" si="19"/>
        <v>1</v>
      </c>
      <c r="Z177" s="35">
        <f t="shared" si="20"/>
        <v>1</v>
      </c>
    </row>
    <row r="178" spans="1:26" x14ac:dyDescent="0.3">
      <c r="A178" s="12" t="s">
        <v>528</v>
      </c>
      <c r="B178" s="4" t="s">
        <v>529</v>
      </c>
      <c r="C178" s="4" t="s">
        <v>27</v>
      </c>
      <c r="D178" s="4" t="s">
        <v>28</v>
      </c>
      <c r="E178" s="4" t="s">
        <v>29</v>
      </c>
      <c r="F178" s="4" t="s">
        <v>530</v>
      </c>
      <c r="G178" s="4" t="s">
        <v>27</v>
      </c>
      <c r="H178" s="5">
        <v>0</v>
      </c>
      <c r="I178" s="6">
        <v>0</v>
      </c>
      <c r="J178" s="5">
        <v>0</v>
      </c>
      <c r="K178" s="14">
        <f t="shared" si="14"/>
        <v>0</v>
      </c>
      <c r="L178" s="6">
        <v>1</v>
      </c>
      <c r="M178" s="6">
        <v>1</v>
      </c>
      <c r="N178" s="6">
        <v>0</v>
      </c>
      <c r="O178" s="14">
        <f t="shared" si="15"/>
        <v>2</v>
      </c>
      <c r="P178" s="6">
        <v>0</v>
      </c>
      <c r="Q178" s="6">
        <v>0</v>
      </c>
      <c r="R178" s="6">
        <v>0</v>
      </c>
      <c r="S178" s="14">
        <f t="shared" si="16"/>
        <v>0</v>
      </c>
      <c r="T178" s="6">
        <v>0</v>
      </c>
      <c r="U178" s="6">
        <v>0</v>
      </c>
      <c r="V178" s="6">
        <v>0</v>
      </c>
      <c r="W178" s="14">
        <f t="shared" si="17"/>
        <v>0</v>
      </c>
      <c r="X178" s="18">
        <f t="shared" si="18"/>
        <v>2</v>
      </c>
      <c r="Y178" s="18">
        <f t="shared" si="19"/>
        <v>0</v>
      </c>
      <c r="Z178" s="35">
        <f t="shared" si="20"/>
        <v>2</v>
      </c>
    </row>
    <row r="179" spans="1:26" x14ac:dyDescent="0.3">
      <c r="A179" s="12" t="s">
        <v>531</v>
      </c>
      <c r="B179" s="4" t="s">
        <v>532</v>
      </c>
      <c r="C179" s="4" t="s">
        <v>27</v>
      </c>
      <c r="D179" s="4" t="s">
        <v>28</v>
      </c>
      <c r="E179" s="4" t="s">
        <v>29</v>
      </c>
      <c r="F179" s="4" t="s">
        <v>530</v>
      </c>
      <c r="G179" s="4" t="s">
        <v>27</v>
      </c>
      <c r="H179" s="5">
        <v>0</v>
      </c>
      <c r="I179" s="5">
        <v>0</v>
      </c>
      <c r="J179" s="5">
        <v>0</v>
      </c>
      <c r="K179" s="14">
        <f t="shared" si="14"/>
        <v>0</v>
      </c>
      <c r="L179" s="5">
        <v>1</v>
      </c>
      <c r="M179" s="5">
        <v>1</v>
      </c>
      <c r="N179" s="5">
        <v>0</v>
      </c>
      <c r="O179" s="14">
        <f t="shared" si="15"/>
        <v>2</v>
      </c>
      <c r="P179" s="5">
        <v>0</v>
      </c>
      <c r="Q179" s="5">
        <v>0</v>
      </c>
      <c r="R179" s="5">
        <v>0</v>
      </c>
      <c r="S179" s="14">
        <f t="shared" si="16"/>
        <v>0</v>
      </c>
      <c r="T179" s="6">
        <v>0</v>
      </c>
      <c r="U179" s="6">
        <v>0</v>
      </c>
      <c r="V179" s="6">
        <v>0</v>
      </c>
      <c r="W179" s="14">
        <f t="shared" si="17"/>
        <v>0</v>
      </c>
      <c r="X179" s="18">
        <f t="shared" si="18"/>
        <v>2</v>
      </c>
      <c r="Y179" s="18">
        <f t="shared" si="19"/>
        <v>0</v>
      </c>
      <c r="Z179" s="35">
        <f t="shared" si="20"/>
        <v>2</v>
      </c>
    </row>
    <row r="180" spans="1:26" x14ac:dyDescent="0.3">
      <c r="A180" s="12" t="s">
        <v>533</v>
      </c>
      <c r="B180" s="4" t="s">
        <v>534</v>
      </c>
      <c r="C180" s="4" t="s">
        <v>55</v>
      </c>
      <c r="D180" s="4" t="s">
        <v>56</v>
      </c>
      <c r="E180" s="4" t="s">
        <v>57</v>
      </c>
      <c r="F180" s="4" t="s">
        <v>58</v>
      </c>
      <c r="G180" s="4" t="s">
        <v>55</v>
      </c>
      <c r="H180" s="5">
        <v>0</v>
      </c>
      <c r="I180" s="5">
        <v>0</v>
      </c>
      <c r="J180" s="5">
        <v>0</v>
      </c>
      <c r="K180" s="14">
        <f t="shared" si="14"/>
        <v>0</v>
      </c>
      <c r="L180" s="5">
        <v>0</v>
      </c>
      <c r="M180" s="5">
        <v>0</v>
      </c>
      <c r="N180" s="5">
        <v>1</v>
      </c>
      <c r="O180" s="14">
        <f t="shared" si="15"/>
        <v>1</v>
      </c>
      <c r="P180" s="5">
        <v>0</v>
      </c>
      <c r="Q180" s="5">
        <v>0</v>
      </c>
      <c r="R180" s="5">
        <v>1</v>
      </c>
      <c r="S180" s="14">
        <f t="shared" si="16"/>
        <v>1</v>
      </c>
      <c r="T180" s="6">
        <v>1</v>
      </c>
      <c r="U180" s="6">
        <v>0</v>
      </c>
      <c r="V180" s="6">
        <v>0</v>
      </c>
      <c r="W180" s="14">
        <f t="shared" si="17"/>
        <v>1</v>
      </c>
      <c r="X180" s="18">
        <f t="shared" si="18"/>
        <v>1</v>
      </c>
      <c r="Y180" s="18">
        <f t="shared" si="19"/>
        <v>2</v>
      </c>
      <c r="Z180" s="35">
        <f t="shared" si="20"/>
        <v>3</v>
      </c>
    </row>
    <row r="181" spans="1:26" x14ac:dyDescent="0.3">
      <c r="A181" s="12" t="s">
        <v>535</v>
      </c>
      <c r="B181" s="4" t="s">
        <v>70</v>
      </c>
      <c r="C181" s="4" t="s">
        <v>32</v>
      </c>
      <c r="D181" s="4" t="s">
        <v>105</v>
      </c>
      <c r="E181" s="4" t="s">
        <v>106</v>
      </c>
      <c r="F181" s="4" t="s">
        <v>437</v>
      </c>
      <c r="G181" s="4" t="s">
        <v>32</v>
      </c>
      <c r="H181" s="5">
        <v>0</v>
      </c>
      <c r="I181" s="6">
        <v>0</v>
      </c>
      <c r="J181" s="5">
        <v>0</v>
      </c>
      <c r="K181" s="14">
        <f t="shared" si="14"/>
        <v>0</v>
      </c>
      <c r="L181" s="5">
        <v>0</v>
      </c>
      <c r="M181" s="5">
        <v>0</v>
      </c>
      <c r="N181" s="5">
        <v>0</v>
      </c>
      <c r="O181" s="14">
        <f t="shared" si="15"/>
        <v>0</v>
      </c>
      <c r="P181" s="6">
        <v>0</v>
      </c>
      <c r="Q181" s="6">
        <v>0</v>
      </c>
      <c r="R181" s="6">
        <v>1</v>
      </c>
      <c r="S181" s="14">
        <f t="shared" si="16"/>
        <v>1</v>
      </c>
      <c r="T181" s="8">
        <v>0</v>
      </c>
      <c r="U181" s="8">
        <v>0</v>
      </c>
      <c r="V181" s="8">
        <v>0</v>
      </c>
      <c r="W181" s="14">
        <f t="shared" si="17"/>
        <v>0</v>
      </c>
      <c r="X181" s="18">
        <f t="shared" si="18"/>
        <v>0</v>
      </c>
      <c r="Y181" s="18">
        <f t="shared" si="19"/>
        <v>1</v>
      </c>
      <c r="Z181" s="35">
        <f t="shared" si="20"/>
        <v>1</v>
      </c>
    </row>
    <row r="182" spans="1:26" x14ac:dyDescent="0.3">
      <c r="A182" s="12" t="s">
        <v>536</v>
      </c>
      <c r="B182" s="4" t="s">
        <v>537</v>
      </c>
      <c r="C182" s="4" t="s">
        <v>243</v>
      </c>
      <c r="D182" s="4" t="s">
        <v>244</v>
      </c>
      <c r="E182" s="4" t="s">
        <v>245</v>
      </c>
      <c r="F182" s="4" t="s">
        <v>499</v>
      </c>
      <c r="G182" s="4" t="s">
        <v>243</v>
      </c>
      <c r="H182" s="5">
        <v>0</v>
      </c>
      <c r="I182" s="5">
        <v>0</v>
      </c>
      <c r="J182" s="5">
        <v>0</v>
      </c>
      <c r="K182" s="14">
        <f t="shared" si="14"/>
        <v>0</v>
      </c>
      <c r="L182" s="6">
        <v>1</v>
      </c>
      <c r="M182" s="6">
        <v>1</v>
      </c>
      <c r="N182" s="6">
        <v>1</v>
      </c>
      <c r="O182" s="14">
        <f t="shared" si="15"/>
        <v>3</v>
      </c>
      <c r="P182" s="6">
        <v>0</v>
      </c>
      <c r="Q182" s="6">
        <v>0</v>
      </c>
      <c r="R182" s="6">
        <v>0</v>
      </c>
      <c r="S182" s="14">
        <f t="shared" si="16"/>
        <v>0</v>
      </c>
      <c r="T182" s="6">
        <v>0</v>
      </c>
      <c r="U182" s="6">
        <v>0</v>
      </c>
      <c r="V182" s="6">
        <v>0</v>
      </c>
      <c r="W182" s="14">
        <f t="shared" si="17"/>
        <v>0</v>
      </c>
      <c r="X182" s="18">
        <f t="shared" si="18"/>
        <v>3</v>
      </c>
      <c r="Y182" s="18">
        <f t="shared" si="19"/>
        <v>0</v>
      </c>
      <c r="Z182" s="35">
        <f t="shared" si="20"/>
        <v>3</v>
      </c>
    </row>
    <row r="183" spans="1:26" x14ac:dyDescent="0.3">
      <c r="A183" s="12" t="s">
        <v>538</v>
      </c>
      <c r="B183" s="4" t="s">
        <v>31</v>
      </c>
      <c r="C183" s="4" t="s">
        <v>38</v>
      </c>
      <c r="D183" s="4" t="s">
        <v>73</v>
      </c>
      <c r="E183" s="4" t="s">
        <v>154</v>
      </c>
      <c r="F183" s="4" t="s">
        <v>539</v>
      </c>
      <c r="G183" s="4" t="s">
        <v>73</v>
      </c>
      <c r="H183" s="5">
        <v>0</v>
      </c>
      <c r="I183" s="5">
        <v>0</v>
      </c>
      <c r="J183" s="5">
        <v>0</v>
      </c>
      <c r="K183" s="14">
        <f t="shared" si="14"/>
        <v>0</v>
      </c>
      <c r="L183" s="6">
        <v>0</v>
      </c>
      <c r="M183" s="6">
        <v>1</v>
      </c>
      <c r="N183" s="6">
        <v>0</v>
      </c>
      <c r="O183" s="14">
        <f t="shared" si="15"/>
        <v>1</v>
      </c>
      <c r="P183" s="6">
        <v>0</v>
      </c>
      <c r="Q183" s="6">
        <v>0</v>
      </c>
      <c r="R183" s="6">
        <v>0</v>
      </c>
      <c r="S183" s="14">
        <f t="shared" si="16"/>
        <v>0</v>
      </c>
      <c r="T183" s="6">
        <v>0</v>
      </c>
      <c r="U183" s="6">
        <v>0</v>
      </c>
      <c r="V183" s="6">
        <v>0</v>
      </c>
      <c r="W183" s="14">
        <f t="shared" si="17"/>
        <v>0</v>
      </c>
      <c r="X183" s="18">
        <f t="shared" si="18"/>
        <v>1</v>
      </c>
      <c r="Y183" s="18">
        <f t="shared" si="19"/>
        <v>0</v>
      </c>
      <c r="Z183" s="35">
        <f t="shared" si="20"/>
        <v>1</v>
      </c>
    </row>
    <row r="184" spans="1:26" x14ac:dyDescent="0.3">
      <c r="A184" s="12" t="s">
        <v>540</v>
      </c>
      <c r="B184" s="4" t="s">
        <v>541</v>
      </c>
      <c r="C184" s="4" t="s">
        <v>38</v>
      </c>
      <c r="D184" s="4" t="s">
        <v>73</v>
      </c>
      <c r="E184" s="4" t="s">
        <v>74</v>
      </c>
      <c r="F184" s="4" t="s">
        <v>542</v>
      </c>
      <c r="G184" s="4" t="s">
        <v>73</v>
      </c>
      <c r="H184" s="5">
        <v>0</v>
      </c>
      <c r="I184" s="5">
        <v>0</v>
      </c>
      <c r="J184" s="5">
        <v>0</v>
      </c>
      <c r="K184" s="14">
        <f t="shared" si="14"/>
        <v>0</v>
      </c>
      <c r="L184" s="6">
        <v>0</v>
      </c>
      <c r="M184" s="6">
        <v>0</v>
      </c>
      <c r="N184" s="6">
        <v>0</v>
      </c>
      <c r="O184" s="14">
        <f t="shared" si="15"/>
        <v>0</v>
      </c>
      <c r="P184" s="6">
        <v>0</v>
      </c>
      <c r="Q184" s="6">
        <v>0</v>
      </c>
      <c r="R184" s="6">
        <v>0</v>
      </c>
      <c r="S184" s="14">
        <f t="shared" si="16"/>
        <v>0</v>
      </c>
      <c r="T184" s="6">
        <v>0</v>
      </c>
      <c r="U184" s="6">
        <v>0</v>
      </c>
      <c r="V184" s="6">
        <v>1</v>
      </c>
      <c r="W184" s="14">
        <f t="shared" si="17"/>
        <v>1</v>
      </c>
      <c r="X184" s="18">
        <f t="shared" si="18"/>
        <v>0</v>
      </c>
      <c r="Y184" s="18">
        <f t="shared" si="19"/>
        <v>1</v>
      </c>
      <c r="Z184" s="35">
        <f t="shared" si="20"/>
        <v>1</v>
      </c>
    </row>
    <row r="185" spans="1:26" x14ac:dyDescent="0.3">
      <c r="A185" s="12" t="s">
        <v>543</v>
      </c>
      <c r="B185" s="4" t="s">
        <v>544</v>
      </c>
      <c r="C185" s="4" t="s">
        <v>38</v>
      </c>
      <c r="D185" s="4" t="s">
        <v>73</v>
      </c>
      <c r="E185" s="4" t="s">
        <v>303</v>
      </c>
      <c r="F185" s="4" t="s">
        <v>304</v>
      </c>
      <c r="G185" s="4" t="s">
        <v>73</v>
      </c>
      <c r="H185" s="5">
        <v>0</v>
      </c>
      <c r="I185" s="6">
        <v>0</v>
      </c>
      <c r="J185" s="5">
        <v>0</v>
      </c>
      <c r="K185" s="14">
        <f t="shared" si="14"/>
        <v>0</v>
      </c>
      <c r="L185" s="6">
        <v>1</v>
      </c>
      <c r="M185" s="6">
        <v>0</v>
      </c>
      <c r="N185" s="6">
        <v>0</v>
      </c>
      <c r="O185" s="14">
        <f t="shared" si="15"/>
        <v>1</v>
      </c>
      <c r="P185" s="6">
        <v>1</v>
      </c>
      <c r="Q185" s="6">
        <v>0</v>
      </c>
      <c r="R185" s="6">
        <v>1</v>
      </c>
      <c r="S185" s="14">
        <f t="shared" si="16"/>
        <v>2</v>
      </c>
      <c r="T185" s="6">
        <v>0</v>
      </c>
      <c r="U185" s="6">
        <v>0</v>
      </c>
      <c r="V185" s="6">
        <v>0</v>
      </c>
      <c r="W185" s="14">
        <f t="shared" si="17"/>
        <v>0</v>
      </c>
      <c r="X185" s="18">
        <f t="shared" si="18"/>
        <v>1</v>
      </c>
      <c r="Y185" s="18">
        <f t="shared" si="19"/>
        <v>2</v>
      </c>
      <c r="Z185" s="35">
        <f t="shared" si="20"/>
        <v>3</v>
      </c>
    </row>
    <row r="186" spans="1:26" x14ac:dyDescent="0.3">
      <c r="A186" s="12" t="s">
        <v>545</v>
      </c>
      <c r="B186" s="4" t="s">
        <v>546</v>
      </c>
      <c r="C186" s="4" t="s">
        <v>38</v>
      </c>
      <c r="D186" s="4" t="s">
        <v>73</v>
      </c>
      <c r="E186" s="4" t="s">
        <v>303</v>
      </c>
      <c r="F186" s="4" t="s">
        <v>304</v>
      </c>
      <c r="G186" s="4" t="s">
        <v>73</v>
      </c>
      <c r="H186" s="5">
        <v>0</v>
      </c>
      <c r="I186" s="5">
        <v>0</v>
      </c>
      <c r="J186" s="5">
        <v>0</v>
      </c>
      <c r="K186" s="14">
        <f t="shared" si="14"/>
        <v>0</v>
      </c>
      <c r="L186" s="6">
        <v>0</v>
      </c>
      <c r="M186" s="6">
        <v>0</v>
      </c>
      <c r="N186" s="6">
        <v>0</v>
      </c>
      <c r="O186" s="14">
        <f t="shared" si="15"/>
        <v>0</v>
      </c>
      <c r="P186" s="6">
        <v>0</v>
      </c>
      <c r="Q186" s="6">
        <v>0</v>
      </c>
      <c r="R186" s="6">
        <v>0</v>
      </c>
      <c r="S186" s="14">
        <f t="shared" si="16"/>
        <v>0</v>
      </c>
      <c r="T186" s="6">
        <v>0</v>
      </c>
      <c r="U186" s="6">
        <v>1</v>
      </c>
      <c r="V186" s="6">
        <v>1</v>
      </c>
      <c r="W186" s="14">
        <f t="shared" si="17"/>
        <v>2</v>
      </c>
      <c r="X186" s="18">
        <f t="shared" si="18"/>
        <v>0</v>
      </c>
      <c r="Y186" s="18">
        <f t="shared" si="19"/>
        <v>2</v>
      </c>
      <c r="Z186" s="35">
        <f t="shared" si="20"/>
        <v>2</v>
      </c>
    </row>
    <row r="187" spans="1:26" x14ac:dyDescent="0.3">
      <c r="A187" s="12" t="s">
        <v>547</v>
      </c>
      <c r="B187" s="4" t="s">
        <v>548</v>
      </c>
      <c r="C187" s="4" t="s">
        <v>27</v>
      </c>
      <c r="D187" s="4" t="s">
        <v>174</v>
      </c>
      <c r="E187" s="4" t="s">
        <v>549</v>
      </c>
      <c r="F187" s="4" t="s">
        <v>550</v>
      </c>
      <c r="G187" s="4" t="s">
        <v>27</v>
      </c>
      <c r="H187" s="5">
        <v>0</v>
      </c>
      <c r="I187" s="5">
        <v>0</v>
      </c>
      <c r="J187" s="5">
        <v>0</v>
      </c>
      <c r="K187" s="14">
        <f t="shared" si="14"/>
        <v>0</v>
      </c>
      <c r="L187" s="6">
        <v>1</v>
      </c>
      <c r="M187" s="6">
        <v>0</v>
      </c>
      <c r="N187" s="6">
        <v>0</v>
      </c>
      <c r="O187" s="14">
        <f t="shared" si="15"/>
        <v>1</v>
      </c>
      <c r="P187" s="6">
        <v>0</v>
      </c>
      <c r="Q187" s="6">
        <v>0</v>
      </c>
      <c r="R187" s="6">
        <v>0</v>
      </c>
      <c r="S187" s="14">
        <f t="shared" si="16"/>
        <v>0</v>
      </c>
      <c r="T187" s="6">
        <v>0</v>
      </c>
      <c r="U187" s="6">
        <v>0</v>
      </c>
      <c r="V187" s="6">
        <v>0</v>
      </c>
      <c r="W187" s="14">
        <f t="shared" si="17"/>
        <v>0</v>
      </c>
      <c r="X187" s="18">
        <f t="shared" si="18"/>
        <v>1</v>
      </c>
      <c r="Y187" s="18">
        <f t="shared" si="19"/>
        <v>0</v>
      </c>
      <c r="Z187" s="35">
        <f t="shared" si="20"/>
        <v>1</v>
      </c>
    </row>
    <row r="188" spans="1:26" x14ac:dyDescent="0.3">
      <c r="A188" s="12" t="s">
        <v>551</v>
      </c>
      <c r="B188" s="4" t="s">
        <v>141</v>
      </c>
      <c r="C188" s="4" t="s">
        <v>243</v>
      </c>
      <c r="D188" s="4" t="s">
        <v>552</v>
      </c>
      <c r="E188" s="4" t="s">
        <v>553</v>
      </c>
      <c r="F188" s="4" t="s">
        <v>554</v>
      </c>
      <c r="G188" s="4" t="s">
        <v>243</v>
      </c>
      <c r="H188" s="5">
        <v>1</v>
      </c>
      <c r="I188" s="5">
        <v>1</v>
      </c>
      <c r="J188" s="5">
        <v>1</v>
      </c>
      <c r="K188" s="14">
        <f t="shared" si="14"/>
        <v>3</v>
      </c>
      <c r="L188" s="5">
        <v>1</v>
      </c>
      <c r="M188" s="5">
        <v>1</v>
      </c>
      <c r="N188" s="5">
        <v>1</v>
      </c>
      <c r="O188" s="14">
        <f t="shared" si="15"/>
        <v>3</v>
      </c>
      <c r="P188" s="5">
        <v>0</v>
      </c>
      <c r="Q188" s="5">
        <v>1</v>
      </c>
      <c r="R188" s="5">
        <v>0</v>
      </c>
      <c r="S188" s="14">
        <f t="shared" si="16"/>
        <v>1</v>
      </c>
      <c r="T188" s="6">
        <v>1</v>
      </c>
      <c r="U188" s="6">
        <v>1</v>
      </c>
      <c r="V188" s="6">
        <v>1</v>
      </c>
      <c r="W188" s="14">
        <f t="shared" si="17"/>
        <v>3</v>
      </c>
      <c r="X188" s="18">
        <f t="shared" si="18"/>
        <v>6</v>
      </c>
      <c r="Y188" s="18">
        <f t="shared" si="19"/>
        <v>4</v>
      </c>
      <c r="Z188" s="35">
        <f t="shared" si="20"/>
        <v>10</v>
      </c>
    </row>
    <row r="189" spans="1:26" x14ac:dyDescent="0.3">
      <c r="A189" s="12" t="s">
        <v>555</v>
      </c>
      <c r="B189" s="4" t="s">
        <v>556</v>
      </c>
      <c r="C189" s="4" t="s">
        <v>243</v>
      </c>
      <c r="D189" s="4" t="s">
        <v>552</v>
      </c>
      <c r="E189" s="4" t="s">
        <v>553</v>
      </c>
      <c r="F189" s="4" t="s">
        <v>554</v>
      </c>
      <c r="G189" s="4" t="s">
        <v>243</v>
      </c>
      <c r="H189" s="5">
        <v>0</v>
      </c>
      <c r="I189" s="5">
        <v>0</v>
      </c>
      <c r="J189" s="5">
        <v>0</v>
      </c>
      <c r="K189" s="14">
        <f t="shared" si="14"/>
        <v>0</v>
      </c>
      <c r="L189" s="5">
        <v>1</v>
      </c>
      <c r="M189" s="5">
        <v>1</v>
      </c>
      <c r="N189" s="5">
        <v>1</v>
      </c>
      <c r="O189" s="14">
        <f t="shared" si="15"/>
        <v>3</v>
      </c>
      <c r="P189" s="5">
        <v>0</v>
      </c>
      <c r="Q189" s="5">
        <v>0</v>
      </c>
      <c r="R189" s="5">
        <v>0</v>
      </c>
      <c r="S189" s="14">
        <f t="shared" si="16"/>
        <v>0</v>
      </c>
      <c r="T189" s="6">
        <v>1</v>
      </c>
      <c r="U189" s="6">
        <v>1</v>
      </c>
      <c r="V189" s="6">
        <v>1</v>
      </c>
      <c r="W189" s="14">
        <f t="shared" si="17"/>
        <v>3</v>
      </c>
      <c r="X189" s="18">
        <f t="shared" si="18"/>
        <v>3</v>
      </c>
      <c r="Y189" s="18">
        <f t="shared" si="19"/>
        <v>3</v>
      </c>
      <c r="Z189" s="35">
        <f t="shared" si="20"/>
        <v>6</v>
      </c>
    </row>
    <row r="190" spans="1:26" x14ac:dyDescent="0.3">
      <c r="A190" s="12" t="s">
        <v>557</v>
      </c>
      <c r="B190" s="4" t="s">
        <v>558</v>
      </c>
      <c r="C190" s="4" t="s">
        <v>21</v>
      </c>
      <c r="D190" s="4" t="s">
        <v>22</v>
      </c>
      <c r="E190" s="4" t="s">
        <v>61</v>
      </c>
      <c r="F190" s="4" t="s">
        <v>559</v>
      </c>
      <c r="G190" s="4" t="s">
        <v>21</v>
      </c>
      <c r="H190" s="5">
        <v>0</v>
      </c>
      <c r="I190" s="5">
        <v>0</v>
      </c>
      <c r="J190" s="5">
        <v>0</v>
      </c>
      <c r="K190" s="14">
        <f t="shared" si="14"/>
        <v>0</v>
      </c>
      <c r="L190" s="5">
        <v>0</v>
      </c>
      <c r="M190" s="5">
        <v>0</v>
      </c>
      <c r="N190" s="5">
        <v>0</v>
      </c>
      <c r="O190" s="14">
        <f t="shared" si="15"/>
        <v>0</v>
      </c>
      <c r="P190" s="5">
        <v>0</v>
      </c>
      <c r="Q190" s="5">
        <v>0</v>
      </c>
      <c r="R190" s="5">
        <v>0</v>
      </c>
      <c r="S190" s="14">
        <f t="shared" si="16"/>
        <v>0</v>
      </c>
      <c r="T190" s="6">
        <v>0</v>
      </c>
      <c r="U190" s="6">
        <v>1</v>
      </c>
      <c r="V190" s="6">
        <v>0</v>
      </c>
      <c r="W190" s="14">
        <f t="shared" si="17"/>
        <v>1</v>
      </c>
      <c r="X190" s="18">
        <f t="shared" si="18"/>
        <v>0</v>
      </c>
      <c r="Y190" s="18">
        <f t="shared" si="19"/>
        <v>1</v>
      </c>
      <c r="Z190" s="35">
        <f t="shared" si="20"/>
        <v>1</v>
      </c>
    </row>
    <row r="191" spans="1:26" x14ac:dyDescent="0.3">
      <c r="A191" s="12" t="s">
        <v>560</v>
      </c>
      <c r="B191" s="4" t="s">
        <v>70</v>
      </c>
      <c r="C191" s="4" t="s">
        <v>44</v>
      </c>
      <c r="D191" s="4" t="s">
        <v>131</v>
      </c>
      <c r="E191" s="4" t="s">
        <v>561</v>
      </c>
      <c r="F191" s="4" t="s">
        <v>562</v>
      </c>
      <c r="G191" s="4" t="s">
        <v>571</v>
      </c>
      <c r="H191" s="5">
        <v>0</v>
      </c>
      <c r="I191" s="5">
        <v>0</v>
      </c>
      <c r="J191" s="5">
        <v>0</v>
      </c>
      <c r="K191" s="14">
        <f t="shared" si="14"/>
        <v>0</v>
      </c>
      <c r="L191" s="6">
        <v>0</v>
      </c>
      <c r="M191" s="6">
        <v>0</v>
      </c>
      <c r="N191" s="6">
        <v>1</v>
      </c>
      <c r="O191" s="14">
        <f t="shared" si="15"/>
        <v>1</v>
      </c>
      <c r="P191" s="6">
        <v>0</v>
      </c>
      <c r="Q191" s="6">
        <v>0</v>
      </c>
      <c r="R191" s="6">
        <v>0</v>
      </c>
      <c r="S191" s="14">
        <f t="shared" si="16"/>
        <v>0</v>
      </c>
      <c r="T191" s="6">
        <v>0</v>
      </c>
      <c r="U191" s="6">
        <v>1</v>
      </c>
      <c r="V191" s="6">
        <v>0</v>
      </c>
      <c r="W191" s="14">
        <f t="shared" si="17"/>
        <v>1</v>
      </c>
      <c r="X191" s="18">
        <f t="shared" si="18"/>
        <v>1</v>
      </c>
      <c r="Y191" s="18">
        <f t="shared" si="19"/>
        <v>1</v>
      </c>
      <c r="Z191" s="35">
        <f t="shared" si="20"/>
        <v>2</v>
      </c>
    </row>
    <row r="192" spans="1:26" x14ac:dyDescent="0.3">
      <c r="A192" s="12" t="s">
        <v>563</v>
      </c>
      <c r="B192" s="4" t="s">
        <v>564</v>
      </c>
      <c r="C192" s="4" t="s">
        <v>27</v>
      </c>
      <c r="D192" s="4" t="s">
        <v>28</v>
      </c>
      <c r="E192" s="4" t="s">
        <v>29</v>
      </c>
      <c r="F192" s="4"/>
      <c r="G192" s="4" t="s">
        <v>27</v>
      </c>
      <c r="H192" s="5">
        <v>0</v>
      </c>
      <c r="I192" s="6">
        <v>0</v>
      </c>
      <c r="J192" s="5">
        <v>1</v>
      </c>
      <c r="K192" s="14">
        <f t="shared" si="14"/>
        <v>1</v>
      </c>
      <c r="L192" s="5">
        <v>0</v>
      </c>
      <c r="M192" s="5">
        <v>0</v>
      </c>
      <c r="N192" s="5">
        <v>0</v>
      </c>
      <c r="O192" s="14">
        <f t="shared" si="15"/>
        <v>0</v>
      </c>
      <c r="P192" s="6">
        <v>0</v>
      </c>
      <c r="Q192" s="6">
        <v>0</v>
      </c>
      <c r="R192" s="6">
        <v>0</v>
      </c>
      <c r="S192" s="14">
        <f t="shared" si="16"/>
        <v>0</v>
      </c>
      <c r="T192" s="8">
        <v>0</v>
      </c>
      <c r="U192" s="8">
        <v>0</v>
      </c>
      <c r="V192" s="8">
        <v>0</v>
      </c>
      <c r="W192" s="14">
        <f t="shared" si="17"/>
        <v>0</v>
      </c>
      <c r="X192" s="18">
        <f t="shared" si="18"/>
        <v>1</v>
      </c>
      <c r="Y192" s="18">
        <f t="shared" si="19"/>
        <v>0</v>
      </c>
      <c r="Z192" s="35">
        <f t="shared" si="20"/>
        <v>1</v>
      </c>
    </row>
    <row r="193" spans="1:26" x14ac:dyDescent="0.3">
      <c r="A193" s="12" t="s">
        <v>565</v>
      </c>
      <c r="B193" s="4" t="s">
        <v>566</v>
      </c>
      <c r="C193" s="4" t="s">
        <v>243</v>
      </c>
      <c r="D193" s="4" t="s">
        <v>244</v>
      </c>
      <c r="E193" s="4" t="s">
        <v>245</v>
      </c>
      <c r="F193" s="4" t="s">
        <v>567</v>
      </c>
      <c r="G193" s="4" t="s">
        <v>243</v>
      </c>
      <c r="H193" s="5">
        <v>0</v>
      </c>
      <c r="I193" s="6">
        <v>0</v>
      </c>
      <c r="J193" s="5">
        <v>0</v>
      </c>
      <c r="K193" s="14">
        <f t="shared" si="14"/>
        <v>0</v>
      </c>
      <c r="L193" s="6">
        <v>1</v>
      </c>
      <c r="M193" s="6">
        <v>0</v>
      </c>
      <c r="N193" s="6">
        <v>1</v>
      </c>
      <c r="O193" s="14">
        <f t="shared" si="15"/>
        <v>2</v>
      </c>
      <c r="P193" s="6">
        <v>0</v>
      </c>
      <c r="Q193" s="6">
        <v>1</v>
      </c>
      <c r="R193" s="6">
        <v>0</v>
      </c>
      <c r="S193" s="14">
        <f t="shared" si="16"/>
        <v>1</v>
      </c>
      <c r="T193" s="6">
        <v>0</v>
      </c>
      <c r="U193" s="6">
        <v>1</v>
      </c>
      <c r="V193" s="6">
        <v>1</v>
      </c>
      <c r="W193" s="14">
        <f t="shared" si="17"/>
        <v>2</v>
      </c>
      <c r="X193" s="18">
        <f t="shared" si="18"/>
        <v>2</v>
      </c>
      <c r="Y193" s="18">
        <f t="shared" si="19"/>
        <v>3</v>
      </c>
      <c r="Z193" s="35">
        <f t="shared" si="20"/>
        <v>5</v>
      </c>
    </row>
    <row r="194" spans="1:26" x14ac:dyDescent="0.3">
      <c r="A194" s="56" t="s">
        <v>568</v>
      </c>
      <c r="B194" s="57" t="s">
        <v>569</v>
      </c>
      <c r="C194" s="57" t="s">
        <v>44</v>
      </c>
      <c r="D194" s="57" t="s">
        <v>78</v>
      </c>
      <c r="E194" s="57" t="s">
        <v>83</v>
      </c>
      <c r="F194" s="57" t="s">
        <v>570</v>
      </c>
      <c r="G194" s="57" t="s">
        <v>571</v>
      </c>
      <c r="H194" s="46">
        <v>0</v>
      </c>
      <c r="I194" s="46">
        <v>0</v>
      </c>
      <c r="J194" s="59">
        <v>1</v>
      </c>
      <c r="K194" s="66">
        <f t="shared" si="14"/>
        <v>1</v>
      </c>
      <c r="L194" s="59">
        <v>0</v>
      </c>
      <c r="M194" s="59">
        <v>0</v>
      </c>
      <c r="N194" s="59">
        <v>0</v>
      </c>
      <c r="O194" s="66">
        <f t="shared" si="15"/>
        <v>0</v>
      </c>
      <c r="P194" s="46">
        <v>0</v>
      </c>
      <c r="Q194" s="46">
        <v>0</v>
      </c>
      <c r="R194" s="46">
        <v>0</v>
      </c>
      <c r="S194" s="66">
        <f t="shared" si="16"/>
        <v>0</v>
      </c>
      <c r="T194" s="85">
        <v>0</v>
      </c>
      <c r="U194" s="85">
        <v>0</v>
      </c>
      <c r="V194" s="85">
        <v>0</v>
      </c>
      <c r="W194" s="66">
        <f t="shared" si="17"/>
        <v>0</v>
      </c>
      <c r="X194" s="67">
        <f t="shared" si="18"/>
        <v>1</v>
      </c>
      <c r="Y194" s="67">
        <f t="shared" si="19"/>
        <v>0</v>
      </c>
      <c r="Z194" s="86">
        <f t="shared" si="20"/>
        <v>1</v>
      </c>
    </row>
    <row r="195" spans="1:26" x14ac:dyDescent="0.3">
      <c r="A195" s="13" t="s">
        <v>18</v>
      </c>
      <c r="B195" s="4"/>
      <c r="C195" s="4"/>
      <c r="D195" s="4"/>
      <c r="E195" s="4"/>
      <c r="F195" s="4"/>
      <c r="G195" s="4"/>
      <c r="H195" s="7">
        <f>SUM(H5:H194)</f>
        <v>17</v>
      </c>
      <c r="I195" s="7">
        <f t="shared" ref="I195:J195" si="21">SUM(I5:I194)</f>
        <v>27</v>
      </c>
      <c r="J195" s="7">
        <f t="shared" si="21"/>
        <v>34</v>
      </c>
      <c r="K195" s="33">
        <v>61</v>
      </c>
      <c r="L195" s="7">
        <f>SUM(L5:L194)</f>
        <v>51</v>
      </c>
      <c r="M195" s="7">
        <f t="shared" ref="M195:N195" si="22">SUM(M5:M194)</f>
        <v>41</v>
      </c>
      <c r="N195" s="7">
        <f t="shared" si="22"/>
        <v>39</v>
      </c>
      <c r="O195" s="33">
        <v>85</v>
      </c>
      <c r="P195" s="7">
        <f>SUM(P5:P194)</f>
        <v>23</v>
      </c>
      <c r="Q195" s="7">
        <f t="shared" ref="Q195:R195" si="23">SUM(Q5:Q194)</f>
        <v>42</v>
      </c>
      <c r="R195" s="7">
        <f t="shared" si="23"/>
        <v>43</v>
      </c>
      <c r="S195" s="33">
        <v>76</v>
      </c>
      <c r="T195" s="7">
        <f>SUM(T5:T194)</f>
        <v>42</v>
      </c>
      <c r="U195" s="7">
        <f t="shared" ref="U195:V195" si="24">SUM(U5:U194)</f>
        <v>68</v>
      </c>
      <c r="V195" s="7">
        <f t="shared" si="24"/>
        <v>71</v>
      </c>
      <c r="W195" s="33">
        <v>100</v>
      </c>
      <c r="X195" s="32">
        <v>117</v>
      </c>
      <c r="Y195" s="32">
        <v>133</v>
      </c>
      <c r="Z195" s="31">
        <v>190</v>
      </c>
    </row>
    <row r="196" spans="1:26" s="2" customFormat="1" ht="13.8" x14ac:dyDescent="0.3">
      <c r="A196" s="13" t="s">
        <v>611</v>
      </c>
      <c r="K196" s="2">
        <f>COUNTIF(K5:K194,1)</f>
        <v>47</v>
      </c>
      <c r="O196" s="2">
        <f>COUNTIF(O5:O194,1)</f>
        <v>53</v>
      </c>
      <c r="S196" s="2">
        <f>COUNTIF(S5:S194,1)</f>
        <v>51</v>
      </c>
      <c r="W196" s="2">
        <f>COUNTIF(W5:W194,1)</f>
        <v>39</v>
      </c>
      <c r="X196" s="2">
        <f>COUNTIF(X5:X194,1)</f>
        <v>71</v>
      </c>
      <c r="Y196" s="2">
        <f>COUNTIF(Y5:Y194,1)</f>
        <v>55</v>
      </c>
      <c r="Z196" s="2">
        <f>COUNTIF(Z5:Z194,1)</f>
        <v>82</v>
      </c>
    </row>
    <row r="197" spans="1:26" s="2" customFormat="1" ht="13.8" x14ac:dyDescent="0.3">
      <c r="A197" s="2" t="s">
        <v>612</v>
      </c>
      <c r="K197" s="34">
        <f>K196*100/K195</f>
        <v>77.049180327868854</v>
      </c>
      <c r="O197" s="34">
        <f>O196*100/O195</f>
        <v>62.352941176470587</v>
      </c>
      <c r="S197" s="34">
        <f>S196*100/S195</f>
        <v>67.10526315789474</v>
      </c>
      <c r="W197" s="2">
        <f>W196*100/W195</f>
        <v>39</v>
      </c>
      <c r="X197" s="34">
        <f>X196*100/X195</f>
        <v>60.683760683760681</v>
      </c>
      <c r="Y197" s="34">
        <f>Y196*100/Y195</f>
        <v>41.353383458646618</v>
      </c>
      <c r="Z197" s="34">
        <f>Z196*100/Z195</f>
        <v>43.157894736842103</v>
      </c>
    </row>
    <row r="198" spans="1:26" s="2" customFormat="1" ht="13.8" x14ac:dyDescent="0.3">
      <c r="A198" s="2" t="s">
        <v>613</v>
      </c>
      <c r="K198" s="2">
        <f>COUNTIF(K5:K194, 3)</f>
        <v>3</v>
      </c>
      <c r="O198" s="2">
        <f>COUNTIF(O5:O194, 3)</f>
        <v>14</v>
      </c>
      <c r="S198" s="2">
        <f>COUNTIF(S5:S194, 3)</f>
        <v>7</v>
      </c>
      <c r="W198" s="2">
        <f>COUNTIF(W5:W194, 3)</f>
        <v>20</v>
      </c>
      <c r="X198" s="2">
        <f>COUNTIF(X5:X194, 6)</f>
        <v>2</v>
      </c>
      <c r="Y198" s="2">
        <f>COUNTIF(Y5:Y194, 6)</f>
        <v>0</v>
      </c>
      <c r="Z198" s="2">
        <f>COUNTIF(Z5:Z194, 12)</f>
        <v>0</v>
      </c>
    </row>
    <row r="199" spans="1:26" s="2" customFormat="1" ht="13.8" x14ac:dyDescent="0.3">
      <c r="A199" s="2" t="s">
        <v>614</v>
      </c>
      <c r="K199" s="34">
        <f>K198*100/K195</f>
        <v>4.918032786885246</v>
      </c>
      <c r="O199" s="34">
        <f>O198*100/O195</f>
        <v>16.470588235294116</v>
      </c>
      <c r="S199" s="34">
        <f>S198*100/S195</f>
        <v>9.2105263157894743</v>
      </c>
      <c r="W199" s="2">
        <f>W198*100/W195</f>
        <v>20</v>
      </c>
      <c r="X199" s="34">
        <f>X198*100/X195</f>
        <v>1.7094017094017093</v>
      </c>
      <c r="Y199" s="2">
        <f>Y198*100/Y195</f>
        <v>0</v>
      </c>
      <c r="Z199" s="2">
        <f>Z198*100/Z195</f>
        <v>0</v>
      </c>
    </row>
  </sheetData>
  <autoFilter ref="A4:Y194" xr:uid="{CF568954-74D9-4758-B28B-62374F855D12}"/>
  <conditionalFormatting sqref="A18">
    <cfRule type="duplicateValues" dxfId="11" priority="1"/>
  </conditionalFormatting>
  <conditionalFormatting sqref="A47:A97">
    <cfRule type="duplicateValues" dxfId="10" priority="3"/>
  </conditionalFormatting>
  <conditionalFormatting sqref="A98:A110">
    <cfRule type="duplicateValues" dxfId="9" priority="4"/>
  </conditionalFormatting>
  <conditionalFormatting sqref="A111:A140">
    <cfRule type="duplicateValues" dxfId="8" priority="5"/>
  </conditionalFormatting>
  <conditionalFormatting sqref="A98:A140">
    <cfRule type="duplicateValues" dxfId="7" priority="6"/>
  </conditionalFormatting>
  <conditionalFormatting sqref="A141:A161">
    <cfRule type="duplicateValues" dxfId="6" priority="7"/>
  </conditionalFormatting>
  <conditionalFormatting sqref="A19:A46 A14:A17">
    <cfRule type="duplicateValues" dxfId="5" priority="10"/>
  </conditionalFormatting>
  <conditionalFormatting sqref="A196 A162:A194">
    <cfRule type="duplicateValues" dxfId="4" priority="12"/>
  </conditionalFormatting>
  <conditionalFormatting sqref="A196 A141:A194">
    <cfRule type="duplicateValues" dxfId="3" priority="14"/>
  </conditionalFormatting>
  <conditionalFormatting sqref="A195 A4:A13">
    <cfRule type="duplicateValues" dxfId="2" priority="20"/>
  </conditionalFormatting>
  <conditionalFormatting sqref="A4:A196">
    <cfRule type="duplicateValues" dxfId="1" priority="24"/>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61B43-828C-417F-B728-2CAC2C63BA59}">
  <dimension ref="A1:K197"/>
  <sheetViews>
    <sheetView workbookViewId="0">
      <selection activeCell="L22" sqref="L22"/>
    </sheetView>
  </sheetViews>
  <sheetFormatPr defaultRowHeight="14.4" x14ac:dyDescent="0.3"/>
  <cols>
    <col min="1" max="1" width="32.33203125" bestFit="1" customWidth="1"/>
    <col min="2" max="6" width="9.109375" style="4"/>
    <col min="7" max="7" width="14.44140625" style="4" bestFit="1" customWidth="1"/>
    <col min="8" max="8" width="11.6640625" bestFit="1" customWidth="1"/>
    <col min="9" max="9" width="10.44140625" bestFit="1" customWidth="1"/>
    <col min="10" max="10" width="22.5546875" bestFit="1" customWidth="1"/>
  </cols>
  <sheetData>
    <row r="1" spans="1:10" x14ac:dyDescent="0.3">
      <c r="A1" t="s">
        <v>651</v>
      </c>
    </row>
    <row r="2" spans="1:10" x14ac:dyDescent="0.3">
      <c r="A2" s="4"/>
      <c r="H2" s="4"/>
      <c r="I2" s="4"/>
      <c r="J2" s="4"/>
    </row>
    <row r="3" spans="1:10" x14ac:dyDescent="0.3">
      <c r="A3" s="52" t="s">
        <v>0</v>
      </c>
      <c r="B3" s="52" t="s">
        <v>1</v>
      </c>
      <c r="C3" s="52" t="s">
        <v>2</v>
      </c>
      <c r="D3" s="52" t="s">
        <v>3</v>
      </c>
      <c r="E3" s="52" t="s">
        <v>4</v>
      </c>
      <c r="F3" s="52" t="s">
        <v>5</v>
      </c>
      <c r="G3" s="52" t="s">
        <v>605</v>
      </c>
      <c r="H3" s="52" t="s">
        <v>638</v>
      </c>
      <c r="I3" s="52" t="s">
        <v>636</v>
      </c>
      <c r="J3" s="52" t="s">
        <v>637</v>
      </c>
    </row>
    <row r="4" spans="1:10" x14ac:dyDescent="0.3">
      <c r="A4" s="22" t="s">
        <v>19</v>
      </c>
      <c r="B4" s="4" t="s">
        <v>20</v>
      </c>
      <c r="C4" s="4" t="s">
        <v>21</v>
      </c>
      <c r="D4" s="4" t="s">
        <v>22</v>
      </c>
      <c r="E4" s="4" t="s">
        <v>23</v>
      </c>
      <c r="F4" s="4" t="s">
        <v>24</v>
      </c>
      <c r="G4" s="4" t="s">
        <v>21</v>
      </c>
      <c r="H4" s="4"/>
      <c r="I4" s="4">
        <v>1</v>
      </c>
      <c r="J4" s="4">
        <f>COUNT(H4:I4)</f>
        <v>1</v>
      </c>
    </row>
    <row r="5" spans="1:10" x14ac:dyDescent="0.3">
      <c r="A5" s="22" t="s">
        <v>25</v>
      </c>
      <c r="B5" s="4" t="s">
        <v>26</v>
      </c>
      <c r="C5" s="4" t="s">
        <v>27</v>
      </c>
      <c r="D5" s="4" t="s">
        <v>28</v>
      </c>
      <c r="E5" s="4" t="s">
        <v>29</v>
      </c>
      <c r="G5" s="4" t="s">
        <v>27</v>
      </c>
      <c r="H5" s="4">
        <v>1</v>
      </c>
      <c r="I5" s="4">
        <v>3</v>
      </c>
      <c r="J5" s="4">
        <f t="shared" ref="J5:J68" si="0">COUNT(H5:I5)</f>
        <v>2</v>
      </c>
    </row>
    <row r="6" spans="1:10" x14ac:dyDescent="0.3">
      <c r="A6" s="22" t="s">
        <v>30</v>
      </c>
      <c r="B6" s="4" t="s">
        <v>31</v>
      </c>
      <c r="C6" s="4" t="s">
        <v>32</v>
      </c>
      <c r="D6" s="4" t="s">
        <v>33</v>
      </c>
      <c r="E6" s="4" t="s">
        <v>34</v>
      </c>
      <c r="F6" s="4" t="s">
        <v>35</v>
      </c>
      <c r="G6" s="4" t="s">
        <v>32</v>
      </c>
      <c r="H6" s="4">
        <v>1</v>
      </c>
      <c r="I6" s="4"/>
      <c r="J6" s="4">
        <f t="shared" si="0"/>
        <v>1</v>
      </c>
    </row>
    <row r="7" spans="1:10" x14ac:dyDescent="0.3">
      <c r="A7" s="22" t="s">
        <v>36</v>
      </c>
      <c r="B7" s="4" t="s">
        <v>37</v>
      </c>
      <c r="C7" s="4" t="s">
        <v>38</v>
      </c>
      <c r="D7" s="4" t="s">
        <v>39</v>
      </c>
      <c r="E7" s="4" t="s">
        <v>40</v>
      </c>
      <c r="F7" s="4" t="s">
        <v>41</v>
      </c>
      <c r="G7" s="4" t="s">
        <v>39</v>
      </c>
      <c r="H7" s="4">
        <v>1</v>
      </c>
      <c r="I7" s="4"/>
      <c r="J7" s="4">
        <f t="shared" si="0"/>
        <v>1</v>
      </c>
    </row>
    <row r="8" spans="1:10" x14ac:dyDescent="0.3">
      <c r="A8" s="22" t="s">
        <v>42</v>
      </c>
      <c r="B8" s="4" t="s">
        <v>43</v>
      </c>
      <c r="C8" s="4" t="s">
        <v>44</v>
      </c>
      <c r="D8" s="4" t="s">
        <v>45</v>
      </c>
      <c r="E8" s="4" t="s">
        <v>46</v>
      </c>
      <c r="F8" s="4" t="s">
        <v>47</v>
      </c>
      <c r="G8" s="4" t="s">
        <v>45</v>
      </c>
      <c r="H8" s="4"/>
      <c r="I8" s="4">
        <v>2</v>
      </c>
      <c r="J8" s="4">
        <f t="shared" si="0"/>
        <v>1</v>
      </c>
    </row>
    <row r="9" spans="1:10" x14ac:dyDescent="0.3">
      <c r="A9" s="22" t="s">
        <v>48</v>
      </c>
      <c r="B9" s="4" t="s">
        <v>49</v>
      </c>
      <c r="C9" s="4" t="s">
        <v>21</v>
      </c>
      <c r="D9" s="4" t="s">
        <v>50</v>
      </c>
      <c r="E9" s="4" t="s">
        <v>51</v>
      </c>
      <c r="F9" s="4" t="s">
        <v>52</v>
      </c>
      <c r="G9" s="4" t="s">
        <v>21</v>
      </c>
      <c r="H9" s="4"/>
      <c r="I9" s="4">
        <v>1</v>
      </c>
      <c r="J9" s="4">
        <f t="shared" si="0"/>
        <v>1</v>
      </c>
    </row>
    <row r="10" spans="1:10" x14ac:dyDescent="0.3">
      <c r="A10" s="22" t="s">
        <v>53</v>
      </c>
      <c r="B10" s="4" t="s">
        <v>54</v>
      </c>
      <c r="C10" s="4" t="s">
        <v>55</v>
      </c>
      <c r="D10" s="4" t="s">
        <v>56</v>
      </c>
      <c r="E10" s="4" t="s">
        <v>57</v>
      </c>
      <c r="F10" s="4" t="s">
        <v>58</v>
      </c>
      <c r="G10" s="4" t="s">
        <v>55</v>
      </c>
      <c r="H10" s="4">
        <v>1</v>
      </c>
      <c r="I10" s="4">
        <v>4</v>
      </c>
      <c r="J10" s="4">
        <f t="shared" si="0"/>
        <v>2</v>
      </c>
    </row>
    <row r="11" spans="1:10" x14ac:dyDescent="0.3">
      <c r="A11" s="22" t="s">
        <v>59</v>
      </c>
      <c r="B11" s="4" t="s">
        <v>60</v>
      </c>
      <c r="C11" s="4" t="s">
        <v>21</v>
      </c>
      <c r="D11" s="4" t="s">
        <v>22</v>
      </c>
      <c r="E11" s="4" t="s">
        <v>61</v>
      </c>
      <c r="F11" s="4" t="s">
        <v>62</v>
      </c>
      <c r="G11" s="4" t="s">
        <v>21</v>
      </c>
      <c r="H11" s="4"/>
      <c r="I11" s="4">
        <v>2</v>
      </c>
      <c r="J11" s="4">
        <f t="shared" si="0"/>
        <v>1</v>
      </c>
    </row>
    <row r="12" spans="1:10" x14ac:dyDescent="0.3">
      <c r="A12" s="22" t="s">
        <v>63</v>
      </c>
      <c r="B12" s="4" t="s">
        <v>64</v>
      </c>
      <c r="C12" s="4" t="s">
        <v>32</v>
      </c>
      <c r="D12" s="4" t="s">
        <v>65</v>
      </c>
      <c r="E12" s="4" t="s">
        <v>66</v>
      </c>
      <c r="F12" s="4" t="s">
        <v>67</v>
      </c>
      <c r="G12" s="4" t="s">
        <v>32</v>
      </c>
      <c r="H12" s="4">
        <v>1</v>
      </c>
      <c r="I12" s="4"/>
      <c r="J12" s="4">
        <f t="shared" si="0"/>
        <v>1</v>
      </c>
    </row>
    <row r="13" spans="1:10" x14ac:dyDescent="0.3">
      <c r="A13" s="22" t="s">
        <v>68</v>
      </c>
      <c r="B13" s="4" t="s">
        <v>31</v>
      </c>
      <c r="C13" s="4" t="s">
        <v>21</v>
      </c>
      <c r="D13" s="4" t="s">
        <v>22</v>
      </c>
      <c r="E13" s="4" t="s">
        <v>23</v>
      </c>
      <c r="F13" s="4" t="s">
        <v>24</v>
      </c>
      <c r="G13" s="4" t="s">
        <v>21</v>
      </c>
      <c r="H13" s="4"/>
      <c r="I13" s="4">
        <v>2</v>
      </c>
      <c r="J13" s="4">
        <f t="shared" si="0"/>
        <v>1</v>
      </c>
    </row>
    <row r="14" spans="1:10" x14ac:dyDescent="0.3">
      <c r="A14" s="22" t="s">
        <v>69</v>
      </c>
      <c r="B14" s="4" t="s">
        <v>70</v>
      </c>
      <c r="C14" s="4" t="s">
        <v>32</v>
      </c>
      <c r="D14" s="4" t="s">
        <v>65</v>
      </c>
      <c r="E14" s="4" t="s">
        <v>66</v>
      </c>
      <c r="F14" s="4" t="s">
        <v>67</v>
      </c>
      <c r="G14" s="4" t="s">
        <v>32</v>
      </c>
      <c r="H14" s="4"/>
      <c r="I14" s="4">
        <v>1</v>
      </c>
      <c r="J14" s="4">
        <f t="shared" si="0"/>
        <v>1</v>
      </c>
    </row>
    <row r="15" spans="1:10" x14ac:dyDescent="0.3">
      <c r="A15" s="22" t="s">
        <v>71</v>
      </c>
      <c r="B15" s="4" t="s">
        <v>72</v>
      </c>
      <c r="C15" s="4" t="s">
        <v>38</v>
      </c>
      <c r="D15" s="4" t="s">
        <v>73</v>
      </c>
      <c r="E15" s="4" t="s">
        <v>74</v>
      </c>
      <c r="F15" s="4" t="s">
        <v>75</v>
      </c>
      <c r="G15" s="4" t="s">
        <v>73</v>
      </c>
      <c r="H15" s="4"/>
      <c r="I15" s="4">
        <v>1</v>
      </c>
      <c r="J15" s="4">
        <f t="shared" si="0"/>
        <v>1</v>
      </c>
    </row>
    <row r="16" spans="1:10" x14ac:dyDescent="0.3">
      <c r="A16" s="22" t="s">
        <v>76</v>
      </c>
      <c r="B16" s="4" t="s">
        <v>77</v>
      </c>
      <c r="C16" s="4" t="s">
        <v>44</v>
      </c>
      <c r="D16" s="4" t="s">
        <v>78</v>
      </c>
      <c r="E16" s="4" t="s">
        <v>79</v>
      </c>
      <c r="F16" s="4" t="s">
        <v>80</v>
      </c>
      <c r="G16" s="4" t="s">
        <v>571</v>
      </c>
      <c r="H16" s="4">
        <v>3</v>
      </c>
      <c r="I16" s="4">
        <v>2</v>
      </c>
      <c r="J16" s="4">
        <f t="shared" si="0"/>
        <v>2</v>
      </c>
    </row>
    <row r="17" spans="1:10" x14ac:dyDescent="0.3">
      <c r="A17" s="22" t="s">
        <v>81</v>
      </c>
      <c r="B17" s="4" t="s">
        <v>82</v>
      </c>
      <c r="C17" s="4" t="s">
        <v>44</v>
      </c>
      <c r="D17" s="4" t="s">
        <v>78</v>
      </c>
      <c r="E17" s="4" t="s">
        <v>83</v>
      </c>
      <c r="F17" s="4" t="s">
        <v>84</v>
      </c>
      <c r="G17" s="4" t="s">
        <v>571</v>
      </c>
      <c r="H17" s="4">
        <v>1</v>
      </c>
      <c r="I17" s="4">
        <v>1</v>
      </c>
      <c r="J17" s="4">
        <f t="shared" si="0"/>
        <v>2</v>
      </c>
    </row>
    <row r="18" spans="1:10" x14ac:dyDescent="0.3">
      <c r="A18" s="22" t="s">
        <v>85</v>
      </c>
      <c r="B18" s="4" t="s">
        <v>86</v>
      </c>
      <c r="C18" s="4" t="s">
        <v>32</v>
      </c>
      <c r="D18" s="4" t="s">
        <v>87</v>
      </c>
      <c r="E18" s="4" t="s">
        <v>88</v>
      </c>
      <c r="F18" s="4" t="s">
        <v>89</v>
      </c>
      <c r="G18" s="4" t="s">
        <v>32</v>
      </c>
      <c r="H18" s="4"/>
      <c r="I18" s="4">
        <v>5</v>
      </c>
      <c r="J18" s="4">
        <f t="shared" si="0"/>
        <v>1</v>
      </c>
    </row>
    <row r="19" spans="1:10" x14ac:dyDescent="0.3">
      <c r="A19" s="22" t="s">
        <v>90</v>
      </c>
      <c r="B19" s="4" t="s">
        <v>91</v>
      </c>
      <c r="C19" s="4" t="s">
        <v>55</v>
      </c>
      <c r="D19" s="4" t="s">
        <v>56</v>
      </c>
      <c r="E19" s="4" t="s">
        <v>92</v>
      </c>
      <c r="F19" s="4" t="s">
        <v>93</v>
      </c>
      <c r="G19" s="4" t="s">
        <v>55</v>
      </c>
      <c r="H19" s="4">
        <v>1</v>
      </c>
      <c r="I19" s="4"/>
      <c r="J19" s="4">
        <f t="shared" si="0"/>
        <v>1</v>
      </c>
    </row>
    <row r="20" spans="1:10" x14ac:dyDescent="0.3">
      <c r="A20" s="22" t="s">
        <v>94</v>
      </c>
      <c r="B20" s="4" t="s">
        <v>95</v>
      </c>
      <c r="C20" s="4" t="s">
        <v>44</v>
      </c>
      <c r="D20" s="4" t="s">
        <v>78</v>
      </c>
      <c r="E20" s="4" t="s">
        <v>79</v>
      </c>
      <c r="F20" s="4" t="s">
        <v>96</v>
      </c>
      <c r="G20" s="4" t="s">
        <v>571</v>
      </c>
      <c r="H20" s="4"/>
      <c r="I20" s="4">
        <v>3</v>
      </c>
      <c r="J20" s="4">
        <f t="shared" si="0"/>
        <v>1</v>
      </c>
    </row>
    <row r="21" spans="1:10" x14ac:dyDescent="0.3">
      <c r="A21" s="22" t="s">
        <v>97</v>
      </c>
      <c r="B21" s="4" t="s">
        <v>98</v>
      </c>
      <c r="C21" s="4" t="s">
        <v>44</v>
      </c>
      <c r="D21" s="4" t="s">
        <v>78</v>
      </c>
      <c r="E21" s="4" t="s">
        <v>79</v>
      </c>
      <c r="F21" s="4" t="s">
        <v>96</v>
      </c>
      <c r="G21" s="4" t="s">
        <v>571</v>
      </c>
      <c r="H21" s="4"/>
      <c r="I21" s="4">
        <v>1</v>
      </c>
      <c r="J21" s="4">
        <f t="shared" si="0"/>
        <v>1</v>
      </c>
    </row>
    <row r="22" spans="1:10" x14ac:dyDescent="0.3">
      <c r="A22" s="22" t="s">
        <v>99</v>
      </c>
      <c r="B22" s="4" t="s">
        <v>100</v>
      </c>
      <c r="C22" s="4" t="s">
        <v>38</v>
      </c>
      <c r="D22" s="4" t="s">
        <v>73</v>
      </c>
      <c r="E22" s="4" t="s">
        <v>101</v>
      </c>
      <c r="F22" s="4" t="s">
        <v>102</v>
      </c>
      <c r="G22" s="4" t="s">
        <v>73</v>
      </c>
      <c r="H22" s="4">
        <v>2</v>
      </c>
      <c r="I22" s="4"/>
      <c r="J22" s="4">
        <f t="shared" si="0"/>
        <v>1</v>
      </c>
    </row>
    <row r="23" spans="1:10" x14ac:dyDescent="0.3">
      <c r="A23" s="22" t="s">
        <v>103</v>
      </c>
      <c r="B23" s="4" t="s">
        <v>104</v>
      </c>
      <c r="C23" s="4" t="s">
        <v>32</v>
      </c>
      <c r="D23" s="4" t="s">
        <v>105</v>
      </c>
      <c r="E23" s="4" t="s">
        <v>106</v>
      </c>
      <c r="F23" s="4" t="s">
        <v>107</v>
      </c>
      <c r="G23" s="4" t="s">
        <v>32</v>
      </c>
      <c r="H23" s="4">
        <v>4</v>
      </c>
      <c r="I23" s="4">
        <v>4</v>
      </c>
      <c r="J23" s="4">
        <f t="shared" si="0"/>
        <v>2</v>
      </c>
    </row>
    <row r="24" spans="1:10" x14ac:dyDescent="0.3">
      <c r="A24" s="22" t="s">
        <v>108</v>
      </c>
      <c r="B24" s="4" t="s">
        <v>109</v>
      </c>
      <c r="C24" s="4" t="s">
        <v>32</v>
      </c>
      <c r="D24" s="4" t="s">
        <v>110</v>
      </c>
      <c r="E24" s="4" t="s">
        <v>111</v>
      </c>
      <c r="F24" s="4" t="s">
        <v>112</v>
      </c>
      <c r="G24" s="4" t="s">
        <v>32</v>
      </c>
      <c r="H24" s="4">
        <v>1</v>
      </c>
      <c r="I24" s="4"/>
      <c r="J24" s="4">
        <f t="shared" si="0"/>
        <v>1</v>
      </c>
    </row>
    <row r="25" spans="1:10" x14ac:dyDescent="0.3">
      <c r="A25" s="22" t="s">
        <v>113</v>
      </c>
      <c r="B25" s="4" t="s">
        <v>114</v>
      </c>
      <c r="C25" s="4" t="s">
        <v>44</v>
      </c>
      <c r="D25" s="4" t="s">
        <v>78</v>
      </c>
      <c r="E25" s="4" t="s">
        <v>115</v>
      </c>
      <c r="F25" s="4" t="s">
        <v>116</v>
      </c>
      <c r="G25" s="4" t="s">
        <v>571</v>
      </c>
      <c r="H25" s="4"/>
      <c r="I25" s="4">
        <v>2</v>
      </c>
      <c r="J25" s="4">
        <f t="shared" si="0"/>
        <v>1</v>
      </c>
    </row>
    <row r="26" spans="1:10" x14ac:dyDescent="0.3">
      <c r="A26" s="22" t="s">
        <v>117</v>
      </c>
      <c r="B26" s="4" t="s">
        <v>118</v>
      </c>
      <c r="C26" s="4" t="s">
        <v>32</v>
      </c>
      <c r="D26" s="4" t="s">
        <v>33</v>
      </c>
      <c r="E26" s="4" t="s">
        <v>119</v>
      </c>
      <c r="F26" s="4" t="s">
        <v>120</v>
      </c>
      <c r="G26" s="4" t="s">
        <v>32</v>
      </c>
      <c r="H26" s="4"/>
      <c r="I26" s="4">
        <v>2</v>
      </c>
      <c r="J26" s="4">
        <f t="shared" si="0"/>
        <v>1</v>
      </c>
    </row>
    <row r="27" spans="1:10" x14ac:dyDescent="0.3">
      <c r="A27" s="22" t="s">
        <v>121</v>
      </c>
      <c r="B27" s="4" t="s">
        <v>86</v>
      </c>
      <c r="C27" s="4" t="s">
        <v>32</v>
      </c>
      <c r="D27" s="4" t="s">
        <v>33</v>
      </c>
      <c r="E27" s="4" t="s">
        <v>34</v>
      </c>
      <c r="F27" s="4" t="s">
        <v>122</v>
      </c>
      <c r="G27" s="4" t="s">
        <v>32</v>
      </c>
      <c r="H27" s="4">
        <v>1</v>
      </c>
      <c r="I27" s="4"/>
      <c r="J27" s="4">
        <f t="shared" si="0"/>
        <v>1</v>
      </c>
    </row>
    <row r="28" spans="1:10" x14ac:dyDescent="0.3">
      <c r="A28" s="22" t="s">
        <v>123</v>
      </c>
      <c r="B28" s="4" t="s">
        <v>124</v>
      </c>
      <c r="C28" s="4" t="s">
        <v>125</v>
      </c>
      <c r="D28" s="4" t="s">
        <v>126</v>
      </c>
      <c r="E28" s="4" t="s">
        <v>127</v>
      </c>
      <c r="F28" s="4" t="s">
        <v>128</v>
      </c>
      <c r="G28" s="4" t="s">
        <v>126</v>
      </c>
      <c r="H28" s="4"/>
      <c r="I28" s="4">
        <v>3</v>
      </c>
      <c r="J28" s="4">
        <f t="shared" si="0"/>
        <v>1</v>
      </c>
    </row>
    <row r="29" spans="1:10" x14ac:dyDescent="0.3">
      <c r="A29" s="22" t="s">
        <v>129</v>
      </c>
      <c r="B29" s="4" t="s">
        <v>130</v>
      </c>
      <c r="C29" s="4" t="s">
        <v>44</v>
      </c>
      <c r="D29" s="4" t="s">
        <v>131</v>
      </c>
      <c r="E29" s="4" t="s">
        <v>132</v>
      </c>
      <c r="F29" s="4" t="s">
        <v>133</v>
      </c>
      <c r="G29" s="4" t="s">
        <v>571</v>
      </c>
      <c r="H29" s="4">
        <v>1</v>
      </c>
      <c r="I29" s="4">
        <v>3</v>
      </c>
      <c r="J29" s="4">
        <f t="shared" si="0"/>
        <v>2</v>
      </c>
    </row>
    <row r="30" spans="1:10" x14ac:dyDescent="0.3">
      <c r="A30" s="22" t="s">
        <v>134</v>
      </c>
      <c r="B30" s="4" t="s">
        <v>135</v>
      </c>
      <c r="C30" s="4" t="s">
        <v>44</v>
      </c>
      <c r="D30" s="4" t="s">
        <v>131</v>
      </c>
      <c r="E30" s="4" t="s">
        <v>132</v>
      </c>
      <c r="F30" s="4" t="s">
        <v>136</v>
      </c>
      <c r="G30" s="4" t="s">
        <v>571</v>
      </c>
      <c r="H30" s="4">
        <v>3</v>
      </c>
      <c r="I30" s="4">
        <v>4</v>
      </c>
      <c r="J30" s="4">
        <f t="shared" si="0"/>
        <v>2</v>
      </c>
    </row>
    <row r="31" spans="1:10" x14ac:dyDescent="0.3">
      <c r="A31" s="22" t="s">
        <v>137</v>
      </c>
      <c r="B31" s="4" t="s">
        <v>138</v>
      </c>
      <c r="C31" s="4" t="s">
        <v>55</v>
      </c>
      <c r="D31" s="4" t="s">
        <v>56</v>
      </c>
      <c r="E31" s="4" t="s">
        <v>57</v>
      </c>
      <c r="F31" s="4" t="s">
        <v>139</v>
      </c>
      <c r="G31" s="4" t="s">
        <v>55</v>
      </c>
      <c r="H31" s="4"/>
      <c r="I31" s="4">
        <v>5</v>
      </c>
      <c r="J31" s="4">
        <f t="shared" si="0"/>
        <v>1</v>
      </c>
    </row>
    <row r="32" spans="1:10" x14ac:dyDescent="0.3">
      <c r="A32" s="22" t="s">
        <v>140</v>
      </c>
      <c r="B32" s="4" t="s">
        <v>141</v>
      </c>
      <c r="C32" s="4" t="s">
        <v>125</v>
      </c>
      <c r="D32" s="4" t="s">
        <v>126</v>
      </c>
      <c r="E32" s="4" t="s">
        <v>127</v>
      </c>
      <c r="F32" s="4" t="s">
        <v>128</v>
      </c>
      <c r="G32" s="4" t="s">
        <v>126</v>
      </c>
      <c r="H32" s="4">
        <v>3</v>
      </c>
      <c r="I32" s="4">
        <v>1</v>
      </c>
      <c r="J32" s="4">
        <f t="shared" si="0"/>
        <v>2</v>
      </c>
    </row>
    <row r="33" spans="1:10" x14ac:dyDescent="0.3">
      <c r="A33" s="22" t="s">
        <v>142</v>
      </c>
      <c r="B33" s="4" t="s">
        <v>143</v>
      </c>
      <c r="C33" s="4" t="s">
        <v>21</v>
      </c>
      <c r="D33" s="4" t="s">
        <v>22</v>
      </c>
      <c r="E33" s="4" t="s">
        <v>61</v>
      </c>
      <c r="F33" s="4" t="s">
        <v>144</v>
      </c>
      <c r="G33" s="4" t="s">
        <v>21</v>
      </c>
      <c r="H33" s="4">
        <v>1</v>
      </c>
      <c r="I33" s="4">
        <v>4</v>
      </c>
      <c r="J33" s="4">
        <f t="shared" si="0"/>
        <v>2</v>
      </c>
    </row>
    <row r="34" spans="1:10" x14ac:dyDescent="0.3">
      <c r="A34" s="22" t="s">
        <v>145</v>
      </c>
      <c r="B34" s="4" t="s">
        <v>146</v>
      </c>
      <c r="C34" s="4" t="s">
        <v>44</v>
      </c>
      <c r="D34" s="4" t="s">
        <v>147</v>
      </c>
      <c r="E34" s="4" t="s">
        <v>148</v>
      </c>
      <c r="F34" s="4" t="s">
        <v>149</v>
      </c>
      <c r="G34" s="4" t="s">
        <v>571</v>
      </c>
      <c r="H34" s="4">
        <v>1</v>
      </c>
      <c r="I34" s="4"/>
      <c r="J34" s="4">
        <f t="shared" si="0"/>
        <v>1</v>
      </c>
    </row>
    <row r="35" spans="1:10" x14ac:dyDescent="0.3">
      <c r="A35" s="22" t="s">
        <v>150</v>
      </c>
      <c r="B35" s="4" t="s">
        <v>151</v>
      </c>
      <c r="C35" s="4" t="s">
        <v>44</v>
      </c>
      <c r="D35" s="4" t="s">
        <v>78</v>
      </c>
      <c r="E35" s="4" t="s">
        <v>83</v>
      </c>
      <c r="F35" s="4" t="s">
        <v>152</v>
      </c>
      <c r="G35" s="4" t="s">
        <v>571</v>
      </c>
      <c r="H35" s="4">
        <v>1</v>
      </c>
      <c r="I35" s="4">
        <v>1</v>
      </c>
      <c r="J35" s="4">
        <f t="shared" si="0"/>
        <v>2</v>
      </c>
    </row>
    <row r="36" spans="1:10" x14ac:dyDescent="0.3">
      <c r="A36" s="22" t="s">
        <v>153</v>
      </c>
      <c r="B36" s="4" t="s">
        <v>31</v>
      </c>
      <c r="C36" s="4" t="s">
        <v>38</v>
      </c>
      <c r="D36" s="4" t="s">
        <v>73</v>
      </c>
      <c r="E36" s="4" t="s">
        <v>154</v>
      </c>
      <c r="F36" s="4" t="s">
        <v>155</v>
      </c>
      <c r="G36" s="4" t="s">
        <v>73</v>
      </c>
      <c r="H36" s="4">
        <v>1</v>
      </c>
      <c r="I36" s="4">
        <v>1</v>
      </c>
      <c r="J36" s="4">
        <f t="shared" si="0"/>
        <v>2</v>
      </c>
    </row>
    <row r="37" spans="1:10" x14ac:dyDescent="0.3">
      <c r="A37" s="22" t="s">
        <v>156</v>
      </c>
      <c r="B37" s="4" t="s">
        <v>157</v>
      </c>
      <c r="C37" s="4" t="s">
        <v>38</v>
      </c>
      <c r="D37" s="4" t="s">
        <v>39</v>
      </c>
      <c r="E37" s="4" t="s">
        <v>158</v>
      </c>
      <c r="F37" s="4" t="s">
        <v>159</v>
      </c>
      <c r="G37" s="4" t="s">
        <v>39</v>
      </c>
      <c r="H37" s="4">
        <v>1</v>
      </c>
      <c r="I37" s="4"/>
      <c r="J37" s="4">
        <f t="shared" si="0"/>
        <v>1</v>
      </c>
    </row>
    <row r="38" spans="1:10" x14ac:dyDescent="0.3">
      <c r="A38" s="22" t="s">
        <v>160</v>
      </c>
      <c r="B38" s="4" t="s">
        <v>161</v>
      </c>
      <c r="C38" s="4" t="s">
        <v>21</v>
      </c>
      <c r="D38" s="4" t="s">
        <v>22</v>
      </c>
      <c r="E38" s="4" t="s">
        <v>23</v>
      </c>
      <c r="F38" s="4" t="s">
        <v>162</v>
      </c>
      <c r="G38" s="4" t="s">
        <v>21</v>
      </c>
      <c r="H38" s="4"/>
      <c r="I38" s="4">
        <v>2</v>
      </c>
      <c r="J38" s="4">
        <f t="shared" si="0"/>
        <v>1</v>
      </c>
    </row>
    <row r="39" spans="1:10" x14ac:dyDescent="0.3">
      <c r="A39" s="22" t="s">
        <v>163</v>
      </c>
      <c r="B39" s="4" t="s">
        <v>164</v>
      </c>
      <c r="C39" s="4" t="s">
        <v>55</v>
      </c>
      <c r="D39" s="4" t="s">
        <v>56</v>
      </c>
      <c r="F39" s="4" t="s">
        <v>165</v>
      </c>
      <c r="G39" s="4" t="s">
        <v>55</v>
      </c>
      <c r="H39" s="4">
        <v>1</v>
      </c>
      <c r="I39" s="4"/>
      <c r="J39" s="4">
        <f t="shared" si="0"/>
        <v>1</v>
      </c>
    </row>
    <row r="40" spans="1:10" x14ac:dyDescent="0.3">
      <c r="A40" s="22" t="s">
        <v>166</v>
      </c>
      <c r="B40" s="4" t="s">
        <v>167</v>
      </c>
      <c r="C40" s="4" t="s">
        <v>44</v>
      </c>
      <c r="D40" s="4" t="s">
        <v>78</v>
      </c>
      <c r="E40" s="4" t="s">
        <v>79</v>
      </c>
      <c r="F40" s="4" t="s">
        <v>168</v>
      </c>
      <c r="G40" s="4" t="s">
        <v>571</v>
      </c>
      <c r="H40" s="4">
        <v>1</v>
      </c>
      <c r="I40" s="4">
        <v>2</v>
      </c>
      <c r="J40" s="4">
        <f t="shared" si="0"/>
        <v>2</v>
      </c>
    </row>
    <row r="41" spans="1:10" x14ac:dyDescent="0.3">
      <c r="A41" s="22" t="s">
        <v>169</v>
      </c>
      <c r="B41" s="4" t="s">
        <v>170</v>
      </c>
      <c r="C41" s="4" t="s">
        <v>44</v>
      </c>
      <c r="D41" s="4" t="s">
        <v>147</v>
      </c>
      <c r="E41" s="4" t="s">
        <v>148</v>
      </c>
      <c r="F41" s="4" t="s">
        <v>171</v>
      </c>
      <c r="G41" s="4" t="s">
        <v>571</v>
      </c>
      <c r="H41" s="4"/>
      <c r="I41" s="4">
        <v>1</v>
      </c>
      <c r="J41" s="4">
        <f t="shared" si="0"/>
        <v>1</v>
      </c>
    </row>
    <row r="42" spans="1:10" x14ac:dyDescent="0.3">
      <c r="A42" s="22" t="s">
        <v>172</v>
      </c>
      <c r="B42" s="4" t="s">
        <v>173</v>
      </c>
      <c r="C42" s="4" t="s">
        <v>27</v>
      </c>
      <c r="D42" s="4" t="s">
        <v>174</v>
      </c>
      <c r="E42" s="4" t="s">
        <v>175</v>
      </c>
      <c r="F42" s="4" t="s">
        <v>176</v>
      </c>
      <c r="G42" s="4" t="s">
        <v>27</v>
      </c>
      <c r="H42" s="4">
        <v>2</v>
      </c>
      <c r="I42" s="4"/>
      <c r="J42" s="4">
        <f t="shared" si="0"/>
        <v>1</v>
      </c>
    </row>
    <row r="43" spans="1:10" x14ac:dyDescent="0.3">
      <c r="A43" s="22" t="s">
        <v>177</v>
      </c>
      <c r="B43" s="4" t="s">
        <v>178</v>
      </c>
      <c r="C43" s="4" t="s">
        <v>44</v>
      </c>
      <c r="D43" s="4" t="s">
        <v>78</v>
      </c>
      <c r="E43" s="4" t="s">
        <v>83</v>
      </c>
      <c r="F43" s="4" t="s">
        <v>84</v>
      </c>
      <c r="G43" s="4" t="s">
        <v>571</v>
      </c>
      <c r="H43" s="4">
        <v>2</v>
      </c>
      <c r="I43" s="4"/>
      <c r="J43" s="4">
        <f t="shared" si="0"/>
        <v>1</v>
      </c>
    </row>
    <row r="44" spans="1:10" x14ac:dyDescent="0.3">
      <c r="A44" s="22" t="s">
        <v>179</v>
      </c>
      <c r="B44" s="4" t="s">
        <v>180</v>
      </c>
      <c r="C44" s="4" t="s">
        <v>55</v>
      </c>
      <c r="D44" s="4" t="s">
        <v>56</v>
      </c>
      <c r="F44" s="4" t="s">
        <v>181</v>
      </c>
      <c r="G44" s="4" t="s">
        <v>55</v>
      </c>
      <c r="H44" s="4"/>
      <c r="I44" s="4">
        <v>2</v>
      </c>
      <c r="J44" s="4">
        <f t="shared" si="0"/>
        <v>1</v>
      </c>
    </row>
    <row r="45" spans="1:10" x14ac:dyDescent="0.3">
      <c r="A45" s="22" t="s">
        <v>182</v>
      </c>
      <c r="B45" s="4" t="s">
        <v>37</v>
      </c>
      <c r="C45" s="4" t="s">
        <v>125</v>
      </c>
      <c r="D45" s="4" t="s">
        <v>126</v>
      </c>
      <c r="E45" s="4" t="s">
        <v>183</v>
      </c>
      <c r="F45" s="4" t="s">
        <v>184</v>
      </c>
      <c r="G45" s="4" t="s">
        <v>126</v>
      </c>
      <c r="H45" s="4">
        <v>2</v>
      </c>
      <c r="I45" s="4">
        <v>4</v>
      </c>
      <c r="J45" s="4">
        <f t="shared" si="0"/>
        <v>2</v>
      </c>
    </row>
    <row r="46" spans="1:10" x14ac:dyDescent="0.3">
      <c r="A46" s="22" t="s">
        <v>185</v>
      </c>
      <c r="B46" s="4" t="s">
        <v>186</v>
      </c>
      <c r="C46" s="4" t="s">
        <v>55</v>
      </c>
      <c r="D46" s="4" t="s">
        <v>56</v>
      </c>
      <c r="E46" s="4" t="s">
        <v>187</v>
      </c>
      <c r="F46" s="4" t="s">
        <v>188</v>
      </c>
      <c r="G46" s="4" t="s">
        <v>55</v>
      </c>
      <c r="H46" s="4"/>
      <c r="I46" s="4">
        <v>1</v>
      </c>
      <c r="J46" s="4">
        <f t="shared" si="0"/>
        <v>1</v>
      </c>
    </row>
    <row r="47" spans="1:10" x14ac:dyDescent="0.3">
      <c r="A47" s="22" t="s">
        <v>189</v>
      </c>
      <c r="B47" s="4" t="s">
        <v>190</v>
      </c>
      <c r="C47" s="4" t="s">
        <v>21</v>
      </c>
      <c r="D47" s="4" t="s">
        <v>22</v>
      </c>
      <c r="E47" s="4" t="s">
        <v>61</v>
      </c>
      <c r="F47" s="4" t="s">
        <v>191</v>
      </c>
      <c r="G47" s="4" t="s">
        <v>21</v>
      </c>
      <c r="H47" s="4">
        <v>1</v>
      </c>
      <c r="I47" s="4"/>
      <c r="J47" s="4">
        <f t="shared" si="0"/>
        <v>1</v>
      </c>
    </row>
    <row r="48" spans="1:10" x14ac:dyDescent="0.3">
      <c r="A48" s="22" t="s">
        <v>192</v>
      </c>
      <c r="B48" s="4" t="s">
        <v>193</v>
      </c>
      <c r="C48" s="4" t="s">
        <v>44</v>
      </c>
      <c r="D48" s="4" t="s">
        <v>78</v>
      </c>
      <c r="E48" s="4" t="s">
        <v>115</v>
      </c>
      <c r="F48" s="4" t="s">
        <v>194</v>
      </c>
      <c r="G48" s="4" t="s">
        <v>571</v>
      </c>
      <c r="H48" s="4">
        <v>1</v>
      </c>
      <c r="I48" s="4"/>
      <c r="J48" s="4">
        <f t="shared" si="0"/>
        <v>1</v>
      </c>
    </row>
    <row r="49" spans="1:10" x14ac:dyDescent="0.3">
      <c r="A49" s="22" t="s">
        <v>195</v>
      </c>
      <c r="B49" s="4" t="s">
        <v>196</v>
      </c>
      <c r="C49" s="4" t="s">
        <v>21</v>
      </c>
      <c r="D49" s="4" t="s">
        <v>22</v>
      </c>
      <c r="E49" s="4" t="s">
        <v>23</v>
      </c>
      <c r="F49" s="4" t="s">
        <v>162</v>
      </c>
      <c r="G49" s="4" t="s">
        <v>21</v>
      </c>
      <c r="H49" s="4">
        <v>5</v>
      </c>
      <c r="I49" s="4">
        <v>4</v>
      </c>
      <c r="J49" s="4">
        <f t="shared" si="0"/>
        <v>2</v>
      </c>
    </row>
    <row r="50" spans="1:10" x14ac:dyDescent="0.3">
      <c r="A50" s="22" t="s">
        <v>197</v>
      </c>
      <c r="B50" s="4" t="s">
        <v>37</v>
      </c>
      <c r="C50" s="4" t="s">
        <v>21</v>
      </c>
      <c r="D50" s="4" t="s">
        <v>22</v>
      </c>
      <c r="E50" s="4" t="s">
        <v>23</v>
      </c>
      <c r="F50" s="4" t="s">
        <v>162</v>
      </c>
      <c r="G50" s="4" t="s">
        <v>21</v>
      </c>
      <c r="H50" s="4">
        <v>5</v>
      </c>
      <c r="I50" s="4">
        <v>5</v>
      </c>
      <c r="J50" s="4">
        <f t="shared" si="0"/>
        <v>2</v>
      </c>
    </row>
    <row r="51" spans="1:10" x14ac:dyDescent="0.3">
      <c r="A51" s="22" t="s">
        <v>198</v>
      </c>
      <c r="B51" s="4" t="s">
        <v>199</v>
      </c>
      <c r="C51" s="4" t="s">
        <v>21</v>
      </c>
      <c r="D51" s="4" t="s">
        <v>22</v>
      </c>
      <c r="E51" s="4" t="s">
        <v>23</v>
      </c>
      <c r="F51" s="4" t="s">
        <v>162</v>
      </c>
      <c r="G51" s="4" t="s">
        <v>21</v>
      </c>
      <c r="H51" s="4">
        <v>3</v>
      </c>
      <c r="I51" s="4">
        <v>3</v>
      </c>
      <c r="J51" s="4">
        <f t="shared" si="0"/>
        <v>2</v>
      </c>
    </row>
    <row r="52" spans="1:10" x14ac:dyDescent="0.3">
      <c r="A52" s="22" t="s">
        <v>200</v>
      </c>
      <c r="B52" s="4" t="s">
        <v>201</v>
      </c>
      <c r="C52" s="4" t="s">
        <v>44</v>
      </c>
      <c r="D52" s="4" t="s">
        <v>202</v>
      </c>
      <c r="E52" s="4" t="s">
        <v>203</v>
      </c>
      <c r="F52" s="4" t="s">
        <v>204</v>
      </c>
      <c r="G52" s="4" t="s">
        <v>571</v>
      </c>
      <c r="H52" s="4">
        <v>1</v>
      </c>
      <c r="I52" s="4">
        <v>3</v>
      </c>
      <c r="J52" s="4">
        <f t="shared" si="0"/>
        <v>2</v>
      </c>
    </row>
    <row r="53" spans="1:10" x14ac:dyDescent="0.3">
      <c r="A53" s="22" t="s">
        <v>205</v>
      </c>
      <c r="B53" s="4" t="s">
        <v>206</v>
      </c>
      <c r="C53" s="4" t="s">
        <v>44</v>
      </c>
      <c r="D53" s="4" t="s">
        <v>78</v>
      </c>
      <c r="E53" s="4" t="s">
        <v>79</v>
      </c>
      <c r="F53" s="4" t="s">
        <v>207</v>
      </c>
      <c r="G53" s="4" t="s">
        <v>571</v>
      </c>
      <c r="H53" s="4">
        <v>1</v>
      </c>
      <c r="I53" s="4">
        <v>1</v>
      </c>
      <c r="J53" s="4">
        <f t="shared" si="0"/>
        <v>2</v>
      </c>
    </row>
    <row r="54" spans="1:10" x14ac:dyDescent="0.3">
      <c r="A54" s="22" t="s">
        <v>208</v>
      </c>
      <c r="B54" s="4" t="s">
        <v>209</v>
      </c>
      <c r="C54" s="4" t="s">
        <v>21</v>
      </c>
      <c r="D54" s="4" t="s">
        <v>22</v>
      </c>
      <c r="E54" s="4" t="s">
        <v>61</v>
      </c>
      <c r="F54" s="4" t="s">
        <v>210</v>
      </c>
      <c r="G54" s="4" t="s">
        <v>21</v>
      </c>
      <c r="H54" s="4">
        <v>1</v>
      </c>
      <c r="I54" s="4"/>
      <c r="J54" s="4">
        <f t="shared" si="0"/>
        <v>1</v>
      </c>
    </row>
    <row r="55" spans="1:10" x14ac:dyDescent="0.3">
      <c r="A55" s="22" t="s">
        <v>211</v>
      </c>
      <c r="B55" s="4" t="s">
        <v>31</v>
      </c>
      <c r="C55" s="4" t="s">
        <v>44</v>
      </c>
      <c r="D55" s="4" t="s">
        <v>78</v>
      </c>
      <c r="E55" s="4" t="s">
        <v>83</v>
      </c>
      <c r="F55" s="4" t="s">
        <v>212</v>
      </c>
      <c r="G55" s="4" t="s">
        <v>571</v>
      </c>
      <c r="H55" s="4">
        <v>1</v>
      </c>
      <c r="I55" s="4"/>
      <c r="J55" s="4">
        <f t="shared" si="0"/>
        <v>1</v>
      </c>
    </row>
    <row r="56" spans="1:10" x14ac:dyDescent="0.3">
      <c r="A56" s="22" t="s">
        <v>213</v>
      </c>
      <c r="B56" s="4" t="s">
        <v>214</v>
      </c>
      <c r="C56" s="4" t="s">
        <v>215</v>
      </c>
      <c r="D56" s="4" t="s">
        <v>216</v>
      </c>
      <c r="E56" s="4" t="s">
        <v>217</v>
      </c>
      <c r="F56" s="4" t="s">
        <v>218</v>
      </c>
      <c r="G56" s="4" t="s">
        <v>215</v>
      </c>
      <c r="H56" s="4"/>
      <c r="I56" s="4">
        <v>1</v>
      </c>
      <c r="J56" s="4">
        <f t="shared" si="0"/>
        <v>1</v>
      </c>
    </row>
    <row r="57" spans="1:10" x14ac:dyDescent="0.3">
      <c r="A57" s="22" t="s">
        <v>219</v>
      </c>
      <c r="B57" s="4" t="s">
        <v>220</v>
      </c>
      <c r="C57" s="4" t="s">
        <v>38</v>
      </c>
      <c r="D57" s="4" t="s">
        <v>73</v>
      </c>
      <c r="E57" s="4" t="s">
        <v>221</v>
      </c>
      <c r="F57" s="4" t="s">
        <v>222</v>
      </c>
      <c r="G57" s="4" t="s">
        <v>73</v>
      </c>
      <c r="H57" s="4">
        <v>1</v>
      </c>
      <c r="I57" s="4"/>
      <c r="J57" s="4">
        <f t="shared" si="0"/>
        <v>1</v>
      </c>
    </row>
    <row r="58" spans="1:10" x14ac:dyDescent="0.3">
      <c r="A58" s="22" t="s">
        <v>223</v>
      </c>
      <c r="B58" s="4" t="s">
        <v>224</v>
      </c>
      <c r="C58" s="4" t="s">
        <v>32</v>
      </c>
      <c r="D58" s="4" t="s">
        <v>87</v>
      </c>
      <c r="E58" s="4" t="s">
        <v>88</v>
      </c>
      <c r="F58" s="4" t="s">
        <v>225</v>
      </c>
      <c r="G58" s="4" t="s">
        <v>32</v>
      </c>
      <c r="H58" s="4"/>
      <c r="I58" s="4">
        <v>5</v>
      </c>
      <c r="J58" s="4">
        <f t="shared" si="0"/>
        <v>1</v>
      </c>
    </row>
    <row r="59" spans="1:10" x14ac:dyDescent="0.3">
      <c r="A59" s="22" t="s">
        <v>226</v>
      </c>
      <c r="B59" s="4" t="s">
        <v>227</v>
      </c>
      <c r="C59" s="4" t="s">
        <v>44</v>
      </c>
      <c r="D59" s="4" t="s">
        <v>147</v>
      </c>
      <c r="E59" s="4" t="s">
        <v>228</v>
      </c>
      <c r="F59" s="4" t="s">
        <v>229</v>
      </c>
      <c r="G59" s="4" t="s">
        <v>571</v>
      </c>
      <c r="H59" s="4"/>
      <c r="I59" s="4">
        <v>1</v>
      </c>
      <c r="J59" s="4">
        <f t="shared" si="0"/>
        <v>1</v>
      </c>
    </row>
    <row r="60" spans="1:10" x14ac:dyDescent="0.3">
      <c r="A60" s="22" t="s">
        <v>230</v>
      </c>
      <c r="B60" s="4" t="s">
        <v>231</v>
      </c>
      <c r="C60" s="4" t="s">
        <v>32</v>
      </c>
      <c r="D60" s="4" t="s">
        <v>33</v>
      </c>
      <c r="E60" s="4" t="s">
        <v>119</v>
      </c>
      <c r="F60" s="4" t="s">
        <v>120</v>
      </c>
      <c r="G60" s="4" t="s">
        <v>32</v>
      </c>
      <c r="H60" s="4">
        <v>1</v>
      </c>
      <c r="I60" s="4">
        <v>2</v>
      </c>
      <c r="J60" s="4">
        <f t="shared" si="0"/>
        <v>2</v>
      </c>
    </row>
    <row r="61" spans="1:10" x14ac:dyDescent="0.3">
      <c r="A61" s="22" t="s">
        <v>232</v>
      </c>
      <c r="B61" s="4" t="s">
        <v>233</v>
      </c>
      <c r="C61" s="4" t="s">
        <v>38</v>
      </c>
      <c r="D61" s="4" t="s">
        <v>73</v>
      </c>
      <c r="E61" s="4" t="s">
        <v>74</v>
      </c>
      <c r="F61" s="4" t="s">
        <v>234</v>
      </c>
      <c r="G61" s="4" t="s">
        <v>73</v>
      </c>
      <c r="H61" s="4"/>
      <c r="I61" s="4">
        <v>2</v>
      </c>
      <c r="J61" s="4">
        <f t="shared" si="0"/>
        <v>1</v>
      </c>
    </row>
    <row r="62" spans="1:10" x14ac:dyDescent="0.3">
      <c r="A62" s="22" t="s">
        <v>235</v>
      </c>
      <c r="B62" s="4" t="s">
        <v>236</v>
      </c>
      <c r="C62" s="4" t="s">
        <v>215</v>
      </c>
      <c r="D62" s="4" t="s">
        <v>216</v>
      </c>
      <c r="E62" s="4" t="s">
        <v>237</v>
      </c>
      <c r="F62" s="4" t="s">
        <v>238</v>
      </c>
      <c r="G62" s="4" t="s">
        <v>215</v>
      </c>
      <c r="H62" s="4">
        <v>1</v>
      </c>
      <c r="I62" s="4"/>
      <c r="J62" s="4">
        <f t="shared" si="0"/>
        <v>1</v>
      </c>
    </row>
    <row r="63" spans="1:10" x14ac:dyDescent="0.3">
      <c r="A63" s="22" t="s">
        <v>239</v>
      </c>
      <c r="B63" s="4" t="s">
        <v>240</v>
      </c>
      <c r="C63" s="4" t="s">
        <v>21</v>
      </c>
      <c r="D63" s="4" t="s">
        <v>22</v>
      </c>
      <c r="E63" s="4" t="s">
        <v>61</v>
      </c>
      <c r="F63" s="4" t="s">
        <v>241</v>
      </c>
      <c r="G63" s="4" t="s">
        <v>21</v>
      </c>
      <c r="H63" s="4"/>
      <c r="I63" s="4">
        <v>1</v>
      </c>
      <c r="J63" s="4">
        <f t="shared" si="0"/>
        <v>1</v>
      </c>
    </row>
    <row r="64" spans="1:10" x14ac:dyDescent="0.3">
      <c r="A64" s="22" t="s">
        <v>242</v>
      </c>
      <c r="B64" s="4" t="s">
        <v>37</v>
      </c>
      <c r="C64" s="4" t="s">
        <v>243</v>
      </c>
      <c r="D64" s="4" t="s">
        <v>244</v>
      </c>
      <c r="E64" s="4" t="s">
        <v>245</v>
      </c>
      <c r="F64" s="4" t="s">
        <v>246</v>
      </c>
      <c r="G64" s="4" t="s">
        <v>243</v>
      </c>
      <c r="H64" s="4">
        <v>1</v>
      </c>
      <c r="I64" s="4"/>
      <c r="J64" s="4">
        <f t="shared" si="0"/>
        <v>1</v>
      </c>
    </row>
    <row r="65" spans="1:10" x14ac:dyDescent="0.3">
      <c r="A65" s="22" t="s">
        <v>247</v>
      </c>
      <c r="B65" s="4" t="s">
        <v>31</v>
      </c>
      <c r="C65" s="4" t="s">
        <v>38</v>
      </c>
      <c r="D65" s="4" t="s">
        <v>248</v>
      </c>
      <c r="E65" s="4" t="s">
        <v>249</v>
      </c>
      <c r="F65" s="4" t="s">
        <v>250</v>
      </c>
      <c r="G65" s="4" t="s">
        <v>248</v>
      </c>
      <c r="H65" s="4">
        <v>1</v>
      </c>
      <c r="I65" s="4"/>
      <c r="J65" s="4">
        <f t="shared" si="0"/>
        <v>1</v>
      </c>
    </row>
    <row r="66" spans="1:10" x14ac:dyDescent="0.3">
      <c r="A66" s="22" t="s">
        <v>251</v>
      </c>
      <c r="B66" s="4" t="s">
        <v>95</v>
      </c>
      <c r="C66" s="4" t="s">
        <v>44</v>
      </c>
      <c r="D66" s="4" t="s">
        <v>78</v>
      </c>
      <c r="E66" s="4" t="s">
        <v>79</v>
      </c>
      <c r="F66" s="4" t="s">
        <v>252</v>
      </c>
      <c r="G66" s="4" t="s">
        <v>571</v>
      </c>
      <c r="H66" s="4">
        <v>4</v>
      </c>
      <c r="I66" s="4">
        <v>4</v>
      </c>
      <c r="J66" s="4">
        <f t="shared" si="0"/>
        <v>2</v>
      </c>
    </row>
    <row r="67" spans="1:10" x14ac:dyDescent="0.3">
      <c r="A67" s="22" t="s">
        <v>253</v>
      </c>
      <c r="B67" s="4" t="s">
        <v>254</v>
      </c>
      <c r="C67" s="4" t="s">
        <v>44</v>
      </c>
      <c r="D67" s="4" t="s">
        <v>78</v>
      </c>
      <c r="E67" s="4" t="s">
        <v>83</v>
      </c>
      <c r="F67" s="4" t="s">
        <v>255</v>
      </c>
      <c r="G67" s="4" t="s">
        <v>571</v>
      </c>
      <c r="H67" s="4">
        <v>1</v>
      </c>
      <c r="I67" s="4">
        <v>2</v>
      </c>
      <c r="J67" s="4">
        <f t="shared" si="0"/>
        <v>2</v>
      </c>
    </row>
    <row r="68" spans="1:10" x14ac:dyDescent="0.3">
      <c r="A68" s="22" t="s">
        <v>256</v>
      </c>
      <c r="B68" s="4" t="s">
        <v>257</v>
      </c>
      <c r="C68" s="4" t="s">
        <v>44</v>
      </c>
      <c r="D68" s="4" t="s">
        <v>78</v>
      </c>
      <c r="E68" s="4" t="s">
        <v>83</v>
      </c>
      <c r="F68" s="4" t="s">
        <v>255</v>
      </c>
      <c r="G68" s="4" t="s">
        <v>571</v>
      </c>
      <c r="H68" s="4">
        <v>1</v>
      </c>
      <c r="I68" s="4">
        <v>1</v>
      </c>
      <c r="J68" s="4">
        <f t="shared" si="0"/>
        <v>2</v>
      </c>
    </row>
    <row r="69" spans="1:10" x14ac:dyDescent="0.3">
      <c r="A69" s="22" t="s">
        <v>258</v>
      </c>
      <c r="B69" s="4" t="s">
        <v>259</v>
      </c>
      <c r="C69" s="4" t="s">
        <v>38</v>
      </c>
      <c r="D69" s="4" t="s">
        <v>73</v>
      </c>
      <c r="E69" s="4" t="s">
        <v>74</v>
      </c>
      <c r="F69" s="4" t="s">
        <v>75</v>
      </c>
      <c r="G69" s="4" t="s">
        <v>73</v>
      </c>
      <c r="H69" s="4"/>
      <c r="I69" s="4">
        <v>1</v>
      </c>
      <c r="J69" s="4">
        <f t="shared" ref="J69:J132" si="1">COUNT(H69:I69)</f>
        <v>1</v>
      </c>
    </row>
    <row r="70" spans="1:10" x14ac:dyDescent="0.3">
      <c r="A70" s="22" t="s">
        <v>260</v>
      </c>
      <c r="B70" s="4" t="s">
        <v>261</v>
      </c>
      <c r="C70" s="4" t="s">
        <v>21</v>
      </c>
      <c r="D70" s="4" t="s">
        <v>22</v>
      </c>
      <c r="E70" s="4" t="s">
        <v>61</v>
      </c>
      <c r="F70" s="4" t="s">
        <v>262</v>
      </c>
      <c r="G70" s="4" t="s">
        <v>21</v>
      </c>
      <c r="H70" s="4">
        <v>1</v>
      </c>
      <c r="I70" s="4">
        <v>5</v>
      </c>
      <c r="J70" s="4">
        <f t="shared" si="1"/>
        <v>2</v>
      </c>
    </row>
    <row r="71" spans="1:10" x14ac:dyDescent="0.3">
      <c r="A71" s="22" t="s">
        <v>263</v>
      </c>
      <c r="B71" s="4" t="s">
        <v>264</v>
      </c>
      <c r="C71" s="4" t="s">
        <v>55</v>
      </c>
      <c r="D71" s="4" t="s">
        <v>56</v>
      </c>
      <c r="E71" s="4" t="s">
        <v>57</v>
      </c>
      <c r="F71" s="4" t="s">
        <v>265</v>
      </c>
      <c r="G71" s="4" t="s">
        <v>55</v>
      </c>
      <c r="H71" s="4">
        <v>2</v>
      </c>
      <c r="I71" s="4">
        <v>4</v>
      </c>
      <c r="J71" s="4">
        <f t="shared" si="1"/>
        <v>2</v>
      </c>
    </row>
    <row r="72" spans="1:10" x14ac:dyDescent="0.3">
      <c r="A72" s="22" t="s">
        <v>266</v>
      </c>
      <c r="B72" s="4" t="s">
        <v>267</v>
      </c>
      <c r="C72" s="4" t="s">
        <v>55</v>
      </c>
      <c r="D72" s="4" t="s">
        <v>56</v>
      </c>
      <c r="E72" s="4" t="s">
        <v>57</v>
      </c>
      <c r="F72" s="4" t="s">
        <v>265</v>
      </c>
      <c r="G72" s="4" t="s">
        <v>55</v>
      </c>
      <c r="H72" s="4">
        <v>2</v>
      </c>
      <c r="I72" s="4"/>
      <c r="J72" s="4">
        <f t="shared" si="1"/>
        <v>1</v>
      </c>
    </row>
    <row r="73" spans="1:10" x14ac:dyDescent="0.3">
      <c r="A73" s="22" t="s">
        <v>268</v>
      </c>
      <c r="B73" s="4" t="s">
        <v>269</v>
      </c>
      <c r="C73" s="4" t="s">
        <v>55</v>
      </c>
      <c r="D73" s="4" t="s">
        <v>56</v>
      </c>
      <c r="E73" s="4" t="s">
        <v>57</v>
      </c>
      <c r="F73" s="4" t="s">
        <v>270</v>
      </c>
      <c r="G73" s="4" t="s">
        <v>55</v>
      </c>
      <c r="H73" s="4"/>
      <c r="I73" s="4">
        <v>1</v>
      </c>
      <c r="J73" s="4">
        <f t="shared" si="1"/>
        <v>1</v>
      </c>
    </row>
    <row r="74" spans="1:10" x14ac:dyDescent="0.3">
      <c r="A74" s="22" t="s">
        <v>271</v>
      </c>
      <c r="B74" s="4" t="s">
        <v>272</v>
      </c>
      <c r="C74" s="4" t="s">
        <v>38</v>
      </c>
      <c r="D74" s="4" t="s">
        <v>73</v>
      </c>
      <c r="E74" s="4" t="s">
        <v>74</v>
      </c>
      <c r="F74" s="4" t="s">
        <v>273</v>
      </c>
      <c r="G74" s="4" t="s">
        <v>73</v>
      </c>
      <c r="H74" s="4"/>
      <c r="I74" s="4">
        <v>2</v>
      </c>
      <c r="J74" s="4">
        <f t="shared" si="1"/>
        <v>1</v>
      </c>
    </row>
    <row r="75" spans="1:10" x14ac:dyDescent="0.3">
      <c r="A75" s="22" t="s">
        <v>274</v>
      </c>
      <c r="B75" s="4" t="s">
        <v>275</v>
      </c>
      <c r="C75" s="4" t="s">
        <v>55</v>
      </c>
      <c r="D75" s="4" t="s">
        <v>56</v>
      </c>
      <c r="E75" s="4" t="s">
        <v>57</v>
      </c>
      <c r="F75" s="4" t="s">
        <v>58</v>
      </c>
      <c r="G75" s="4" t="s">
        <v>55</v>
      </c>
      <c r="H75" s="4">
        <v>2</v>
      </c>
      <c r="I75" s="4"/>
      <c r="J75" s="4">
        <f t="shared" si="1"/>
        <v>1</v>
      </c>
    </row>
    <row r="76" spans="1:10" x14ac:dyDescent="0.3">
      <c r="A76" s="22" t="s">
        <v>276</v>
      </c>
      <c r="B76" s="4" t="s">
        <v>277</v>
      </c>
      <c r="C76" s="4" t="s">
        <v>55</v>
      </c>
      <c r="D76" s="4" t="s">
        <v>56</v>
      </c>
      <c r="F76" s="4" t="s">
        <v>278</v>
      </c>
      <c r="G76" s="4" t="s">
        <v>55</v>
      </c>
      <c r="H76" s="4"/>
      <c r="I76" s="4">
        <v>1</v>
      </c>
      <c r="J76" s="4">
        <f t="shared" si="1"/>
        <v>1</v>
      </c>
    </row>
    <row r="77" spans="1:10" x14ac:dyDescent="0.3">
      <c r="A77" s="22" t="s">
        <v>279</v>
      </c>
      <c r="B77" s="4" t="s">
        <v>31</v>
      </c>
      <c r="C77" s="4" t="s">
        <v>21</v>
      </c>
      <c r="D77" s="4" t="s">
        <v>22</v>
      </c>
      <c r="E77" s="4" t="s">
        <v>23</v>
      </c>
      <c r="F77" s="4" t="s">
        <v>280</v>
      </c>
      <c r="G77" s="4" t="s">
        <v>21</v>
      </c>
      <c r="H77" s="4"/>
      <c r="I77" s="4">
        <v>2</v>
      </c>
      <c r="J77" s="4">
        <f t="shared" si="1"/>
        <v>1</v>
      </c>
    </row>
    <row r="78" spans="1:10" x14ac:dyDescent="0.3">
      <c r="A78" s="22" t="s">
        <v>281</v>
      </c>
      <c r="B78" s="4" t="s">
        <v>282</v>
      </c>
      <c r="C78" s="4" t="s">
        <v>21</v>
      </c>
      <c r="D78" s="4" t="s">
        <v>22</v>
      </c>
      <c r="E78" s="4" t="s">
        <v>23</v>
      </c>
      <c r="F78" s="4" t="s">
        <v>280</v>
      </c>
      <c r="G78" s="4" t="s">
        <v>21</v>
      </c>
      <c r="H78" s="4"/>
      <c r="I78" s="4">
        <v>2</v>
      </c>
      <c r="J78" s="4">
        <f t="shared" si="1"/>
        <v>1</v>
      </c>
    </row>
    <row r="79" spans="1:10" x14ac:dyDescent="0.3">
      <c r="A79" s="22" t="s">
        <v>283</v>
      </c>
      <c r="B79" s="4" t="s">
        <v>284</v>
      </c>
      <c r="C79" s="4" t="s">
        <v>21</v>
      </c>
      <c r="D79" s="4" t="s">
        <v>22</v>
      </c>
      <c r="E79" s="4" t="s">
        <v>23</v>
      </c>
      <c r="F79" s="4" t="s">
        <v>280</v>
      </c>
      <c r="G79" s="4" t="s">
        <v>21</v>
      </c>
      <c r="H79" s="4">
        <v>4</v>
      </c>
      <c r="I79" s="4">
        <v>4</v>
      </c>
      <c r="J79" s="4">
        <f t="shared" si="1"/>
        <v>2</v>
      </c>
    </row>
    <row r="80" spans="1:10" x14ac:dyDescent="0.3">
      <c r="A80" s="22" t="s">
        <v>285</v>
      </c>
      <c r="B80" s="4" t="s">
        <v>118</v>
      </c>
      <c r="C80" s="4" t="s">
        <v>38</v>
      </c>
      <c r="D80" s="4" t="s">
        <v>73</v>
      </c>
      <c r="E80" s="4" t="s">
        <v>286</v>
      </c>
      <c r="F80" s="4" t="s">
        <v>287</v>
      </c>
      <c r="G80" s="4" t="s">
        <v>73</v>
      </c>
      <c r="H80" s="4">
        <v>1</v>
      </c>
      <c r="I80" s="4"/>
      <c r="J80" s="4">
        <f t="shared" si="1"/>
        <v>1</v>
      </c>
    </row>
    <row r="81" spans="1:10" x14ac:dyDescent="0.3">
      <c r="A81" s="22" t="s">
        <v>288</v>
      </c>
      <c r="B81" s="4" t="s">
        <v>118</v>
      </c>
      <c r="C81" s="4" t="s">
        <v>38</v>
      </c>
      <c r="D81" s="4" t="s">
        <v>73</v>
      </c>
      <c r="E81" s="4" t="s">
        <v>286</v>
      </c>
      <c r="F81" s="4" t="s">
        <v>287</v>
      </c>
      <c r="G81" s="4" t="s">
        <v>73</v>
      </c>
      <c r="H81" s="4">
        <v>1</v>
      </c>
      <c r="I81" s="4"/>
      <c r="J81" s="4">
        <f t="shared" si="1"/>
        <v>1</v>
      </c>
    </row>
    <row r="82" spans="1:10" x14ac:dyDescent="0.3">
      <c r="A82" s="22" t="s">
        <v>289</v>
      </c>
      <c r="B82" s="4" t="s">
        <v>290</v>
      </c>
      <c r="C82" s="4" t="s">
        <v>21</v>
      </c>
      <c r="D82" s="4" t="s">
        <v>22</v>
      </c>
      <c r="E82" s="4" t="s">
        <v>23</v>
      </c>
      <c r="F82" s="4" t="s">
        <v>291</v>
      </c>
      <c r="G82" s="4" t="s">
        <v>21</v>
      </c>
      <c r="H82" s="4"/>
      <c r="I82" s="4">
        <v>1</v>
      </c>
      <c r="J82" s="4">
        <f t="shared" si="1"/>
        <v>1</v>
      </c>
    </row>
    <row r="83" spans="1:10" x14ac:dyDescent="0.3">
      <c r="A83" s="22" t="s">
        <v>292</v>
      </c>
      <c r="B83" s="4" t="s">
        <v>293</v>
      </c>
      <c r="C83" s="4" t="s">
        <v>55</v>
      </c>
      <c r="D83" s="4" t="s">
        <v>56</v>
      </c>
      <c r="E83" s="4" t="s">
        <v>57</v>
      </c>
      <c r="F83" s="4" t="s">
        <v>58</v>
      </c>
      <c r="G83" s="4" t="s">
        <v>55</v>
      </c>
      <c r="H83" s="4">
        <v>4</v>
      </c>
      <c r="I83" s="4">
        <v>5</v>
      </c>
      <c r="J83" s="4">
        <f t="shared" si="1"/>
        <v>2</v>
      </c>
    </row>
    <row r="84" spans="1:10" x14ac:dyDescent="0.3">
      <c r="A84" s="22" t="s">
        <v>294</v>
      </c>
      <c r="B84" s="4" t="s">
        <v>37</v>
      </c>
      <c r="C84" s="4" t="s">
        <v>38</v>
      </c>
      <c r="D84" s="4" t="s">
        <v>248</v>
      </c>
      <c r="E84" s="4" t="s">
        <v>249</v>
      </c>
      <c r="F84" s="4" t="s">
        <v>295</v>
      </c>
      <c r="G84" s="4" t="s">
        <v>248</v>
      </c>
      <c r="H84" s="4">
        <v>1</v>
      </c>
      <c r="I84" s="4">
        <v>4</v>
      </c>
      <c r="J84" s="4">
        <f t="shared" si="1"/>
        <v>2</v>
      </c>
    </row>
    <row r="85" spans="1:10" x14ac:dyDescent="0.3">
      <c r="A85" s="22" t="s">
        <v>296</v>
      </c>
      <c r="B85" s="4" t="s">
        <v>167</v>
      </c>
      <c r="C85" s="4" t="s">
        <v>44</v>
      </c>
      <c r="D85" s="4" t="s">
        <v>78</v>
      </c>
      <c r="E85" s="4" t="s">
        <v>83</v>
      </c>
      <c r="F85" s="4" t="s">
        <v>297</v>
      </c>
      <c r="G85" s="4" t="s">
        <v>571</v>
      </c>
      <c r="H85" s="4">
        <v>1</v>
      </c>
      <c r="I85" s="4">
        <v>2</v>
      </c>
      <c r="J85" s="4">
        <f t="shared" si="1"/>
        <v>2</v>
      </c>
    </row>
    <row r="86" spans="1:10" x14ac:dyDescent="0.3">
      <c r="A86" s="22" t="s">
        <v>298</v>
      </c>
      <c r="B86" s="4" t="s">
        <v>299</v>
      </c>
      <c r="C86" s="4" t="s">
        <v>21</v>
      </c>
      <c r="D86" s="4" t="s">
        <v>22</v>
      </c>
      <c r="E86" s="4" t="s">
        <v>23</v>
      </c>
      <c r="F86" s="4" t="s">
        <v>300</v>
      </c>
      <c r="G86" s="4" t="s">
        <v>21</v>
      </c>
      <c r="H86" s="4"/>
      <c r="I86" s="4">
        <v>1</v>
      </c>
      <c r="J86" s="4">
        <f t="shared" si="1"/>
        <v>1</v>
      </c>
    </row>
    <row r="87" spans="1:10" x14ac:dyDescent="0.3">
      <c r="A87" s="22" t="s">
        <v>301</v>
      </c>
      <c r="B87" s="4" t="s">
        <v>302</v>
      </c>
      <c r="C87" s="4" t="s">
        <v>38</v>
      </c>
      <c r="D87" s="4" t="s">
        <v>73</v>
      </c>
      <c r="E87" s="4" t="s">
        <v>303</v>
      </c>
      <c r="F87" s="4" t="s">
        <v>304</v>
      </c>
      <c r="G87" s="4" t="s">
        <v>73</v>
      </c>
      <c r="H87" s="4">
        <v>2</v>
      </c>
      <c r="I87" s="4">
        <v>3</v>
      </c>
      <c r="J87" s="4">
        <f t="shared" si="1"/>
        <v>2</v>
      </c>
    </row>
    <row r="88" spans="1:10" x14ac:dyDescent="0.3">
      <c r="A88" s="22" t="s">
        <v>305</v>
      </c>
      <c r="B88" s="4" t="s">
        <v>306</v>
      </c>
      <c r="C88" s="4" t="s">
        <v>44</v>
      </c>
      <c r="D88" s="4" t="s">
        <v>78</v>
      </c>
      <c r="E88" s="4" t="s">
        <v>83</v>
      </c>
      <c r="F88" s="4" t="s">
        <v>307</v>
      </c>
      <c r="G88" s="4" t="s">
        <v>571</v>
      </c>
      <c r="H88" s="4"/>
      <c r="I88" s="4">
        <v>1</v>
      </c>
      <c r="J88" s="4">
        <f t="shared" si="1"/>
        <v>1</v>
      </c>
    </row>
    <row r="89" spans="1:10" x14ac:dyDescent="0.3">
      <c r="A89" s="22" t="s">
        <v>308</v>
      </c>
      <c r="B89" s="4" t="s">
        <v>309</v>
      </c>
      <c r="C89" s="4" t="s">
        <v>44</v>
      </c>
      <c r="D89" s="4" t="s">
        <v>147</v>
      </c>
      <c r="E89" s="4" t="s">
        <v>148</v>
      </c>
      <c r="F89" s="4" t="s">
        <v>171</v>
      </c>
      <c r="G89" s="4" t="s">
        <v>571</v>
      </c>
      <c r="H89" s="4">
        <v>1</v>
      </c>
      <c r="I89" s="4"/>
      <c r="J89" s="4">
        <f t="shared" si="1"/>
        <v>1</v>
      </c>
    </row>
    <row r="90" spans="1:10" x14ac:dyDescent="0.3">
      <c r="A90" s="22" t="s">
        <v>310</v>
      </c>
      <c r="B90" s="4" t="s">
        <v>311</v>
      </c>
      <c r="C90" s="4" t="s">
        <v>44</v>
      </c>
      <c r="D90" s="4" t="s">
        <v>78</v>
      </c>
      <c r="E90" s="4" t="s">
        <v>79</v>
      </c>
      <c r="F90" s="4" t="s">
        <v>252</v>
      </c>
      <c r="G90" s="4" t="s">
        <v>571</v>
      </c>
      <c r="H90" s="4">
        <v>1</v>
      </c>
      <c r="I90" s="4">
        <v>3</v>
      </c>
      <c r="J90" s="4">
        <f t="shared" si="1"/>
        <v>2</v>
      </c>
    </row>
    <row r="91" spans="1:10" x14ac:dyDescent="0.3">
      <c r="A91" s="22" t="s">
        <v>312</v>
      </c>
      <c r="B91" s="4" t="s">
        <v>313</v>
      </c>
      <c r="C91" s="4" t="s">
        <v>44</v>
      </c>
      <c r="D91" s="4" t="s">
        <v>78</v>
      </c>
      <c r="E91" s="4" t="s">
        <v>79</v>
      </c>
      <c r="F91" s="4" t="s">
        <v>252</v>
      </c>
      <c r="G91" s="4" t="s">
        <v>571</v>
      </c>
      <c r="H91" s="4"/>
      <c r="I91" s="4">
        <v>3</v>
      </c>
      <c r="J91" s="4">
        <f t="shared" si="1"/>
        <v>1</v>
      </c>
    </row>
    <row r="92" spans="1:10" x14ac:dyDescent="0.3">
      <c r="A92" s="22" t="s">
        <v>314</v>
      </c>
      <c r="B92" s="4" t="s">
        <v>31</v>
      </c>
      <c r="C92" s="4" t="s">
        <v>21</v>
      </c>
      <c r="D92" s="4" t="s">
        <v>22</v>
      </c>
      <c r="E92" s="4" t="s">
        <v>23</v>
      </c>
      <c r="F92" s="4" t="s">
        <v>315</v>
      </c>
      <c r="G92" s="4" t="s">
        <v>21</v>
      </c>
      <c r="H92" s="4">
        <v>3</v>
      </c>
      <c r="I92" s="4">
        <v>1</v>
      </c>
      <c r="J92" s="4">
        <f t="shared" si="1"/>
        <v>2</v>
      </c>
    </row>
    <row r="93" spans="1:10" x14ac:dyDescent="0.3">
      <c r="A93" s="22" t="s">
        <v>316</v>
      </c>
      <c r="B93" s="4" t="s">
        <v>317</v>
      </c>
      <c r="C93" s="4" t="s">
        <v>55</v>
      </c>
      <c r="D93" s="4" t="s">
        <v>56</v>
      </c>
      <c r="E93" s="4" t="s">
        <v>57</v>
      </c>
      <c r="F93" s="4" t="s">
        <v>318</v>
      </c>
      <c r="G93" s="4" t="s">
        <v>55</v>
      </c>
      <c r="H93" s="4"/>
      <c r="I93" s="4">
        <v>1</v>
      </c>
      <c r="J93" s="4">
        <f t="shared" si="1"/>
        <v>1</v>
      </c>
    </row>
    <row r="94" spans="1:10" x14ac:dyDescent="0.3">
      <c r="A94" s="22" t="s">
        <v>319</v>
      </c>
      <c r="B94" s="4" t="s">
        <v>320</v>
      </c>
      <c r="C94" s="4" t="s">
        <v>21</v>
      </c>
      <c r="D94" s="4" t="s">
        <v>22</v>
      </c>
      <c r="E94" s="4" t="s">
        <v>23</v>
      </c>
      <c r="F94" s="4" t="s">
        <v>321</v>
      </c>
      <c r="G94" s="4" t="s">
        <v>21</v>
      </c>
      <c r="H94" s="4"/>
      <c r="I94" s="4">
        <v>1</v>
      </c>
      <c r="J94" s="4">
        <f t="shared" si="1"/>
        <v>1</v>
      </c>
    </row>
    <row r="95" spans="1:10" x14ac:dyDescent="0.3">
      <c r="A95" s="22" t="s">
        <v>322</v>
      </c>
      <c r="B95" s="4" t="s">
        <v>323</v>
      </c>
      <c r="C95" s="4" t="s">
        <v>55</v>
      </c>
      <c r="D95" s="4" t="s">
        <v>56</v>
      </c>
      <c r="E95" s="4" t="s">
        <v>92</v>
      </c>
      <c r="F95" s="4" t="s">
        <v>93</v>
      </c>
      <c r="G95" s="4" t="s">
        <v>55</v>
      </c>
      <c r="H95" s="4">
        <v>2</v>
      </c>
      <c r="I95" s="4">
        <v>3</v>
      </c>
      <c r="J95" s="4">
        <f t="shared" si="1"/>
        <v>2</v>
      </c>
    </row>
    <row r="96" spans="1:10" x14ac:dyDescent="0.3">
      <c r="A96" s="22" t="s">
        <v>324</v>
      </c>
      <c r="B96" s="4" t="s">
        <v>77</v>
      </c>
      <c r="C96" s="4" t="s">
        <v>55</v>
      </c>
      <c r="D96" s="4" t="s">
        <v>56</v>
      </c>
      <c r="E96" s="4" t="s">
        <v>57</v>
      </c>
      <c r="F96" s="4" t="s">
        <v>58</v>
      </c>
      <c r="G96" s="4" t="s">
        <v>55</v>
      </c>
      <c r="H96" s="4">
        <v>1</v>
      </c>
      <c r="I96" s="4"/>
      <c r="J96" s="4">
        <f t="shared" si="1"/>
        <v>1</v>
      </c>
    </row>
    <row r="97" spans="1:10" x14ac:dyDescent="0.3">
      <c r="A97" s="22" t="s">
        <v>325</v>
      </c>
      <c r="B97" s="4" t="s">
        <v>326</v>
      </c>
      <c r="C97" s="4" t="s">
        <v>44</v>
      </c>
      <c r="D97" s="4" t="s">
        <v>78</v>
      </c>
      <c r="E97" s="4" t="s">
        <v>83</v>
      </c>
      <c r="F97" s="4" t="s">
        <v>327</v>
      </c>
      <c r="G97" s="4" t="s">
        <v>571</v>
      </c>
      <c r="H97" s="4">
        <v>1</v>
      </c>
      <c r="I97" s="4">
        <v>1</v>
      </c>
      <c r="J97" s="4">
        <f t="shared" si="1"/>
        <v>2</v>
      </c>
    </row>
    <row r="98" spans="1:10" x14ac:dyDescent="0.3">
      <c r="A98" s="22" t="s">
        <v>328</v>
      </c>
      <c r="B98" s="4" t="s">
        <v>329</v>
      </c>
      <c r="C98" s="4" t="s">
        <v>32</v>
      </c>
      <c r="D98" s="4" t="s">
        <v>105</v>
      </c>
      <c r="E98" s="4" t="s">
        <v>106</v>
      </c>
      <c r="F98" s="4" t="s">
        <v>330</v>
      </c>
      <c r="G98" s="4" t="s">
        <v>32</v>
      </c>
      <c r="H98" s="4"/>
      <c r="I98" s="4">
        <v>1</v>
      </c>
      <c r="J98" s="4">
        <f t="shared" si="1"/>
        <v>1</v>
      </c>
    </row>
    <row r="99" spans="1:10" x14ac:dyDescent="0.3">
      <c r="A99" s="22" t="s">
        <v>331</v>
      </c>
      <c r="B99" s="4" t="s">
        <v>332</v>
      </c>
      <c r="C99" s="4" t="s">
        <v>44</v>
      </c>
      <c r="D99" s="4" t="s">
        <v>78</v>
      </c>
      <c r="E99" s="4" t="s">
        <v>83</v>
      </c>
      <c r="F99" s="4" t="s">
        <v>307</v>
      </c>
      <c r="G99" s="4" t="s">
        <v>571</v>
      </c>
      <c r="H99" s="4">
        <v>3</v>
      </c>
      <c r="I99" s="4">
        <v>2</v>
      </c>
      <c r="J99" s="4">
        <f t="shared" si="1"/>
        <v>2</v>
      </c>
    </row>
    <row r="100" spans="1:10" x14ac:dyDescent="0.3">
      <c r="A100" s="22" t="s">
        <v>333</v>
      </c>
      <c r="B100" s="4" t="s">
        <v>31</v>
      </c>
      <c r="C100" s="4" t="s">
        <v>32</v>
      </c>
      <c r="D100" s="4" t="s">
        <v>33</v>
      </c>
      <c r="E100" s="4" t="s">
        <v>119</v>
      </c>
      <c r="F100" s="4" t="s">
        <v>120</v>
      </c>
      <c r="G100" s="4" t="s">
        <v>32</v>
      </c>
      <c r="H100" s="4"/>
      <c r="I100" s="4">
        <v>1</v>
      </c>
      <c r="J100" s="4">
        <f t="shared" si="1"/>
        <v>1</v>
      </c>
    </row>
    <row r="101" spans="1:10" x14ac:dyDescent="0.3">
      <c r="A101" s="22" t="s">
        <v>334</v>
      </c>
      <c r="B101" s="4" t="s">
        <v>54</v>
      </c>
      <c r="C101" s="4" t="s">
        <v>21</v>
      </c>
      <c r="D101" s="4" t="s">
        <v>22</v>
      </c>
      <c r="E101" s="4" t="s">
        <v>23</v>
      </c>
      <c r="F101" s="4" t="s">
        <v>335</v>
      </c>
      <c r="G101" s="4" t="s">
        <v>21</v>
      </c>
      <c r="H101" s="4"/>
      <c r="I101" s="4">
        <v>1</v>
      </c>
      <c r="J101" s="4">
        <f t="shared" si="1"/>
        <v>1</v>
      </c>
    </row>
    <row r="102" spans="1:10" x14ac:dyDescent="0.3">
      <c r="A102" s="22" t="s">
        <v>336</v>
      </c>
      <c r="B102" s="4" t="s">
        <v>337</v>
      </c>
      <c r="C102" s="4" t="s">
        <v>32</v>
      </c>
      <c r="D102" s="4" t="s">
        <v>87</v>
      </c>
      <c r="E102" s="4" t="s">
        <v>338</v>
      </c>
      <c r="F102" s="4" t="s">
        <v>339</v>
      </c>
      <c r="G102" s="4" t="s">
        <v>32</v>
      </c>
      <c r="H102" s="4"/>
      <c r="I102" s="4">
        <v>1</v>
      </c>
      <c r="J102" s="4">
        <f t="shared" si="1"/>
        <v>1</v>
      </c>
    </row>
    <row r="103" spans="1:10" x14ac:dyDescent="0.3">
      <c r="A103" s="22" t="s">
        <v>340</v>
      </c>
      <c r="B103" s="4" t="s">
        <v>341</v>
      </c>
      <c r="C103" s="4" t="s">
        <v>125</v>
      </c>
      <c r="D103" s="4" t="s">
        <v>126</v>
      </c>
      <c r="E103" s="4" t="s">
        <v>127</v>
      </c>
      <c r="F103" s="4" t="s">
        <v>128</v>
      </c>
      <c r="G103" s="4" t="s">
        <v>126</v>
      </c>
      <c r="H103" s="4">
        <v>1</v>
      </c>
      <c r="I103" s="4"/>
      <c r="J103" s="4">
        <f t="shared" si="1"/>
        <v>1</v>
      </c>
    </row>
    <row r="104" spans="1:10" x14ac:dyDescent="0.3">
      <c r="A104" s="22" t="s">
        <v>342</v>
      </c>
      <c r="B104" s="4" t="s">
        <v>343</v>
      </c>
      <c r="C104" s="4" t="s">
        <v>44</v>
      </c>
      <c r="D104" s="4" t="s">
        <v>78</v>
      </c>
      <c r="E104" s="4" t="s">
        <v>79</v>
      </c>
      <c r="F104" s="4" t="s">
        <v>96</v>
      </c>
      <c r="G104" s="4" t="s">
        <v>571</v>
      </c>
      <c r="H104" s="4">
        <v>1</v>
      </c>
      <c r="I104" s="4"/>
      <c r="J104" s="4">
        <f t="shared" si="1"/>
        <v>1</v>
      </c>
    </row>
    <row r="105" spans="1:10" x14ac:dyDescent="0.3">
      <c r="A105" s="22" t="s">
        <v>344</v>
      </c>
      <c r="B105" s="4" t="s">
        <v>345</v>
      </c>
      <c r="C105" s="4" t="s">
        <v>21</v>
      </c>
      <c r="D105" s="4" t="s">
        <v>22</v>
      </c>
      <c r="E105" s="4" t="s">
        <v>23</v>
      </c>
      <c r="F105" s="4" t="s">
        <v>346</v>
      </c>
      <c r="G105" s="4" t="s">
        <v>21</v>
      </c>
      <c r="H105" s="4"/>
      <c r="I105" s="4">
        <v>2</v>
      </c>
      <c r="J105" s="4">
        <f t="shared" si="1"/>
        <v>1</v>
      </c>
    </row>
    <row r="106" spans="1:10" x14ac:dyDescent="0.3">
      <c r="A106" s="22" t="s">
        <v>347</v>
      </c>
      <c r="B106" s="4" t="s">
        <v>348</v>
      </c>
      <c r="C106" s="4" t="s">
        <v>21</v>
      </c>
      <c r="D106" s="4" t="s">
        <v>22</v>
      </c>
      <c r="E106" s="4" t="s">
        <v>23</v>
      </c>
      <c r="F106" s="4" t="s">
        <v>346</v>
      </c>
      <c r="G106" s="4" t="s">
        <v>21</v>
      </c>
      <c r="H106" s="4"/>
      <c r="I106" s="4">
        <v>2</v>
      </c>
      <c r="J106" s="4">
        <f t="shared" si="1"/>
        <v>1</v>
      </c>
    </row>
    <row r="107" spans="1:10" x14ac:dyDescent="0.3">
      <c r="A107" s="22" t="s">
        <v>349</v>
      </c>
      <c r="B107" s="4" t="s">
        <v>350</v>
      </c>
      <c r="C107" s="4" t="s">
        <v>44</v>
      </c>
      <c r="D107" s="4" t="s">
        <v>78</v>
      </c>
      <c r="E107" s="4" t="s">
        <v>79</v>
      </c>
      <c r="F107" s="4" t="s">
        <v>207</v>
      </c>
      <c r="G107" s="4" t="s">
        <v>571</v>
      </c>
      <c r="H107" s="4"/>
      <c r="I107" s="4">
        <v>2</v>
      </c>
      <c r="J107" s="4">
        <f t="shared" si="1"/>
        <v>1</v>
      </c>
    </row>
    <row r="108" spans="1:10" x14ac:dyDescent="0.3">
      <c r="A108" s="22" t="s">
        <v>351</v>
      </c>
      <c r="B108" s="4" t="s">
        <v>302</v>
      </c>
      <c r="C108" s="4" t="s">
        <v>38</v>
      </c>
      <c r="D108" s="4" t="s">
        <v>248</v>
      </c>
      <c r="E108" s="4" t="s">
        <v>352</v>
      </c>
      <c r="F108" s="4" t="s">
        <v>353</v>
      </c>
      <c r="G108" s="4" t="s">
        <v>248</v>
      </c>
      <c r="H108" s="4">
        <v>3</v>
      </c>
      <c r="I108" s="4">
        <v>2</v>
      </c>
      <c r="J108" s="4">
        <f t="shared" si="1"/>
        <v>2</v>
      </c>
    </row>
    <row r="109" spans="1:10" x14ac:dyDescent="0.3">
      <c r="A109" s="22" t="s">
        <v>354</v>
      </c>
      <c r="B109" s="4" t="s">
        <v>355</v>
      </c>
      <c r="C109" s="4" t="s">
        <v>38</v>
      </c>
      <c r="D109" s="4" t="s">
        <v>248</v>
      </c>
      <c r="E109" s="4" t="s">
        <v>352</v>
      </c>
      <c r="F109" s="4" t="s">
        <v>353</v>
      </c>
      <c r="G109" s="4" t="s">
        <v>248</v>
      </c>
      <c r="H109" s="4">
        <v>1</v>
      </c>
      <c r="I109" s="4">
        <v>1</v>
      </c>
      <c r="J109" s="4">
        <f t="shared" si="1"/>
        <v>2</v>
      </c>
    </row>
    <row r="110" spans="1:10" x14ac:dyDescent="0.3">
      <c r="A110" s="22" t="s">
        <v>356</v>
      </c>
      <c r="B110" s="4" t="s">
        <v>357</v>
      </c>
      <c r="C110" s="4" t="s">
        <v>215</v>
      </c>
      <c r="D110" s="4" t="s">
        <v>216</v>
      </c>
      <c r="E110" s="4" t="s">
        <v>217</v>
      </c>
      <c r="F110" s="4" t="s">
        <v>358</v>
      </c>
      <c r="G110" s="4" t="s">
        <v>215</v>
      </c>
      <c r="H110" s="4">
        <v>1</v>
      </c>
      <c r="I110" s="4"/>
      <c r="J110" s="4">
        <f t="shared" si="1"/>
        <v>1</v>
      </c>
    </row>
    <row r="111" spans="1:10" x14ac:dyDescent="0.3">
      <c r="A111" s="22" t="s">
        <v>359</v>
      </c>
      <c r="B111" s="4" t="s">
        <v>360</v>
      </c>
      <c r="C111" s="4" t="s">
        <v>215</v>
      </c>
      <c r="D111" s="4" t="s">
        <v>216</v>
      </c>
      <c r="E111" s="4" t="s">
        <v>217</v>
      </c>
      <c r="F111" s="4" t="s">
        <v>358</v>
      </c>
      <c r="G111" s="4" t="s">
        <v>215</v>
      </c>
      <c r="H111" s="4">
        <v>1</v>
      </c>
      <c r="I111" s="4"/>
      <c r="J111" s="4">
        <f t="shared" si="1"/>
        <v>1</v>
      </c>
    </row>
    <row r="112" spans="1:10" x14ac:dyDescent="0.3">
      <c r="A112" s="22" t="s">
        <v>361</v>
      </c>
      <c r="B112" s="4" t="s">
        <v>362</v>
      </c>
      <c r="C112" s="4" t="s">
        <v>55</v>
      </c>
      <c r="D112" s="4" t="s">
        <v>56</v>
      </c>
      <c r="E112" s="4" t="s">
        <v>57</v>
      </c>
      <c r="F112" s="4" t="s">
        <v>270</v>
      </c>
      <c r="G112" s="4" t="s">
        <v>55</v>
      </c>
      <c r="H112" s="4"/>
      <c r="I112" s="4">
        <v>3</v>
      </c>
      <c r="J112" s="4">
        <f t="shared" si="1"/>
        <v>1</v>
      </c>
    </row>
    <row r="113" spans="1:10" x14ac:dyDescent="0.3">
      <c r="A113" s="22" t="s">
        <v>363</v>
      </c>
      <c r="B113" s="4" t="s">
        <v>364</v>
      </c>
      <c r="C113" s="4" t="s">
        <v>55</v>
      </c>
      <c r="D113" s="4" t="s">
        <v>56</v>
      </c>
      <c r="E113" s="4" t="s">
        <v>57</v>
      </c>
      <c r="F113" s="4" t="s">
        <v>270</v>
      </c>
      <c r="G113" s="4" t="s">
        <v>55</v>
      </c>
      <c r="H113" s="4"/>
      <c r="I113" s="4">
        <v>3</v>
      </c>
      <c r="J113" s="4">
        <f t="shared" si="1"/>
        <v>1</v>
      </c>
    </row>
    <row r="114" spans="1:10" x14ac:dyDescent="0.3">
      <c r="A114" s="22" t="s">
        <v>365</v>
      </c>
      <c r="B114" s="4" t="s">
        <v>364</v>
      </c>
      <c r="C114" s="4" t="s">
        <v>55</v>
      </c>
      <c r="D114" s="4" t="s">
        <v>56</v>
      </c>
      <c r="E114" s="4" t="s">
        <v>57</v>
      </c>
      <c r="F114" s="4" t="s">
        <v>270</v>
      </c>
      <c r="G114" s="4" t="s">
        <v>55</v>
      </c>
      <c r="H114" s="4">
        <v>1</v>
      </c>
      <c r="I114" s="4"/>
      <c r="J114" s="4">
        <f t="shared" si="1"/>
        <v>1</v>
      </c>
    </row>
    <row r="115" spans="1:10" x14ac:dyDescent="0.3">
      <c r="A115" s="22" t="s">
        <v>366</v>
      </c>
      <c r="B115" s="4" t="s">
        <v>77</v>
      </c>
      <c r="C115" s="4" t="s">
        <v>55</v>
      </c>
      <c r="D115" s="4" t="s">
        <v>56</v>
      </c>
      <c r="E115" s="4" t="s">
        <v>57</v>
      </c>
      <c r="F115" s="4" t="s">
        <v>270</v>
      </c>
      <c r="G115" s="4" t="s">
        <v>55</v>
      </c>
      <c r="H115" s="4"/>
      <c r="I115" s="4">
        <v>1</v>
      </c>
      <c r="J115" s="4">
        <f t="shared" si="1"/>
        <v>1</v>
      </c>
    </row>
    <row r="116" spans="1:10" x14ac:dyDescent="0.3">
      <c r="A116" s="22" t="s">
        <v>367</v>
      </c>
      <c r="B116" s="4" t="s">
        <v>368</v>
      </c>
      <c r="C116" s="4" t="s">
        <v>55</v>
      </c>
      <c r="D116" s="4" t="s">
        <v>56</v>
      </c>
      <c r="E116" s="4" t="s">
        <v>57</v>
      </c>
      <c r="F116" s="4" t="s">
        <v>270</v>
      </c>
      <c r="G116" s="4" t="s">
        <v>55</v>
      </c>
      <c r="H116" s="4"/>
      <c r="I116" s="4">
        <v>1</v>
      </c>
      <c r="J116" s="4">
        <f t="shared" si="1"/>
        <v>1</v>
      </c>
    </row>
    <row r="117" spans="1:10" x14ac:dyDescent="0.3">
      <c r="A117" s="22" t="s">
        <v>369</v>
      </c>
      <c r="B117" s="4" t="s">
        <v>37</v>
      </c>
      <c r="C117" s="4" t="s">
        <v>44</v>
      </c>
      <c r="D117" s="4" t="s">
        <v>78</v>
      </c>
      <c r="E117" s="4" t="s">
        <v>83</v>
      </c>
      <c r="F117" s="4" t="s">
        <v>327</v>
      </c>
      <c r="G117" s="4" t="s">
        <v>571</v>
      </c>
      <c r="H117" s="4">
        <v>1</v>
      </c>
      <c r="I117" s="4">
        <v>1</v>
      </c>
      <c r="J117" s="4">
        <f t="shared" si="1"/>
        <v>2</v>
      </c>
    </row>
    <row r="118" spans="1:10" x14ac:dyDescent="0.3">
      <c r="A118" s="22" t="s">
        <v>370</v>
      </c>
      <c r="B118" s="4" t="s">
        <v>31</v>
      </c>
      <c r="C118" s="4" t="s">
        <v>21</v>
      </c>
      <c r="D118" s="4" t="s">
        <v>22</v>
      </c>
      <c r="E118" s="4" t="s">
        <v>23</v>
      </c>
      <c r="F118" s="4" t="s">
        <v>371</v>
      </c>
      <c r="G118" s="4" t="s">
        <v>21</v>
      </c>
      <c r="H118" s="4"/>
      <c r="I118" s="4">
        <v>1</v>
      </c>
      <c r="J118" s="4">
        <f t="shared" si="1"/>
        <v>1</v>
      </c>
    </row>
    <row r="119" spans="1:10" x14ac:dyDescent="0.3">
      <c r="A119" s="22" t="s">
        <v>372</v>
      </c>
      <c r="B119" s="4" t="s">
        <v>373</v>
      </c>
      <c r="C119" s="4" t="s">
        <v>55</v>
      </c>
      <c r="E119" s="4" t="s">
        <v>374</v>
      </c>
      <c r="F119" s="4" t="s">
        <v>375</v>
      </c>
      <c r="G119" s="4" t="s">
        <v>55</v>
      </c>
      <c r="H119" s="4"/>
      <c r="I119" s="4">
        <v>1</v>
      </c>
      <c r="J119" s="4">
        <f t="shared" si="1"/>
        <v>1</v>
      </c>
    </row>
    <row r="120" spans="1:10" x14ac:dyDescent="0.3">
      <c r="A120" s="22" t="s">
        <v>376</v>
      </c>
      <c r="B120" s="4" t="s">
        <v>377</v>
      </c>
      <c r="C120" s="4" t="s">
        <v>55</v>
      </c>
      <c r="D120" s="4" t="s">
        <v>56</v>
      </c>
      <c r="E120" s="4" t="s">
        <v>378</v>
      </c>
      <c r="F120" s="4" t="s">
        <v>379</v>
      </c>
      <c r="G120" s="4" t="s">
        <v>55</v>
      </c>
      <c r="H120" s="4">
        <v>1</v>
      </c>
      <c r="I120" s="4"/>
      <c r="J120" s="4">
        <f t="shared" si="1"/>
        <v>1</v>
      </c>
    </row>
    <row r="121" spans="1:10" x14ac:dyDescent="0.3">
      <c r="A121" s="22" t="s">
        <v>380</v>
      </c>
      <c r="B121" s="4" t="s">
        <v>381</v>
      </c>
      <c r="C121" s="4" t="s">
        <v>55</v>
      </c>
      <c r="D121" s="4" t="s">
        <v>56</v>
      </c>
      <c r="F121" s="4" t="s">
        <v>165</v>
      </c>
      <c r="G121" s="4" t="s">
        <v>55</v>
      </c>
      <c r="H121" s="4">
        <v>2</v>
      </c>
      <c r="I121" s="4"/>
      <c r="J121" s="4">
        <f t="shared" si="1"/>
        <v>1</v>
      </c>
    </row>
    <row r="122" spans="1:10" x14ac:dyDescent="0.3">
      <c r="A122" s="22" t="s">
        <v>382</v>
      </c>
      <c r="B122" s="4" t="s">
        <v>383</v>
      </c>
      <c r="C122" s="4" t="s">
        <v>384</v>
      </c>
      <c r="E122" s="4" t="s">
        <v>385</v>
      </c>
      <c r="F122" s="4" t="s">
        <v>386</v>
      </c>
      <c r="G122" s="4" t="s">
        <v>384</v>
      </c>
      <c r="H122" s="4">
        <v>3</v>
      </c>
      <c r="I122" s="4">
        <v>4</v>
      </c>
      <c r="J122" s="4">
        <f t="shared" si="1"/>
        <v>2</v>
      </c>
    </row>
    <row r="123" spans="1:10" x14ac:dyDescent="0.3">
      <c r="A123" s="22" t="s">
        <v>387</v>
      </c>
      <c r="B123" s="4" t="s">
        <v>388</v>
      </c>
      <c r="C123" s="4" t="s">
        <v>55</v>
      </c>
      <c r="D123" s="4" t="s">
        <v>56</v>
      </c>
      <c r="E123" s="4" t="s">
        <v>57</v>
      </c>
      <c r="F123" s="4" t="s">
        <v>270</v>
      </c>
      <c r="G123" s="4" t="s">
        <v>55</v>
      </c>
      <c r="H123" s="4">
        <v>2</v>
      </c>
      <c r="I123" s="4"/>
      <c r="J123" s="4">
        <f t="shared" si="1"/>
        <v>1</v>
      </c>
    </row>
    <row r="124" spans="1:10" x14ac:dyDescent="0.3">
      <c r="A124" s="22" t="s">
        <v>389</v>
      </c>
      <c r="B124" s="4" t="s">
        <v>31</v>
      </c>
      <c r="C124" s="4" t="s">
        <v>21</v>
      </c>
      <c r="D124" s="4" t="s">
        <v>22</v>
      </c>
      <c r="E124" s="4" t="s">
        <v>23</v>
      </c>
      <c r="F124" s="4" t="s">
        <v>162</v>
      </c>
      <c r="G124" s="4" t="s">
        <v>21</v>
      </c>
      <c r="H124" s="4">
        <v>1</v>
      </c>
      <c r="I124" s="4">
        <v>4</v>
      </c>
      <c r="J124" s="4">
        <f t="shared" si="1"/>
        <v>2</v>
      </c>
    </row>
    <row r="125" spans="1:10" x14ac:dyDescent="0.3">
      <c r="A125" s="22" t="s">
        <v>390</v>
      </c>
      <c r="B125" s="4" t="s">
        <v>31</v>
      </c>
      <c r="C125" s="4" t="s">
        <v>21</v>
      </c>
      <c r="D125" s="4" t="s">
        <v>22</v>
      </c>
      <c r="E125" s="4" t="s">
        <v>23</v>
      </c>
      <c r="F125" s="4" t="s">
        <v>162</v>
      </c>
      <c r="G125" s="4" t="s">
        <v>21</v>
      </c>
      <c r="H125" s="4">
        <v>2</v>
      </c>
      <c r="I125" s="4">
        <v>3</v>
      </c>
      <c r="J125" s="4">
        <f t="shared" si="1"/>
        <v>2</v>
      </c>
    </row>
    <row r="126" spans="1:10" x14ac:dyDescent="0.3">
      <c r="A126" s="22" t="s">
        <v>391</v>
      </c>
      <c r="B126" s="4" t="s">
        <v>392</v>
      </c>
      <c r="C126" s="4" t="s">
        <v>27</v>
      </c>
      <c r="D126" s="4" t="s">
        <v>28</v>
      </c>
      <c r="E126" s="4" t="s">
        <v>29</v>
      </c>
      <c r="F126" s="4" t="s">
        <v>393</v>
      </c>
      <c r="G126" s="4" t="s">
        <v>27</v>
      </c>
      <c r="H126" s="4"/>
      <c r="I126" s="4">
        <v>2</v>
      </c>
      <c r="J126" s="4">
        <f t="shared" si="1"/>
        <v>1</v>
      </c>
    </row>
    <row r="127" spans="1:10" x14ac:dyDescent="0.3">
      <c r="A127" s="22" t="s">
        <v>394</v>
      </c>
      <c r="B127" s="4" t="s">
        <v>37</v>
      </c>
      <c r="C127" s="4" t="s">
        <v>38</v>
      </c>
      <c r="D127" s="4" t="s">
        <v>73</v>
      </c>
      <c r="E127" s="4" t="s">
        <v>74</v>
      </c>
      <c r="F127" s="4" t="s">
        <v>395</v>
      </c>
      <c r="G127" s="4" t="s">
        <v>73</v>
      </c>
      <c r="H127" s="4">
        <v>1</v>
      </c>
      <c r="I127" s="4"/>
      <c r="J127" s="4">
        <f t="shared" si="1"/>
        <v>1</v>
      </c>
    </row>
    <row r="128" spans="1:10" x14ac:dyDescent="0.3">
      <c r="A128" s="22" t="s">
        <v>396</v>
      </c>
      <c r="B128" s="4" t="s">
        <v>397</v>
      </c>
      <c r="C128" s="4" t="s">
        <v>32</v>
      </c>
      <c r="D128" s="4" t="s">
        <v>65</v>
      </c>
      <c r="E128" s="4" t="s">
        <v>398</v>
      </c>
      <c r="F128" s="4" t="s">
        <v>399</v>
      </c>
      <c r="G128" s="4" t="s">
        <v>32</v>
      </c>
      <c r="H128" s="4"/>
      <c r="I128" s="4">
        <v>3</v>
      </c>
      <c r="J128" s="4">
        <f t="shared" si="1"/>
        <v>1</v>
      </c>
    </row>
    <row r="129" spans="1:10" x14ac:dyDescent="0.3">
      <c r="A129" s="22" t="s">
        <v>400</v>
      </c>
      <c r="B129" s="4" t="s">
        <v>401</v>
      </c>
      <c r="C129" s="4" t="s">
        <v>32</v>
      </c>
      <c r="D129" s="4" t="s">
        <v>65</v>
      </c>
      <c r="E129" s="4" t="s">
        <v>398</v>
      </c>
      <c r="F129" s="4" t="s">
        <v>402</v>
      </c>
      <c r="G129" s="4" t="s">
        <v>32</v>
      </c>
      <c r="H129" s="4"/>
      <c r="I129" s="4">
        <v>3</v>
      </c>
      <c r="J129" s="4">
        <f t="shared" si="1"/>
        <v>1</v>
      </c>
    </row>
    <row r="130" spans="1:10" x14ac:dyDescent="0.3">
      <c r="A130" s="22" t="s">
        <v>403</v>
      </c>
      <c r="B130" s="4" t="s">
        <v>404</v>
      </c>
      <c r="C130" s="4" t="s">
        <v>32</v>
      </c>
      <c r="D130" s="4" t="s">
        <v>65</v>
      </c>
      <c r="E130" s="4" t="s">
        <v>66</v>
      </c>
      <c r="F130" s="4" t="s">
        <v>405</v>
      </c>
      <c r="G130" s="4" t="s">
        <v>32</v>
      </c>
      <c r="H130" s="4">
        <v>6</v>
      </c>
      <c r="I130" s="4">
        <v>5</v>
      </c>
      <c r="J130" s="4">
        <f t="shared" si="1"/>
        <v>2</v>
      </c>
    </row>
    <row r="131" spans="1:10" x14ac:dyDescent="0.3">
      <c r="A131" s="22" t="s">
        <v>406</v>
      </c>
      <c r="B131" s="4" t="s">
        <v>397</v>
      </c>
      <c r="C131" s="4" t="s">
        <v>32</v>
      </c>
      <c r="D131" s="4" t="s">
        <v>65</v>
      </c>
      <c r="E131" s="4" t="s">
        <v>66</v>
      </c>
      <c r="F131" s="4" t="s">
        <v>405</v>
      </c>
      <c r="G131" s="4" t="s">
        <v>32</v>
      </c>
      <c r="H131" s="4">
        <v>5</v>
      </c>
      <c r="I131" s="4">
        <v>5</v>
      </c>
      <c r="J131" s="4">
        <f t="shared" si="1"/>
        <v>2</v>
      </c>
    </row>
    <row r="132" spans="1:10" x14ac:dyDescent="0.3">
      <c r="A132" s="22" t="s">
        <v>407</v>
      </c>
      <c r="B132" s="4" t="s">
        <v>408</v>
      </c>
      <c r="C132" s="4" t="s">
        <v>55</v>
      </c>
      <c r="D132" s="4" t="s">
        <v>56</v>
      </c>
      <c r="E132" s="4" t="s">
        <v>378</v>
      </c>
      <c r="F132" s="4" t="s">
        <v>409</v>
      </c>
      <c r="G132" s="4" t="s">
        <v>55</v>
      </c>
      <c r="H132" s="4">
        <v>1</v>
      </c>
      <c r="I132" s="4"/>
      <c r="J132" s="4">
        <f t="shared" si="1"/>
        <v>1</v>
      </c>
    </row>
    <row r="133" spans="1:10" x14ac:dyDescent="0.3">
      <c r="A133" s="22" t="s">
        <v>410</v>
      </c>
      <c r="B133" s="4" t="s">
        <v>411</v>
      </c>
      <c r="C133" s="4" t="s">
        <v>21</v>
      </c>
      <c r="D133" s="4" t="s">
        <v>22</v>
      </c>
      <c r="E133" s="4" t="s">
        <v>23</v>
      </c>
      <c r="F133" s="4" t="s">
        <v>162</v>
      </c>
      <c r="G133" s="4" t="s">
        <v>21</v>
      </c>
      <c r="H133" s="4"/>
      <c r="I133" s="4">
        <v>2</v>
      </c>
      <c r="J133" s="4">
        <f t="shared" ref="J133:J193" si="2">COUNT(H133:I133)</f>
        <v>1</v>
      </c>
    </row>
    <row r="134" spans="1:10" x14ac:dyDescent="0.3">
      <c r="A134" s="22" t="s">
        <v>412</v>
      </c>
      <c r="B134" s="4" t="s">
        <v>413</v>
      </c>
      <c r="C134" s="4" t="s">
        <v>215</v>
      </c>
      <c r="D134" s="4" t="s">
        <v>414</v>
      </c>
      <c r="E134" s="4" t="s">
        <v>415</v>
      </c>
      <c r="F134" s="4" t="s">
        <v>416</v>
      </c>
      <c r="G134" s="4" t="s">
        <v>215</v>
      </c>
      <c r="H134" s="4">
        <v>1</v>
      </c>
      <c r="I134" s="4"/>
      <c r="J134" s="4">
        <f t="shared" si="2"/>
        <v>1</v>
      </c>
    </row>
    <row r="135" spans="1:10" x14ac:dyDescent="0.3">
      <c r="A135" s="22" t="s">
        <v>417</v>
      </c>
      <c r="B135" s="4" t="s">
        <v>418</v>
      </c>
      <c r="C135" s="4" t="s">
        <v>44</v>
      </c>
      <c r="D135" s="4" t="s">
        <v>78</v>
      </c>
      <c r="E135" s="4" t="s">
        <v>83</v>
      </c>
      <c r="F135" s="4" t="s">
        <v>84</v>
      </c>
      <c r="G135" s="4" t="s">
        <v>571</v>
      </c>
      <c r="H135" s="4">
        <v>1</v>
      </c>
      <c r="I135" s="4"/>
      <c r="J135" s="4">
        <f t="shared" si="2"/>
        <v>1</v>
      </c>
    </row>
    <row r="136" spans="1:10" x14ac:dyDescent="0.3">
      <c r="A136" s="22" t="s">
        <v>419</v>
      </c>
      <c r="B136" s="4" t="s">
        <v>420</v>
      </c>
      <c r="C136" s="4" t="s">
        <v>44</v>
      </c>
      <c r="D136" s="4" t="s">
        <v>147</v>
      </c>
      <c r="E136" s="4" t="s">
        <v>148</v>
      </c>
      <c r="F136" s="4" t="s">
        <v>421</v>
      </c>
      <c r="G136" s="4" t="s">
        <v>571</v>
      </c>
      <c r="H136" s="4">
        <v>1</v>
      </c>
      <c r="I136" s="4"/>
      <c r="J136" s="4">
        <f t="shared" si="2"/>
        <v>1</v>
      </c>
    </row>
    <row r="137" spans="1:10" x14ac:dyDescent="0.3">
      <c r="A137" s="22" t="s">
        <v>422</v>
      </c>
      <c r="B137" s="4" t="s">
        <v>423</v>
      </c>
      <c r="C137" s="4" t="s">
        <v>44</v>
      </c>
      <c r="D137" s="4" t="s">
        <v>147</v>
      </c>
      <c r="E137" s="4" t="s">
        <v>228</v>
      </c>
      <c r="F137" s="4" t="s">
        <v>424</v>
      </c>
      <c r="G137" s="4" t="s">
        <v>571</v>
      </c>
      <c r="H137" s="4">
        <v>1</v>
      </c>
      <c r="I137" s="4">
        <v>1</v>
      </c>
      <c r="J137" s="4">
        <f t="shared" si="2"/>
        <v>2</v>
      </c>
    </row>
    <row r="138" spans="1:10" x14ac:dyDescent="0.3">
      <c r="A138" s="22" t="s">
        <v>425</v>
      </c>
      <c r="B138" s="4" t="s">
        <v>426</v>
      </c>
      <c r="C138" s="4" t="s">
        <v>44</v>
      </c>
      <c r="D138" s="4" t="s">
        <v>202</v>
      </c>
      <c r="E138" s="4" t="s">
        <v>427</v>
      </c>
      <c r="F138" s="4" t="s">
        <v>428</v>
      </c>
      <c r="G138" s="4" t="s">
        <v>571</v>
      </c>
      <c r="H138" s="4"/>
      <c r="I138" s="4">
        <v>1</v>
      </c>
      <c r="J138" s="4">
        <f t="shared" si="2"/>
        <v>1</v>
      </c>
    </row>
    <row r="139" spans="1:10" x14ac:dyDescent="0.3">
      <c r="A139" s="22" t="s">
        <v>429</v>
      </c>
      <c r="B139" s="4" t="s">
        <v>430</v>
      </c>
      <c r="C139" s="4" t="s">
        <v>32</v>
      </c>
      <c r="D139" s="4" t="s">
        <v>33</v>
      </c>
      <c r="E139" s="4" t="s">
        <v>34</v>
      </c>
      <c r="F139" s="4" t="s">
        <v>122</v>
      </c>
      <c r="G139" s="4" t="s">
        <v>32</v>
      </c>
      <c r="H139" s="4">
        <v>2</v>
      </c>
      <c r="I139" s="4"/>
      <c r="J139" s="4">
        <f t="shared" si="2"/>
        <v>1</v>
      </c>
    </row>
    <row r="140" spans="1:10" x14ac:dyDescent="0.3">
      <c r="A140" s="22" t="s">
        <v>431</v>
      </c>
      <c r="B140" s="4" t="s">
        <v>432</v>
      </c>
      <c r="C140" s="4" t="s">
        <v>433</v>
      </c>
      <c r="F140" s="4" t="s">
        <v>434</v>
      </c>
      <c r="G140" s="4" t="s">
        <v>433</v>
      </c>
      <c r="H140" s="4">
        <v>1</v>
      </c>
      <c r="I140" s="4">
        <v>2</v>
      </c>
      <c r="J140" s="4">
        <f t="shared" si="2"/>
        <v>2</v>
      </c>
    </row>
    <row r="141" spans="1:10" x14ac:dyDescent="0.3">
      <c r="A141" s="22" t="s">
        <v>435</v>
      </c>
      <c r="B141" s="4" t="s">
        <v>436</v>
      </c>
      <c r="C141" s="4" t="s">
        <v>32</v>
      </c>
      <c r="D141" s="4" t="s">
        <v>105</v>
      </c>
      <c r="E141" s="4" t="s">
        <v>106</v>
      </c>
      <c r="F141" s="4" t="s">
        <v>437</v>
      </c>
      <c r="G141" s="4" t="s">
        <v>32</v>
      </c>
      <c r="H141" s="4"/>
      <c r="I141" s="4">
        <v>2</v>
      </c>
      <c r="J141" s="4">
        <f t="shared" si="2"/>
        <v>1</v>
      </c>
    </row>
    <row r="142" spans="1:10" x14ac:dyDescent="0.3">
      <c r="A142" s="22" t="s">
        <v>438</v>
      </c>
      <c r="B142" s="4" t="s">
        <v>439</v>
      </c>
      <c r="C142" s="4" t="s">
        <v>44</v>
      </c>
      <c r="D142" s="4" t="s">
        <v>131</v>
      </c>
      <c r="E142" s="4" t="s">
        <v>132</v>
      </c>
      <c r="F142" s="4" t="s">
        <v>136</v>
      </c>
      <c r="G142" s="4" t="s">
        <v>571</v>
      </c>
      <c r="H142" s="4">
        <v>1</v>
      </c>
      <c r="I142" s="4">
        <v>2</v>
      </c>
      <c r="J142" s="4">
        <f t="shared" si="2"/>
        <v>2</v>
      </c>
    </row>
    <row r="143" spans="1:10" x14ac:dyDescent="0.3">
      <c r="A143" s="22" t="s">
        <v>440</v>
      </c>
      <c r="B143" s="4" t="s">
        <v>441</v>
      </c>
      <c r="C143" s="4" t="s">
        <v>55</v>
      </c>
      <c r="D143" s="4" t="s">
        <v>56</v>
      </c>
      <c r="E143" s="4" t="s">
        <v>57</v>
      </c>
      <c r="F143" s="4" t="s">
        <v>318</v>
      </c>
      <c r="G143" s="4" t="s">
        <v>55</v>
      </c>
      <c r="H143" s="4">
        <v>1</v>
      </c>
      <c r="I143" s="4"/>
      <c r="J143" s="4">
        <f t="shared" si="2"/>
        <v>1</v>
      </c>
    </row>
    <row r="144" spans="1:10" x14ac:dyDescent="0.3">
      <c r="A144" s="22" t="s">
        <v>442</v>
      </c>
      <c r="B144" s="4" t="s">
        <v>443</v>
      </c>
      <c r="C144" s="4" t="s">
        <v>21</v>
      </c>
      <c r="D144" s="4" t="s">
        <v>22</v>
      </c>
      <c r="E144" s="4" t="s">
        <v>23</v>
      </c>
      <c r="F144" s="4" t="s">
        <v>444</v>
      </c>
      <c r="G144" s="4" t="s">
        <v>21</v>
      </c>
      <c r="H144" s="4"/>
      <c r="I144" s="4">
        <v>4</v>
      </c>
      <c r="J144" s="4">
        <f t="shared" si="2"/>
        <v>1</v>
      </c>
    </row>
    <row r="145" spans="1:10" x14ac:dyDescent="0.3">
      <c r="A145" s="22" t="s">
        <v>445</v>
      </c>
      <c r="B145" s="4" t="s">
        <v>446</v>
      </c>
      <c r="C145" s="4" t="s">
        <v>44</v>
      </c>
      <c r="D145" s="4" t="s">
        <v>78</v>
      </c>
      <c r="E145" s="4" t="s">
        <v>79</v>
      </c>
      <c r="F145" s="4" t="s">
        <v>168</v>
      </c>
      <c r="G145" s="4" t="s">
        <v>571</v>
      </c>
      <c r="H145" s="4"/>
      <c r="I145" s="4">
        <v>1</v>
      </c>
      <c r="J145" s="4">
        <f t="shared" si="2"/>
        <v>1</v>
      </c>
    </row>
    <row r="146" spans="1:10" x14ac:dyDescent="0.3">
      <c r="A146" s="22" t="s">
        <v>447</v>
      </c>
      <c r="B146" s="4" t="s">
        <v>332</v>
      </c>
      <c r="C146" s="4" t="s">
        <v>44</v>
      </c>
      <c r="D146" s="4" t="s">
        <v>78</v>
      </c>
      <c r="E146" s="4" t="s">
        <v>83</v>
      </c>
      <c r="F146" s="4" t="s">
        <v>448</v>
      </c>
      <c r="G146" s="4" t="s">
        <v>571</v>
      </c>
      <c r="H146" s="4">
        <v>1</v>
      </c>
      <c r="I146" s="4">
        <v>3</v>
      </c>
      <c r="J146" s="4">
        <f t="shared" si="2"/>
        <v>2</v>
      </c>
    </row>
    <row r="147" spans="1:10" x14ac:dyDescent="0.3">
      <c r="A147" s="22" t="s">
        <v>449</v>
      </c>
      <c r="B147" s="4" t="s">
        <v>450</v>
      </c>
      <c r="C147" s="4" t="s">
        <v>215</v>
      </c>
      <c r="D147" s="4" t="s">
        <v>216</v>
      </c>
      <c r="E147" s="4" t="s">
        <v>451</v>
      </c>
      <c r="F147" s="4" t="s">
        <v>452</v>
      </c>
      <c r="G147" s="4" t="s">
        <v>215</v>
      </c>
      <c r="H147" s="4"/>
      <c r="I147" s="4">
        <v>1</v>
      </c>
      <c r="J147" s="4">
        <f t="shared" si="2"/>
        <v>1</v>
      </c>
    </row>
    <row r="148" spans="1:10" x14ac:dyDescent="0.3">
      <c r="A148" s="22" t="s">
        <v>453</v>
      </c>
      <c r="B148" s="4" t="s">
        <v>37</v>
      </c>
      <c r="C148" s="4" t="s">
        <v>44</v>
      </c>
      <c r="D148" s="4" t="s">
        <v>78</v>
      </c>
      <c r="E148" s="4" t="s">
        <v>83</v>
      </c>
      <c r="F148" s="4" t="s">
        <v>454</v>
      </c>
      <c r="G148" s="4" t="s">
        <v>571</v>
      </c>
      <c r="H148" s="4">
        <v>5</v>
      </c>
      <c r="I148" s="4">
        <v>5</v>
      </c>
      <c r="J148" s="4">
        <f t="shared" si="2"/>
        <v>2</v>
      </c>
    </row>
    <row r="149" spans="1:10" x14ac:dyDescent="0.3">
      <c r="A149" s="22" t="s">
        <v>455</v>
      </c>
      <c r="B149" s="4" t="s">
        <v>456</v>
      </c>
      <c r="C149" s="4" t="s">
        <v>55</v>
      </c>
      <c r="D149" s="4" t="s">
        <v>56</v>
      </c>
      <c r="E149" s="4" t="s">
        <v>57</v>
      </c>
      <c r="F149" s="4" t="s">
        <v>318</v>
      </c>
      <c r="G149" s="4" t="s">
        <v>55</v>
      </c>
      <c r="H149" s="4">
        <v>5</v>
      </c>
      <c r="I149" s="4">
        <v>4</v>
      </c>
      <c r="J149" s="4">
        <f t="shared" si="2"/>
        <v>2</v>
      </c>
    </row>
    <row r="150" spans="1:10" x14ac:dyDescent="0.3">
      <c r="A150" s="22" t="s">
        <v>457</v>
      </c>
      <c r="B150" s="4" t="s">
        <v>458</v>
      </c>
      <c r="C150" s="4" t="s">
        <v>38</v>
      </c>
      <c r="D150" s="4" t="s">
        <v>39</v>
      </c>
      <c r="E150" s="4" t="s">
        <v>40</v>
      </c>
      <c r="F150" s="4" t="s">
        <v>459</v>
      </c>
      <c r="G150" s="4" t="s">
        <v>39</v>
      </c>
      <c r="H150" s="4">
        <v>1</v>
      </c>
      <c r="I150" s="4">
        <v>3</v>
      </c>
      <c r="J150" s="4">
        <f t="shared" si="2"/>
        <v>2</v>
      </c>
    </row>
    <row r="151" spans="1:10" x14ac:dyDescent="0.3">
      <c r="A151" s="22" t="s">
        <v>460</v>
      </c>
      <c r="B151" s="4" t="s">
        <v>461</v>
      </c>
      <c r="C151" s="4" t="s">
        <v>21</v>
      </c>
      <c r="D151" s="4" t="s">
        <v>22</v>
      </c>
      <c r="E151" s="4" t="s">
        <v>61</v>
      </c>
      <c r="F151" s="4" t="s">
        <v>462</v>
      </c>
      <c r="G151" s="4" t="s">
        <v>21</v>
      </c>
      <c r="H151" s="4">
        <v>3</v>
      </c>
      <c r="I151" s="4"/>
      <c r="J151" s="4">
        <f t="shared" si="2"/>
        <v>1</v>
      </c>
    </row>
    <row r="152" spans="1:10" x14ac:dyDescent="0.3">
      <c r="A152" s="22" t="s">
        <v>463</v>
      </c>
      <c r="B152" s="4" t="s">
        <v>464</v>
      </c>
      <c r="C152" s="4" t="s">
        <v>125</v>
      </c>
      <c r="D152" s="4" t="s">
        <v>126</v>
      </c>
      <c r="E152" s="4" t="s">
        <v>127</v>
      </c>
      <c r="F152" s="4" t="s">
        <v>128</v>
      </c>
      <c r="G152" s="4" t="s">
        <v>126</v>
      </c>
      <c r="H152" s="4">
        <v>2</v>
      </c>
      <c r="I152" s="4"/>
      <c r="J152" s="4">
        <f t="shared" si="2"/>
        <v>1</v>
      </c>
    </row>
    <row r="153" spans="1:10" x14ac:dyDescent="0.3">
      <c r="A153" s="22" t="s">
        <v>465</v>
      </c>
      <c r="B153" s="4" t="s">
        <v>466</v>
      </c>
      <c r="C153" s="4" t="s">
        <v>55</v>
      </c>
      <c r="D153" s="4" t="s">
        <v>56</v>
      </c>
      <c r="E153" s="4" t="s">
        <v>187</v>
      </c>
      <c r="F153" s="4" t="s">
        <v>467</v>
      </c>
      <c r="G153" s="4" t="s">
        <v>55</v>
      </c>
      <c r="H153" s="4">
        <v>2</v>
      </c>
      <c r="I153" s="4"/>
      <c r="J153" s="4">
        <f t="shared" si="2"/>
        <v>1</v>
      </c>
    </row>
    <row r="154" spans="1:10" x14ac:dyDescent="0.3">
      <c r="A154" s="22" t="s">
        <v>468</v>
      </c>
      <c r="B154" s="4" t="s">
        <v>469</v>
      </c>
      <c r="C154" s="4" t="s">
        <v>55</v>
      </c>
      <c r="D154" s="4" t="s">
        <v>56</v>
      </c>
      <c r="E154" s="4" t="s">
        <v>92</v>
      </c>
      <c r="F154" s="4" t="s">
        <v>93</v>
      </c>
      <c r="G154" s="4" t="s">
        <v>55</v>
      </c>
      <c r="H154" s="4"/>
      <c r="I154" s="4">
        <v>1</v>
      </c>
      <c r="J154" s="4">
        <f t="shared" si="2"/>
        <v>1</v>
      </c>
    </row>
    <row r="155" spans="1:10" x14ac:dyDescent="0.3">
      <c r="A155" s="22" t="s">
        <v>470</v>
      </c>
      <c r="B155" s="4" t="s">
        <v>471</v>
      </c>
      <c r="C155" s="4" t="s">
        <v>384</v>
      </c>
      <c r="E155" s="4" t="s">
        <v>472</v>
      </c>
      <c r="F155" s="4" t="s">
        <v>473</v>
      </c>
      <c r="G155" s="4" t="s">
        <v>384</v>
      </c>
      <c r="H155" s="4">
        <v>1</v>
      </c>
      <c r="I155" s="4"/>
      <c r="J155" s="4">
        <f t="shared" si="2"/>
        <v>1</v>
      </c>
    </row>
    <row r="156" spans="1:10" x14ac:dyDescent="0.3">
      <c r="A156" s="22" t="s">
        <v>474</v>
      </c>
      <c r="B156" s="4" t="s">
        <v>475</v>
      </c>
      <c r="C156" s="4" t="s">
        <v>55</v>
      </c>
      <c r="D156" s="4" t="s">
        <v>56</v>
      </c>
      <c r="E156" s="4" t="s">
        <v>57</v>
      </c>
      <c r="F156" s="4" t="s">
        <v>270</v>
      </c>
      <c r="G156" s="4" t="s">
        <v>55</v>
      </c>
      <c r="H156" s="4">
        <v>1</v>
      </c>
      <c r="I156" s="4"/>
      <c r="J156" s="4">
        <f t="shared" si="2"/>
        <v>1</v>
      </c>
    </row>
    <row r="157" spans="1:10" x14ac:dyDescent="0.3">
      <c r="A157" s="22" t="s">
        <v>476</v>
      </c>
      <c r="B157" s="4" t="s">
        <v>477</v>
      </c>
      <c r="C157" s="4" t="s">
        <v>384</v>
      </c>
      <c r="E157" s="4" t="s">
        <v>385</v>
      </c>
      <c r="F157" s="4" t="s">
        <v>478</v>
      </c>
      <c r="G157" s="4" t="s">
        <v>384</v>
      </c>
      <c r="H157" s="4">
        <v>3</v>
      </c>
      <c r="I157" s="4">
        <v>3</v>
      </c>
      <c r="J157" s="4">
        <f t="shared" si="2"/>
        <v>2</v>
      </c>
    </row>
    <row r="158" spans="1:10" x14ac:dyDescent="0.3">
      <c r="A158" s="22" t="s">
        <v>479</v>
      </c>
      <c r="B158" s="4" t="s">
        <v>480</v>
      </c>
      <c r="C158" s="4" t="s">
        <v>384</v>
      </c>
      <c r="E158" s="4" t="s">
        <v>385</v>
      </c>
      <c r="F158" s="4" t="s">
        <v>481</v>
      </c>
      <c r="G158" s="4" t="s">
        <v>384</v>
      </c>
      <c r="H158" s="4"/>
      <c r="I158" s="4">
        <v>1</v>
      </c>
      <c r="J158" s="4">
        <f t="shared" si="2"/>
        <v>1</v>
      </c>
    </row>
    <row r="159" spans="1:10" x14ac:dyDescent="0.3">
      <c r="A159" s="22" t="s">
        <v>482</v>
      </c>
      <c r="B159" s="4" t="s">
        <v>483</v>
      </c>
      <c r="C159" s="4" t="s">
        <v>55</v>
      </c>
      <c r="D159" s="4" t="s">
        <v>56</v>
      </c>
      <c r="E159" s="4" t="s">
        <v>57</v>
      </c>
      <c r="F159" s="4" t="s">
        <v>484</v>
      </c>
      <c r="G159" s="4" t="s">
        <v>55</v>
      </c>
      <c r="H159" s="4"/>
      <c r="I159" s="4">
        <v>1</v>
      </c>
      <c r="J159" s="4">
        <f t="shared" si="2"/>
        <v>1</v>
      </c>
    </row>
    <row r="160" spans="1:10" x14ac:dyDescent="0.3">
      <c r="A160" s="22" t="s">
        <v>485</v>
      </c>
      <c r="B160" s="4" t="s">
        <v>486</v>
      </c>
      <c r="C160" s="4" t="s">
        <v>32</v>
      </c>
      <c r="D160" s="4" t="s">
        <v>110</v>
      </c>
      <c r="E160" s="4" t="s">
        <v>487</v>
      </c>
      <c r="F160" s="4" t="s">
        <v>488</v>
      </c>
      <c r="G160" s="4" t="s">
        <v>32</v>
      </c>
      <c r="H160" s="4">
        <v>2</v>
      </c>
      <c r="I160" s="4">
        <v>2</v>
      </c>
      <c r="J160" s="4">
        <f t="shared" si="2"/>
        <v>2</v>
      </c>
    </row>
    <row r="161" spans="1:10" x14ac:dyDescent="0.3">
      <c r="A161" s="22" t="s">
        <v>489</v>
      </c>
      <c r="B161" s="4" t="s">
        <v>490</v>
      </c>
      <c r="C161" s="4" t="s">
        <v>55</v>
      </c>
      <c r="D161" s="4" t="s">
        <v>56</v>
      </c>
      <c r="E161" s="4" t="s">
        <v>57</v>
      </c>
      <c r="F161" s="4" t="s">
        <v>265</v>
      </c>
      <c r="G161" s="4" t="s">
        <v>55</v>
      </c>
      <c r="H161" s="4"/>
      <c r="I161" s="4">
        <v>1</v>
      </c>
      <c r="J161" s="4">
        <f t="shared" si="2"/>
        <v>1</v>
      </c>
    </row>
    <row r="162" spans="1:10" x14ac:dyDescent="0.3">
      <c r="A162" s="22" t="s">
        <v>491</v>
      </c>
      <c r="B162" s="4" t="s">
        <v>492</v>
      </c>
      <c r="C162" s="4" t="s">
        <v>44</v>
      </c>
      <c r="D162" s="4" t="s">
        <v>78</v>
      </c>
      <c r="E162" s="4" t="s">
        <v>83</v>
      </c>
      <c r="F162" s="4" t="s">
        <v>84</v>
      </c>
      <c r="G162" s="4" t="s">
        <v>571</v>
      </c>
      <c r="H162" s="4">
        <v>1</v>
      </c>
      <c r="I162" s="4"/>
      <c r="J162" s="4">
        <f t="shared" si="2"/>
        <v>1</v>
      </c>
    </row>
    <row r="163" spans="1:10" x14ac:dyDescent="0.3">
      <c r="A163" s="22" t="s">
        <v>493</v>
      </c>
      <c r="B163" s="4" t="s">
        <v>494</v>
      </c>
      <c r="C163" s="4" t="s">
        <v>38</v>
      </c>
      <c r="D163" s="4" t="s">
        <v>73</v>
      </c>
      <c r="E163" s="4" t="s">
        <v>221</v>
      </c>
      <c r="F163" s="4" t="s">
        <v>495</v>
      </c>
      <c r="G163" s="4" t="s">
        <v>73</v>
      </c>
      <c r="H163" s="4">
        <v>3</v>
      </c>
      <c r="I163" s="4">
        <v>1</v>
      </c>
      <c r="J163" s="4">
        <f t="shared" si="2"/>
        <v>2</v>
      </c>
    </row>
    <row r="164" spans="1:10" x14ac:dyDescent="0.3">
      <c r="A164" s="22" t="s">
        <v>496</v>
      </c>
      <c r="B164" s="4" t="s">
        <v>497</v>
      </c>
      <c r="C164" s="4" t="s">
        <v>55</v>
      </c>
      <c r="D164" s="4" t="s">
        <v>56</v>
      </c>
      <c r="F164" s="4" t="s">
        <v>278</v>
      </c>
      <c r="G164" s="4" t="s">
        <v>55</v>
      </c>
      <c r="H164" s="4">
        <v>1</v>
      </c>
      <c r="I164" s="4">
        <v>1</v>
      </c>
      <c r="J164" s="4">
        <f t="shared" si="2"/>
        <v>2</v>
      </c>
    </row>
    <row r="165" spans="1:10" x14ac:dyDescent="0.3">
      <c r="A165" s="22" t="s">
        <v>498</v>
      </c>
      <c r="B165" s="4" t="s">
        <v>31</v>
      </c>
      <c r="C165" s="4" t="s">
        <v>243</v>
      </c>
      <c r="D165" s="4" t="s">
        <v>244</v>
      </c>
      <c r="E165" s="4" t="s">
        <v>245</v>
      </c>
      <c r="F165" s="4" t="s">
        <v>499</v>
      </c>
      <c r="G165" s="4" t="s">
        <v>243</v>
      </c>
      <c r="H165" s="4"/>
      <c r="I165" s="4">
        <v>1</v>
      </c>
      <c r="J165" s="4">
        <f t="shared" si="2"/>
        <v>1</v>
      </c>
    </row>
    <row r="166" spans="1:10" x14ac:dyDescent="0.3">
      <c r="A166" s="22" t="s">
        <v>500</v>
      </c>
      <c r="B166" s="4" t="s">
        <v>501</v>
      </c>
      <c r="C166" s="4" t="s">
        <v>21</v>
      </c>
      <c r="D166" s="4" t="s">
        <v>22</v>
      </c>
      <c r="E166" s="4" t="s">
        <v>23</v>
      </c>
      <c r="F166" s="4" t="s">
        <v>502</v>
      </c>
      <c r="G166" s="4" t="s">
        <v>21</v>
      </c>
      <c r="H166" s="4"/>
      <c r="I166" s="4">
        <v>3</v>
      </c>
      <c r="J166" s="4">
        <f t="shared" si="2"/>
        <v>1</v>
      </c>
    </row>
    <row r="167" spans="1:10" x14ac:dyDescent="0.3">
      <c r="A167" s="22" t="s">
        <v>503</v>
      </c>
      <c r="B167" s="4" t="s">
        <v>31</v>
      </c>
      <c r="C167" s="4" t="s">
        <v>21</v>
      </c>
      <c r="D167" s="4" t="s">
        <v>22</v>
      </c>
      <c r="E167" s="4" t="s">
        <v>23</v>
      </c>
      <c r="F167" s="4" t="s">
        <v>502</v>
      </c>
      <c r="G167" s="4" t="s">
        <v>21</v>
      </c>
      <c r="H167" s="4"/>
      <c r="I167" s="4">
        <v>2</v>
      </c>
      <c r="J167" s="4">
        <f t="shared" si="2"/>
        <v>1</v>
      </c>
    </row>
    <row r="168" spans="1:10" x14ac:dyDescent="0.3">
      <c r="A168" s="22" t="s">
        <v>504</v>
      </c>
      <c r="B168" s="4" t="s">
        <v>505</v>
      </c>
      <c r="C168" s="4" t="s">
        <v>27</v>
      </c>
      <c r="D168" s="4" t="s">
        <v>506</v>
      </c>
      <c r="E168" s="4" t="s">
        <v>507</v>
      </c>
      <c r="F168" s="4" t="s">
        <v>508</v>
      </c>
      <c r="G168" s="4" t="s">
        <v>27</v>
      </c>
      <c r="H168" s="4"/>
      <c r="I168" s="4">
        <v>1</v>
      </c>
      <c r="J168" s="4">
        <f t="shared" si="2"/>
        <v>1</v>
      </c>
    </row>
    <row r="169" spans="1:10" x14ac:dyDescent="0.3">
      <c r="A169" s="22" t="s">
        <v>509</v>
      </c>
      <c r="B169" s="4" t="s">
        <v>510</v>
      </c>
      <c r="C169" s="4" t="s">
        <v>55</v>
      </c>
      <c r="D169" s="4" t="s">
        <v>56</v>
      </c>
      <c r="E169" s="4" t="s">
        <v>57</v>
      </c>
      <c r="F169" s="4" t="s">
        <v>270</v>
      </c>
      <c r="G169" s="4" t="s">
        <v>55</v>
      </c>
      <c r="H169" s="4">
        <v>3</v>
      </c>
      <c r="I169" s="4"/>
      <c r="J169" s="4">
        <f t="shared" si="2"/>
        <v>1</v>
      </c>
    </row>
    <row r="170" spans="1:10" x14ac:dyDescent="0.3">
      <c r="A170" s="22" t="s">
        <v>511</v>
      </c>
      <c r="B170" s="4" t="s">
        <v>31</v>
      </c>
      <c r="C170" s="4" t="s">
        <v>38</v>
      </c>
      <c r="D170" s="4" t="s">
        <v>73</v>
      </c>
      <c r="E170" s="4" t="s">
        <v>154</v>
      </c>
      <c r="F170" s="4" t="s">
        <v>512</v>
      </c>
      <c r="G170" s="4" t="s">
        <v>73</v>
      </c>
      <c r="H170" s="4">
        <v>2</v>
      </c>
      <c r="I170" s="4"/>
      <c r="J170" s="4">
        <f t="shared" si="2"/>
        <v>1</v>
      </c>
    </row>
    <row r="171" spans="1:10" x14ac:dyDescent="0.3">
      <c r="A171" s="22" t="s">
        <v>513</v>
      </c>
      <c r="B171" s="4" t="s">
        <v>290</v>
      </c>
      <c r="C171" s="4" t="s">
        <v>55</v>
      </c>
      <c r="D171" s="4" t="s">
        <v>56</v>
      </c>
      <c r="E171" s="4" t="s">
        <v>57</v>
      </c>
      <c r="F171" s="4" t="s">
        <v>514</v>
      </c>
      <c r="G171" s="4" t="s">
        <v>55</v>
      </c>
      <c r="H171" s="4">
        <v>1</v>
      </c>
      <c r="I171" s="4"/>
      <c r="J171" s="4">
        <f t="shared" si="2"/>
        <v>1</v>
      </c>
    </row>
    <row r="172" spans="1:10" x14ac:dyDescent="0.3">
      <c r="A172" s="22" t="s">
        <v>515</v>
      </c>
      <c r="B172" s="4" t="s">
        <v>516</v>
      </c>
      <c r="C172" s="4" t="s">
        <v>32</v>
      </c>
      <c r="D172" s="4" t="s">
        <v>110</v>
      </c>
      <c r="E172" s="4" t="s">
        <v>487</v>
      </c>
      <c r="F172" s="4" t="s">
        <v>517</v>
      </c>
      <c r="G172" s="4" t="s">
        <v>32</v>
      </c>
      <c r="H172" s="4">
        <v>3</v>
      </c>
      <c r="I172" s="4">
        <v>2</v>
      </c>
      <c r="J172" s="4">
        <f t="shared" si="2"/>
        <v>2</v>
      </c>
    </row>
    <row r="173" spans="1:10" x14ac:dyDescent="0.3">
      <c r="A173" s="22" t="s">
        <v>518</v>
      </c>
      <c r="B173" s="4" t="s">
        <v>519</v>
      </c>
      <c r="C173" s="4" t="s">
        <v>55</v>
      </c>
      <c r="D173" s="4" t="s">
        <v>56</v>
      </c>
      <c r="E173" s="4" t="s">
        <v>57</v>
      </c>
      <c r="F173" s="4" t="s">
        <v>484</v>
      </c>
      <c r="G173" s="4" t="s">
        <v>55</v>
      </c>
      <c r="H173" s="4"/>
      <c r="I173" s="4">
        <v>2</v>
      </c>
      <c r="J173" s="4">
        <f t="shared" si="2"/>
        <v>1</v>
      </c>
    </row>
    <row r="174" spans="1:10" x14ac:dyDescent="0.3">
      <c r="A174" s="22" t="s">
        <v>520</v>
      </c>
      <c r="B174" s="4" t="s">
        <v>521</v>
      </c>
      <c r="C174" s="4" t="s">
        <v>44</v>
      </c>
      <c r="D174" s="4" t="s">
        <v>147</v>
      </c>
      <c r="E174" s="4" t="s">
        <v>148</v>
      </c>
      <c r="F174" s="4" t="s">
        <v>522</v>
      </c>
      <c r="G174" s="4" t="s">
        <v>571</v>
      </c>
      <c r="H174" s="4"/>
      <c r="I174" s="4">
        <v>1</v>
      </c>
      <c r="J174" s="4">
        <f t="shared" si="2"/>
        <v>1</v>
      </c>
    </row>
    <row r="175" spans="1:10" x14ac:dyDescent="0.3">
      <c r="A175" s="22" t="s">
        <v>523</v>
      </c>
      <c r="B175" s="4" t="s">
        <v>524</v>
      </c>
      <c r="C175" s="4" t="s">
        <v>55</v>
      </c>
      <c r="D175" s="4" t="s">
        <v>56</v>
      </c>
      <c r="E175" s="4" t="s">
        <v>187</v>
      </c>
      <c r="F175" s="4" t="s">
        <v>467</v>
      </c>
      <c r="G175" s="4" t="s">
        <v>55</v>
      </c>
      <c r="H175" s="4"/>
      <c r="I175" s="4">
        <v>1</v>
      </c>
      <c r="J175" s="4">
        <f t="shared" si="2"/>
        <v>1</v>
      </c>
    </row>
    <row r="176" spans="1:10" x14ac:dyDescent="0.3">
      <c r="A176" s="22" t="s">
        <v>525</v>
      </c>
      <c r="B176" s="4" t="s">
        <v>526</v>
      </c>
      <c r="C176" s="4" t="s">
        <v>38</v>
      </c>
      <c r="D176" s="4" t="s">
        <v>73</v>
      </c>
      <c r="E176" s="4" t="s">
        <v>74</v>
      </c>
      <c r="F176" s="4" t="s">
        <v>527</v>
      </c>
      <c r="G176" s="4" t="s">
        <v>73</v>
      </c>
      <c r="H176" s="4"/>
      <c r="I176" s="4">
        <v>1</v>
      </c>
      <c r="J176" s="4">
        <f t="shared" si="2"/>
        <v>1</v>
      </c>
    </row>
    <row r="177" spans="1:10" x14ac:dyDescent="0.3">
      <c r="A177" s="22" t="s">
        <v>528</v>
      </c>
      <c r="B177" s="4" t="s">
        <v>529</v>
      </c>
      <c r="C177" s="4" t="s">
        <v>27</v>
      </c>
      <c r="D177" s="4" t="s">
        <v>28</v>
      </c>
      <c r="E177" s="4" t="s">
        <v>29</v>
      </c>
      <c r="F177" s="4" t="s">
        <v>530</v>
      </c>
      <c r="G177" s="4" t="s">
        <v>27</v>
      </c>
      <c r="H177" s="4">
        <v>2</v>
      </c>
      <c r="I177" s="4"/>
      <c r="J177" s="4">
        <f t="shared" si="2"/>
        <v>1</v>
      </c>
    </row>
    <row r="178" spans="1:10" x14ac:dyDescent="0.3">
      <c r="A178" s="22" t="s">
        <v>531</v>
      </c>
      <c r="B178" s="4" t="s">
        <v>532</v>
      </c>
      <c r="C178" s="4" t="s">
        <v>27</v>
      </c>
      <c r="D178" s="4" t="s">
        <v>28</v>
      </c>
      <c r="E178" s="4" t="s">
        <v>29</v>
      </c>
      <c r="F178" s="4" t="s">
        <v>530</v>
      </c>
      <c r="G178" s="4" t="s">
        <v>27</v>
      </c>
      <c r="H178" s="4">
        <v>2</v>
      </c>
      <c r="I178" s="4"/>
      <c r="J178" s="4">
        <f t="shared" si="2"/>
        <v>1</v>
      </c>
    </row>
    <row r="179" spans="1:10" x14ac:dyDescent="0.3">
      <c r="A179" s="22" t="s">
        <v>533</v>
      </c>
      <c r="B179" s="4" t="s">
        <v>534</v>
      </c>
      <c r="C179" s="4" t="s">
        <v>55</v>
      </c>
      <c r="D179" s="4" t="s">
        <v>56</v>
      </c>
      <c r="E179" s="4" t="s">
        <v>57</v>
      </c>
      <c r="F179" s="4" t="s">
        <v>58</v>
      </c>
      <c r="G179" s="4" t="s">
        <v>55</v>
      </c>
      <c r="H179" s="4">
        <v>1</v>
      </c>
      <c r="I179" s="4">
        <v>2</v>
      </c>
      <c r="J179" s="4">
        <f t="shared" si="2"/>
        <v>2</v>
      </c>
    </row>
    <row r="180" spans="1:10" x14ac:dyDescent="0.3">
      <c r="A180" s="22" t="s">
        <v>535</v>
      </c>
      <c r="B180" s="4" t="s">
        <v>70</v>
      </c>
      <c r="C180" s="4" t="s">
        <v>32</v>
      </c>
      <c r="D180" s="4" t="s">
        <v>105</v>
      </c>
      <c r="E180" s="4" t="s">
        <v>106</v>
      </c>
      <c r="F180" s="4" t="s">
        <v>437</v>
      </c>
      <c r="G180" s="4" t="s">
        <v>32</v>
      </c>
      <c r="H180" s="4"/>
      <c r="I180" s="4">
        <v>1</v>
      </c>
      <c r="J180" s="4">
        <f t="shared" si="2"/>
        <v>1</v>
      </c>
    </row>
    <row r="181" spans="1:10" x14ac:dyDescent="0.3">
      <c r="A181" s="22" t="s">
        <v>536</v>
      </c>
      <c r="B181" s="4" t="s">
        <v>537</v>
      </c>
      <c r="C181" s="4" t="s">
        <v>243</v>
      </c>
      <c r="D181" s="4" t="s">
        <v>244</v>
      </c>
      <c r="E181" s="4" t="s">
        <v>245</v>
      </c>
      <c r="F181" s="4" t="s">
        <v>499</v>
      </c>
      <c r="G181" s="4" t="s">
        <v>243</v>
      </c>
      <c r="H181" s="4">
        <v>3</v>
      </c>
      <c r="I181" s="4"/>
      <c r="J181" s="4">
        <f t="shared" si="2"/>
        <v>1</v>
      </c>
    </row>
    <row r="182" spans="1:10" x14ac:dyDescent="0.3">
      <c r="A182" s="22" t="s">
        <v>538</v>
      </c>
      <c r="B182" s="4" t="s">
        <v>31</v>
      </c>
      <c r="C182" s="4" t="s">
        <v>38</v>
      </c>
      <c r="D182" s="4" t="s">
        <v>73</v>
      </c>
      <c r="E182" s="4" t="s">
        <v>154</v>
      </c>
      <c r="F182" s="4" t="s">
        <v>539</v>
      </c>
      <c r="G182" s="4" t="s">
        <v>73</v>
      </c>
      <c r="H182" s="4">
        <v>1</v>
      </c>
      <c r="I182" s="4"/>
      <c r="J182" s="4">
        <f t="shared" si="2"/>
        <v>1</v>
      </c>
    </row>
    <row r="183" spans="1:10" x14ac:dyDescent="0.3">
      <c r="A183" s="22" t="s">
        <v>540</v>
      </c>
      <c r="B183" s="4" t="s">
        <v>541</v>
      </c>
      <c r="C183" s="4" t="s">
        <v>38</v>
      </c>
      <c r="D183" s="4" t="s">
        <v>73</v>
      </c>
      <c r="E183" s="4" t="s">
        <v>74</v>
      </c>
      <c r="F183" s="4" t="s">
        <v>542</v>
      </c>
      <c r="G183" s="4" t="s">
        <v>73</v>
      </c>
      <c r="H183" s="4"/>
      <c r="I183" s="4">
        <v>1</v>
      </c>
      <c r="J183" s="4">
        <f t="shared" si="2"/>
        <v>1</v>
      </c>
    </row>
    <row r="184" spans="1:10" x14ac:dyDescent="0.3">
      <c r="A184" s="22" t="s">
        <v>543</v>
      </c>
      <c r="B184" s="4" t="s">
        <v>544</v>
      </c>
      <c r="C184" s="4" t="s">
        <v>38</v>
      </c>
      <c r="D184" s="4" t="s">
        <v>73</v>
      </c>
      <c r="E184" s="4" t="s">
        <v>303</v>
      </c>
      <c r="F184" s="4" t="s">
        <v>304</v>
      </c>
      <c r="G184" s="4" t="s">
        <v>73</v>
      </c>
      <c r="H184" s="4">
        <v>1</v>
      </c>
      <c r="I184" s="4">
        <v>2</v>
      </c>
      <c r="J184" s="4">
        <f t="shared" si="2"/>
        <v>2</v>
      </c>
    </row>
    <row r="185" spans="1:10" x14ac:dyDescent="0.3">
      <c r="A185" s="22" t="s">
        <v>545</v>
      </c>
      <c r="B185" s="4" t="s">
        <v>546</v>
      </c>
      <c r="C185" s="4" t="s">
        <v>38</v>
      </c>
      <c r="D185" s="4" t="s">
        <v>73</v>
      </c>
      <c r="E185" s="4" t="s">
        <v>303</v>
      </c>
      <c r="F185" s="4" t="s">
        <v>304</v>
      </c>
      <c r="G185" s="4" t="s">
        <v>73</v>
      </c>
      <c r="H185" s="4"/>
      <c r="I185" s="4">
        <v>2</v>
      </c>
      <c r="J185" s="4">
        <f t="shared" si="2"/>
        <v>1</v>
      </c>
    </row>
    <row r="186" spans="1:10" x14ac:dyDescent="0.3">
      <c r="A186" s="22" t="s">
        <v>547</v>
      </c>
      <c r="B186" s="4" t="s">
        <v>548</v>
      </c>
      <c r="C186" s="4" t="s">
        <v>27</v>
      </c>
      <c r="D186" s="4" t="s">
        <v>174</v>
      </c>
      <c r="E186" s="4" t="s">
        <v>549</v>
      </c>
      <c r="F186" s="4" t="s">
        <v>550</v>
      </c>
      <c r="G186" s="4" t="s">
        <v>27</v>
      </c>
      <c r="H186" s="4">
        <v>1</v>
      </c>
      <c r="I186" s="4"/>
      <c r="J186" s="4">
        <f t="shared" si="2"/>
        <v>1</v>
      </c>
    </row>
    <row r="187" spans="1:10" x14ac:dyDescent="0.3">
      <c r="A187" s="22" t="s">
        <v>551</v>
      </c>
      <c r="B187" s="4" t="s">
        <v>141</v>
      </c>
      <c r="C187" s="4" t="s">
        <v>243</v>
      </c>
      <c r="D187" s="4" t="s">
        <v>552</v>
      </c>
      <c r="E187" s="4" t="s">
        <v>553</v>
      </c>
      <c r="F187" s="4" t="s">
        <v>554</v>
      </c>
      <c r="G187" s="4" t="s">
        <v>243</v>
      </c>
      <c r="H187" s="4">
        <v>6</v>
      </c>
      <c r="I187" s="4">
        <v>4</v>
      </c>
      <c r="J187" s="4">
        <f t="shared" si="2"/>
        <v>2</v>
      </c>
    </row>
    <row r="188" spans="1:10" x14ac:dyDescent="0.3">
      <c r="A188" s="22" t="s">
        <v>555</v>
      </c>
      <c r="B188" s="4" t="s">
        <v>556</v>
      </c>
      <c r="C188" s="4" t="s">
        <v>243</v>
      </c>
      <c r="D188" s="4" t="s">
        <v>552</v>
      </c>
      <c r="E188" s="4" t="s">
        <v>553</v>
      </c>
      <c r="F188" s="4" t="s">
        <v>554</v>
      </c>
      <c r="G188" s="4" t="s">
        <v>243</v>
      </c>
      <c r="H188" s="4">
        <v>3</v>
      </c>
      <c r="I188" s="4">
        <v>3</v>
      </c>
      <c r="J188" s="4">
        <f t="shared" si="2"/>
        <v>2</v>
      </c>
    </row>
    <row r="189" spans="1:10" x14ac:dyDescent="0.3">
      <c r="A189" s="22" t="s">
        <v>557</v>
      </c>
      <c r="B189" s="4" t="s">
        <v>558</v>
      </c>
      <c r="C189" s="4" t="s">
        <v>21</v>
      </c>
      <c r="D189" s="4" t="s">
        <v>22</v>
      </c>
      <c r="E189" s="4" t="s">
        <v>61</v>
      </c>
      <c r="F189" s="4" t="s">
        <v>559</v>
      </c>
      <c r="G189" s="4" t="s">
        <v>21</v>
      </c>
      <c r="H189" s="4"/>
      <c r="I189" s="4">
        <v>1</v>
      </c>
      <c r="J189" s="4">
        <f t="shared" si="2"/>
        <v>1</v>
      </c>
    </row>
    <row r="190" spans="1:10" x14ac:dyDescent="0.3">
      <c r="A190" s="22" t="s">
        <v>560</v>
      </c>
      <c r="B190" s="4" t="s">
        <v>70</v>
      </c>
      <c r="C190" s="4" t="s">
        <v>44</v>
      </c>
      <c r="D190" s="4" t="s">
        <v>131</v>
      </c>
      <c r="E190" s="4" t="s">
        <v>561</v>
      </c>
      <c r="F190" s="4" t="s">
        <v>562</v>
      </c>
      <c r="G190" s="4" t="s">
        <v>571</v>
      </c>
      <c r="H190" s="4">
        <v>1</v>
      </c>
      <c r="I190" s="4">
        <v>1</v>
      </c>
      <c r="J190" s="4">
        <f t="shared" si="2"/>
        <v>2</v>
      </c>
    </row>
    <row r="191" spans="1:10" x14ac:dyDescent="0.3">
      <c r="A191" s="22" t="s">
        <v>563</v>
      </c>
      <c r="B191" s="4" t="s">
        <v>564</v>
      </c>
      <c r="C191" s="4" t="s">
        <v>27</v>
      </c>
      <c r="D191" s="4" t="s">
        <v>28</v>
      </c>
      <c r="E191" s="4" t="s">
        <v>29</v>
      </c>
      <c r="G191" s="4" t="s">
        <v>27</v>
      </c>
      <c r="H191" s="4">
        <v>1</v>
      </c>
      <c r="I191" s="4"/>
      <c r="J191" s="4">
        <f t="shared" si="2"/>
        <v>1</v>
      </c>
    </row>
    <row r="192" spans="1:10" x14ac:dyDescent="0.3">
      <c r="A192" s="22" t="s">
        <v>565</v>
      </c>
      <c r="B192" s="4" t="s">
        <v>566</v>
      </c>
      <c r="C192" s="4" t="s">
        <v>243</v>
      </c>
      <c r="D192" s="4" t="s">
        <v>244</v>
      </c>
      <c r="E192" s="4" t="s">
        <v>245</v>
      </c>
      <c r="F192" s="4" t="s">
        <v>567</v>
      </c>
      <c r="G192" s="4" t="s">
        <v>243</v>
      </c>
      <c r="H192" s="4">
        <v>2</v>
      </c>
      <c r="I192" s="4">
        <v>3</v>
      </c>
      <c r="J192" s="4">
        <f t="shared" si="2"/>
        <v>2</v>
      </c>
    </row>
    <row r="193" spans="1:11" x14ac:dyDescent="0.3">
      <c r="A193" s="22" t="s">
        <v>568</v>
      </c>
      <c r="B193" s="4" t="s">
        <v>569</v>
      </c>
      <c r="C193" s="4" t="s">
        <v>44</v>
      </c>
      <c r="D193" s="4" t="s">
        <v>78</v>
      </c>
      <c r="E193" s="4" t="s">
        <v>83</v>
      </c>
      <c r="F193" s="4" t="s">
        <v>570</v>
      </c>
      <c r="G193" s="4" t="s">
        <v>571</v>
      </c>
      <c r="H193" s="4">
        <v>1</v>
      </c>
      <c r="I193" s="4"/>
      <c r="J193" s="4">
        <f t="shared" si="2"/>
        <v>1</v>
      </c>
    </row>
    <row r="194" spans="1:11" x14ac:dyDescent="0.3">
      <c r="A194" s="51" t="s">
        <v>615</v>
      </c>
      <c r="B194" s="84"/>
      <c r="C194" s="84"/>
      <c r="D194" s="84"/>
      <c r="E194" s="84"/>
      <c r="F194" s="84"/>
      <c r="G194" s="84"/>
      <c r="H194" s="51">
        <f>COUNT(H4:H193)</f>
        <v>117</v>
      </c>
      <c r="I194" s="51">
        <f>COUNT(I4:I193)</f>
        <v>133</v>
      </c>
      <c r="J194" s="51">
        <f>COUNTIF(J4:J193,2)</f>
        <v>60</v>
      </c>
    </row>
    <row r="195" spans="1:11" x14ac:dyDescent="0.3">
      <c r="A195" s="2" t="s">
        <v>617</v>
      </c>
      <c r="H195" s="2">
        <f>COUNTIF(H4:H193, 1)</f>
        <v>71</v>
      </c>
      <c r="I195" s="2">
        <f>COUNTIF(I4:I193, 1)</f>
        <v>55</v>
      </c>
      <c r="J195" s="4"/>
    </row>
    <row r="196" spans="1:11" x14ac:dyDescent="0.3">
      <c r="A196" s="34" t="s">
        <v>616</v>
      </c>
      <c r="B196" s="2"/>
      <c r="H196" s="34">
        <f>H195*100/190</f>
        <v>37.368421052631582</v>
      </c>
      <c r="I196" s="34">
        <f>I195*100/190</f>
        <v>28.94736842105263</v>
      </c>
      <c r="J196" s="34"/>
      <c r="K196" s="9"/>
    </row>
    <row r="197" spans="1:11" x14ac:dyDescent="0.3">
      <c r="A197" s="4"/>
      <c r="H197" s="4"/>
      <c r="I197" s="4"/>
      <c r="J197" s="4"/>
    </row>
  </sheetData>
  <sortState xmlns:xlrd2="http://schemas.microsoft.com/office/spreadsheetml/2017/richdata2" ref="A4:I193">
    <sortCondition ref="A3:A193"/>
  </sortState>
  <conditionalFormatting sqref="A201:A1048576 A2:A195">
    <cfRule type="duplicateValues" dxfId="0" priority="1"/>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D03F4-0A1E-4A4E-8B2F-3973C9EF95B0}">
  <dimension ref="A1:M9"/>
  <sheetViews>
    <sheetView tabSelected="1" workbookViewId="0">
      <selection activeCell="E12" sqref="E12"/>
    </sheetView>
  </sheetViews>
  <sheetFormatPr defaultRowHeight="14.4" x14ac:dyDescent="0.3"/>
  <cols>
    <col min="2" max="2" width="3.88671875" bestFit="1" customWidth="1"/>
    <col min="3" max="4" width="7" bestFit="1" customWidth="1"/>
    <col min="5" max="5" width="8.109375" bestFit="1" customWidth="1"/>
    <col min="6" max="6" width="7.109375" bestFit="1" customWidth="1"/>
    <col min="7" max="7" width="12.44140625" bestFit="1" customWidth="1"/>
    <col min="8" max="8" width="3" bestFit="1" customWidth="1"/>
    <col min="9" max="10" width="7" bestFit="1" customWidth="1"/>
    <col min="11" max="11" width="8.109375" bestFit="1" customWidth="1"/>
    <col min="12" max="12" width="7.109375" bestFit="1" customWidth="1"/>
    <col min="13" max="13" width="12.44140625" bestFit="1" customWidth="1"/>
  </cols>
  <sheetData>
    <row r="1" spans="1:13" x14ac:dyDescent="0.3">
      <c r="A1" s="9" t="s">
        <v>652</v>
      </c>
    </row>
    <row r="3" spans="1:13" x14ac:dyDescent="0.3">
      <c r="A3" s="4"/>
      <c r="B3" s="104" t="s">
        <v>579</v>
      </c>
      <c r="C3" s="104"/>
      <c r="D3" s="104"/>
      <c r="E3" s="104"/>
      <c r="F3" s="104"/>
      <c r="G3" s="105"/>
      <c r="H3" s="103" t="s">
        <v>633</v>
      </c>
      <c r="I3" s="104"/>
      <c r="J3" s="104"/>
      <c r="K3" s="104"/>
      <c r="L3" s="104"/>
      <c r="M3" s="104"/>
    </row>
    <row r="4" spans="1:13" x14ac:dyDescent="0.3">
      <c r="A4" s="28" t="s">
        <v>622</v>
      </c>
      <c r="B4" s="26" t="s">
        <v>623</v>
      </c>
      <c r="C4" s="26" t="s">
        <v>624</v>
      </c>
      <c r="D4" s="26" t="s">
        <v>625</v>
      </c>
      <c r="E4" s="26" t="s">
        <v>626</v>
      </c>
      <c r="F4" s="26" t="s">
        <v>627</v>
      </c>
      <c r="G4" s="28" t="s">
        <v>632</v>
      </c>
      <c r="H4" s="26" t="s">
        <v>623</v>
      </c>
      <c r="I4" s="26" t="s">
        <v>624</v>
      </c>
      <c r="J4" s="26" t="s">
        <v>625</v>
      </c>
      <c r="K4" s="26" t="s">
        <v>626</v>
      </c>
      <c r="L4" s="26" t="s">
        <v>627</v>
      </c>
      <c r="M4" s="26" t="s">
        <v>632</v>
      </c>
    </row>
    <row r="5" spans="1:13" x14ac:dyDescent="0.3">
      <c r="A5" s="24" t="s">
        <v>628</v>
      </c>
      <c r="B5" s="4">
        <v>1</v>
      </c>
      <c r="C5" s="4">
        <v>4864.8999999999996</v>
      </c>
      <c r="D5" s="4">
        <v>4864.8999999999996</v>
      </c>
      <c r="E5" s="4">
        <v>2.7393000000000001</v>
      </c>
      <c r="F5" s="4">
        <v>7.0000000000000001E-3</v>
      </c>
      <c r="G5" s="25">
        <v>986</v>
      </c>
      <c r="H5" s="4">
        <v>1</v>
      </c>
      <c r="I5" s="4">
        <v>4419.8999999999996</v>
      </c>
      <c r="J5" s="4">
        <v>4419.8999999999996</v>
      </c>
      <c r="K5" s="4">
        <v>2.3835000000000002</v>
      </c>
      <c r="L5" s="4">
        <v>0.01</v>
      </c>
      <c r="M5" s="4">
        <v>992</v>
      </c>
    </row>
    <row r="6" spans="1:13" x14ac:dyDescent="0.3">
      <c r="A6" s="24" t="s">
        <v>629</v>
      </c>
      <c r="B6" s="4">
        <v>1</v>
      </c>
      <c r="C6" s="4">
        <v>4884.5</v>
      </c>
      <c r="D6" s="4">
        <v>4884.5</v>
      </c>
      <c r="E6" s="4">
        <v>2.7503000000000002</v>
      </c>
      <c r="F6" s="4">
        <v>3.0000000000000001E-3</v>
      </c>
      <c r="G6" s="25">
        <v>984</v>
      </c>
      <c r="H6" s="4">
        <v>1</v>
      </c>
      <c r="I6" s="4">
        <v>5394.8</v>
      </c>
      <c r="J6" s="4">
        <v>5394.8</v>
      </c>
      <c r="K6" s="4">
        <v>2.9091</v>
      </c>
      <c r="L6" s="4">
        <v>6.0000000000000001E-3</v>
      </c>
      <c r="M6" s="4">
        <v>988</v>
      </c>
    </row>
    <row r="7" spans="1:13" x14ac:dyDescent="0.3">
      <c r="A7" s="24" t="s">
        <v>630</v>
      </c>
      <c r="B7" s="4">
        <v>1</v>
      </c>
      <c r="C7" s="4">
        <v>1875.7</v>
      </c>
      <c r="D7" s="4">
        <v>1875.7</v>
      </c>
      <c r="E7" s="4">
        <v>1.0561</v>
      </c>
      <c r="F7" s="4">
        <v>0.44500000000000001</v>
      </c>
      <c r="G7" s="25">
        <v>989</v>
      </c>
      <c r="H7" s="4">
        <v>1</v>
      </c>
      <c r="I7" s="4">
        <v>2557.6</v>
      </c>
      <c r="J7" s="4">
        <v>2557.6</v>
      </c>
      <c r="K7" s="4">
        <v>1.3792</v>
      </c>
      <c r="L7" s="4">
        <v>0.13800000000000001</v>
      </c>
      <c r="M7" s="4">
        <v>983</v>
      </c>
    </row>
    <row r="8" spans="1:13" x14ac:dyDescent="0.3">
      <c r="A8" s="24" t="s">
        <v>631</v>
      </c>
      <c r="B8" s="4">
        <v>8</v>
      </c>
      <c r="C8" s="4">
        <v>14208</v>
      </c>
      <c r="D8" s="4">
        <v>1776</v>
      </c>
      <c r="E8" s="4" t="s">
        <v>620</v>
      </c>
      <c r="F8" s="4" t="s">
        <v>621</v>
      </c>
      <c r="G8" s="25" t="s">
        <v>619</v>
      </c>
      <c r="H8" s="4">
        <v>8</v>
      </c>
      <c r="I8" s="4">
        <v>14835</v>
      </c>
      <c r="J8" s="4">
        <v>1854.4</v>
      </c>
      <c r="K8" s="4" t="s">
        <v>620</v>
      </c>
      <c r="L8" s="4" t="s">
        <v>621</v>
      </c>
      <c r="M8" s="4" t="s">
        <v>619</v>
      </c>
    </row>
    <row r="9" spans="1:13" x14ac:dyDescent="0.3">
      <c r="A9" s="24" t="s">
        <v>18</v>
      </c>
      <c r="B9" s="4">
        <v>11</v>
      </c>
      <c r="C9" s="4">
        <v>25833</v>
      </c>
      <c r="D9" s="4" t="s">
        <v>619</v>
      </c>
      <c r="E9" s="4" t="s">
        <v>620</v>
      </c>
      <c r="F9" s="4"/>
      <c r="G9" s="25"/>
      <c r="H9" s="4">
        <v>11</v>
      </c>
      <c r="I9" s="4">
        <v>27208</v>
      </c>
      <c r="J9" s="4" t="s">
        <v>619</v>
      </c>
      <c r="K9" s="4" t="s">
        <v>620</v>
      </c>
      <c r="L9" s="4" t="s">
        <v>621</v>
      </c>
      <c r="M9" s="4" t="s">
        <v>619</v>
      </c>
    </row>
  </sheetData>
  <mergeCells count="2">
    <mergeCell ref="B3:G3"/>
    <mergeCell ref="H3:M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66F9E-77A4-42D7-B084-F3369B74C69F}">
  <dimension ref="A1:J35"/>
  <sheetViews>
    <sheetView workbookViewId="0">
      <selection activeCell="E36" sqref="E36"/>
    </sheetView>
  </sheetViews>
  <sheetFormatPr defaultRowHeight="14.4" x14ac:dyDescent="0.3"/>
  <cols>
    <col min="1" max="1" width="11" customWidth="1"/>
    <col min="2" max="2" width="9.44140625" bestFit="1" customWidth="1"/>
    <col min="3" max="3" width="8.109375" bestFit="1" customWidth="1"/>
    <col min="4" max="4" width="12.109375" bestFit="1" customWidth="1"/>
    <col min="5" max="5" width="11.88671875" bestFit="1" customWidth="1"/>
    <col min="6" max="6" width="10.88671875" bestFit="1" customWidth="1"/>
    <col min="7" max="7" width="32.109375" customWidth="1"/>
    <col min="8" max="8" width="11.88671875" bestFit="1" customWidth="1"/>
    <col min="9" max="9" width="10.88671875" bestFit="1" customWidth="1"/>
    <col min="10" max="10" width="32.6640625" bestFit="1" customWidth="1"/>
  </cols>
  <sheetData>
    <row r="1" spans="1:10" x14ac:dyDescent="0.3">
      <c r="A1" s="9" t="s">
        <v>642</v>
      </c>
    </row>
    <row r="3" spans="1:10" s="4" customFormat="1" ht="13.8" x14ac:dyDescent="0.3">
      <c r="D3" s="25"/>
      <c r="E3" s="103" t="s">
        <v>578</v>
      </c>
      <c r="F3" s="104"/>
      <c r="G3" s="105"/>
      <c r="H3" s="103" t="s">
        <v>579</v>
      </c>
      <c r="I3" s="104"/>
      <c r="J3" s="104"/>
    </row>
    <row r="4" spans="1:10" s="4" customFormat="1" ht="13.8" x14ac:dyDescent="0.3">
      <c r="A4" s="48" t="s">
        <v>581</v>
      </c>
      <c r="B4" s="49" t="s">
        <v>572</v>
      </c>
      <c r="C4" s="50" t="s">
        <v>582</v>
      </c>
      <c r="D4" s="49" t="s">
        <v>573</v>
      </c>
      <c r="E4" s="36" t="s">
        <v>574</v>
      </c>
      <c r="F4" s="38" t="s">
        <v>583</v>
      </c>
      <c r="G4" s="37" t="s">
        <v>634</v>
      </c>
      <c r="H4" s="36" t="s">
        <v>574</v>
      </c>
      <c r="I4" s="36" t="s">
        <v>583</v>
      </c>
      <c r="J4" s="37" t="s">
        <v>586</v>
      </c>
    </row>
    <row r="5" spans="1:10" s="4" customFormat="1" ht="13.8" x14ac:dyDescent="0.3">
      <c r="A5" s="39" t="s">
        <v>601</v>
      </c>
      <c r="B5" s="40" t="s">
        <v>577</v>
      </c>
      <c r="C5" s="40" t="s">
        <v>575</v>
      </c>
      <c r="D5" s="41">
        <v>6</v>
      </c>
      <c r="E5" s="42" t="s">
        <v>589</v>
      </c>
      <c r="F5" s="42" t="s">
        <v>589</v>
      </c>
      <c r="G5" s="43" t="s">
        <v>589</v>
      </c>
      <c r="H5" s="6">
        <v>38496</v>
      </c>
      <c r="I5" s="6">
        <v>22380</v>
      </c>
      <c r="J5" s="6">
        <v>1951</v>
      </c>
    </row>
    <row r="6" spans="1:10" s="4" customFormat="1" ht="13.8" x14ac:dyDescent="0.3">
      <c r="A6" s="39" t="s">
        <v>601</v>
      </c>
      <c r="B6" s="40" t="s">
        <v>577</v>
      </c>
      <c r="C6" s="40" t="s">
        <v>576</v>
      </c>
      <c r="D6" s="41">
        <v>6</v>
      </c>
      <c r="E6" s="42" t="s">
        <v>589</v>
      </c>
      <c r="F6" s="42" t="s">
        <v>589</v>
      </c>
      <c r="G6" s="43" t="s">
        <v>589</v>
      </c>
      <c r="H6" s="6">
        <v>21980</v>
      </c>
      <c r="I6" s="6">
        <v>1539</v>
      </c>
      <c r="J6" s="6">
        <v>743</v>
      </c>
    </row>
    <row r="7" spans="1:10" s="4" customFormat="1" ht="13.8" x14ac:dyDescent="0.3">
      <c r="A7" s="39" t="s">
        <v>601</v>
      </c>
      <c r="B7" s="40" t="s">
        <v>577</v>
      </c>
      <c r="C7" s="40" t="s">
        <v>575</v>
      </c>
      <c r="D7" s="41">
        <v>9</v>
      </c>
      <c r="E7" s="6">
        <v>54568</v>
      </c>
      <c r="F7" s="6">
        <v>17682</v>
      </c>
      <c r="G7" s="41">
        <v>15456</v>
      </c>
      <c r="H7" s="6">
        <v>28859</v>
      </c>
      <c r="I7" s="6">
        <v>25599</v>
      </c>
      <c r="J7" s="6">
        <v>16971</v>
      </c>
    </row>
    <row r="8" spans="1:10" s="4" customFormat="1" ht="13.8" x14ac:dyDescent="0.3">
      <c r="A8" s="39" t="s">
        <v>601</v>
      </c>
      <c r="B8" s="40" t="s">
        <v>577</v>
      </c>
      <c r="C8" s="40" t="s">
        <v>576</v>
      </c>
      <c r="D8" s="41">
        <v>9</v>
      </c>
      <c r="E8" s="6">
        <v>46839</v>
      </c>
      <c r="F8" s="6">
        <v>37204</v>
      </c>
      <c r="G8" s="41">
        <v>12712</v>
      </c>
      <c r="H8" s="6">
        <v>37055</v>
      </c>
      <c r="I8" s="6">
        <v>4996</v>
      </c>
      <c r="J8" s="6">
        <v>1054</v>
      </c>
    </row>
    <row r="9" spans="1:10" s="4" customFormat="1" ht="13.8" x14ac:dyDescent="0.3">
      <c r="A9" s="39" t="s">
        <v>601</v>
      </c>
      <c r="B9" s="40" t="s">
        <v>577</v>
      </c>
      <c r="C9" s="40" t="s">
        <v>575</v>
      </c>
      <c r="D9" s="41">
        <v>12</v>
      </c>
      <c r="E9" s="6">
        <v>38037</v>
      </c>
      <c r="F9" s="6">
        <v>31825</v>
      </c>
      <c r="G9" s="41">
        <v>25575</v>
      </c>
      <c r="H9" s="6">
        <v>47986</v>
      </c>
      <c r="I9" s="6">
        <v>43021</v>
      </c>
      <c r="J9" s="6">
        <v>16772</v>
      </c>
    </row>
    <row r="10" spans="1:10" s="4" customFormat="1" ht="13.8" x14ac:dyDescent="0.3">
      <c r="A10" s="39" t="s">
        <v>601</v>
      </c>
      <c r="B10" s="44" t="s">
        <v>577</v>
      </c>
      <c r="C10" s="44" t="s">
        <v>576</v>
      </c>
      <c r="D10" s="45">
        <v>12</v>
      </c>
      <c r="E10" s="46">
        <v>51638</v>
      </c>
      <c r="F10" s="46">
        <v>40437</v>
      </c>
      <c r="G10" s="45">
        <v>30951</v>
      </c>
      <c r="H10" s="46">
        <v>44838</v>
      </c>
      <c r="I10" s="46">
        <v>31732</v>
      </c>
      <c r="J10" s="46">
        <v>9891</v>
      </c>
    </row>
    <row r="11" spans="1:10" s="4" customFormat="1" ht="13.8" x14ac:dyDescent="0.3">
      <c r="A11" s="39" t="s">
        <v>601</v>
      </c>
      <c r="B11" s="40" t="s">
        <v>580</v>
      </c>
      <c r="C11" s="40" t="s">
        <v>575</v>
      </c>
      <c r="D11" s="41">
        <v>6</v>
      </c>
      <c r="E11" s="6">
        <v>34835</v>
      </c>
      <c r="F11" s="6">
        <v>15189</v>
      </c>
      <c r="G11" s="41">
        <v>12929</v>
      </c>
      <c r="H11" s="6">
        <v>28690</v>
      </c>
      <c r="I11" s="6">
        <v>23969</v>
      </c>
      <c r="J11" s="6">
        <v>6375</v>
      </c>
    </row>
    <row r="12" spans="1:10" s="4" customFormat="1" ht="13.8" x14ac:dyDescent="0.3">
      <c r="A12" s="39" t="s">
        <v>601</v>
      </c>
      <c r="B12" s="40" t="s">
        <v>580</v>
      </c>
      <c r="C12" s="40" t="s">
        <v>576</v>
      </c>
      <c r="D12" s="41">
        <v>6</v>
      </c>
      <c r="E12" s="6">
        <v>42831</v>
      </c>
      <c r="F12" s="6">
        <v>30062</v>
      </c>
      <c r="G12" s="41">
        <v>8054</v>
      </c>
      <c r="H12" s="6">
        <v>44852</v>
      </c>
      <c r="I12" s="6">
        <v>23170</v>
      </c>
      <c r="J12" s="6">
        <v>1713</v>
      </c>
    </row>
    <row r="13" spans="1:10" s="4" customFormat="1" ht="13.8" x14ac:dyDescent="0.3">
      <c r="A13" s="39" t="s">
        <v>601</v>
      </c>
      <c r="B13" s="40" t="s">
        <v>580</v>
      </c>
      <c r="C13" s="40" t="s">
        <v>575</v>
      </c>
      <c r="D13" s="41">
        <v>9</v>
      </c>
      <c r="E13" s="6">
        <v>30553</v>
      </c>
      <c r="F13" s="6">
        <v>23172</v>
      </c>
      <c r="G13" s="41">
        <v>15153</v>
      </c>
      <c r="H13" s="6">
        <v>44717</v>
      </c>
      <c r="I13" s="6">
        <v>35998</v>
      </c>
      <c r="J13" s="6">
        <v>13832</v>
      </c>
    </row>
    <row r="14" spans="1:10" s="4" customFormat="1" ht="13.8" x14ac:dyDescent="0.3">
      <c r="A14" s="39" t="s">
        <v>601</v>
      </c>
      <c r="B14" s="40" t="s">
        <v>580</v>
      </c>
      <c r="C14" s="40" t="s">
        <v>576</v>
      </c>
      <c r="D14" s="41">
        <v>9</v>
      </c>
      <c r="E14" s="6">
        <v>68684</v>
      </c>
      <c r="F14" s="6">
        <v>48087</v>
      </c>
      <c r="G14" s="41">
        <v>2821</v>
      </c>
      <c r="H14" s="6">
        <v>50118</v>
      </c>
      <c r="I14" s="6">
        <v>30679</v>
      </c>
      <c r="J14" s="6">
        <v>10513</v>
      </c>
    </row>
    <row r="15" spans="1:10" s="4" customFormat="1" ht="13.8" x14ac:dyDescent="0.3">
      <c r="A15" s="39" t="s">
        <v>601</v>
      </c>
      <c r="B15" s="40" t="s">
        <v>580</v>
      </c>
      <c r="C15" s="40" t="s">
        <v>575</v>
      </c>
      <c r="D15" s="41">
        <v>12</v>
      </c>
      <c r="E15" s="6">
        <v>33710</v>
      </c>
      <c r="F15" s="6">
        <v>23051</v>
      </c>
      <c r="G15" s="41">
        <v>15467</v>
      </c>
      <c r="H15" s="6">
        <v>40046</v>
      </c>
      <c r="I15" s="6">
        <v>35732</v>
      </c>
      <c r="J15" s="6">
        <v>31250</v>
      </c>
    </row>
    <row r="16" spans="1:10" s="4" customFormat="1" ht="13.8" x14ac:dyDescent="0.3">
      <c r="A16" s="47" t="s">
        <v>601</v>
      </c>
      <c r="B16" s="44" t="s">
        <v>580</v>
      </c>
      <c r="C16" s="44" t="s">
        <v>576</v>
      </c>
      <c r="D16" s="45">
        <v>12</v>
      </c>
      <c r="E16" s="46">
        <v>64169</v>
      </c>
      <c r="F16" s="46">
        <v>52180</v>
      </c>
      <c r="G16" s="45">
        <v>23121</v>
      </c>
      <c r="H16" s="46">
        <v>47508</v>
      </c>
      <c r="I16" s="46">
        <v>32395</v>
      </c>
      <c r="J16" s="46">
        <v>4258</v>
      </c>
    </row>
    <row r="17" spans="1:10" s="4" customFormat="1" ht="13.8" x14ac:dyDescent="0.3">
      <c r="A17" s="39" t="s">
        <v>602</v>
      </c>
      <c r="B17" s="40" t="s">
        <v>577</v>
      </c>
      <c r="C17" s="40" t="s">
        <v>575</v>
      </c>
      <c r="D17" s="41">
        <v>6</v>
      </c>
      <c r="E17" s="6">
        <v>42817</v>
      </c>
      <c r="F17" s="6">
        <v>35675</v>
      </c>
      <c r="G17" s="41">
        <v>31979</v>
      </c>
      <c r="H17" s="6">
        <v>38376</v>
      </c>
      <c r="I17" s="6">
        <v>32656</v>
      </c>
      <c r="J17" s="6">
        <v>18501</v>
      </c>
    </row>
    <row r="18" spans="1:10" s="4" customFormat="1" ht="13.8" x14ac:dyDescent="0.3">
      <c r="A18" s="39" t="s">
        <v>602</v>
      </c>
      <c r="B18" s="40" t="s">
        <v>577</v>
      </c>
      <c r="C18" s="40" t="s">
        <v>576</v>
      </c>
      <c r="D18" s="41">
        <v>6</v>
      </c>
      <c r="E18" s="42" t="s">
        <v>589</v>
      </c>
      <c r="F18" s="42" t="s">
        <v>589</v>
      </c>
      <c r="G18" s="43" t="s">
        <v>589</v>
      </c>
      <c r="H18" s="6">
        <v>37178</v>
      </c>
      <c r="I18" s="6">
        <v>33128</v>
      </c>
      <c r="J18" s="6">
        <v>29051</v>
      </c>
    </row>
    <row r="19" spans="1:10" s="4" customFormat="1" ht="13.8" x14ac:dyDescent="0.3">
      <c r="A19" s="39" t="s">
        <v>602</v>
      </c>
      <c r="B19" s="40" t="s">
        <v>577</v>
      </c>
      <c r="C19" s="40" t="s">
        <v>575</v>
      </c>
      <c r="D19" s="41">
        <v>9</v>
      </c>
      <c r="E19" s="6">
        <v>45397</v>
      </c>
      <c r="F19" s="6">
        <v>37386</v>
      </c>
      <c r="G19" s="41">
        <v>33121</v>
      </c>
      <c r="H19" s="6">
        <v>34197</v>
      </c>
      <c r="I19" s="6">
        <v>30680</v>
      </c>
      <c r="J19" s="6">
        <v>23437</v>
      </c>
    </row>
    <row r="20" spans="1:10" s="4" customFormat="1" ht="13.8" x14ac:dyDescent="0.3">
      <c r="A20" s="39" t="s">
        <v>602</v>
      </c>
      <c r="B20" s="40" t="s">
        <v>577</v>
      </c>
      <c r="C20" s="40" t="s">
        <v>576</v>
      </c>
      <c r="D20" s="41">
        <v>9</v>
      </c>
      <c r="E20" s="42" t="s">
        <v>589</v>
      </c>
      <c r="F20" s="42" t="s">
        <v>589</v>
      </c>
      <c r="G20" s="43" t="s">
        <v>589</v>
      </c>
      <c r="H20" s="6">
        <v>26970</v>
      </c>
      <c r="I20" s="6">
        <v>19234</v>
      </c>
      <c r="J20" s="6">
        <v>7188</v>
      </c>
    </row>
    <row r="21" spans="1:10" s="4" customFormat="1" ht="13.8" x14ac:dyDescent="0.3">
      <c r="A21" s="39" t="s">
        <v>602</v>
      </c>
      <c r="B21" s="40" t="s">
        <v>577</v>
      </c>
      <c r="C21" s="40" t="s">
        <v>575</v>
      </c>
      <c r="D21" s="41">
        <v>12</v>
      </c>
      <c r="E21" s="6">
        <v>35476</v>
      </c>
      <c r="F21" s="6">
        <v>27476</v>
      </c>
      <c r="G21" s="41">
        <v>10889</v>
      </c>
      <c r="H21" s="6">
        <v>40793</v>
      </c>
      <c r="I21" s="6">
        <v>35907</v>
      </c>
      <c r="J21" s="6">
        <v>3365</v>
      </c>
    </row>
    <row r="22" spans="1:10" s="4" customFormat="1" ht="13.8" x14ac:dyDescent="0.3">
      <c r="A22" s="39" t="s">
        <v>602</v>
      </c>
      <c r="B22" s="44" t="s">
        <v>577</v>
      </c>
      <c r="C22" s="44" t="s">
        <v>576</v>
      </c>
      <c r="D22" s="45">
        <v>12</v>
      </c>
      <c r="E22" s="46">
        <v>51949</v>
      </c>
      <c r="F22" s="46">
        <v>36677</v>
      </c>
      <c r="G22" s="45">
        <v>23460</v>
      </c>
      <c r="H22" s="46">
        <v>38983</v>
      </c>
      <c r="I22" s="46">
        <v>34463</v>
      </c>
      <c r="J22" s="46">
        <v>10611</v>
      </c>
    </row>
    <row r="23" spans="1:10" s="4" customFormat="1" ht="13.8" x14ac:dyDescent="0.3">
      <c r="A23" s="39" t="s">
        <v>602</v>
      </c>
      <c r="B23" s="40" t="s">
        <v>580</v>
      </c>
      <c r="C23" s="40" t="s">
        <v>575</v>
      </c>
      <c r="D23" s="41">
        <v>6</v>
      </c>
      <c r="E23" s="42" t="s">
        <v>589</v>
      </c>
      <c r="F23" s="42" t="s">
        <v>589</v>
      </c>
      <c r="G23" s="43" t="s">
        <v>589</v>
      </c>
      <c r="H23" s="6">
        <v>25307</v>
      </c>
      <c r="I23" s="6">
        <v>22876</v>
      </c>
      <c r="J23" s="6">
        <v>21203</v>
      </c>
    </row>
    <row r="24" spans="1:10" s="4" customFormat="1" ht="13.8" x14ac:dyDescent="0.3">
      <c r="A24" s="39" t="s">
        <v>602</v>
      </c>
      <c r="B24" s="40" t="s">
        <v>580</v>
      </c>
      <c r="C24" s="40" t="s">
        <v>576</v>
      </c>
      <c r="D24" s="41">
        <v>6</v>
      </c>
      <c r="E24" s="6">
        <v>87606</v>
      </c>
      <c r="F24" s="6">
        <v>62509</v>
      </c>
      <c r="G24" s="41">
        <v>40521</v>
      </c>
      <c r="H24" s="6">
        <v>44730</v>
      </c>
      <c r="I24" s="6">
        <v>36230</v>
      </c>
      <c r="J24" s="6">
        <v>5881</v>
      </c>
    </row>
    <row r="25" spans="1:10" s="4" customFormat="1" ht="13.8" x14ac:dyDescent="0.3">
      <c r="A25" s="39" t="s">
        <v>602</v>
      </c>
      <c r="B25" s="40" t="s">
        <v>580</v>
      </c>
      <c r="C25" s="40" t="s">
        <v>575</v>
      </c>
      <c r="D25" s="41">
        <v>9</v>
      </c>
      <c r="E25" s="6">
        <v>47424</v>
      </c>
      <c r="F25" s="6">
        <v>38104</v>
      </c>
      <c r="G25" s="41">
        <v>33250</v>
      </c>
      <c r="H25" s="6">
        <v>21058</v>
      </c>
      <c r="I25" s="6">
        <v>14497</v>
      </c>
      <c r="J25" s="6">
        <v>3434</v>
      </c>
    </row>
    <row r="26" spans="1:10" s="4" customFormat="1" ht="13.8" x14ac:dyDescent="0.3">
      <c r="A26" s="39" t="s">
        <v>602</v>
      </c>
      <c r="B26" s="40" t="s">
        <v>580</v>
      </c>
      <c r="C26" s="40" t="s">
        <v>576</v>
      </c>
      <c r="D26" s="41">
        <v>9</v>
      </c>
      <c r="E26" s="6">
        <v>72303</v>
      </c>
      <c r="F26" s="6">
        <v>49286</v>
      </c>
      <c r="G26" s="41">
        <v>35487</v>
      </c>
      <c r="H26" s="6">
        <v>31701</v>
      </c>
      <c r="I26" s="6">
        <v>28281</v>
      </c>
      <c r="J26" s="6">
        <v>5218</v>
      </c>
    </row>
    <row r="27" spans="1:10" s="4" customFormat="1" ht="13.8" x14ac:dyDescent="0.3">
      <c r="A27" s="39" t="s">
        <v>602</v>
      </c>
      <c r="B27" s="40" t="s">
        <v>580</v>
      </c>
      <c r="C27" s="40" t="s">
        <v>575</v>
      </c>
      <c r="D27" s="41">
        <v>12</v>
      </c>
      <c r="E27" s="6">
        <v>42920</v>
      </c>
      <c r="F27" s="6">
        <v>34514</v>
      </c>
      <c r="G27" s="41">
        <v>13345</v>
      </c>
      <c r="H27" s="6">
        <v>36402</v>
      </c>
      <c r="I27" s="6">
        <v>27400</v>
      </c>
      <c r="J27" s="6">
        <v>8861</v>
      </c>
    </row>
    <row r="28" spans="1:10" s="4" customFormat="1" ht="13.8" x14ac:dyDescent="0.3">
      <c r="A28" s="47" t="s">
        <v>602</v>
      </c>
      <c r="B28" s="44" t="s">
        <v>580</v>
      </c>
      <c r="C28" s="44" t="s">
        <v>576</v>
      </c>
      <c r="D28" s="45">
        <v>12</v>
      </c>
      <c r="E28" s="46">
        <v>62934</v>
      </c>
      <c r="F28" s="46">
        <v>48608</v>
      </c>
      <c r="G28" s="45">
        <v>22120</v>
      </c>
      <c r="H28" s="46">
        <v>39885</v>
      </c>
      <c r="I28" s="46">
        <v>32643</v>
      </c>
      <c r="J28" s="46">
        <v>6312</v>
      </c>
    </row>
    <row r="29" spans="1:10" x14ac:dyDescent="0.3">
      <c r="A29" s="4"/>
      <c r="B29" s="4"/>
      <c r="C29" s="4"/>
      <c r="D29" s="4"/>
      <c r="E29" s="4"/>
      <c r="F29" s="4"/>
      <c r="G29" s="4"/>
      <c r="H29" s="4"/>
      <c r="I29" s="4"/>
      <c r="J29" s="4"/>
    </row>
    <row r="30" spans="1:10" x14ac:dyDescent="0.3">
      <c r="A30" s="1" t="s">
        <v>18</v>
      </c>
      <c r="B30" s="4"/>
      <c r="C30" s="4"/>
      <c r="D30" s="4"/>
      <c r="E30" s="2">
        <f t="shared" ref="E30:J30" si="0">SUM(E5:E28)</f>
        <v>954690</v>
      </c>
      <c r="F30" s="2">
        <f t="shared" si="0"/>
        <v>689124</v>
      </c>
      <c r="G30" s="2">
        <f t="shared" si="0"/>
        <v>406411</v>
      </c>
      <c r="H30" s="2">
        <f t="shared" si="0"/>
        <v>890725</v>
      </c>
      <c r="I30" s="2">
        <f t="shared" si="0"/>
        <v>659205</v>
      </c>
      <c r="J30" s="2">
        <f t="shared" si="0"/>
        <v>258385</v>
      </c>
    </row>
    <row r="31" spans="1:10" x14ac:dyDescent="0.3">
      <c r="A31" s="1" t="s">
        <v>584</v>
      </c>
      <c r="B31" s="4"/>
      <c r="C31" s="4"/>
      <c r="D31" s="4"/>
      <c r="E31" s="4"/>
      <c r="F31" s="2">
        <f>SUM(F30,I30)</f>
        <v>1348329</v>
      </c>
      <c r="G31" s="4"/>
      <c r="H31" s="4"/>
      <c r="I31" s="4"/>
      <c r="J31" s="4"/>
    </row>
    <row r="32" spans="1:10" x14ac:dyDescent="0.3">
      <c r="A32" s="1" t="s">
        <v>585</v>
      </c>
      <c r="B32" s="4"/>
      <c r="C32" s="4"/>
      <c r="D32" s="4"/>
      <c r="E32" s="4"/>
      <c r="F32" s="4"/>
      <c r="G32" s="2">
        <f>SUM(G30,J30)</f>
        <v>664796</v>
      </c>
      <c r="H32" s="4"/>
      <c r="I32" s="4"/>
      <c r="J32" s="4"/>
    </row>
    <row r="33" spans="1:10" x14ac:dyDescent="0.3">
      <c r="A33" s="1" t="s">
        <v>587</v>
      </c>
      <c r="B33" s="4"/>
      <c r="C33" s="4"/>
      <c r="D33" s="4"/>
      <c r="E33" s="4"/>
      <c r="F33" s="4"/>
      <c r="G33" s="2">
        <f>G32*100/F31</f>
        <v>49.305177000568854</v>
      </c>
      <c r="H33" s="2"/>
      <c r="I33" s="2"/>
      <c r="J33" s="2"/>
    </row>
    <row r="34" spans="1:10" x14ac:dyDescent="0.3">
      <c r="A34" s="1" t="s">
        <v>588</v>
      </c>
      <c r="B34" s="4"/>
      <c r="C34" s="4"/>
      <c r="D34" s="4"/>
      <c r="E34" s="4"/>
      <c r="F34" s="4"/>
      <c r="G34" s="2">
        <f>G30*100/F31</f>
        <v>30.141827402659143</v>
      </c>
      <c r="H34" s="2"/>
      <c r="I34" s="2"/>
      <c r="J34" s="2">
        <f>J30*100/F31</f>
        <v>19.163349597909708</v>
      </c>
    </row>
    <row r="35" spans="1:10" x14ac:dyDescent="0.3">
      <c r="A35" s="4"/>
      <c r="B35" s="4"/>
      <c r="C35" s="4"/>
      <c r="D35" s="4"/>
      <c r="E35" s="4"/>
      <c r="F35" s="4"/>
      <c r="G35" s="4"/>
      <c r="H35" s="4"/>
      <c r="I35" s="4"/>
      <c r="J35" s="4"/>
    </row>
  </sheetData>
  <mergeCells count="2">
    <mergeCell ref="E3:G3"/>
    <mergeCell ref="H3:J3"/>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F367C-0F62-4125-9189-ACBEBE7093A7}">
  <dimension ref="A1:AA196"/>
  <sheetViews>
    <sheetView workbookViewId="0">
      <selection activeCell="D11" sqref="D11"/>
    </sheetView>
  </sheetViews>
  <sheetFormatPr defaultRowHeight="14.4" x14ac:dyDescent="0.3"/>
  <cols>
    <col min="1" max="1" width="28.88671875" style="4" bestFit="1" customWidth="1"/>
    <col min="2" max="6" width="9.109375" style="4"/>
    <col min="7" max="7" width="13.6640625" style="4" bestFit="1" customWidth="1"/>
    <col min="8" max="9" width="10.44140625" style="4" bestFit="1" customWidth="1"/>
    <col min="10" max="10" width="11.44140625" style="4" bestFit="1" customWidth="1"/>
    <col min="11" max="12" width="10.33203125" style="4" bestFit="1" customWidth="1"/>
    <col min="13" max="13" width="11.33203125" style="4" bestFit="1" customWidth="1"/>
    <col min="14" max="15" width="10.109375" style="4" bestFit="1" customWidth="1"/>
    <col min="16" max="16" width="11.109375" style="4" bestFit="1" customWidth="1"/>
    <col min="17" max="18" width="10" style="4" bestFit="1" customWidth="1"/>
    <col min="19" max="19" width="11" style="4" bestFit="1" customWidth="1"/>
    <col min="20" max="21" width="10.33203125" bestFit="1" customWidth="1"/>
    <col min="22" max="22" width="11.33203125" bestFit="1" customWidth="1"/>
    <col min="23" max="23" width="8.44140625" style="4" bestFit="1" customWidth="1"/>
    <col min="24" max="24" width="9.88671875" style="4" customWidth="1"/>
    <col min="25" max="25" width="9.109375" style="4"/>
    <col min="26" max="26" width="7.109375" bestFit="1" customWidth="1"/>
    <col min="27" max="27" width="7.44140625" bestFit="1" customWidth="1"/>
  </cols>
  <sheetData>
    <row r="1" spans="1:27" x14ac:dyDescent="0.3">
      <c r="A1" s="10" t="s">
        <v>643</v>
      </c>
    </row>
    <row r="3" spans="1:27" x14ac:dyDescent="0.3">
      <c r="A3" s="48" t="s">
        <v>0</v>
      </c>
      <c r="B3" s="52" t="s">
        <v>1</v>
      </c>
      <c r="C3" s="52" t="s">
        <v>2</v>
      </c>
      <c r="D3" s="52" t="s">
        <v>3</v>
      </c>
      <c r="E3" s="52" t="s">
        <v>4</v>
      </c>
      <c r="F3" s="52" t="s">
        <v>5</v>
      </c>
      <c r="G3" s="53" t="s">
        <v>635</v>
      </c>
      <c r="H3" s="54" t="s">
        <v>6</v>
      </c>
      <c r="I3" s="54" t="s">
        <v>7</v>
      </c>
      <c r="J3" s="55" t="s">
        <v>8</v>
      </c>
      <c r="K3" s="55" t="s">
        <v>9</v>
      </c>
      <c r="L3" s="55" t="s">
        <v>10</v>
      </c>
      <c r="M3" s="55" t="s">
        <v>11</v>
      </c>
      <c r="N3" s="54" t="s">
        <v>12</v>
      </c>
      <c r="O3" s="55" t="s">
        <v>13</v>
      </c>
      <c r="P3" s="55" t="s">
        <v>14</v>
      </c>
      <c r="Q3" s="55" t="s">
        <v>15</v>
      </c>
      <c r="R3" s="55" t="s">
        <v>16</v>
      </c>
      <c r="S3" s="55" t="s">
        <v>17</v>
      </c>
    </row>
    <row r="4" spans="1:27" x14ac:dyDescent="0.3">
      <c r="A4" s="12" t="s">
        <v>36</v>
      </c>
      <c r="B4" s="4" t="s">
        <v>37</v>
      </c>
      <c r="C4" s="4" t="s">
        <v>38</v>
      </c>
      <c r="D4" s="4" t="s">
        <v>39</v>
      </c>
      <c r="E4" s="4" t="s">
        <v>40</v>
      </c>
      <c r="F4" s="4" t="s">
        <v>41</v>
      </c>
      <c r="G4" s="20" t="s">
        <v>39</v>
      </c>
      <c r="H4" s="5">
        <v>0</v>
      </c>
      <c r="I4" s="5">
        <v>0</v>
      </c>
      <c r="J4" s="5">
        <v>0</v>
      </c>
      <c r="K4" s="6">
        <v>0</v>
      </c>
      <c r="L4" s="6">
        <v>0</v>
      </c>
      <c r="M4" s="6">
        <v>0</v>
      </c>
      <c r="N4" s="21"/>
      <c r="O4" s="5">
        <v>0</v>
      </c>
      <c r="P4" s="5">
        <v>0</v>
      </c>
      <c r="Q4" s="6">
        <v>1</v>
      </c>
      <c r="R4" s="6">
        <v>0</v>
      </c>
      <c r="S4" s="6">
        <v>0</v>
      </c>
    </row>
    <row r="5" spans="1:27" x14ac:dyDescent="0.3">
      <c r="A5" s="12" t="s">
        <v>53</v>
      </c>
      <c r="B5" s="4" t="s">
        <v>54</v>
      </c>
      <c r="C5" s="4" t="s">
        <v>55</v>
      </c>
      <c r="D5" s="4" t="s">
        <v>56</v>
      </c>
      <c r="E5" s="4" t="s">
        <v>57</v>
      </c>
      <c r="F5" s="4" t="s">
        <v>58</v>
      </c>
      <c r="G5" s="20" t="s">
        <v>55</v>
      </c>
      <c r="H5" s="6">
        <v>1</v>
      </c>
      <c r="I5" s="6">
        <v>1</v>
      </c>
      <c r="J5" s="6">
        <v>0</v>
      </c>
      <c r="K5" s="6">
        <v>0</v>
      </c>
      <c r="L5" s="6">
        <v>0</v>
      </c>
      <c r="M5" s="6">
        <v>1</v>
      </c>
      <c r="N5" s="21"/>
      <c r="O5" s="6">
        <v>1</v>
      </c>
      <c r="P5" s="5">
        <v>0</v>
      </c>
      <c r="Q5" s="6">
        <v>0</v>
      </c>
      <c r="R5" s="6">
        <v>0</v>
      </c>
      <c r="S5" s="6">
        <v>0</v>
      </c>
      <c r="T5" s="3"/>
      <c r="U5" s="3"/>
      <c r="V5" s="3"/>
      <c r="W5" s="14"/>
      <c r="X5" s="16"/>
      <c r="Y5" s="16"/>
      <c r="Z5" s="18"/>
      <c r="AA5" s="18"/>
    </row>
    <row r="6" spans="1:27" x14ac:dyDescent="0.3">
      <c r="A6" s="12" t="s">
        <v>59</v>
      </c>
      <c r="B6" s="4" t="s">
        <v>60</v>
      </c>
      <c r="C6" s="4" t="s">
        <v>21</v>
      </c>
      <c r="D6" s="4" t="s">
        <v>22</v>
      </c>
      <c r="E6" s="4" t="s">
        <v>61</v>
      </c>
      <c r="F6" s="4" t="s">
        <v>62</v>
      </c>
      <c r="G6" s="20" t="s">
        <v>21</v>
      </c>
      <c r="H6" s="5">
        <v>0</v>
      </c>
      <c r="I6" s="5">
        <v>0</v>
      </c>
      <c r="J6" s="5">
        <v>0</v>
      </c>
      <c r="K6" s="6">
        <v>0</v>
      </c>
      <c r="L6" s="6">
        <v>1</v>
      </c>
      <c r="M6" s="6">
        <v>1</v>
      </c>
      <c r="N6" s="21"/>
      <c r="O6" s="5">
        <v>0</v>
      </c>
      <c r="P6" s="5">
        <v>0</v>
      </c>
      <c r="Q6" s="6">
        <v>0</v>
      </c>
      <c r="R6" s="6">
        <v>0</v>
      </c>
      <c r="S6" s="6">
        <v>0</v>
      </c>
      <c r="T6" s="6"/>
      <c r="U6" s="6"/>
      <c r="V6" s="6"/>
      <c r="Z6" s="4"/>
      <c r="AA6" s="4"/>
    </row>
    <row r="7" spans="1:27" x14ac:dyDescent="0.3">
      <c r="A7" s="12" t="s">
        <v>63</v>
      </c>
      <c r="B7" s="4" t="s">
        <v>64</v>
      </c>
      <c r="C7" s="4" t="s">
        <v>32</v>
      </c>
      <c r="D7" s="4" t="s">
        <v>65</v>
      </c>
      <c r="E7" s="4" t="s">
        <v>66</v>
      </c>
      <c r="F7" s="4" t="s">
        <v>67</v>
      </c>
      <c r="G7" s="20" t="s">
        <v>32</v>
      </c>
      <c r="H7" s="6">
        <v>0</v>
      </c>
      <c r="I7" s="6">
        <v>0</v>
      </c>
      <c r="J7" s="6">
        <v>0</v>
      </c>
      <c r="K7" s="5">
        <v>0</v>
      </c>
      <c r="L7" s="5">
        <v>0</v>
      </c>
      <c r="M7" s="5">
        <v>0</v>
      </c>
      <c r="N7" s="21"/>
      <c r="O7" s="6">
        <v>0</v>
      </c>
      <c r="P7" s="5">
        <v>1</v>
      </c>
      <c r="Q7" s="5">
        <v>0</v>
      </c>
      <c r="R7" s="5">
        <v>0</v>
      </c>
      <c r="S7" s="5">
        <v>0</v>
      </c>
      <c r="T7" s="6"/>
      <c r="U7" s="6"/>
      <c r="V7" s="6"/>
      <c r="Z7" s="4"/>
      <c r="AA7" s="4"/>
    </row>
    <row r="8" spans="1:27" x14ac:dyDescent="0.3">
      <c r="A8" s="12" t="s">
        <v>69</v>
      </c>
      <c r="B8" s="4" t="s">
        <v>70</v>
      </c>
      <c r="C8" s="4" t="s">
        <v>32</v>
      </c>
      <c r="D8" s="4" t="s">
        <v>65</v>
      </c>
      <c r="E8" s="4" t="s">
        <v>66</v>
      </c>
      <c r="F8" s="4" t="s">
        <v>67</v>
      </c>
      <c r="G8" s="20" t="s">
        <v>32</v>
      </c>
      <c r="H8" s="5">
        <v>0</v>
      </c>
      <c r="I8" s="5">
        <v>0</v>
      </c>
      <c r="J8" s="5">
        <v>0</v>
      </c>
      <c r="K8" s="6">
        <v>0</v>
      </c>
      <c r="L8" s="6">
        <v>0</v>
      </c>
      <c r="M8" s="6">
        <v>1</v>
      </c>
      <c r="N8" s="21"/>
      <c r="O8" s="5">
        <v>0</v>
      </c>
      <c r="P8" s="5">
        <v>0</v>
      </c>
      <c r="Q8" s="6">
        <v>0</v>
      </c>
      <c r="R8" s="6">
        <v>0</v>
      </c>
      <c r="S8" s="6">
        <v>0</v>
      </c>
      <c r="T8" s="6"/>
      <c r="U8" s="6"/>
      <c r="V8" s="6"/>
      <c r="Z8" s="4"/>
      <c r="AA8" s="4"/>
    </row>
    <row r="9" spans="1:27" x14ac:dyDescent="0.3">
      <c r="A9" s="12" t="s">
        <v>71</v>
      </c>
      <c r="B9" s="4" t="s">
        <v>72</v>
      </c>
      <c r="C9" s="4" t="s">
        <v>38</v>
      </c>
      <c r="D9" s="4" t="s">
        <v>73</v>
      </c>
      <c r="E9" s="4" t="s">
        <v>74</v>
      </c>
      <c r="F9" s="4" t="s">
        <v>75</v>
      </c>
      <c r="G9" s="20" t="s">
        <v>73</v>
      </c>
      <c r="H9" s="5">
        <v>0</v>
      </c>
      <c r="I9" s="5">
        <v>0</v>
      </c>
      <c r="J9" s="5">
        <v>0</v>
      </c>
      <c r="K9" s="6">
        <v>0</v>
      </c>
      <c r="L9" s="6">
        <v>1</v>
      </c>
      <c r="M9" s="6">
        <v>0</v>
      </c>
      <c r="N9" s="21"/>
      <c r="O9" s="5">
        <v>0</v>
      </c>
      <c r="P9" s="5">
        <v>0</v>
      </c>
      <c r="Q9" s="6">
        <v>0</v>
      </c>
      <c r="R9" s="6">
        <v>0</v>
      </c>
      <c r="S9" s="6">
        <v>0</v>
      </c>
      <c r="T9" s="6"/>
      <c r="U9" s="6"/>
      <c r="V9" s="6"/>
      <c r="Z9" s="4"/>
      <c r="AA9" s="4"/>
    </row>
    <row r="10" spans="1:27" x14ac:dyDescent="0.3">
      <c r="A10" s="12" t="s">
        <v>76</v>
      </c>
      <c r="B10" s="4" t="s">
        <v>77</v>
      </c>
      <c r="C10" s="4" t="s">
        <v>44</v>
      </c>
      <c r="D10" s="4" t="s">
        <v>78</v>
      </c>
      <c r="E10" s="4" t="s">
        <v>79</v>
      </c>
      <c r="F10" s="4" t="s">
        <v>80</v>
      </c>
      <c r="G10" s="20" t="s">
        <v>571</v>
      </c>
      <c r="H10" s="5">
        <v>0</v>
      </c>
      <c r="I10" s="5">
        <v>0</v>
      </c>
      <c r="J10" s="5">
        <v>0</v>
      </c>
      <c r="K10" s="6">
        <v>1</v>
      </c>
      <c r="L10" s="6">
        <v>1</v>
      </c>
      <c r="M10" s="6">
        <v>0</v>
      </c>
      <c r="N10" s="21"/>
      <c r="O10" s="5">
        <v>0</v>
      </c>
      <c r="P10" s="5">
        <v>0</v>
      </c>
      <c r="Q10" s="6">
        <v>1</v>
      </c>
      <c r="R10" s="6">
        <v>1</v>
      </c>
      <c r="S10" s="6">
        <v>1</v>
      </c>
      <c r="T10" s="6"/>
      <c r="U10" s="6"/>
      <c r="V10" s="6"/>
      <c r="Z10" s="4"/>
      <c r="AA10" s="4"/>
    </row>
    <row r="11" spans="1:27" x14ac:dyDescent="0.3">
      <c r="A11" s="12" t="s">
        <v>85</v>
      </c>
      <c r="B11" s="4" t="s">
        <v>86</v>
      </c>
      <c r="C11" s="4" t="s">
        <v>32</v>
      </c>
      <c r="D11" s="4" t="s">
        <v>87</v>
      </c>
      <c r="E11" s="4" t="s">
        <v>88</v>
      </c>
      <c r="F11" s="4" t="s">
        <v>89</v>
      </c>
      <c r="G11" s="20" t="s">
        <v>32</v>
      </c>
      <c r="H11" s="6">
        <v>0</v>
      </c>
      <c r="I11" s="6">
        <v>1</v>
      </c>
      <c r="J11" s="6">
        <v>1</v>
      </c>
      <c r="K11" s="6">
        <v>1</v>
      </c>
      <c r="L11" s="6">
        <v>1</v>
      </c>
      <c r="M11" s="6">
        <v>1</v>
      </c>
      <c r="N11" s="21"/>
      <c r="O11" s="6">
        <v>0</v>
      </c>
      <c r="P11" s="5">
        <v>0</v>
      </c>
      <c r="Q11" s="6">
        <v>0</v>
      </c>
      <c r="R11" s="6">
        <v>0</v>
      </c>
      <c r="S11" s="6">
        <v>0</v>
      </c>
      <c r="T11" s="6"/>
      <c r="U11" s="6"/>
      <c r="V11" s="6"/>
      <c r="Z11" s="4"/>
      <c r="AA11" s="4"/>
    </row>
    <row r="12" spans="1:27" x14ac:dyDescent="0.3">
      <c r="A12" s="12" t="s">
        <v>94</v>
      </c>
      <c r="B12" s="4" t="s">
        <v>95</v>
      </c>
      <c r="C12" s="4" t="s">
        <v>44</v>
      </c>
      <c r="D12" s="4" t="s">
        <v>78</v>
      </c>
      <c r="E12" s="4" t="s">
        <v>79</v>
      </c>
      <c r="F12" s="4" t="s">
        <v>96</v>
      </c>
      <c r="G12" s="20" t="s">
        <v>571</v>
      </c>
      <c r="H12" s="5">
        <v>0</v>
      </c>
      <c r="I12" s="5">
        <v>0</v>
      </c>
      <c r="J12" s="5">
        <v>0</v>
      </c>
      <c r="K12" s="6">
        <v>1</v>
      </c>
      <c r="L12" s="6">
        <v>1</v>
      </c>
      <c r="M12" s="6">
        <v>1</v>
      </c>
      <c r="N12" s="21"/>
      <c r="O12" s="5">
        <v>0</v>
      </c>
      <c r="P12" s="5">
        <v>0</v>
      </c>
      <c r="Q12" s="6">
        <v>0</v>
      </c>
      <c r="R12" s="6">
        <v>0</v>
      </c>
      <c r="S12" s="6">
        <v>0</v>
      </c>
      <c r="T12" s="6"/>
      <c r="U12" s="6"/>
      <c r="V12" s="6"/>
      <c r="Z12" s="4"/>
      <c r="AA12" s="4"/>
    </row>
    <row r="13" spans="1:27" x14ac:dyDescent="0.3">
      <c r="A13" s="12" t="s">
        <v>97</v>
      </c>
      <c r="B13" s="4" t="s">
        <v>98</v>
      </c>
      <c r="C13" s="4" t="s">
        <v>44</v>
      </c>
      <c r="D13" s="4" t="s">
        <v>78</v>
      </c>
      <c r="E13" s="4" t="s">
        <v>79</v>
      </c>
      <c r="F13" s="4" t="s">
        <v>96</v>
      </c>
      <c r="G13" s="20" t="s">
        <v>571</v>
      </c>
      <c r="H13" s="5">
        <v>0</v>
      </c>
      <c r="I13" s="5">
        <v>0</v>
      </c>
      <c r="J13" s="5">
        <v>0</v>
      </c>
      <c r="K13" s="6">
        <v>1</v>
      </c>
      <c r="L13" s="6">
        <v>0</v>
      </c>
      <c r="M13" s="6">
        <v>0</v>
      </c>
      <c r="N13" s="21"/>
      <c r="O13" s="5">
        <v>0</v>
      </c>
      <c r="P13" s="5">
        <v>0</v>
      </c>
      <c r="Q13" s="6">
        <v>0</v>
      </c>
      <c r="R13" s="6">
        <v>0</v>
      </c>
      <c r="S13" s="6">
        <v>0</v>
      </c>
      <c r="T13" s="6"/>
      <c r="U13" s="6"/>
      <c r="V13" s="6"/>
      <c r="Z13" s="4"/>
      <c r="AA13" s="4"/>
    </row>
    <row r="14" spans="1:27" x14ac:dyDescent="0.3">
      <c r="A14" s="12" t="s">
        <v>113</v>
      </c>
      <c r="B14" s="4" t="s">
        <v>114</v>
      </c>
      <c r="C14" s="4" t="s">
        <v>44</v>
      </c>
      <c r="D14" s="4" t="s">
        <v>78</v>
      </c>
      <c r="E14" s="4" t="s">
        <v>115</v>
      </c>
      <c r="F14" s="4" t="s">
        <v>116</v>
      </c>
      <c r="G14" s="20" t="s">
        <v>571</v>
      </c>
      <c r="H14" s="5">
        <v>0</v>
      </c>
      <c r="I14" s="5">
        <v>0</v>
      </c>
      <c r="J14" s="5">
        <v>0</v>
      </c>
      <c r="K14" s="6">
        <v>0</v>
      </c>
      <c r="L14" s="6">
        <v>1</v>
      </c>
      <c r="M14" s="6">
        <v>1</v>
      </c>
      <c r="N14" s="21"/>
      <c r="O14" s="5">
        <v>0</v>
      </c>
      <c r="P14" s="5">
        <v>0</v>
      </c>
      <c r="Q14" s="6">
        <v>0</v>
      </c>
      <c r="R14" s="6">
        <v>0</v>
      </c>
      <c r="S14" s="6">
        <v>0</v>
      </c>
      <c r="T14" s="8"/>
      <c r="U14" s="8"/>
      <c r="V14" s="8"/>
      <c r="Z14" s="4"/>
      <c r="AA14" s="4"/>
    </row>
    <row r="15" spans="1:27" x14ac:dyDescent="0.3">
      <c r="A15" s="12" t="s">
        <v>117</v>
      </c>
      <c r="B15" s="4" t="s">
        <v>118</v>
      </c>
      <c r="C15" s="4" t="s">
        <v>32</v>
      </c>
      <c r="D15" s="4" t="s">
        <v>33</v>
      </c>
      <c r="E15" s="4" t="s">
        <v>119</v>
      </c>
      <c r="F15" s="4" t="s">
        <v>120</v>
      </c>
      <c r="G15" s="20" t="s">
        <v>32</v>
      </c>
      <c r="H15" s="6">
        <v>1</v>
      </c>
      <c r="I15" s="6">
        <v>1</v>
      </c>
      <c r="J15" s="6">
        <v>0</v>
      </c>
      <c r="K15" s="5">
        <v>0</v>
      </c>
      <c r="L15" s="5">
        <v>0</v>
      </c>
      <c r="M15" s="5">
        <v>0</v>
      </c>
      <c r="N15" s="21"/>
      <c r="O15" s="6">
        <v>0</v>
      </c>
      <c r="P15" s="5">
        <v>0</v>
      </c>
      <c r="Q15" s="5">
        <v>0</v>
      </c>
      <c r="R15" s="5">
        <v>0</v>
      </c>
      <c r="S15" s="5">
        <v>0</v>
      </c>
      <c r="T15" s="6"/>
      <c r="U15" s="6"/>
      <c r="V15" s="6"/>
      <c r="Z15" s="4"/>
      <c r="AA15" s="4"/>
    </row>
    <row r="16" spans="1:27" x14ac:dyDescent="0.3">
      <c r="A16" s="12" t="s">
        <v>121</v>
      </c>
      <c r="B16" s="4" t="s">
        <v>86</v>
      </c>
      <c r="C16" s="4" t="s">
        <v>32</v>
      </c>
      <c r="D16" s="4" t="s">
        <v>33</v>
      </c>
      <c r="E16" s="4" t="s">
        <v>34</v>
      </c>
      <c r="F16" s="4" t="s">
        <v>122</v>
      </c>
      <c r="G16" s="20" t="s">
        <v>32</v>
      </c>
      <c r="H16" s="6">
        <v>0</v>
      </c>
      <c r="I16" s="6">
        <v>0</v>
      </c>
      <c r="J16" s="6">
        <v>0</v>
      </c>
      <c r="K16" s="5">
        <v>0</v>
      </c>
      <c r="L16" s="5">
        <v>0</v>
      </c>
      <c r="M16" s="5">
        <v>0</v>
      </c>
      <c r="N16" s="21"/>
      <c r="O16" s="6">
        <v>1</v>
      </c>
      <c r="P16" s="5">
        <v>0</v>
      </c>
      <c r="Q16" s="5">
        <v>0</v>
      </c>
      <c r="R16" s="5">
        <v>0</v>
      </c>
      <c r="S16" s="5">
        <v>0</v>
      </c>
      <c r="T16" s="6"/>
      <c r="U16" s="6"/>
      <c r="V16" s="6"/>
      <c r="Z16" s="4"/>
      <c r="AA16" s="4"/>
    </row>
    <row r="17" spans="1:27" x14ac:dyDescent="0.3">
      <c r="A17" s="12" t="s">
        <v>134</v>
      </c>
      <c r="B17" s="4" t="s">
        <v>135</v>
      </c>
      <c r="C17" s="4" t="s">
        <v>44</v>
      </c>
      <c r="D17" s="4" t="s">
        <v>131</v>
      </c>
      <c r="E17" s="4" t="s">
        <v>132</v>
      </c>
      <c r="F17" s="4" t="s">
        <v>136</v>
      </c>
      <c r="G17" s="20" t="s">
        <v>571</v>
      </c>
      <c r="H17" s="6">
        <v>0</v>
      </c>
      <c r="I17" s="6">
        <v>0</v>
      </c>
      <c r="J17" s="6">
        <v>1</v>
      </c>
      <c r="K17" s="6">
        <v>1</v>
      </c>
      <c r="L17" s="6">
        <v>1</v>
      </c>
      <c r="M17" s="6">
        <v>1</v>
      </c>
      <c r="N17" s="21"/>
      <c r="O17" s="6">
        <v>1</v>
      </c>
      <c r="P17" s="5">
        <v>0</v>
      </c>
      <c r="Q17" s="6">
        <v>1</v>
      </c>
      <c r="R17" s="6">
        <v>0</v>
      </c>
      <c r="S17" s="6">
        <v>1</v>
      </c>
      <c r="T17" s="6"/>
      <c r="U17" s="6"/>
      <c r="V17" s="6"/>
      <c r="Z17" s="4"/>
      <c r="AA17" s="4"/>
    </row>
    <row r="18" spans="1:27" x14ac:dyDescent="0.3">
      <c r="A18" s="12" t="s">
        <v>140</v>
      </c>
      <c r="B18" s="4" t="s">
        <v>141</v>
      </c>
      <c r="C18" s="4" t="s">
        <v>125</v>
      </c>
      <c r="D18" s="4" t="s">
        <v>126</v>
      </c>
      <c r="E18" s="4" t="s">
        <v>127</v>
      </c>
      <c r="F18" s="4" t="s">
        <v>128</v>
      </c>
      <c r="G18" s="20" t="s">
        <v>126</v>
      </c>
      <c r="H18" s="6">
        <v>0</v>
      </c>
      <c r="I18" s="6">
        <v>0</v>
      </c>
      <c r="J18" s="6">
        <v>0</v>
      </c>
      <c r="K18" s="6">
        <v>0</v>
      </c>
      <c r="L18" s="6">
        <v>0</v>
      </c>
      <c r="M18" s="6">
        <v>1</v>
      </c>
      <c r="N18" s="21"/>
      <c r="O18" s="6">
        <v>0</v>
      </c>
      <c r="P18" s="5">
        <v>1</v>
      </c>
      <c r="Q18" s="6">
        <v>1</v>
      </c>
      <c r="R18" s="6">
        <v>0</v>
      </c>
      <c r="S18" s="6">
        <v>1</v>
      </c>
      <c r="T18" s="6"/>
      <c r="U18" s="6"/>
      <c r="V18" s="6"/>
      <c r="Z18" s="4"/>
      <c r="AA18" s="4"/>
    </row>
    <row r="19" spans="1:27" x14ac:dyDescent="0.3">
      <c r="A19" s="12" t="s">
        <v>142</v>
      </c>
      <c r="B19" s="4" t="s">
        <v>143</v>
      </c>
      <c r="C19" s="4" t="s">
        <v>21</v>
      </c>
      <c r="D19" s="4" t="s">
        <v>22</v>
      </c>
      <c r="E19" s="4" t="s">
        <v>61</v>
      </c>
      <c r="F19" s="4" t="s">
        <v>144</v>
      </c>
      <c r="G19" s="20" t="s">
        <v>21</v>
      </c>
      <c r="H19" s="6">
        <v>0</v>
      </c>
      <c r="I19" s="6">
        <v>0</v>
      </c>
      <c r="J19" s="6">
        <v>1</v>
      </c>
      <c r="K19" s="6">
        <v>1</v>
      </c>
      <c r="L19" s="6">
        <v>1</v>
      </c>
      <c r="M19" s="6">
        <v>1</v>
      </c>
      <c r="N19" s="21"/>
      <c r="O19" s="6">
        <v>0</v>
      </c>
      <c r="P19" s="5">
        <v>1</v>
      </c>
      <c r="Q19" s="6">
        <v>0</v>
      </c>
      <c r="R19" s="6">
        <v>0</v>
      </c>
      <c r="S19" s="6">
        <v>0</v>
      </c>
      <c r="T19" s="6"/>
      <c r="U19" s="6"/>
      <c r="V19" s="6"/>
      <c r="Z19" s="4"/>
      <c r="AA19" s="4"/>
    </row>
    <row r="20" spans="1:27" x14ac:dyDescent="0.3">
      <c r="A20" s="12" t="s">
        <v>153</v>
      </c>
      <c r="B20" s="4" t="s">
        <v>31</v>
      </c>
      <c r="C20" s="4" t="s">
        <v>38</v>
      </c>
      <c r="D20" s="4" t="s">
        <v>73</v>
      </c>
      <c r="E20" s="4" t="s">
        <v>154</v>
      </c>
      <c r="F20" s="4" t="s">
        <v>155</v>
      </c>
      <c r="G20" s="20" t="s">
        <v>73</v>
      </c>
      <c r="H20" s="5">
        <v>0</v>
      </c>
      <c r="I20" s="5">
        <v>0</v>
      </c>
      <c r="J20" s="5">
        <v>0</v>
      </c>
      <c r="K20" s="6">
        <v>1</v>
      </c>
      <c r="L20" s="6">
        <v>0</v>
      </c>
      <c r="M20" s="6">
        <v>0</v>
      </c>
      <c r="N20" s="21"/>
      <c r="O20" s="5">
        <v>0</v>
      </c>
      <c r="P20" s="5">
        <v>0</v>
      </c>
      <c r="Q20" s="6">
        <v>1</v>
      </c>
      <c r="R20" s="6">
        <v>0</v>
      </c>
      <c r="S20" s="6">
        <v>0</v>
      </c>
      <c r="T20" s="6"/>
      <c r="U20" s="6"/>
      <c r="V20" s="6"/>
      <c r="Z20" s="4"/>
      <c r="AA20" s="4"/>
    </row>
    <row r="21" spans="1:27" x14ac:dyDescent="0.3">
      <c r="A21" s="12" t="s">
        <v>160</v>
      </c>
      <c r="B21" s="4" t="s">
        <v>161</v>
      </c>
      <c r="C21" s="4" t="s">
        <v>21</v>
      </c>
      <c r="D21" s="4" t="s">
        <v>22</v>
      </c>
      <c r="E21" s="4" t="s">
        <v>23</v>
      </c>
      <c r="F21" s="4" t="s">
        <v>162</v>
      </c>
      <c r="G21" s="20" t="s">
        <v>21</v>
      </c>
      <c r="H21" s="5">
        <v>0</v>
      </c>
      <c r="I21" s="5">
        <v>0</v>
      </c>
      <c r="J21" s="5">
        <v>0</v>
      </c>
      <c r="K21" s="6">
        <v>0</v>
      </c>
      <c r="L21" s="6">
        <v>1</v>
      </c>
      <c r="M21" s="6">
        <v>1</v>
      </c>
      <c r="N21" s="21"/>
      <c r="O21" s="5">
        <v>0</v>
      </c>
      <c r="P21" s="5">
        <v>0</v>
      </c>
      <c r="Q21" s="6">
        <v>0</v>
      </c>
      <c r="R21" s="6">
        <v>0</v>
      </c>
      <c r="S21" s="6">
        <v>0</v>
      </c>
      <c r="T21" s="6"/>
      <c r="U21" s="6"/>
      <c r="V21" s="6"/>
      <c r="Z21" s="4"/>
      <c r="AA21" s="4"/>
    </row>
    <row r="22" spans="1:27" x14ac:dyDescent="0.3">
      <c r="A22" s="12" t="s">
        <v>166</v>
      </c>
      <c r="B22" s="4" t="s">
        <v>167</v>
      </c>
      <c r="C22" s="4" t="s">
        <v>44</v>
      </c>
      <c r="D22" s="4" t="s">
        <v>78</v>
      </c>
      <c r="E22" s="4" t="s">
        <v>79</v>
      </c>
      <c r="F22" s="4" t="s">
        <v>168</v>
      </c>
      <c r="G22" s="20" t="s">
        <v>571</v>
      </c>
      <c r="H22" s="5">
        <v>0</v>
      </c>
      <c r="I22" s="5">
        <v>0</v>
      </c>
      <c r="J22" s="5">
        <v>0</v>
      </c>
      <c r="K22" s="6">
        <v>0</v>
      </c>
      <c r="L22" s="6">
        <v>1</v>
      </c>
      <c r="M22" s="6">
        <v>1</v>
      </c>
      <c r="N22" s="21"/>
      <c r="O22" s="5">
        <v>0</v>
      </c>
      <c r="P22" s="5">
        <v>0</v>
      </c>
      <c r="Q22" s="6">
        <v>1</v>
      </c>
      <c r="R22" s="6">
        <v>0</v>
      </c>
      <c r="S22" s="6">
        <v>0</v>
      </c>
      <c r="T22" s="6"/>
      <c r="U22" s="6"/>
      <c r="V22" s="6"/>
      <c r="Z22" s="4"/>
      <c r="AA22" s="4"/>
    </row>
    <row r="23" spans="1:27" x14ac:dyDescent="0.3">
      <c r="A23" s="12" t="s">
        <v>182</v>
      </c>
      <c r="B23" s="4" t="s">
        <v>37</v>
      </c>
      <c r="C23" s="4" t="s">
        <v>125</v>
      </c>
      <c r="D23" s="4" t="s">
        <v>126</v>
      </c>
      <c r="E23" s="4" t="s">
        <v>183</v>
      </c>
      <c r="F23" s="4" t="s">
        <v>184</v>
      </c>
      <c r="G23" s="20" t="s">
        <v>126</v>
      </c>
      <c r="H23" s="6">
        <v>0</v>
      </c>
      <c r="I23" s="6">
        <v>0</v>
      </c>
      <c r="J23" s="6">
        <v>0</v>
      </c>
      <c r="K23" s="5">
        <v>0</v>
      </c>
      <c r="L23" s="5">
        <v>0</v>
      </c>
      <c r="M23" s="5">
        <v>0</v>
      </c>
      <c r="N23" s="21"/>
      <c r="O23" s="6">
        <v>0</v>
      </c>
      <c r="P23" s="5">
        <v>1</v>
      </c>
      <c r="Q23" s="5">
        <v>0</v>
      </c>
      <c r="R23" s="5">
        <v>0</v>
      </c>
      <c r="S23" s="5">
        <v>0</v>
      </c>
      <c r="T23" s="6"/>
      <c r="U23" s="6"/>
      <c r="V23" s="6"/>
      <c r="Z23" s="4"/>
      <c r="AA23" s="4"/>
    </row>
    <row r="24" spans="1:27" x14ac:dyDescent="0.3">
      <c r="A24" s="12" t="s">
        <v>192</v>
      </c>
      <c r="B24" s="4" t="s">
        <v>193</v>
      </c>
      <c r="C24" s="4" t="s">
        <v>44</v>
      </c>
      <c r="D24" s="4" t="s">
        <v>78</v>
      </c>
      <c r="E24" s="4" t="s">
        <v>115</v>
      </c>
      <c r="F24" s="4" t="s">
        <v>194</v>
      </c>
      <c r="G24" s="20" t="s">
        <v>571</v>
      </c>
      <c r="H24" s="5">
        <v>0</v>
      </c>
      <c r="I24" s="5">
        <v>0</v>
      </c>
      <c r="J24" s="5">
        <v>0</v>
      </c>
      <c r="K24" s="6">
        <v>0</v>
      </c>
      <c r="L24" s="6">
        <v>0</v>
      </c>
      <c r="M24" s="6">
        <v>0</v>
      </c>
      <c r="N24" s="21"/>
      <c r="O24" s="5">
        <v>0</v>
      </c>
      <c r="P24" s="5">
        <v>0</v>
      </c>
      <c r="Q24" s="6">
        <v>1</v>
      </c>
      <c r="R24" s="6">
        <v>0</v>
      </c>
      <c r="S24" s="6">
        <v>0</v>
      </c>
      <c r="T24" s="6"/>
      <c r="U24" s="6"/>
      <c r="V24" s="6"/>
      <c r="Z24" s="4"/>
      <c r="AA24" s="4"/>
    </row>
    <row r="25" spans="1:27" x14ac:dyDescent="0.3">
      <c r="A25" s="12" t="s">
        <v>195</v>
      </c>
      <c r="B25" s="4" t="s">
        <v>196</v>
      </c>
      <c r="C25" s="4" t="s">
        <v>21</v>
      </c>
      <c r="D25" s="4" t="s">
        <v>22</v>
      </c>
      <c r="E25" s="4" t="s">
        <v>23</v>
      </c>
      <c r="F25" s="4" t="s">
        <v>162</v>
      </c>
      <c r="G25" s="20" t="s">
        <v>21</v>
      </c>
      <c r="H25" s="6">
        <v>0</v>
      </c>
      <c r="I25" s="6">
        <v>1</v>
      </c>
      <c r="J25" s="6">
        <v>0</v>
      </c>
      <c r="K25" s="6">
        <v>1</v>
      </c>
      <c r="L25" s="6">
        <v>1</v>
      </c>
      <c r="M25" s="6">
        <v>1</v>
      </c>
      <c r="N25" s="21"/>
      <c r="O25" s="6">
        <v>1</v>
      </c>
      <c r="P25" s="5">
        <v>1</v>
      </c>
      <c r="Q25" s="6">
        <v>1</v>
      </c>
      <c r="R25" s="6">
        <v>0</v>
      </c>
      <c r="S25" s="6">
        <v>1</v>
      </c>
      <c r="T25" s="6"/>
      <c r="U25" s="6"/>
      <c r="V25" s="6"/>
      <c r="Z25" s="4"/>
      <c r="AA25" s="4"/>
    </row>
    <row r="26" spans="1:27" x14ac:dyDescent="0.3">
      <c r="A26" s="12" t="s">
        <v>197</v>
      </c>
      <c r="B26" s="4" t="s">
        <v>37</v>
      </c>
      <c r="C26" s="4" t="s">
        <v>21</v>
      </c>
      <c r="D26" s="4" t="s">
        <v>22</v>
      </c>
      <c r="E26" s="4" t="s">
        <v>23</v>
      </c>
      <c r="F26" s="4" t="s">
        <v>162</v>
      </c>
      <c r="G26" s="20" t="s">
        <v>21</v>
      </c>
      <c r="H26" s="6">
        <v>0</v>
      </c>
      <c r="I26" s="6">
        <v>0</v>
      </c>
      <c r="J26" s="6">
        <v>1</v>
      </c>
      <c r="K26" s="6">
        <v>1</v>
      </c>
      <c r="L26" s="6">
        <v>1</v>
      </c>
      <c r="M26" s="6">
        <v>1</v>
      </c>
      <c r="N26" s="21"/>
      <c r="O26" s="6">
        <v>1</v>
      </c>
      <c r="P26" s="5">
        <v>1</v>
      </c>
      <c r="Q26" s="6">
        <v>1</v>
      </c>
      <c r="R26" s="6">
        <v>1</v>
      </c>
      <c r="S26" s="6">
        <v>1</v>
      </c>
      <c r="T26" s="6"/>
      <c r="U26" s="6"/>
      <c r="V26" s="6"/>
      <c r="Z26" s="4"/>
      <c r="AA26" s="4"/>
    </row>
    <row r="27" spans="1:27" x14ac:dyDescent="0.3">
      <c r="A27" s="12" t="s">
        <v>198</v>
      </c>
      <c r="B27" s="4" t="s">
        <v>199</v>
      </c>
      <c r="C27" s="4" t="s">
        <v>21</v>
      </c>
      <c r="D27" s="4" t="s">
        <v>22</v>
      </c>
      <c r="E27" s="4" t="s">
        <v>23</v>
      </c>
      <c r="F27" s="4" t="s">
        <v>162</v>
      </c>
      <c r="G27" s="20" t="s">
        <v>21</v>
      </c>
      <c r="H27" s="6">
        <v>0</v>
      </c>
      <c r="I27" s="6">
        <v>0</v>
      </c>
      <c r="J27" s="6">
        <v>0</v>
      </c>
      <c r="K27" s="6">
        <v>0</v>
      </c>
      <c r="L27" s="6">
        <v>1</v>
      </c>
      <c r="M27" s="6">
        <v>1</v>
      </c>
      <c r="N27" s="21"/>
      <c r="O27" s="6">
        <v>1</v>
      </c>
      <c r="P27" s="5">
        <v>1</v>
      </c>
      <c r="Q27" s="6">
        <v>1</v>
      </c>
      <c r="R27" s="6">
        <v>0</v>
      </c>
      <c r="S27" s="6">
        <v>0</v>
      </c>
      <c r="T27" s="6"/>
      <c r="U27" s="6"/>
      <c r="V27" s="6"/>
      <c r="Z27" s="4"/>
      <c r="AA27" s="4"/>
    </row>
    <row r="28" spans="1:27" x14ac:dyDescent="0.3">
      <c r="A28" s="12" t="s">
        <v>205</v>
      </c>
      <c r="B28" s="4" t="s">
        <v>206</v>
      </c>
      <c r="C28" s="4" t="s">
        <v>44</v>
      </c>
      <c r="D28" s="4" t="s">
        <v>78</v>
      </c>
      <c r="E28" s="4" t="s">
        <v>79</v>
      </c>
      <c r="F28" s="4" t="s">
        <v>207</v>
      </c>
      <c r="G28" s="20" t="s">
        <v>571</v>
      </c>
      <c r="H28" s="6">
        <v>1</v>
      </c>
      <c r="I28" s="6">
        <v>0</v>
      </c>
      <c r="J28" s="6">
        <v>0</v>
      </c>
      <c r="K28" s="6">
        <v>0</v>
      </c>
      <c r="L28" s="6">
        <v>0</v>
      </c>
      <c r="M28" s="6">
        <v>0</v>
      </c>
      <c r="N28" s="21"/>
      <c r="O28" s="6">
        <v>0</v>
      </c>
      <c r="P28" s="5">
        <v>0</v>
      </c>
      <c r="Q28" s="6">
        <v>0</v>
      </c>
      <c r="R28" s="6">
        <v>0</v>
      </c>
      <c r="S28" s="6">
        <v>1</v>
      </c>
      <c r="T28" s="8"/>
      <c r="U28" s="8"/>
      <c r="V28" s="8"/>
      <c r="Z28" s="4"/>
      <c r="AA28" s="4"/>
    </row>
    <row r="29" spans="1:27" x14ac:dyDescent="0.3">
      <c r="A29" s="12" t="s">
        <v>211</v>
      </c>
      <c r="B29" s="4" t="s">
        <v>31</v>
      </c>
      <c r="C29" s="4" t="s">
        <v>44</v>
      </c>
      <c r="D29" s="4" t="s">
        <v>78</v>
      </c>
      <c r="E29" s="4" t="s">
        <v>83</v>
      </c>
      <c r="F29" s="4" t="s">
        <v>212</v>
      </c>
      <c r="G29" s="20" t="s">
        <v>571</v>
      </c>
      <c r="H29" s="5">
        <v>0</v>
      </c>
      <c r="I29" s="5">
        <v>0</v>
      </c>
      <c r="J29" s="5">
        <v>0</v>
      </c>
      <c r="K29" s="6">
        <v>0</v>
      </c>
      <c r="L29" s="6">
        <v>0</v>
      </c>
      <c r="M29" s="6">
        <v>0</v>
      </c>
      <c r="N29" s="21"/>
      <c r="O29" s="5">
        <v>0</v>
      </c>
      <c r="P29" s="5">
        <v>0</v>
      </c>
      <c r="Q29" s="6">
        <v>0</v>
      </c>
      <c r="R29" s="6">
        <v>1</v>
      </c>
      <c r="S29" s="6">
        <v>0</v>
      </c>
      <c r="T29" s="8"/>
      <c r="U29" s="8"/>
      <c r="V29" s="8"/>
      <c r="Z29" s="4"/>
      <c r="AA29" s="4"/>
    </row>
    <row r="30" spans="1:27" x14ac:dyDescent="0.3">
      <c r="A30" s="12" t="s">
        <v>219</v>
      </c>
      <c r="B30" s="4" t="s">
        <v>220</v>
      </c>
      <c r="C30" s="4" t="s">
        <v>38</v>
      </c>
      <c r="D30" s="4" t="s">
        <v>73</v>
      </c>
      <c r="E30" s="4" t="s">
        <v>221</v>
      </c>
      <c r="F30" s="4" t="s">
        <v>222</v>
      </c>
      <c r="G30" s="20" t="s">
        <v>73</v>
      </c>
      <c r="H30" s="5">
        <v>0</v>
      </c>
      <c r="I30" s="5">
        <v>0</v>
      </c>
      <c r="J30" s="5">
        <v>0</v>
      </c>
      <c r="K30" s="6">
        <v>0</v>
      </c>
      <c r="L30" s="6">
        <v>0</v>
      </c>
      <c r="M30" s="6">
        <v>0</v>
      </c>
      <c r="N30" s="21"/>
      <c r="O30" s="5">
        <v>0</v>
      </c>
      <c r="P30" s="5">
        <v>0</v>
      </c>
      <c r="Q30" s="6">
        <v>0</v>
      </c>
      <c r="R30" s="6">
        <v>1</v>
      </c>
      <c r="S30" s="6">
        <v>0</v>
      </c>
      <c r="T30" s="6"/>
      <c r="U30" s="6"/>
      <c r="V30" s="6"/>
      <c r="Z30" s="4"/>
      <c r="AA30" s="4"/>
    </row>
    <row r="31" spans="1:27" x14ac:dyDescent="0.3">
      <c r="A31" s="12" t="s">
        <v>232</v>
      </c>
      <c r="B31" s="4" t="s">
        <v>233</v>
      </c>
      <c r="C31" s="4" t="s">
        <v>38</v>
      </c>
      <c r="D31" s="4" t="s">
        <v>73</v>
      </c>
      <c r="E31" s="4" t="s">
        <v>74</v>
      </c>
      <c r="F31" s="4" t="s">
        <v>234</v>
      </c>
      <c r="G31" s="20" t="s">
        <v>73</v>
      </c>
      <c r="H31" s="5">
        <v>0</v>
      </c>
      <c r="I31" s="5">
        <v>0</v>
      </c>
      <c r="J31" s="5">
        <v>0</v>
      </c>
      <c r="K31" s="6">
        <v>0</v>
      </c>
      <c r="L31" s="6">
        <v>1</v>
      </c>
      <c r="M31" s="6">
        <v>1</v>
      </c>
      <c r="N31" s="21"/>
      <c r="O31" s="5">
        <v>0</v>
      </c>
      <c r="P31" s="5">
        <v>0</v>
      </c>
      <c r="Q31" s="6">
        <v>0</v>
      </c>
      <c r="R31" s="6">
        <v>0</v>
      </c>
      <c r="S31" s="6">
        <v>0</v>
      </c>
      <c r="T31" s="6"/>
      <c r="U31" s="6"/>
      <c r="V31" s="6"/>
      <c r="Z31" s="4"/>
      <c r="AA31" s="4"/>
    </row>
    <row r="32" spans="1:27" x14ac:dyDescent="0.3">
      <c r="A32" s="12" t="s">
        <v>242</v>
      </c>
      <c r="B32" s="4" t="s">
        <v>37</v>
      </c>
      <c r="C32" s="4" t="s">
        <v>243</v>
      </c>
      <c r="D32" s="4" t="s">
        <v>244</v>
      </c>
      <c r="E32" s="4" t="s">
        <v>245</v>
      </c>
      <c r="F32" s="4" t="s">
        <v>246</v>
      </c>
      <c r="G32" s="20" t="s">
        <v>243</v>
      </c>
      <c r="H32" s="5">
        <v>0</v>
      </c>
      <c r="I32" s="5">
        <v>0</v>
      </c>
      <c r="J32" s="5">
        <v>0</v>
      </c>
      <c r="K32" s="6">
        <v>0</v>
      </c>
      <c r="L32" s="6">
        <v>0</v>
      </c>
      <c r="M32" s="6">
        <v>0</v>
      </c>
      <c r="N32" s="21"/>
      <c r="O32" s="5">
        <v>0</v>
      </c>
      <c r="P32" s="5">
        <v>0</v>
      </c>
      <c r="Q32" s="6">
        <v>0</v>
      </c>
      <c r="R32" s="6">
        <v>1</v>
      </c>
      <c r="S32" s="6">
        <v>0</v>
      </c>
      <c r="T32" s="6"/>
      <c r="U32" s="6"/>
      <c r="V32" s="6"/>
      <c r="Z32" s="4"/>
      <c r="AA32" s="4"/>
    </row>
    <row r="33" spans="1:27" x14ac:dyDescent="0.3">
      <c r="A33" s="12" t="s">
        <v>251</v>
      </c>
      <c r="B33" s="4" t="s">
        <v>95</v>
      </c>
      <c r="C33" s="4" t="s">
        <v>44</v>
      </c>
      <c r="D33" s="4" t="s">
        <v>78</v>
      </c>
      <c r="E33" s="4" t="s">
        <v>79</v>
      </c>
      <c r="F33" s="4" t="s">
        <v>252</v>
      </c>
      <c r="G33" s="20" t="s">
        <v>571</v>
      </c>
      <c r="H33" s="6">
        <v>1</v>
      </c>
      <c r="I33" s="6">
        <v>0</v>
      </c>
      <c r="J33" s="6">
        <v>0</v>
      </c>
      <c r="K33" s="6">
        <v>1</v>
      </c>
      <c r="L33" s="6">
        <v>1</v>
      </c>
      <c r="M33" s="6">
        <v>1</v>
      </c>
      <c r="N33" s="21"/>
      <c r="O33" s="6">
        <v>0</v>
      </c>
      <c r="P33" s="5">
        <v>1</v>
      </c>
      <c r="Q33" s="6">
        <v>1</v>
      </c>
      <c r="R33" s="6">
        <v>1</v>
      </c>
      <c r="S33" s="6">
        <v>1</v>
      </c>
      <c r="T33" s="6"/>
      <c r="U33" s="6"/>
      <c r="V33" s="6"/>
      <c r="Z33" s="4"/>
      <c r="AA33" s="4"/>
    </row>
    <row r="34" spans="1:27" x14ac:dyDescent="0.3">
      <c r="A34" s="12" t="s">
        <v>253</v>
      </c>
      <c r="B34" s="4" t="s">
        <v>254</v>
      </c>
      <c r="C34" s="4" t="s">
        <v>44</v>
      </c>
      <c r="D34" s="4" t="s">
        <v>78</v>
      </c>
      <c r="E34" s="4" t="s">
        <v>83</v>
      </c>
      <c r="F34" s="4" t="s">
        <v>255</v>
      </c>
      <c r="G34" s="20" t="s">
        <v>571</v>
      </c>
      <c r="H34" s="5">
        <v>0</v>
      </c>
      <c r="I34" s="5">
        <v>0</v>
      </c>
      <c r="J34" s="5">
        <v>0</v>
      </c>
      <c r="K34" s="6">
        <v>0</v>
      </c>
      <c r="L34" s="6">
        <v>1</v>
      </c>
      <c r="M34" s="6">
        <v>1</v>
      </c>
      <c r="N34" s="21"/>
      <c r="O34" s="5">
        <v>0</v>
      </c>
      <c r="P34" s="5">
        <v>0</v>
      </c>
      <c r="Q34" s="6">
        <v>0</v>
      </c>
      <c r="R34" s="6">
        <v>0</v>
      </c>
      <c r="S34" s="6">
        <v>1</v>
      </c>
      <c r="T34" s="6"/>
      <c r="U34" s="6"/>
      <c r="V34" s="6"/>
      <c r="Z34" s="4"/>
      <c r="AA34" s="4"/>
    </row>
    <row r="35" spans="1:27" x14ac:dyDescent="0.3">
      <c r="A35" s="12" t="s">
        <v>256</v>
      </c>
      <c r="B35" s="4" t="s">
        <v>257</v>
      </c>
      <c r="C35" s="4" t="s">
        <v>44</v>
      </c>
      <c r="D35" s="4" t="s">
        <v>78</v>
      </c>
      <c r="E35" s="4" t="s">
        <v>83</v>
      </c>
      <c r="F35" s="4" t="s">
        <v>255</v>
      </c>
      <c r="G35" s="20" t="s">
        <v>571</v>
      </c>
      <c r="H35" s="6">
        <v>0</v>
      </c>
      <c r="I35" s="6">
        <v>1</v>
      </c>
      <c r="J35" s="6">
        <v>0</v>
      </c>
      <c r="K35" s="5">
        <v>0</v>
      </c>
      <c r="L35" s="5">
        <v>0</v>
      </c>
      <c r="M35" s="5">
        <v>0</v>
      </c>
      <c r="N35" s="21"/>
      <c r="O35" s="6">
        <v>0</v>
      </c>
      <c r="P35" s="5">
        <v>1</v>
      </c>
      <c r="Q35" s="5">
        <v>0</v>
      </c>
      <c r="R35" s="5">
        <v>0</v>
      </c>
      <c r="S35" s="5">
        <v>0</v>
      </c>
      <c r="T35" s="6"/>
      <c r="U35" s="6"/>
      <c r="V35" s="6"/>
      <c r="Z35" s="4"/>
      <c r="AA35" s="4"/>
    </row>
    <row r="36" spans="1:27" x14ac:dyDescent="0.3">
      <c r="A36" s="12" t="s">
        <v>268</v>
      </c>
      <c r="B36" s="4" t="s">
        <v>269</v>
      </c>
      <c r="C36" s="4" t="s">
        <v>55</v>
      </c>
      <c r="D36" s="4" t="s">
        <v>56</v>
      </c>
      <c r="E36" s="4" t="s">
        <v>57</v>
      </c>
      <c r="F36" s="4" t="s">
        <v>270</v>
      </c>
      <c r="G36" s="20" t="s">
        <v>55</v>
      </c>
      <c r="H36" s="5">
        <v>0</v>
      </c>
      <c r="I36" s="5">
        <v>0</v>
      </c>
      <c r="J36" s="5">
        <v>0</v>
      </c>
      <c r="K36" s="6">
        <v>1</v>
      </c>
      <c r="L36" s="6">
        <v>0</v>
      </c>
      <c r="M36" s="6">
        <v>0</v>
      </c>
      <c r="N36" s="21"/>
      <c r="O36" s="5">
        <v>0</v>
      </c>
      <c r="P36" s="5">
        <v>0</v>
      </c>
      <c r="Q36" s="6">
        <v>0</v>
      </c>
      <c r="R36" s="6">
        <v>0</v>
      </c>
      <c r="S36" s="6">
        <v>0</v>
      </c>
      <c r="T36" s="6"/>
      <c r="U36" s="6"/>
      <c r="V36" s="6"/>
      <c r="Z36" s="4"/>
      <c r="AA36" s="4"/>
    </row>
    <row r="37" spans="1:27" x14ac:dyDescent="0.3">
      <c r="A37" s="12" t="s">
        <v>271</v>
      </c>
      <c r="B37" s="4" t="s">
        <v>272</v>
      </c>
      <c r="C37" s="4" t="s">
        <v>38</v>
      </c>
      <c r="D37" s="4" t="s">
        <v>73</v>
      </c>
      <c r="E37" s="4" t="s">
        <v>74</v>
      </c>
      <c r="F37" s="4" t="s">
        <v>273</v>
      </c>
      <c r="G37" s="20" t="s">
        <v>73</v>
      </c>
      <c r="H37" s="5">
        <v>0</v>
      </c>
      <c r="I37" s="5">
        <v>0</v>
      </c>
      <c r="J37" s="5">
        <v>0</v>
      </c>
      <c r="K37" s="6">
        <v>1</v>
      </c>
      <c r="L37" s="6">
        <v>1</v>
      </c>
      <c r="M37" s="6">
        <v>0</v>
      </c>
      <c r="N37" s="21"/>
      <c r="O37" s="5">
        <v>0</v>
      </c>
      <c r="P37" s="5">
        <v>0</v>
      </c>
      <c r="Q37" s="6">
        <v>0</v>
      </c>
      <c r="R37" s="6">
        <v>0</v>
      </c>
      <c r="S37" s="6">
        <v>0</v>
      </c>
      <c r="T37" s="6"/>
      <c r="U37" s="6"/>
      <c r="V37" s="6"/>
      <c r="Z37" s="4"/>
      <c r="AA37" s="4"/>
    </row>
    <row r="38" spans="1:27" x14ac:dyDescent="0.3">
      <c r="A38" s="12" t="s">
        <v>279</v>
      </c>
      <c r="B38" s="4" t="s">
        <v>31</v>
      </c>
      <c r="C38" s="4" t="s">
        <v>21</v>
      </c>
      <c r="D38" s="4" t="s">
        <v>22</v>
      </c>
      <c r="E38" s="4" t="s">
        <v>23</v>
      </c>
      <c r="F38" s="4" t="s">
        <v>280</v>
      </c>
      <c r="G38" s="20" t="s">
        <v>21</v>
      </c>
      <c r="H38" s="5">
        <v>0</v>
      </c>
      <c r="I38" s="5">
        <v>0</v>
      </c>
      <c r="J38" s="5">
        <v>0</v>
      </c>
      <c r="K38" s="6">
        <v>0</v>
      </c>
      <c r="L38" s="6">
        <v>1</v>
      </c>
      <c r="M38" s="6">
        <v>1</v>
      </c>
      <c r="N38" s="21"/>
      <c r="O38" s="5">
        <v>0</v>
      </c>
      <c r="P38" s="5">
        <v>0</v>
      </c>
      <c r="Q38" s="6">
        <v>0</v>
      </c>
      <c r="R38" s="6">
        <v>0</v>
      </c>
      <c r="S38" s="6">
        <v>0</v>
      </c>
      <c r="T38" s="6"/>
      <c r="U38" s="6"/>
      <c r="V38" s="6"/>
      <c r="Z38" s="4"/>
      <c r="AA38" s="4"/>
    </row>
    <row r="39" spans="1:27" x14ac:dyDescent="0.3">
      <c r="A39" s="12" t="s">
        <v>288</v>
      </c>
      <c r="B39" s="4" t="s">
        <v>118</v>
      </c>
      <c r="C39" s="4" t="s">
        <v>38</v>
      </c>
      <c r="D39" s="4" t="s">
        <v>73</v>
      </c>
      <c r="E39" s="4" t="s">
        <v>286</v>
      </c>
      <c r="F39" s="4" t="s">
        <v>287</v>
      </c>
      <c r="G39" s="20" t="s">
        <v>73</v>
      </c>
      <c r="H39" s="6">
        <v>0</v>
      </c>
      <c r="I39" s="6">
        <v>0</v>
      </c>
      <c r="J39" s="6">
        <v>0</v>
      </c>
      <c r="K39" s="5">
        <v>0</v>
      </c>
      <c r="L39" s="5">
        <v>0</v>
      </c>
      <c r="M39" s="5">
        <v>0</v>
      </c>
      <c r="N39" s="21"/>
      <c r="O39" s="6">
        <v>1</v>
      </c>
      <c r="P39" s="5">
        <v>0</v>
      </c>
      <c r="Q39" s="5">
        <v>0</v>
      </c>
      <c r="R39" s="5">
        <v>0</v>
      </c>
      <c r="S39" s="5">
        <v>0</v>
      </c>
      <c r="T39" s="6"/>
      <c r="U39" s="6"/>
      <c r="V39" s="6"/>
      <c r="Z39" s="4"/>
      <c r="AA39" s="4"/>
    </row>
    <row r="40" spans="1:27" x14ac:dyDescent="0.3">
      <c r="A40" s="12" t="s">
        <v>292</v>
      </c>
      <c r="B40" s="4" t="s">
        <v>293</v>
      </c>
      <c r="C40" s="4" t="s">
        <v>55</v>
      </c>
      <c r="D40" s="4" t="s">
        <v>56</v>
      </c>
      <c r="E40" s="4" t="s">
        <v>57</v>
      </c>
      <c r="F40" s="4" t="s">
        <v>58</v>
      </c>
      <c r="G40" s="20" t="s">
        <v>55</v>
      </c>
      <c r="H40" s="6">
        <v>0</v>
      </c>
      <c r="I40" s="6">
        <v>1</v>
      </c>
      <c r="J40" s="6">
        <v>1</v>
      </c>
      <c r="K40" s="6">
        <v>1</v>
      </c>
      <c r="L40" s="6">
        <v>1</v>
      </c>
      <c r="M40" s="6">
        <v>1</v>
      </c>
      <c r="N40" s="21"/>
      <c r="O40" s="6">
        <v>1</v>
      </c>
      <c r="P40" s="5">
        <v>0</v>
      </c>
      <c r="Q40" s="6">
        <v>0</v>
      </c>
      <c r="R40" s="6">
        <v>1</v>
      </c>
      <c r="S40" s="6">
        <v>0</v>
      </c>
      <c r="T40" s="6"/>
      <c r="U40" s="6"/>
      <c r="V40" s="6"/>
      <c r="Z40" s="4"/>
      <c r="AA40" s="4"/>
    </row>
    <row r="41" spans="1:27" x14ac:dyDescent="0.3">
      <c r="A41" s="12" t="s">
        <v>296</v>
      </c>
      <c r="B41" s="4" t="s">
        <v>167</v>
      </c>
      <c r="C41" s="4" t="s">
        <v>44</v>
      </c>
      <c r="D41" s="4" t="s">
        <v>78</v>
      </c>
      <c r="E41" s="4" t="s">
        <v>83</v>
      </c>
      <c r="F41" s="4" t="s">
        <v>297</v>
      </c>
      <c r="G41" s="20" t="s">
        <v>571</v>
      </c>
      <c r="H41" s="5">
        <v>0</v>
      </c>
      <c r="I41" s="5">
        <v>0</v>
      </c>
      <c r="J41" s="5">
        <v>0</v>
      </c>
      <c r="K41" s="6">
        <v>0</v>
      </c>
      <c r="L41" s="6">
        <v>1</v>
      </c>
      <c r="M41" s="6">
        <v>1</v>
      </c>
      <c r="N41" s="21"/>
      <c r="O41" s="5">
        <v>0</v>
      </c>
      <c r="P41" s="5">
        <v>0</v>
      </c>
      <c r="Q41" s="6">
        <v>0</v>
      </c>
      <c r="R41" s="6">
        <v>0</v>
      </c>
      <c r="S41" s="6">
        <v>1</v>
      </c>
      <c r="T41" s="6"/>
      <c r="U41" s="6"/>
      <c r="V41" s="6"/>
      <c r="Z41" s="4"/>
      <c r="AA41" s="4"/>
    </row>
    <row r="42" spans="1:27" x14ac:dyDescent="0.3">
      <c r="A42" s="12" t="s">
        <v>305</v>
      </c>
      <c r="B42" s="4" t="s">
        <v>306</v>
      </c>
      <c r="C42" s="4" t="s">
        <v>44</v>
      </c>
      <c r="D42" s="4" t="s">
        <v>78</v>
      </c>
      <c r="E42" s="4" t="s">
        <v>83</v>
      </c>
      <c r="F42" s="4" t="s">
        <v>307</v>
      </c>
      <c r="G42" s="20" t="s">
        <v>571</v>
      </c>
      <c r="H42" s="5">
        <v>0</v>
      </c>
      <c r="I42" s="5">
        <v>0</v>
      </c>
      <c r="J42" s="5">
        <v>0</v>
      </c>
      <c r="K42" s="6">
        <v>0</v>
      </c>
      <c r="L42" s="6">
        <v>0</v>
      </c>
      <c r="M42" s="6">
        <v>1</v>
      </c>
      <c r="N42" s="21"/>
      <c r="O42" s="5">
        <v>0</v>
      </c>
      <c r="P42" s="5">
        <v>0</v>
      </c>
      <c r="Q42" s="6">
        <v>0</v>
      </c>
      <c r="R42" s="6">
        <v>0</v>
      </c>
      <c r="S42" s="6">
        <v>0</v>
      </c>
      <c r="T42" s="6"/>
      <c r="U42" s="6"/>
      <c r="V42" s="6"/>
      <c r="Z42" s="4"/>
      <c r="AA42" s="4"/>
    </row>
    <row r="43" spans="1:27" x14ac:dyDescent="0.3">
      <c r="A43" s="12" t="s">
        <v>310</v>
      </c>
      <c r="B43" s="4" t="s">
        <v>311</v>
      </c>
      <c r="C43" s="4" t="s">
        <v>44</v>
      </c>
      <c r="D43" s="4" t="s">
        <v>78</v>
      </c>
      <c r="E43" s="4" t="s">
        <v>79</v>
      </c>
      <c r="F43" s="4" t="s">
        <v>252</v>
      </c>
      <c r="G43" s="20" t="s">
        <v>571</v>
      </c>
      <c r="H43" s="5">
        <v>0</v>
      </c>
      <c r="I43" s="5">
        <v>0</v>
      </c>
      <c r="J43" s="5">
        <v>0</v>
      </c>
      <c r="K43" s="6">
        <v>1</v>
      </c>
      <c r="L43" s="6">
        <v>1</v>
      </c>
      <c r="M43" s="6">
        <v>1</v>
      </c>
      <c r="N43" s="21"/>
      <c r="O43" s="5">
        <v>0</v>
      </c>
      <c r="P43" s="5">
        <v>0</v>
      </c>
      <c r="Q43" s="6">
        <v>1</v>
      </c>
      <c r="R43" s="6">
        <v>0</v>
      </c>
      <c r="S43" s="6">
        <v>0</v>
      </c>
      <c r="T43" s="6"/>
      <c r="U43" s="6"/>
      <c r="V43" s="6"/>
      <c r="Z43" s="4"/>
      <c r="AA43" s="4"/>
    </row>
    <row r="44" spans="1:27" x14ac:dyDescent="0.3">
      <c r="A44" s="12" t="s">
        <v>312</v>
      </c>
      <c r="B44" s="4" t="s">
        <v>313</v>
      </c>
      <c r="C44" s="4" t="s">
        <v>44</v>
      </c>
      <c r="D44" s="4" t="s">
        <v>78</v>
      </c>
      <c r="E44" s="4" t="s">
        <v>79</v>
      </c>
      <c r="F44" s="4" t="s">
        <v>252</v>
      </c>
      <c r="G44" s="20" t="s">
        <v>571</v>
      </c>
      <c r="H44" s="5">
        <v>0</v>
      </c>
      <c r="I44" s="5">
        <v>0</v>
      </c>
      <c r="J44" s="5">
        <v>0</v>
      </c>
      <c r="K44" s="6">
        <v>1</v>
      </c>
      <c r="L44" s="6">
        <v>1</v>
      </c>
      <c r="M44" s="6">
        <v>1</v>
      </c>
      <c r="N44" s="21"/>
      <c r="O44" s="5">
        <v>0</v>
      </c>
      <c r="P44" s="5">
        <v>0</v>
      </c>
      <c r="Q44" s="6">
        <v>0</v>
      </c>
      <c r="R44" s="6">
        <v>0</v>
      </c>
      <c r="S44" s="6">
        <v>0</v>
      </c>
      <c r="T44" s="6"/>
      <c r="U44" s="6"/>
      <c r="V44" s="6"/>
      <c r="Z44" s="4"/>
      <c r="AA44" s="4"/>
    </row>
    <row r="45" spans="1:27" x14ac:dyDescent="0.3">
      <c r="A45" s="12" t="s">
        <v>314</v>
      </c>
      <c r="B45" s="4" t="s">
        <v>31</v>
      </c>
      <c r="C45" s="4" t="s">
        <v>21</v>
      </c>
      <c r="D45" s="4" t="s">
        <v>22</v>
      </c>
      <c r="E45" s="4" t="s">
        <v>23</v>
      </c>
      <c r="F45" s="4" t="s">
        <v>315</v>
      </c>
      <c r="G45" s="20" t="s">
        <v>21</v>
      </c>
      <c r="H45" s="5">
        <v>0</v>
      </c>
      <c r="I45" s="5">
        <v>0</v>
      </c>
      <c r="J45" s="5">
        <v>0</v>
      </c>
      <c r="K45" s="6">
        <v>0</v>
      </c>
      <c r="L45" s="6">
        <v>1</v>
      </c>
      <c r="M45" s="6">
        <v>0</v>
      </c>
      <c r="N45" s="21"/>
      <c r="O45" s="5">
        <v>0</v>
      </c>
      <c r="P45" s="5">
        <v>0</v>
      </c>
      <c r="Q45" s="6">
        <v>0</v>
      </c>
      <c r="R45" s="6">
        <v>0</v>
      </c>
      <c r="S45" s="6">
        <v>0</v>
      </c>
      <c r="T45" s="6"/>
      <c r="U45" s="6"/>
      <c r="V45" s="6"/>
      <c r="Z45" s="4"/>
      <c r="AA45" s="4"/>
    </row>
    <row r="46" spans="1:27" x14ac:dyDescent="0.3">
      <c r="A46" s="12" t="s">
        <v>316</v>
      </c>
      <c r="B46" s="4" t="s">
        <v>317</v>
      </c>
      <c r="C46" s="4" t="s">
        <v>55</v>
      </c>
      <c r="D46" s="4" t="s">
        <v>56</v>
      </c>
      <c r="E46" s="4" t="s">
        <v>57</v>
      </c>
      <c r="F46" s="4" t="s">
        <v>318</v>
      </c>
      <c r="G46" s="20" t="s">
        <v>55</v>
      </c>
      <c r="H46" s="6">
        <v>1</v>
      </c>
      <c r="I46" s="6">
        <v>0</v>
      </c>
      <c r="J46" s="6">
        <v>0</v>
      </c>
      <c r="K46" s="5">
        <v>0</v>
      </c>
      <c r="L46" s="5">
        <v>0</v>
      </c>
      <c r="M46" s="5">
        <v>0</v>
      </c>
      <c r="N46" s="21"/>
      <c r="O46" s="6">
        <v>0</v>
      </c>
      <c r="P46" s="5">
        <v>0</v>
      </c>
      <c r="Q46" s="5">
        <v>0</v>
      </c>
      <c r="R46" s="5">
        <v>0</v>
      </c>
      <c r="S46" s="5">
        <v>0</v>
      </c>
      <c r="T46" s="6"/>
      <c r="U46" s="6"/>
      <c r="V46" s="6"/>
      <c r="Z46" s="4"/>
      <c r="AA46" s="4"/>
    </row>
    <row r="47" spans="1:27" x14ac:dyDescent="0.3">
      <c r="A47" s="12" t="s">
        <v>322</v>
      </c>
      <c r="B47" s="4" t="s">
        <v>323</v>
      </c>
      <c r="C47" s="4" t="s">
        <v>55</v>
      </c>
      <c r="D47" s="4" t="s">
        <v>56</v>
      </c>
      <c r="E47" s="4" t="s">
        <v>92</v>
      </c>
      <c r="F47" s="4" t="s">
        <v>93</v>
      </c>
      <c r="G47" s="20" t="s">
        <v>55</v>
      </c>
      <c r="H47" s="6">
        <v>0</v>
      </c>
      <c r="I47" s="6">
        <v>0</v>
      </c>
      <c r="J47" s="6">
        <v>1</v>
      </c>
      <c r="K47" s="6">
        <v>0</v>
      </c>
      <c r="L47" s="6">
        <v>1</v>
      </c>
      <c r="M47" s="6">
        <v>1</v>
      </c>
      <c r="N47" s="21"/>
      <c r="O47" s="6">
        <v>0</v>
      </c>
      <c r="P47" s="5">
        <v>0</v>
      </c>
      <c r="Q47" s="6">
        <v>1</v>
      </c>
      <c r="R47" s="6">
        <v>0</v>
      </c>
      <c r="S47" s="6">
        <v>1</v>
      </c>
      <c r="T47" s="6"/>
      <c r="U47" s="6"/>
      <c r="V47" s="6"/>
      <c r="Z47" s="4"/>
      <c r="AA47" s="4"/>
    </row>
    <row r="48" spans="1:27" x14ac:dyDescent="0.3">
      <c r="A48" s="12" t="s">
        <v>324</v>
      </c>
      <c r="B48" s="4" t="s">
        <v>77</v>
      </c>
      <c r="C48" s="4" t="s">
        <v>55</v>
      </c>
      <c r="D48" s="4" t="s">
        <v>56</v>
      </c>
      <c r="E48" s="4" t="s">
        <v>57</v>
      </c>
      <c r="F48" s="4" t="s">
        <v>58</v>
      </c>
      <c r="G48" s="20" t="s">
        <v>55</v>
      </c>
      <c r="H48" s="5">
        <v>0</v>
      </c>
      <c r="I48" s="5">
        <v>0</v>
      </c>
      <c r="J48" s="5">
        <v>0</v>
      </c>
      <c r="K48" s="6">
        <v>0</v>
      </c>
      <c r="L48" s="6">
        <v>0</v>
      </c>
      <c r="M48" s="6">
        <v>0</v>
      </c>
      <c r="N48" s="21"/>
      <c r="O48" s="5">
        <v>0</v>
      </c>
      <c r="P48" s="5">
        <v>0</v>
      </c>
      <c r="Q48" s="6">
        <v>0</v>
      </c>
      <c r="R48" s="6">
        <v>0</v>
      </c>
      <c r="S48" s="6">
        <v>1</v>
      </c>
      <c r="T48" s="6"/>
      <c r="U48" s="6"/>
      <c r="V48" s="6"/>
      <c r="Z48" s="4"/>
      <c r="AA48" s="4"/>
    </row>
    <row r="49" spans="1:27" x14ac:dyDescent="0.3">
      <c r="A49" s="12" t="s">
        <v>325</v>
      </c>
      <c r="B49" s="4" t="s">
        <v>326</v>
      </c>
      <c r="C49" s="4" t="s">
        <v>44</v>
      </c>
      <c r="D49" s="4" t="s">
        <v>78</v>
      </c>
      <c r="E49" s="4" t="s">
        <v>83</v>
      </c>
      <c r="F49" s="4" t="s">
        <v>327</v>
      </c>
      <c r="G49" s="20" t="s">
        <v>571</v>
      </c>
      <c r="H49" s="6">
        <v>0</v>
      </c>
      <c r="I49" s="6">
        <v>0</v>
      </c>
      <c r="J49" s="6">
        <v>0</v>
      </c>
      <c r="K49" s="6">
        <v>0</v>
      </c>
      <c r="L49" s="6">
        <v>0</v>
      </c>
      <c r="M49" s="6">
        <v>1</v>
      </c>
      <c r="N49" s="21"/>
      <c r="O49" s="6">
        <v>1</v>
      </c>
      <c r="P49" s="5">
        <v>0</v>
      </c>
      <c r="Q49" s="6">
        <v>0</v>
      </c>
      <c r="R49" s="6">
        <v>0</v>
      </c>
      <c r="S49" s="6">
        <v>0</v>
      </c>
      <c r="T49" s="6"/>
      <c r="U49" s="6"/>
      <c r="V49" s="6"/>
      <c r="Z49" s="4"/>
      <c r="AA49" s="4"/>
    </row>
    <row r="50" spans="1:27" x14ac:dyDescent="0.3">
      <c r="A50" s="12" t="s">
        <v>333</v>
      </c>
      <c r="B50" s="4" t="s">
        <v>31</v>
      </c>
      <c r="C50" s="4" t="s">
        <v>32</v>
      </c>
      <c r="D50" s="4" t="s">
        <v>33</v>
      </c>
      <c r="E50" s="4" t="s">
        <v>119</v>
      </c>
      <c r="F50" s="4" t="s">
        <v>120</v>
      </c>
      <c r="G50" s="20" t="s">
        <v>32</v>
      </c>
      <c r="H50" s="6">
        <v>0</v>
      </c>
      <c r="I50" s="6">
        <v>1</v>
      </c>
      <c r="J50" s="6">
        <v>0</v>
      </c>
      <c r="K50" s="5">
        <v>0</v>
      </c>
      <c r="L50" s="5">
        <v>0</v>
      </c>
      <c r="M50" s="5">
        <v>0</v>
      </c>
      <c r="N50" s="21"/>
      <c r="O50" s="6">
        <v>0</v>
      </c>
      <c r="P50" s="5">
        <v>0</v>
      </c>
      <c r="Q50" s="5">
        <v>0</v>
      </c>
      <c r="R50" s="5">
        <v>0</v>
      </c>
      <c r="S50" s="5">
        <v>0</v>
      </c>
      <c r="T50" s="6"/>
      <c r="U50" s="6"/>
      <c r="V50" s="6"/>
      <c r="Z50" s="4"/>
      <c r="AA50" s="4"/>
    </row>
    <row r="51" spans="1:27" x14ac:dyDescent="0.3">
      <c r="A51" s="12" t="s">
        <v>342</v>
      </c>
      <c r="B51" s="4" t="s">
        <v>343</v>
      </c>
      <c r="C51" s="4" t="s">
        <v>44</v>
      </c>
      <c r="D51" s="4" t="s">
        <v>78</v>
      </c>
      <c r="E51" s="4" t="s">
        <v>79</v>
      </c>
      <c r="F51" s="4" t="s">
        <v>96</v>
      </c>
      <c r="G51" s="20" t="s">
        <v>571</v>
      </c>
      <c r="H51" s="5">
        <v>0</v>
      </c>
      <c r="I51" s="5">
        <v>0</v>
      </c>
      <c r="J51" s="5">
        <v>0</v>
      </c>
      <c r="K51" s="6">
        <v>0</v>
      </c>
      <c r="L51" s="6">
        <v>0</v>
      </c>
      <c r="M51" s="6">
        <v>0</v>
      </c>
      <c r="N51" s="21"/>
      <c r="O51" s="5">
        <v>0</v>
      </c>
      <c r="P51" s="5">
        <v>0</v>
      </c>
      <c r="Q51" s="6">
        <v>1</v>
      </c>
      <c r="R51" s="6">
        <v>0</v>
      </c>
      <c r="S51" s="6">
        <v>0</v>
      </c>
      <c r="T51" s="6"/>
      <c r="U51" s="6"/>
      <c r="V51" s="6"/>
      <c r="Z51" s="4"/>
      <c r="AA51" s="4"/>
    </row>
    <row r="52" spans="1:27" x14ac:dyDescent="0.3">
      <c r="A52" s="12" t="s">
        <v>344</v>
      </c>
      <c r="B52" s="4" t="s">
        <v>345</v>
      </c>
      <c r="C52" s="4" t="s">
        <v>21</v>
      </c>
      <c r="D52" s="4" t="s">
        <v>22</v>
      </c>
      <c r="E52" s="4" t="s">
        <v>23</v>
      </c>
      <c r="F52" s="4" t="s">
        <v>346</v>
      </c>
      <c r="G52" s="20" t="s">
        <v>21</v>
      </c>
      <c r="H52" s="5">
        <v>0</v>
      </c>
      <c r="I52" s="5">
        <v>0</v>
      </c>
      <c r="J52" s="5">
        <v>0</v>
      </c>
      <c r="K52" s="6">
        <v>0</v>
      </c>
      <c r="L52" s="6">
        <v>1</v>
      </c>
      <c r="M52" s="6">
        <v>1</v>
      </c>
      <c r="N52" s="21"/>
      <c r="O52" s="5">
        <v>0</v>
      </c>
      <c r="P52" s="5">
        <v>0</v>
      </c>
      <c r="Q52" s="6">
        <v>0</v>
      </c>
      <c r="R52" s="6">
        <v>0</v>
      </c>
      <c r="S52" s="6">
        <v>0</v>
      </c>
      <c r="T52" s="6"/>
      <c r="U52" s="6"/>
      <c r="V52" s="6"/>
      <c r="Z52" s="4"/>
      <c r="AA52" s="4"/>
    </row>
    <row r="53" spans="1:27" x14ac:dyDescent="0.3">
      <c r="A53" s="12" t="s">
        <v>349</v>
      </c>
      <c r="B53" s="4" t="s">
        <v>350</v>
      </c>
      <c r="C53" s="4" t="s">
        <v>44</v>
      </c>
      <c r="D53" s="4" t="s">
        <v>78</v>
      </c>
      <c r="E53" s="4" t="s">
        <v>79</v>
      </c>
      <c r="F53" s="4" t="s">
        <v>207</v>
      </c>
      <c r="G53" s="20" t="s">
        <v>571</v>
      </c>
      <c r="H53" s="6">
        <v>1</v>
      </c>
      <c r="I53" s="6">
        <v>0</v>
      </c>
      <c r="J53" s="6">
        <v>0</v>
      </c>
      <c r="K53" s="6">
        <v>0</v>
      </c>
      <c r="L53" s="6">
        <v>0</v>
      </c>
      <c r="M53" s="6">
        <v>1</v>
      </c>
      <c r="N53" s="21"/>
      <c r="O53" s="6">
        <v>0</v>
      </c>
      <c r="P53" s="5">
        <v>0</v>
      </c>
      <c r="Q53" s="6">
        <v>0</v>
      </c>
      <c r="R53" s="6">
        <v>0</v>
      </c>
      <c r="S53" s="6">
        <v>0</v>
      </c>
      <c r="T53" s="6"/>
      <c r="U53" s="6"/>
      <c r="V53" s="6"/>
      <c r="Z53" s="4"/>
      <c r="AA53" s="4"/>
    </row>
    <row r="54" spans="1:27" x14ac:dyDescent="0.3">
      <c r="A54" s="12" t="s">
        <v>354</v>
      </c>
      <c r="B54" s="4" t="s">
        <v>355</v>
      </c>
      <c r="C54" s="4" t="s">
        <v>38</v>
      </c>
      <c r="D54" s="4" t="s">
        <v>248</v>
      </c>
      <c r="E54" s="4" t="s">
        <v>352</v>
      </c>
      <c r="F54" s="4" t="s">
        <v>353</v>
      </c>
      <c r="G54" s="20" t="s">
        <v>248</v>
      </c>
      <c r="H54" s="5">
        <v>0</v>
      </c>
      <c r="I54" s="5">
        <v>0</v>
      </c>
      <c r="J54" s="5">
        <v>0</v>
      </c>
      <c r="K54" s="6">
        <v>0</v>
      </c>
      <c r="L54" s="6">
        <v>1</v>
      </c>
      <c r="M54" s="6">
        <v>0</v>
      </c>
      <c r="N54" s="21"/>
      <c r="O54" s="5">
        <v>0</v>
      </c>
      <c r="P54" s="5">
        <v>0</v>
      </c>
      <c r="Q54" s="6">
        <v>1</v>
      </c>
      <c r="R54" s="6">
        <v>0</v>
      </c>
      <c r="S54" s="6">
        <v>0</v>
      </c>
      <c r="T54" s="6"/>
      <c r="U54" s="6"/>
      <c r="V54" s="6"/>
      <c r="Z54" s="4"/>
      <c r="AA54" s="4"/>
    </row>
    <row r="55" spans="1:27" x14ac:dyDescent="0.3">
      <c r="A55" s="12" t="s">
        <v>361</v>
      </c>
      <c r="B55" s="4" t="s">
        <v>362</v>
      </c>
      <c r="C55" s="4" t="s">
        <v>55</v>
      </c>
      <c r="D55" s="4" t="s">
        <v>56</v>
      </c>
      <c r="E55" s="4" t="s">
        <v>57</v>
      </c>
      <c r="F55" s="4" t="s">
        <v>270</v>
      </c>
      <c r="G55" s="20" t="s">
        <v>55</v>
      </c>
      <c r="H55" s="6">
        <v>0</v>
      </c>
      <c r="I55" s="6">
        <v>0</v>
      </c>
      <c r="J55" s="6">
        <v>1</v>
      </c>
      <c r="K55" s="6">
        <v>0</v>
      </c>
      <c r="L55" s="6">
        <v>1</v>
      </c>
      <c r="M55" s="6">
        <v>1</v>
      </c>
      <c r="N55" s="21"/>
      <c r="O55" s="6">
        <v>0</v>
      </c>
      <c r="P55" s="5">
        <v>0</v>
      </c>
      <c r="Q55" s="6">
        <v>0</v>
      </c>
      <c r="R55" s="6">
        <v>0</v>
      </c>
      <c r="S55" s="6">
        <v>0</v>
      </c>
      <c r="T55" s="6"/>
      <c r="U55" s="6"/>
      <c r="V55" s="6"/>
      <c r="Z55" s="4"/>
      <c r="AA55" s="4"/>
    </row>
    <row r="56" spans="1:27" x14ac:dyDescent="0.3">
      <c r="A56" s="12" t="s">
        <v>363</v>
      </c>
      <c r="B56" s="4" t="s">
        <v>364</v>
      </c>
      <c r="C56" s="4" t="s">
        <v>55</v>
      </c>
      <c r="D56" s="4" t="s">
        <v>56</v>
      </c>
      <c r="E56" s="4" t="s">
        <v>57</v>
      </c>
      <c r="F56" s="4" t="s">
        <v>270</v>
      </c>
      <c r="G56" s="20" t="s">
        <v>55</v>
      </c>
      <c r="H56" s="6">
        <v>0</v>
      </c>
      <c r="I56" s="6">
        <v>0</v>
      </c>
      <c r="J56" s="6">
        <v>1</v>
      </c>
      <c r="K56" s="6">
        <v>1</v>
      </c>
      <c r="L56" s="6">
        <v>1</v>
      </c>
      <c r="M56" s="6">
        <v>0</v>
      </c>
      <c r="N56" s="21"/>
      <c r="O56" s="6">
        <v>0</v>
      </c>
      <c r="P56" s="5">
        <v>0</v>
      </c>
      <c r="Q56" s="6">
        <v>0</v>
      </c>
      <c r="R56" s="6">
        <v>0</v>
      </c>
      <c r="S56" s="6">
        <v>0</v>
      </c>
      <c r="T56" s="6"/>
      <c r="U56" s="6"/>
      <c r="V56" s="6"/>
      <c r="Z56" s="4"/>
      <c r="AA56" s="4"/>
    </row>
    <row r="57" spans="1:27" x14ac:dyDescent="0.3">
      <c r="A57" s="12" t="s">
        <v>365</v>
      </c>
      <c r="B57" s="4" t="s">
        <v>364</v>
      </c>
      <c r="C57" s="4" t="s">
        <v>55</v>
      </c>
      <c r="D57" s="4" t="s">
        <v>56</v>
      </c>
      <c r="E57" s="4" t="s">
        <v>57</v>
      </c>
      <c r="F57" s="4" t="s">
        <v>270</v>
      </c>
      <c r="G57" s="20" t="s">
        <v>55</v>
      </c>
      <c r="H57" s="5">
        <v>0</v>
      </c>
      <c r="I57" s="5">
        <v>0</v>
      </c>
      <c r="J57" s="5">
        <v>0</v>
      </c>
      <c r="K57" s="6">
        <v>0</v>
      </c>
      <c r="L57" s="6">
        <v>0</v>
      </c>
      <c r="M57" s="6">
        <v>0</v>
      </c>
      <c r="N57" s="21"/>
      <c r="O57" s="5">
        <v>0</v>
      </c>
      <c r="P57" s="5">
        <v>0</v>
      </c>
      <c r="Q57" s="6">
        <v>0</v>
      </c>
      <c r="R57" s="6">
        <v>0</v>
      </c>
      <c r="S57" s="6">
        <v>1</v>
      </c>
      <c r="T57" s="6"/>
      <c r="U57" s="6"/>
      <c r="V57" s="6"/>
      <c r="Z57" s="4"/>
      <c r="AA57" s="4"/>
    </row>
    <row r="58" spans="1:27" x14ac:dyDescent="0.3">
      <c r="A58" s="12" t="s">
        <v>369</v>
      </c>
      <c r="B58" s="4" t="s">
        <v>37</v>
      </c>
      <c r="C58" s="4" t="s">
        <v>44</v>
      </c>
      <c r="D58" s="4" t="s">
        <v>78</v>
      </c>
      <c r="E58" s="4" t="s">
        <v>83</v>
      </c>
      <c r="F58" s="4" t="s">
        <v>327</v>
      </c>
      <c r="G58" s="20" t="s">
        <v>571</v>
      </c>
      <c r="H58" s="6">
        <v>0</v>
      </c>
      <c r="I58" s="6">
        <v>1</v>
      </c>
      <c r="J58" s="6">
        <v>0</v>
      </c>
      <c r="K58" s="5">
        <v>0</v>
      </c>
      <c r="L58" s="5">
        <v>0</v>
      </c>
      <c r="M58" s="5">
        <v>0</v>
      </c>
      <c r="N58" s="21"/>
      <c r="O58" s="6">
        <v>0</v>
      </c>
      <c r="P58" s="5">
        <v>1</v>
      </c>
      <c r="Q58" s="5">
        <v>0</v>
      </c>
      <c r="R58" s="5">
        <v>0</v>
      </c>
      <c r="S58" s="5">
        <v>0</v>
      </c>
      <c r="T58" s="6"/>
      <c r="U58" s="6"/>
      <c r="V58" s="6"/>
      <c r="Z58" s="4"/>
      <c r="AA58" s="4"/>
    </row>
    <row r="59" spans="1:27" x14ac:dyDescent="0.3">
      <c r="A59" s="12" t="s">
        <v>370</v>
      </c>
      <c r="B59" s="4" t="s">
        <v>31</v>
      </c>
      <c r="C59" s="4" t="s">
        <v>21</v>
      </c>
      <c r="D59" s="4" t="s">
        <v>22</v>
      </c>
      <c r="E59" s="4" t="s">
        <v>23</v>
      </c>
      <c r="F59" s="4" t="s">
        <v>371</v>
      </c>
      <c r="G59" s="20" t="s">
        <v>21</v>
      </c>
      <c r="H59" s="5">
        <v>0</v>
      </c>
      <c r="I59" s="5">
        <v>0</v>
      </c>
      <c r="J59" s="5">
        <v>0</v>
      </c>
      <c r="K59" s="6">
        <v>0</v>
      </c>
      <c r="L59" s="6">
        <v>1</v>
      </c>
      <c r="M59" s="6">
        <v>0</v>
      </c>
      <c r="N59" s="21"/>
      <c r="O59" s="5">
        <v>0</v>
      </c>
      <c r="P59" s="5">
        <v>0</v>
      </c>
      <c r="Q59" s="6">
        <v>0</v>
      </c>
      <c r="R59" s="6">
        <v>0</v>
      </c>
      <c r="S59" s="6">
        <v>0</v>
      </c>
      <c r="T59" s="6"/>
      <c r="U59" s="6"/>
      <c r="V59" s="6"/>
      <c r="Z59" s="4"/>
      <c r="AA59" s="4"/>
    </row>
    <row r="60" spans="1:27" x14ac:dyDescent="0.3">
      <c r="A60" s="12" t="s">
        <v>372</v>
      </c>
      <c r="B60" s="4" t="s">
        <v>373</v>
      </c>
      <c r="C60" s="4" t="s">
        <v>55</v>
      </c>
      <c r="E60" s="4" t="s">
        <v>374</v>
      </c>
      <c r="F60" s="4" t="s">
        <v>375</v>
      </c>
      <c r="G60" s="20" t="s">
        <v>55</v>
      </c>
      <c r="H60" s="5">
        <v>0</v>
      </c>
      <c r="I60" s="5">
        <v>0</v>
      </c>
      <c r="J60" s="5">
        <v>0</v>
      </c>
      <c r="K60" s="6">
        <v>1</v>
      </c>
      <c r="L60" s="6">
        <v>0</v>
      </c>
      <c r="M60" s="6">
        <v>0</v>
      </c>
      <c r="N60" s="21"/>
      <c r="O60" s="5">
        <v>0</v>
      </c>
      <c r="P60" s="5">
        <v>0</v>
      </c>
      <c r="Q60" s="6">
        <v>0</v>
      </c>
      <c r="R60" s="6">
        <v>0</v>
      </c>
      <c r="S60" s="6">
        <v>0</v>
      </c>
      <c r="T60" s="6"/>
      <c r="U60" s="6"/>
      <c r="V60" s="6"/>
      <c r="Z60" s="4"/>
      <c r="AA60" s="4"/>
    </row>
    <row r="61" spans="1:27" x14ac:dyDescent="0.3">
      <c r="A61" s="12" t="s">
        <v>389</v>
      </c>
      <c r="B61" s="4" t="s">
        <v>31</v>
      </c>
      <c r="C61" s="4" t="s">
        <v>21</v>
      </c>
      <c r="D61" s="4" t="s">
        <v>22</v>
      </c>
      <c r="E61" s="4" t="s">
        <v>23</v>
      </c>
      <c r="F61" s="4" t="s">
        <v>162</v>
      </c>
      <c r="G61" s="20" t="s">
        <v>21</v>
      </c>
      <c r="H61" s="6">
        <v>0</v>
      </c>
      <c r="I61" s="6">
        <v>0</v>
      </c>
      <c r="J61" s="6">
        <v>1</v>
      </c>
      <c r="K61" s="6">
        <v>1</v>
      </c>
      <c r="L61" s="6">
        <v>1</v>
      </c>
      <c r="M61" s="6">
        <v>1</v>
      </c>
      <c r="N61" s="21"/>
      <c r="O61" s="6">
        <v>0</v>
      </c>
      <c r="P61" s="5">
        <v>0</v>
      </c>
      <c r="Q61" s="6">
        <v>0</v>
      </c>
      <c r="R61" s="6">
        <v>0</v>
      </c>
      <c r="S61" s="6">
        <v>1</v>
      </c>
      <c r="T61" s="6"/>
      <c r="U61" s="6"/>
      <c r="V61" s="6"/>
      <c r="Z61" s="4"/>
      <c r="AA61" s="4"/>
    </row>
    <row r="62" spans="1:27" x14ac:dyDescent="0.3">
      <c r="A62" s="12" t="s">
        <v>390</v>
      </c>
      <c r="B62" s="4" t="s">
        <v>31</v>
      </c>
      <c r="C62" s="4" t="s">
        <v>21</v>
      </c>
      <c r="D62" s="4" t="s">
        <v>22</v>
      </c>
      <c r="E62" s="4" t="s">
        <v>23</v>
      </c>
      <c r="F62" s="4" t="s">
        <v>162</v>
      </c>
      <c r="G62" s="20" t="s">
        <v>21</v>
      </c>
      <c r="H62" s="6">
        <v>0</v>
      </c>
      <c r="I62" s="6">
        <v>0</v>
      </c>
      <c r="J62" s="6">
        <v>0</v>
      </c>
      <c r="K62" s="6">
        <v>1</v>
      </c>
      <c r="L62" s="6">
        <v>0</v>
      </c>
      <c r="M62" s="6">
        <v>1</v>
      </c>
      <c r="N62" s="21"/>
      <c r="O62" s="6">
        <v>1</v>
      </c>
      <c r="P62" s="5">
        <v>0</v>
      </c>
      <c r="Q62" s="6">
        <v>1</v>
      </c>
      <c r="R62" s="6">
        <v>0</v>
      </c>
      <c r="S62" s="6">
        <v>0</v>
      </c>
      <c r="T62" s="6"/>
      <c r="U62" s="6"/>
      <c r="V62" s="6"/>
      <c r="Z62" s="4"/>
      <c r="AA62" s="4"/>
    </row>
    <row r="63" spans="1:27" x14ac:dyDescent="0.3">
      <c r="A63" s="12" t="s">
        <v>391</v>
      </c>
      <c r="B63" s="4" t="s">
        <v>392</v>
      </c>
      <c r="C63" s="4" t="s">
        <v>27</v>
      </c>
      <c r="D63" s="4" t="s">
        <v>28</v>
      </c>
      <c r="E63" s="4" t="s">
        <v>29</v>
      </c>
      <c r="F63" s="4" t="s">
        <v>393</v>
      </c>
      <c r="G63" s="20" t="s">
        <v>27</v>
      </c>
      <c r="H63" s="5">
        <v>0</v>
      </c>
      <c r="I63" s="5">
        <v>0</v>
      </c>
      <c r="J63" s="5">
        <v>0</v>
      </c>
      <c r="K63" s="6">
        <v>1</v>
      </c>
      <c r="L63" s="6">
        <v>1</v>
      </c>
      <c r="M63" s="6">
        <v>0</v>
      </c>
      <c r="N63" s="21"/>
      <c r="O63" s="5">
        <v>0</v>
      </c>
      <c r="P63" s="5">
        <v>0</v>
      </c>
      <c r="Q63" s="6">
        <v>0</v>
      </c>
      <c r="R63" s="6">
        <v>0</v>
      </c>
      <c r="S63" s="6">
        <v>0</v>
      </c>
      <c r="T63" s="6"/>
      <c r="U63" s="6"/>
      <c r="V63" s="6"/>
      <c r="Z63" s="4"/>
      <c r="AA63" s="4"/>
    </row>
    <row r="64" spans="1:27" x14ac:dyDescent="0.3">
      <c r="A64" s="12" t="s">
        <v>394</v>
      </c>
      <c r="B64" s="4" t="s">
        <v>37</v>
      </c>
      <c r="C64" s="4" t="s">
        <v>38</v>
      </c>
      <c r="D64" s="4" t="s">
        <v>73</v>
      </c>
      <c r="E64" s="4" t="s">
        <v>74</v>
      </c>
      <c r="F64" s="4" t="s">
        <v>395</v>
      </c>
      <c r="G64" s="20" t="s">
        <v>73</v>
      </c>
      <c r="H64" s="5">
        <v>0</v>
      </c>
      <c r="I64" s="5">
        <v>0</v>
      </c>
      <c r="J64" s="5">
        <v>0</v>
      </c>
      <c r="K64" s="6">
        <v>0</v>
      </c>
      <c r="L64" s="6">
        <v>0</v>
      </c>
      <c r="M64" s="6">
        <v>0</v>
      </c>
      <c r="N64" s="21"/>
      <c r="O64" s="5">
        <v>0</v>
      </c>
      <c r="P64" s="5">
        <v>0</v>
      </c>
      <c r="Q64" s="6">
        <v>1</v>
      </c>
      <c r="R64" s="6">
        <v>0</v>
      </c>
      <c r="S64" s="6">
        <v>0</v>
      </c>
      <c r="T64" s="6"/>
      <c r="U64" s="6"/>
      <c r="V64" s="6"/>
      <c r="Z64" s="4"/>
      <c r="AA64" s="4"/>
    </row>
    <row r="65" spans="1:27" x14ac:dyDescent="0.3">
      <c r="A65" s="12" t="s">
        <v>396</v>
      </c>
      <c r="B65" s="4" t="s">
        <v>397</v>
      </c>
      <c r="C65" s="4" t="s">
        <v>32</v>
      </c>
      <c r="D65" s="4" t="s">
        <v>65</v>
      </c>
      <c r="E65" s="4" t="s">
        <v>398</v>
      </c>
      <c r="F65" s="4" t="s">
        <v>399</v>
      </c>
      <c r="G65" s="20" t="s">
        <v>32</v>
      </c>
      <c r="H65" s="6">
        <v>1</v>
      </c>
      <c r="I65" s="6">
        <v>1</v>
      </c>
      <c r="J65" s="6">
        <v>1</v>
      </c>
      <c r="K65" s="5">
        <v>0</v>
      </c>
      <c r="L65" s="5">
        <v>0</v>
      </c>
      <c r="M65" s="5">
        <v>0</v>
      </c>
      <c r="N65" s="21"/>
      <c r="O65" s="6">
        <v>0</v>
      </c>
      <c r="P65" s="5">
        <v>0</v>
      </c>
      <c r="Q65" s="5">
        <v>0</v>
      </c>
      <c r="R65" s="5">
        <v>0</v>
      </c>
      <c r="S65" s="5">
        <v>0</v>
      </c>
      <c r="T65" s="6"/>
      <c r="U65" s="6"/>
      <c r="V65" s="6"/>
      <c r="Z65" s="4"/>
      <c r="AA65" s="4"/>
    </row>
    <row r="66" spans="1:27" x14ac:dyDescent="0.3">
      <c r="A66" s="12" t="s">
        <v>406</v>
      </c>
      <c r="B66" s="4" t="s">
        <v>397</v>
      </c>
      <c r="C66" s="4" t="s">
        <v>32</v>
      </c>
      <c r="D66" s="4" t="s">
        <v>65</v>
      </c>
      <c r="E66" s="4" t="s">
        <v>66</v>
      </c>
      <c r="F66" s="4" t="s">
        <v>405</v>
      </c>
      <c r="G66" s="20" t="s">
        <v>32</v>
      </c>
      <c r="H66" s="6">
        <v>1</v>
      </c>
      <c r="I66" s="6">
        <v>1</v>
      </c>
      <c r="J66" s="6">
        <v>1</v>
      </c>
      <c r="K66" s="6">
        <v>0</v>
      </c>
      <c r="L66" s="6">
        <v>1</v>
      </c>
      <c r="M66" s="6">
        <v>1</v>
      </c>
      <c r="N66" s="21"/>
      <c r="O66" s="6">
        <v>1</v>
      </c>
      <c r="P66" s="5">
        <v>1</v>
      </c>
      <c r="Q66" s="6">
        <v>1</v>
      </c>
      <c r="R66" s="6">
        <v>1</v>
      </c>
      <c r="S66" s="6">
        <v>1</v>
      </c>
      <c r="T66" s="6"/>
      <c r="U66" s="6"/>
      <c r="V66" s="6"/>
      <c r="Z66" s="4"/>
      <c r="AA66" s="4"/>
    </row>
    <row r="67" spans="1:27" x14ac:dyDescent="0.3">
      <c r="A67" s="12" t="s">
        <v>407</v>
      </c>
      <c r="B67" s="4" t="s">
        <v>408</v>
      </c>
      <c r="C67" s="4" t="s">
        <v>55</v>
      </c>
      <c r="D67" s="4" t="s">
        <v>56</v>
      </c>
      <c r="E67" s="4" t="s">
        <v>378</v>
      </c>
      <c r="F67" s="4" t="s">
        <v>409</v>
      </c>
      <c r="G67" s="20" t="s">
        <v>55</v>
      </c>
      <c r="H67" s="6">
        <v>0</v>
      </c>
      <c r="I67" s="6">
        <v>0</v>
      </c>
      <c r="J67" s="6">
        <v>0</v>
      </c>
      <c r="K67" s="5">
        <v>0</v>
      </c>
      <c r="L67" s="5">
        <v>0</v>
      </c>
      <c r="M67" s="5">
        <v>0</v>
      </c>
      <c r="N67" s="21"/>
      <c r="O67" s="6">
        <v>0</v>
      </c>
      <c r="P67" s="5">
        <v>1</v>
      </c>
      <c r="Q67" s="5">
        <v>0</v>
      </c>
      <c r="R67" s="5">
        <v>0</v>
      </c>
      <c r="S67" s="5">
        <v>0</v>
      </c>
      <c r="T67" s="6"/>
      <c r="U67" s="6"/>
      <c r="V67" s="6"/>
      <c r="Z67" s="4"/>
      <c r="AA67" s="4"/>
    </row>
    <row r="68" spans="1:27" x14ac:dyDescent="0.3">
      <c r="A68" s="12" t="s">
        <v>412</v>
      </c>
      <c r="B68" s="4" t="s">
        <v>413</v>
      </c>
      <c r="C68" s="4" t="s">
        <v>215</v>
      </c>
      <c r="D68" s="4" t="s">
        <v>414</v>
      </c>
      <c r="E68" s="4" t="s">
        <v>415</v>
      </c>
      <c r="F68" s="4" t="s">
        <v>416</v>
      </c>
      <c r="G68" s="20" t="s">
        <v>215</v>
      </c>
      <c r="H68" s="6">
        <v>0</v>
      </c>
      <c r="I68" s="6">
        <v>0</v>
      </c>
      <c r="J68" s="6">
        <v>0</v>
      </c>
      <c r="K68" s="5">
        <v>0</v>
      </c>
      <c r="L68" s="5">
        <v>0</v>
      </c>
      <c r="M68" s="5">
        <v>0</v>
      </c>
      <c r="N68" s="21"/>
      <c r="O68" s="6">
        <v>1</v>
      </c>
      <c r="P68" s="5">
        <v>0</v>
      </c>
      <c r="Q68" s="5">
        <v>0</v>
      </c>
      <c r="R68" s="5">
        <v>0</v>
      </c>
      <c r="S68" s="5">
        <v>0</v>
      </c>
      <c r="T68" s="6"/>
      <c r="U68" s="6"/>
      <c r="V68" s="6"/>
      <c r="Z68" s="4"/>
      <c r="AA68" s="4"/>
    </row>
    <row r="69" spans="1:27" x14ac:dyDescent="0.3">
      <c r="A69" s="12" t="s">
        <v>417</v>
      </c>
      <c r="B69" s="4" t="s">
        <v>418</v>
      </c>
      <c r="C69" s="4" t="s">
        <v>44</v>
      </c>
      <c r="D69" s="4" t="s">
        <v>78</v>
      </c>
      <c r="E69" s="4" t="s">
        <v>83</v>
      </c>
      <c r="F69" s="4" t="s">
        <v>84</v>
      </c>
      <c r="G69" s="20" t="s">
        <v>571</v>
      </c>
      <c r="H69" s="5">
        <v>0</v>
      </c>
      <c r="I69" s="5">
        <v>0</v>
      </c>
      <c r="J69" s="5">
        <v>0</v>
      </c>
      <c r="K69" s="6">
        <v>0</v>
      </c>
      <c r="L69" s="6">
        <v>0</v>
      </c>
      <c r="M69" s="6">
        <v>0</v>
      </c>
      <c r="N69" s="21"/>
      <c r="O69" s="5">
        <v>0</v>
      </c>
      <c r="P69" s="5">
        <v>0</v>
      </c>
      <c r="Q69" s="6">
        <v>1</v>
      </c>
      <c r="R69" s="6">
        <v>0</v>
      </c>
      <c r="S69" s="6">
        <v>0</v>
      </c>
      <c r="T69" s="6"/>
      <c r="U69" s="6"/>
      <c r="V69" s="6"/>
      <c r="Z69" s="4"/>
      <c r="AA69" s="4"/>
    </row>
    <row r="70" spans="1:27" x14ac:dyDescent="0.3">
      <c r="A70" s="12" t="s">
        <v>419</v>
      </c>
      <c r="B70" s="4" t="s">
        <v>420</v>
      </c>
      <c r="C70" s="4" t="s">
        <v>44</v>
      </c>
      <c r="D70" s="4" t="s">
        <v>147</v>
      </c>
      <c r="E70" s="4" t="s">
        <v>148</v>
      </c>
      <c r="F70" s="4" t="s">
        <v>421</v>
      </c>
      <c r="G70" s="20" t="s">
        <v>571</v>
      </c>
      <c r="H70" s="5">
        <v>0</v>
      </c>
      <c r="I70" s="5">
        <v>0</v>
      </c>
      <c r="J70" s="5">
        <v>0</v>
      </c>
      <c r="K70" s="6">
        <v>0</v>
      </c>
      <c r="L70" s="6">
        <v>0</v>
      </c>
      <c r="M70" s="6">
        <v>0</v>
      </c>
      <c r="N70" s="21"/>
      <c r="O70" s="5">
        <v>0</v>
      </c>
      <c r="P70" s="5">
        <v>0</v>
      </c>
      <c r="Q70" s="6">
        <v>0</v>
      </c>
      <c r="R70" s="6">
        <v>1</v>
      </c>
      <c r="S70" s="6">
        <v>0</v>
      </c>
      <c r="T70" s="8"/>
      <c r="U70" s="8"/>
      <c r="V70" s="8"/>
      <c r="Z70" s="4"/>
      <c r="AA70" s="4"/>
    </row>
    <row r="71" spans="1:27" x14ac:dyDescent="0.3">
      <c r="A71" s="12" t="s">
        <v>438</v>
      </c>
      <c r="B71" s="4" t="s">
        <v>439</v>
      </c>
      <c r="C71" s="4" t="s">
        <v>44</v>
      </c>
      <c r="D71" s="4" t="s">
        <v>131</v>
      </c>
      <c r="E71" s="4" t="s">
        <v>132</v>
      </c>
      <c r="F71" s="4" t="s">
        <v>136</v>
      </c>
      <c r="G71" s="20" t="s">
        <v>571</v>
      </c>
      <c r="H71" s="5">
        <v>0</v>
      </c>
      <c r="I71" s="5">
        <v>0</v>
      </c>
      <c r="J71" s="5">
        <v>0</v>
      </c>
      <c r="K71" s="6">
        <v>1</v>
      </c>
      <c r="L71" s="6">
        <v>1</v>
      </c>
      <c r="M71" s="6">
        <v>0</v>
      </c>
      <c r="N71" s="21"/>
      <c r="O71" s="5">
        <v>0</v>
      </c>
      <c r="P71" s="5">
        <v>0</v>
      </c>
      <c r="Q71" s="6">
        <v>1</v>
      </c>
      <c r="R71" s="6">
        <v>0</v>
      </c>
      <c r="S71" s="6">
        <v>0</v>
      </c>
      <c r="T71" s="6"/>
      <c r="U71" s="6"/>
      <c r="V71" s="6"/>
      <c r="Z71" s="4"/>
      <c r="AA71" s="4"/>
    </row>
    <row r="72" spans="1:27" x14ac:dyDescent="0.3">
      <c r="A72" s="12" t="s">
        <v>442</v>
      </c>
      <c r="B72" s="4" t="s">
        <v>443</v>
      </c>
      <c r="C72" s="4" t="s">
        <v>21</v>
      </c>
      <c r="D72" s="4" t="s">
        <v>22</v>
      </c>
      <c r="E72" s="4" t="s">
        <v>23</v>
      </c>
      <c r="F72" s="4" t="s">
        <v>444</v>
      </c>
      <c r="G72" s="20" t="s">
        <v>21</v>
      </c>
      <c r="H72" s="5">
        <v>0</v>
      </c>
      <c r="I72" s="5">
        <v>0</v>
      </c>
      <c r="J72" s="5">
        <v>0</v>
      </c>
      <c r="K72" s="6">
        <v>1</v>
      </c>
      <c r="L72" s="6">
        <v>1</v>
      </c>
      <c r="M72" s="6">
        <v>1</v>
      </c>
      <c r="N72" s="21"/>
      <c r="O72" s="5">
        <v>0</v>
      </c>
      <c r="P72" s="5">
        <v>0</v>
      </c>
      <c r="Q72" s="6">
        <v>0</v>
      </c>
      <c r="R72" s="6">
        <v>0</v>
      </c>
      <c r="S72" s="6">
        <v>0</v>
      </c>
      <c r="T72" s="6"/>
      <c r="U72" s="6"/>
      <c r="V72" s="6"/>
      <c r="Z72" s="4"/>
      <c r="AA72" s="4"/>
    </row>
    <row r="73" spans="1:27" x14ac:dyDescent="0.3">
      <c r="A73" s="12" t="s">
        <v>445</v>
      </c>
      <c r="B73" s="4" t="s">
        <v>446</v>
      </c>
      <c r="C73" s="4" t="s">
        <v>44</v>
      </c>
      <c r="D73" s="4" t="s">
        <v>78</v>
      </c>
      <c r="E73" s="4" t="s">
        <v>79</v>
      </c>
      <c r="F73" s="4" t="s">
        <v>168</v>
      </c>
      <c r="G73" s="20" t="s">
        <v>571</v>
      </c>
      <c r="H73" s="5">
        <v>0</v>
      </c>
      <c r="I73" s="5">
        <v>0</v>
      </c>
      <c r="J73" s="5">
        <v>0</v>
      </c>
      <c r="K73" s="6">
        <v>0</v>
      </c>
      <c r="L73" s="6">
        <v>0</v>
      </c>
      <c r="M73" s="6">
        <v>1</v>
      </c>
      <c r="N73" s="21"/>
      <c r="O73" s="5">
        <v>0</v>
      </c>
      <c r="P73" s="5">
        <v>0</v>
      </c>
      <c r="Q73" s="6">
        <v>0</v>
      </c>
      <c r="R73" s="6">
        <v>0</v>
      </c>
      <c r="S73" s="6">
        <v>0</v>
      </c>
      <c r="T73" s="6"/>
      <c r="U73" s="6"/>
      <c r="V73" s="6"/>
      <c r="Z73" s="4"/>
      <c r="AA73" s="4"/>
    </row>
    <row r="74" spans="1:27" x14ac:dyDescent="0.3">
      <c r="A74" s="12" t="s">
        <v>447</v>
      </c>
      <c r="B74" s="4" t="s">
        <v>332</v>
      </c>
      <c r="C74" s="4" t="s">
        <v>44</v>
      </c>
      <c r="D74" s="4" t="s">
        <v>78</v>
      </c>
      <c r="E74" s="4" t="s">
        <v>83</v>
      </c>
      <c r="F74" s="4" t="s">
        <v>448</v>
      </c>
      <c r="G74" s="20" t="s">
        <v>571</v>
      </c>
      <c r="H74" s="6">
        <v>1</v>
      </c>
      <c r="I74" s="6">
        <v>1</v>
      </c>
      <c r="J74" s="6">
        <v>0</v>
      </c>
      <c r="K74" s="6">
        <v>0</v>
      </c>
      <c r="L74" s="6">
        <v>1</v>
      </c>
      <c r="M74" s="6">
        <v>0</v>
      </c>
      <c r="N74" s="21"/>
      <c r="O74" s="6">
        <v>0</v>
      </c>
      <c r="P74" s="5">
        <v>1</v>
      </c>
      <c r="Q74" s="6">
        <v>0</v>
      </c>
      <c r="R74" s="6">
        <v>0</v>
      </c>
      <c r="S74" s="6">
        <v>0</v>
      </c>
      <c r="T74" s="6"/>
      <c r="U74" s="6"/>
      <c r="V74" s="6"/>
      <c r="Z74" s="4"/>
      <c r="AA74" s="4"/>
    </row>
    <row r="75" spans="1:27" x14ac:dyDescent="0.3">
      <c r="A75" s="12" t="s">
        <v>449</v>
      </c>
      <c r="B75" s="4" t="s">
        <v>450</v>
      </c>
      <c r="C75" s="4" t="s">
        <v>215</v>
      </c>
      <c r="D75" s="4" t="s">
        <v>216</v>
      </c>
      <c r="E75" s="4" t="s">
        <v>451</v>
      </c>
      <c r="F75" s="4" t="s">
        <v>452</v>
      </c>
      <c r="G75" s="20" t="s">
        <v>215</v>
      </c>
      <c r="H75" s="6">
        <v>0</v>
      </c>
      <c r="I75" s="6">
        <v>0</v>
      </c>
      <c r="J75" s="6">
        <v>1</v>
      </c>
      <c r="K75" s="5">
        <v>0</v>
      </c>
      <c r="L75" s="5">
        <v>0</v>
      </c>
      <c r="M75" s="5">
        <v>0</v>
      </c>
      <c r="N75" s="21"/>
      <c r="O75" s="6">
        <v>0</v>
      </c>
      <c r="P75" s="5">
        <v>0</v>
      </c>
      <c r="Q75" s="5">
        <v>0</v>
      </c>
      <c r="R75" s="5">
        <v>0</v>
      </c>
      <c r="S75" s="5">
        <v>0</v>
      </c>
      <c r="T75" s="6"/>
      <c r="U75" s="6"/>
      <c r="V75" s="6"/>
      <c r="Z75" s="4"/>
      <c r="AA75" s="4"/>
    </row>
    <row r="76" spans="1:27" x14ac:dyDescent="0.3">
      <c r="A76" s="12" t="s">
        <v>453</v>
      </c>
      <c r="B76" s="4" t="s">
        <v>37</v>
      </c>
      <c r="C76" s="4" t="s">
        <v>44</v>
      </c>
      <c r="D76" s="4" t="s">
        <v>78</v>
      </c>
      <c r="E76" s="4" t="s">
        <v>83</v>
      </c>
      <c r="F76" s="4" t="s">
        <v>454</v>
      </c>
      <c r="G76" s="20" t="s">
        <v>571</v>
      </c>
      <c r="H76" s="6">
        <v>1</v>
      </c>
      <c r="I76" s="6">
        <v>1</v>
      </c>
      <c r="J76" s="6">
        <v>1</v>
      </c>
      <c r="K76" s="6">
        <v>0</v>
      </c>
      <c r="L76" s="6">
        <v>1</v>
      </c>
      <c r="M76" s="6">
        <v>1</v>
      </c>
      <c r="N76" s="21"/>
      <c r="O76" s="6">
        <v>1</v>
      </c>
      <c r="P76" s="5">
        <v>1</v>
      </c>
      <c r="Q76" s="6">
        <v>1</v>
      </c>
      <c r="R76" s="6">
        <v>1</v>
      </c>
      <c r="S76" s="6">
        <v>1</v>
      </c>
      <c r="T76" s="6"/>
      <c r="U76" s="6"/>
      <c r="V76" s="6"/>
      <c r="Z76" s="4"/>
      <c r="AA76" s="4"/>
    </row>
    <row r="77" spans="1:27" x14ac:dyDescent="0.3">
      <c r="A77" s="12" t="s">
        <v>455</v>
      </c>
      <c r="B77" s="4" t="s">
        <v>456</v>
      </c>
      <c r="C77" s="4" t="s">
        <v>55</v>
      </c>
      <c r="D77" s="4" t="s">
        <v>56</v>
      </c>
      <c r="E77" s="4" t="s">
        <v>57</v>
      </c>
      <c r="F77" s="4" t="s">
        <v>318</v>
      </c>
      <c r="G77" s="20" t="s">
        <v>55</v>
      </c>
      <c r="H77" s="6">
        <v>0</v>
      </c>
      <c r="I77" s="6">
        <v>0</v>
      </c>
      <c r="J77" s="6">
        <v>1</v>
      </c>
      <c r="K77" s="6">
        <v>1</v>
      </c>
      <c r="L77" s="6">
        <v>1</v>
      </c>
      <c r="M77" s="6">
        <v>1</v>
      </c>
      <c r="N77" s="21"/>
      <c r="O77" s="6">
        <v>1</v>
      </c>
      <c r="P77" s="5">
        <v>1</v>
      </c>
      <c r="Q77" s="6">
        <v>1</v>
      </c>
      <c r="R77" s="6">
        <v>1</v>
      </c>
      <c r="S77" s="6">
        <v>1</v>
      </c>
      <c r="T77" s="6"/>
      <c r="U77" s="6"/>
      <c r="V77" s="6"/>
      <c r="Z77" s="4"/>
      <c r="AA77" s="4"/>
    </row>
    <row r="78" spans="1:27" x14ac:dyDescent="0.3">
      <c r="A78" s="12" t="s">
        <v>463</v>
      </c>
      <c r="B78" s="4" t="s">
        <v>464</v>
      </c>
      <c r="C78" s="4" t="s">
        <v>125</v>
      </c>
      <c r="D78" s="4" t="s">
        <v>126</v>
      </c>
      <c r="E78" s="4" t="s">
        <v>127</v>
      </c>
      <c r="F78" s="4" t="s">
        <v>128</v>
      </c>
      <c r="G78" s="20" t="s">
        <v>126</v>
      </c>
      <c r="H78" s="5">
        <v>0</v>
      </c>
      <c r="I78" s="5">
        <v>0</v>
      </c>
      <c r="J78" s="5">
        <v>0</v>
      </c>
      <c r="K78" s="6">
        <v>0</v>
      </c>
      <c r="L78" s="6">
        <v>0</v>
      </c>
      <c r="M78" s="6">
        <v>0</v>
      </c>
      <c r="N78" s="21"/>
      <c r="O78" s="5">
        <v>0</v>
      </c>
      <c r="P78" s="5">
        <v>0</v>
      </c>
      <c r="Q78" s="6">
        <v>0</v>
      </c>
      <c r="R78" s="6">
        <v>0</v>
      </c>
      <c r="S78" s="6">
        <v>1</v>
      </c>
      <c r="T78" s="6"/>
      <c r="U78" s="6"/>
      <c r="V78" s="6"/>
      <c r="Z78" s="4"/>
      <c r="AA78" s="4"/>
    </row>
    <row r="79" spans="1:27" x14ac:dyDescent="0.3">
      <c r="A79" s="12" t="s">
        <v>468</v>
      </c>
      <c r="B79" s="4" t="s">
        <v>469</v>
      </c>
      <c r="C79" s="4" t="s">
        <v>55</v>
      </c>
      <c r="D79" s="4" t="s">
        <v>56</v>
      </c>
      <c r="E79" s="4" t="s">
        <v>92</v>
      </c>
      <c r="F79" s="4" t="s">
        <v>93</v>
      </c>
      <c r="G79" s="20" t="s">
        <v>55</v>
      </c>
      <c r="H79" s="5">
        <v>0</v>
      </c>
      <c r="I79" s="5">
        <v>0</v>
      </c>
      <c r="J79" s="5">
        <v>0</v>
      </c>
      <c r="K79" s="6">
        <v>0</v>
      </c>
      <c r="L79" s="6">
        <v>0</v>
      </c>
      <c r="M79" s="6">
        <v>1</v>
      </c>
      <c r="N79" s="21"/>
      <c r="O79" s="5">
        <v>0</v>
      </c>
      <c r="P79" s="5">
        <v>0</v>
      </c>
      <c r="Q79" s="6">
        <v>0</v>
      </c>
      <c r="R79" s="6">
        <v>0</v>
      </c>
      <c r="S79" s="6">
        <v>0</v>
      </c>
      <c r="T79" s="6"/>
      <c r="U79" s="6"/>
      <c r="V79" s="6"/>
      <c r="Z79" s="4"/>
      <c r="AA79" s="4"/>
    </row>
    <row r="80" spans="1:27" x14ac:dyDescent="0.3">
      <c r="A80" s="12" t="s">
        <v>482</v>
      </c>
      <c r="B80" s="4" t="s">
        <v>483</v>
      </c>
      <c r="C80" s="4" t="s">
        <v>55</v>
      </c>
      <c r="D80" s="4" t="s">
        <v>56</v>
      </c>
      <c r="E80" s="4" t="s">
        <v>57</v>
      </c>
      <c r="F80" s="4" t="s">
        <v>484</v>
      </c>
      <c r="G80" s="20" t="s">
        <v>55</v>
      </c>
      <c r="H80" s="6">
        <v>0</v>
      </c>
      <c r="I80" s="6">
        <v>1</v>
      </c>
      <c r="J80" s="6">
        <v>0</v>
      </c>
      <c r="K80" s="5">
        <v>0</v>
      </c>
      <c r="L80" s="5">
        <v>0</v>
      </c>
      <c r="M80" s="5">
        <v>0</v>
      </c>
      <c r="N80" s="21"/>
      <c r="O80" s="6">
        <v>0</v>
      </c>
      <c r="P80" s="5">
        <v>0</v>
      </c>
      <c r="Q80" s="5">
        <v>0</v>
      </c>
      <c r="R80" s="5">
        <v>0</v>
      </c>
      <c r="S80" s="5">
        <v>0</v>
      </c>
      <c r="T80" s="6"/>
      <c r="U80" s="6"/>
      <c r="V80" s="6"/>
      <c r="Z80" s="4"/>
      <c r="AA80" s="4"/>
    </row>
    <row r="81" spans="1:27" x14ac:dyDescent="0.3">
      <c r="A81" s="12" t="s">
        <v>485</v>
      </c>
      <c r="B81" s="4" t="s">
        <v>486</v>
      </c>
      <c r="C81" s="4" t="s">
        <v>32</v>
      </c>
      <c r="D81" s="4" t="s">
        <v>110</v>
      </c>
      <c r="E81" s="4" t="s">
        <v>487</v>
      </c>
      <c r="F81" s="4" t="s">
        <v>488</v>
      </c>
      <c r="G81" s="20" t="s">
        <v>32</v>
      </c>
      <c r="H81" s="6">
        <v>1</v>
      </c>
      <c r="I81" s="6">
        <v>1</v>
      </c>
      <c r="J81" s="6">
        <v>0</v>
      </c>
      <c r="K81" s="6">
        <v>0</v>
      </c>
      <c r="L81" s="6">
        <v>0</v>
      </c>
      <c r="M81" s="6">
        <v>0</v>
      </c>
      <c r="N81" s="21"/>
      <c r="O81" s="6">
        <v>1</v>
      </c>
      <c r="P81" s="5">
        <v>0</v>
      </c>
      <c r="Q81" s="6">
        <v>0</v>
      </c>
      <c r="R81" s="6">
        <v>1</v>
      </c>
      <c r="S81" s="6">
        <v>0</v>
      </c>
      <c r="T81" s="6"/>
      <c r="U81" s="6"/>
      <c r="V81" s="6"/>
      <c r="Z81" s="4"/>
      <c r="AA81" s="4"/>
    </row>
    <row r="82" spans="1:27" x14ac:dyDescent="0.3">
      <c r="A82" s="12" t="s">
        <v>489</v>
      </c>
      <c r="B82" s="4" t="s">
        <v>490</v>
      </c>
      <c r="C82" s="4" t="s">
        <v>55</v>
      </c>
      <c r="D82" s="4" t="s">
        <v>56</v>
      </c>
      <c r="E82" s="4" t="s">
        <v>57</v>
      </c>
      <c r="F82" s="4" t="s">
        <v>265</v>
      </c>
      <c r="G82" s="20" t="s">
        <v>55</v>
      </c>
      <c r="H82" s="6">
        <v>1</v>
      </c>
      <c r="I82" s="6">
        <v>0</v>
      </c>
      <c r="J82" s="6">
        <v>0</v>
      </c>
      <c r="K82" s="5">
        <v>0</v>
      </c>
      <c r="L82" s="5">
        <v>0</v>
      </c>
      <c r="M82" s="5">
        <v>0</v>
      </c>
      <c r="N82" s="21"/>
      <c r="O82" s="6">
        <v>0</v>
      </c>
      <c r="P82" s="5">
        <v>0</v>
      </c>
      <c r="Q82" s="5">
        <v>0</v>
      </c>
      <c r="R82" s="5">
        <v>0</v>
      </c>
      <c r="S82" s="5">
        <v>0</v>
      </c>
      <c r="T82" s="6"/>
      <c r="U82" s="6"/>
      <c r="V82" s="6"/>
      <c r="Z82" s="4"/>
      <c r="AA82" s="4"/>
    </row>
    <row r="83" spans="1:27" x14ac:dyDescent="0.3">
      <c r="A83" s="12" t="s">
        <v>493</v>
      </c>
      <c r="B83" s="4" t="s">
        <v>494</v>
      </c>
      <c r="C83" s="4" t="s">
        <v>38</v>
      </c>
      <c r="D83" s="4" t="s">
        <v>73</v>
      </c>
      <c r="E83" s="4" t="s">
        <v>221</v>
      </c>
      <c r="F83" s="4" t="s">
        <v>495</v>
      </c>
      <c r="G83" s="20" t="s">
        <v>73</v>
      </c>
      <c r="H83" s="5">
        <v>0</v>
      </c>
      <c r="I83" s="5">
        <v>0</v>
      </c>
      <c r="J83" s="5">
        <v>0</v>
      </c>
      <c r="K83" s="6">
        <v>0</v>
      </c>
      <c r="L83" s="6">
        <v>1</v>
      </c>
      <c r="M83" s="6">
        <v>0</v>
      </c>
      <c r="N83" s="21"/>
      <c r="O83" s="5">
        <v>0</v>
      </c>
      <c r="P83" s="5">
        <v>0</v>
      </c>
      <c r="Q83" s="6">
        <v>1</v>
      </c>
      <c r="R83" s="6">
        <v>1</v>
      </c>
      <c r="S83" s="6">
        <v>1</v>
      </c>
      <c r="T83" s="6"/>
      <c r="U83" s="6"/>
      <c r="V83" s="6"/>
      <c r="Z83" s="4"/>
      <c r="AA83" s="4"/>
    </row>
    <row r="84" spans="1:27" x14ac:dyDescent="0.3">
      <c r="A84" s="12" t="s">
        <v>496</v>
      </c>
      <c r="B84" s="4" t="s">
        <v>497</v>
      </c>
      <c r="C84" s="4" t="s">
        <v>55</v>
      </c>
      <c r="D84" s="4" t="s">
        <v>56</v>
      </c>
      <c r="F84" s="4" t="s">
        <v>278</v>
      </c>
      <c r="G84" s="20" t="s">
        <v>55</v>
      </c>
      <c r="H84" s="6">
        <v>0</v>
      </c>
      <c r="I84" s="6">
        <v>0</v>
      </c>
      <c r="J84" s="6">
        <v>1</v>
      </c>
      <c r="K84" s="5">
        <v>0</v>
      </c>
      <c r="L84" s="5">
        <v>0</v>
      </c>
      <c r="M84" s="5">
        <v>0</v>
      </c>
      <c r="N84" s="21"/>
      <c r="O84" s="6">
        <v>0</v>
      </c>
      <c r="P84" s="5">
        <v>1</v>
      </c>
      <c r="Q84" s="5">
        <v>0</v>
      </c>
      <c r="R84" s="5">
        <v>0</v>
      </c>
      <c r="S84" s="5">
        <v>0</v>
      </c>
      <c r="T84" s="6"/>
      <c r="U84" s="6"/>
      <c r="V84" s="6"/>
      <c r="Z84" s="4"/>
      <c r="AA84" s="4"/>
    </row>
    <row r="85" spans="1:27" x14ac:dyDescent="0.3">
      <c r="A85" s="12" t="s">
        <v>498</v>
      </c>
      <c r="B85" s="4" t="s">
        <v>31</v>
      </c>
      <c r="C85" s="4" t="s">
        <v>243</v>
      </c>
      <c r="D85" s="4" t="s">
        <v>244</v>
      </c>
      <c r="E85" s="4" t="s">
        <v>245</v>
      </c>
      <c r="F85" s="4" t="s">
        <v>499</v>
      </c>
      <c r="G85" s="20" t="s">
        <v>243</v>
      </c>
      <c r="H85" s="5">
        <v>0</v>
      </c>
      <c r="I85" s="5">
        <v>0</v>
      </c>
      <c r="J85" s="5">
        <v>0</v>
      </c>
      <c r="K85" s="6">
        <v>0</v>
      </c>
      <c r="L85" s="6">
        <v>0</v>
      </c>
      <c r="M85" s="6">
        <v>1</v>
      </c>
      <c r="N85" s="21"/>
      <c r="O85" s="5">
        <v>0</v>
      </c>
      <c r="P85" s="5">
        <v>0</v>
      </c>
      <c r="Q85" s="6">
        <v>0</v>
      </c>
      <c r="R85" s="6">
        <v>0</v>
      </c>
      <c r="S85" s="6">
        <v>0</v>
      </c>
      <c r="T85" s="6"/>
      <c r="U85" s="6"/>
      <c r="V85" s="6"/>
      <c r="Z85" s="4"/>
      <c r="AA85" s="4"/>
    </row>
    <row r="86" spans="1:27" x14ac:dyDescent="0.3">
      <c r="A86" s="12" t="s">
        <v>503</v>
      </c>
      <c r="B86" s="4" t="s">
        <v>31</v>
      </c>
      <c r="C86" s="4" t="s">
        <v>21</v>
      </c>
      <c r="D86" s="4" t="s">
        <v>22</v>
      </c>
      <c r="E86" s="4" t="s">
        <v>23</v>
      </c>
      <c r="F86" s="4" t="s">
        <v>502</v>
      </c>
      <c r="G86" s="20" t="s">
        <v>21</v>
      </c>
      <c r="H86" s="6">
        <v>0</v>
      </c>
      <c r="I86" s="6">
        <v>0</v>
      </c>
      <c r="J86" s="6">
        <v>1</v>
      </c>
      <c r="K86" s="6">
        <v>0</v>
      </c>
      <c r="L86" s="6">
        <v>0</v>
      </c>
      <c r="M86" s="6">
        <v>1</v>
      </c>
      <c r="N86" s="21"/>
      <c r="O86" s="6">
        <v>0</v>
      </c>
      <c r="P86" s="5">
        <v>0</v>
      </c>
      <c r="Q86" s="6">
        <v>0</v>
      </c>
      <c r="R86" s="6">
        <v>0</v>
      </c>
      <c r="S86" s="6">
        <v>0</v>
      </c>
      <c r="T86" s="6"/>
      <c r="U86" s="6"/>
      <c r="V86" s="6"/>
      <c r="Z86" s="4"/>
      <c r="AA86" s="4"/>
    </row>
    <row r="87" spans="1:27" x14ac:dyDescent="0.3">
      <c r="A87" s="12" t="s">
        <v>504</v>
      </c>
      <c r="B87" s="4" t="s">
        <v>505</v>
      </c>
      <c r="C87" s="4" t="s">
        <v>27</v>
      </c>
      <c r="D87" s="4" t="s">
        <v>506</v>
      </c>
      <c r="E87" s="4" t="s">
        <v>507</v>
      </c>
      <c r="F87" s="4" t="s">
        <v>508</v>
      </c>
      <c r="G87" s="20" t="s">
        <v>27</v>
      </c>
      <c r="H87" s="5">
        <v>0</v>
      </c>
      <c r="I87" s="5">
        <v>0</v>
      </c>
      <c r="J87" s="5">
        <v>0</v>
      </c>
      <c r="K87" s="6">
        <v>1</v>
      </c>
      <c r="L87" s="6">
        <v>0</v>
      </c>
      <c r="M87" s="6">
        <v>0</v>
      </c>
      <c r="N87" s="21"/>
      <c r="O87" s="5">
        <v>0</v>
      </c>
      <c r="P87" s="5">
        <v>0</v>
      </c>
      <c r="Q87" s="6">
        <v>0</v>
      </c>
      <c r="R87" s="6">
        <v>0</v>
      </c>
      <c r="S87" s="6">
        <v>0</v>
      </c>
      <c r="T87" s="6"/>
      <c r="U87" s="6"/>
      <c r="V87" s="6"/>
      <c r="Z87" s="4"/>
      <c r="AA87" s="4"/>
    </row>
    <row r="88" spans="1:27" x14ac:dyDescent="0.3">
      <c r="A88" s="12" t="s">
        <v>511</v>
      </c>
      <c r="B88" s="4" t="s">
        <v>31</v>
      </c>
      <c r="C88" s="4" t="s">
        <v>38</v>
      </c>
      <c r="D88" s="4" t="s">
        <v>73</v>
      </c>
      <c r="E88" s="4" t="s">
        <v>154</v>
      </c>
      <c r="F88" s="4" t="s">
        <v>512</v>
      </c>
      <c r="G88" s="20" t="s">
        <v>73</v>
      </c>
      <c r="H88" s="5">
        <v>0</v>
      </c>
      <c r="I88" s="5">
        <v>0</v>
      </c>
      <c r="J88" s="5">
        <v>0</v>
      </c>
      <c r="K88" s="6">
        <v>0</v>
      </c>
      <c r="L88" s="6">
        <v>0</v>
      </c>
      <c r="M88" s="6">
        <v>0</v>
      </c>
      <c r="N88" s="21"/>
      <c r="O88" s="5">
        <v>0</v>
      </c>
      <c r="P88" s="5">
        <v>0</v>
      </c>
      <c r="Q88" s="6">
        <v>1</v>
      </c>
      <c r="R88" s="6">
        <v>1</v>
      </c>
      <c r="S88" s="6">
        <v>0</v>
      </c>
      <c r="T88" s="6"/>
      <c r="U88" s="6"/>
      <c r="V88" s="6"/>
      <c r="Z88" s="4"/>
      <c r="AA88" s="4"/>
    </row>
    <row r="89" spans="1:27" x14ac:dyDescent="0.3">
      <c r="A89" s="12" t="s">
        <v>513</v>
      </c>
      <c r="B89" s="4" t="s">
        <v>290</v>
      </c>
      <c r="C89" s="4" t="s">
        <v>55</v>
      </c>
      <c r="D89" s="4" t="s">
        <v>56</v>
      </c>
      <c r="E89" s="4" t="s">
        <v>57</v>
      </c>
      <c r="F89" s="4" t="s">
        <v>514</v>
      </c>
      <c r="G89" s="20" t="s">
        <v>55</v>
      </c>
      <c r="H89" s="6">
        <v>0</v>
      </c>
      <c r="I89" s="6">
        <v>0</v>
      </c>
      <c r="J89" s="6">
        <v>0</v>
      </c>
      <c r="K89" s="5">
        <v>0</v>
      </c>
      <c r="L89" s="5">
        <v>0</v>
      </c>
      <c r="M89" s="5">
        <v>0</v>
      </c>
      <c r="N89" s="21"/>
      <c r="O89" s="6">
        <v>0</v>
      </c>
      <c r="P89" s="5">
        <v>1</v>
      </c>
      <c r="Q89" s="5">
        <v>0</v>
      </c>
      <c r="R89" s="5">
        <v>0</v>
      </c>
      <c r="S89" s="5">
        <v>0</v>
      </c>
      <c r="T89" s="6"/>
      <c r="U89" s="6"/>
      <c r="V89" s="6"/>
      <c r="Z89" s="4"/>
      <c r="AA89" s="4"/>
    </row>
    <row r="90" spans="1:27" x14ac:dyDescent="0.3">
      <c r="A90" s="12" t="s">
        <v>518</v>
      </c>
      <c r="B90" s="4" t="s">
        <v>519</v>
      </c>
      <c r="C90" s="4" t="s">
        <v>55</v>
      </c>
      <c r="D90" s="4" t="s">
        <v>56</v>
      </c>
      <c r="E90" s="4" t="s">
        <v>57</v>
      </c>
      <c r="F90" s="4" t="s">
        <v>484</v>
      </c>
      <c r="G90" s="20" t="s">
        <v>55</v>
      </c>
      <c r="H90" s="6">
        <v>0</v>
      </c>
      <c r="I90" s="6">
        <v>1</v>
      </c>
      <c r="J90" s="6">
        <v>1</v>
      </c>
      <c r="K90" s="5">
        <v>0</v>
      </c>
      <c r="L90" s="5">
        <v>0</v>
      </c>
      <c r="M90" s="5">
        <v>0</v>
      </c>
      <c r="N90" s="21"/>
      <c r="O90" s="6">
        <v>0</v>
      </c>
      <c r="P90" s="5">
        <v>0</v>
      </c>
      <c r="Q90" s="5">
        <v>0</v>
      </c>
      <c r="R90" s="5">
        <v>0</v>
      </c>
      <c r="S90" s="5">
        <v>0</v>
      </c>
      <c r="T90" s="6"/>
      <c r="U90" s="6"/>
      <c r="V90" s="6"/>
      <c r="Z90" s="4"/>
      <c r="AA90" s="4"/>
    </row>
    <row r="91" spans="1:27" x14ac:dyDescent="0.3">
      <c r="A91" s="12" t="s">
        <v>523</v>
      </c>
      <c r="B91" s="4" t="s">
        <v>524</v>
      </c>
      <c r="C91" s="4" t="s">
        <v>55</v>
      </c>
      <c r="D91" s="4" t="s">
        <v>56</v>
      </c>
      <c r="E91" s="4" t="s">
        <v>187</v>
      </c>
      <c r="F91" s="4" t="s">
        <v>467</v>
      </c>
      <c r="G91" s="20" t="s">
        <v>55</v>
      </c>
      <c r="H91" s="6">
        <v>0</v>
      </c>
      <c r="I91" s="6">
        <v>0</v>
      </c>
      <c r="J91" s="6">
        <v>1</v>
      </c>
      <c r="K91" s="5">
        <v>0</v>
      </c>
      <c r="L91" s="5">
        <v>0</v>
      </c>
      <c r="M91" s="5">
        <v>0</v>
      </c>
      <c r="N91" s="21"/>
      <c r="O91" s="6">
        <v>0</v>
      </c>
      <c r="P91" s="5">
        <v>0</v>
      </c>
      <c r="Q91" s="5">
        <v>0</v>
      </c>
      <c r="R91" s="5">
        <v>0</v>
      </c>
      <c r="S91" s="5">
        <v>0</v>
      </c>
      <c r="T91" s="6"/>
      <c r="U91" s="6"/>
      <c r="V91" s="6"/>
      <c r="Z91" s="4"/>
      <c r="AA91" s="4"/>
    </row>
    <row r="92" spans="1:27" x14ac:dyDescent="0.3">
      <c r="A92" s="12" t="s">
        <v>525</v>
      </c>
      <c r="B92" s="4" t="s">
        <v>526</v>
      </c>
      <c r="C92" s="4" t="s">
        <v>38</v>
      </c>
      <c r="D92" s="4" t="s">
        <v>73</v>
      </c>
      <c r="E92" s="4" t="s">
        <v>74</v>
      </c>
      <c r="F92" s="4" t="s">
        <v>527</v>
      </c>
      <c r="G92" s="20" t="s">
        <v>73</v>
      </c>
      <c r="H92" s="5">
        <v>0</v>
      </c>
      <c r="I92" s="5">
        <v>0</v>
      </c>
      <c r="J92" s="5">
        <v>0</v>
      </c>
      <c r="K92" s="6">
        <v>0</v>
      </c>
      <c r="L92" s="6">
        <v>1</v>
      </c>
      <c r="M92" s="6">
        <v>0</v>
      </c>
      <c r="N92" s="21"/>
      <c r="O92" s="5">
        <v>0</v>
      </c>
      <c r="P92" s="5">
        <v>0</v>
      </c>
      <c r="Q92" s="6">
        <v>0</v>
      </c>
      <c r="R92" s="6">
        <v>0</v>
      </c>
      <c r="S92" s="6">
        <v>0</v>
      </c>
      <c r="T92" s="6"/>
      <c r="U92" s="6"/>
      <c r="V92" s="6"/>
      <c r="Z92" s="4"/>
      <c r="AA92" s="4"/>
    </row>
    <row r="93" spans="1:27" x14ac:dyDescent="0.3">
      <c r="A93" s="12" t="s">
        <v>528</v>
      </c>
      <c r="B93" s="4" t="s">
        <v>529</v>
      </c>
      <c r="C93" s="4" t="s">
        <v>27</v>
      </c>
      <c r="D93" s="4" t="s">
        <v>28</v>
      </c>
      <c r="E93" s="4" t="s">
        <v>29</v>
      </c>
      <c r="F93" s="4" t="s">
        <v>530</v>
      </c>
      <c r="G93" s="20" t="s">
        <v>27</v>
      </c>
      <c r="H93" s="5">
        <v>0</v>
      </c>
      <c r="I93" s="5">
        <v>0</v>
      </c>
      <c r="J93" s="5">
        <v>0</v>
      </c>
      <c r="K93" s="6">
        <v>0</v>
      </c>
      <c r="L93" s="6">
        <v>0</v>
      </c>
      <c r="M93" s="6">
        <v>0</v>
      </c>
      <c r="N93" s="21"/>
      <c r="O93" s="5">
        <v>0</v>
      </c>
      <c r="P93" s="5">
        <v>0</v>
      </c>
      <c r="Q93" s="6">
        <v>1</v>
      </c>
      <c r="R93" s="6">
        <v>1</v>
      </c>
      <c r="S93" s="6">
        <v>0</v>
      </c>
      <c r="T93" s="6"/>
      <c r="U93" s="6"/>
      <c r="V93" s="6"/>
      <c r="Z93" s="4"/>
      <c r="AA93" s="4"/>
    </row>
    <row r="94" spans="1:27" x14ac:dyDescent="0.3">
      <c r="A94" s="12" t="s">
        <v>535</v>
      </c>
      <c r="B94" s="4" t="s">
        <v>70</v>
      </c>
      <c r="C94" s="4" t="s">
        <v>32</v>
      </c>
      <c r="D94" s="4" t="s">
        <v>105</v>
      </c>
      <c r="E94" s="4" t="s">
        <v>106</v>
      </c>
      <c r="F94" s="4" t="s">
        <v>437</v>
      </c>
      <c r="G94" s="20" t="s">
        <v>32</v>
      </c>
      <c r="H94" s="6">
        <v>0</v>
      </c>
      <c r="I94" s="6">
        <v>0</v>
      </c>
      <c r="J94" s="6">
        <v>1</v>
      </c>
      <c r="K94" s="5">
        <v>0</v>
      </c>
      <c r="L94" s="5">
        <v>0</v>
      </c>
      <c r="M94" s="5">
        <v>0</v>
      </c>
      <c r="N94" s="21"/>
      <c r="O94" s="6">
        <v>0</v>
      </c>
      <c r="P94" s="5">
        <v>0</v>
      </c>
      <c r="Q94" s="5">
        <v>0</v>
      </c>
      <c r="R94" s="5">
        <v>0</v>
      </c>
      <c r="S94" s="5">
        <v>0</v>
      </c>
      <c r="T94" s="6"/>
      <c r="U94" s="6"/>
      <c r="V94" s="6"/>
      <c r="Z94" s="4"/>
      <c r="AA94" s="4"/>
    </row>
    <row r="95" spans="1:27" x14ac:dyDescent="0.3">
      <c r="A95" s="12" t="s">
        <v>536</v>
      </c>
      <c r="B95" s="4" t="s">
        <v>537</v>
      </c>
      <c r="C95" s="4" t="s">
        <v>243</v>
      </c>
      <c r="D95" s="4" t="s">
        <v>244</v>
      </c>
      <c r="E95" s="4" t="s">
        <v>245</v>
      </c>
      <c r="F95" s="4" t="s">
        <v>499</v>
      </c>
      <c r="G95" s="20" t="s">
        <v>243</v>
      </c>
      <c r="H95" s="5">
        <v>0</v>
      </c>
      <c r="I95" s="5">
        <v>0</v>
      </c>
      <c r="J95" s="5">
        <v>0</v>
      </c>
      <c r="K95" s="6">
        <v>0</v>
      </c>
      <c r="L95" s="6">
        <v>0</v>
      </c>
      <c r="M95" s="6">
        <v>0</v>
      </c>
      <c r="N95" s="21"/>
      <c r="O95" s="5">
        <v>0</v>
      </c>
      <c r="P95" s="5">
        <v>0</v>
      </c>
      <c r="Q95" s="6">
        <v>1</v>
      </c>
      <c r="R95" s="6">
        <v>1</v>
      </c>
      <c r="S95" s="6">
        <v>1</v>
      </c>
      <c r="T95" s="8"/>
      <c r="U95" s="8"/>
      <c r="V95" s="8"/>
      <c r="Z95" s="4"/>
      <c r="AA95" s="4"/>
    </row>
    <row r="96" spans="1:27" x14ac:dyDescent="0.3">
      <c r="A96" s="12" t="s">
        <v>538</v>
      </c>
      <c r="B96" s="4" t="s">
        <v>31</v>
      </c>
      <c r="C96" s="4" t="s">
        <v>38</v>
      </c>
      <c r="D96" s="4" t="s">
        <v>73</v>
      </c>
      <c r="E96" s="4" t="s">
        <v>154</v>
      </c>
      <c r="F96" s="4" t="s">
        <v>539</v>
      </c>
      <c r="G96" s="20" t="s">
        <v>73</v>
      </c>
      <c r="H96" s="5">
        <v>0</v>
      </c>
      <c r="I96" s="5">
        <v>0</v>
      </c>
      <c r="J96" s="5">
        <v>0</v>
      </c>
      <c r="K96" s="6">
        <v>0</v>
      </c>
      <c r="L96" s="6">
        <v>0</v>
      </c>
      <c r="M96" s="6">
        <v>0</v>
      </c>
      <c r="N96" s="21"/>
      <c r="O96" s="5">
        <v>0</v>
      </c>
      <c r="P96" s="5">
        <v>0</v>
      </c>
      <c r="Q96" s="6">
        <v>0</v>
      </c>
      <c r="R96" s="6">
        <v>1</v>
      </c>
      <c r="S96" s="6">
        <v>0</v>
      </c>
      <c r="T96" s="6"/>
      <c r="U96" s="6"/>
      <c r="V96" s="6"/>
      <c r="Z96" s="4"/>
      <c r="AA96" s="4"/>
    </row>
    <row r="97" spans="1:27" x14ac:dyDescent="0.3">
      <c r="A97" s="12" t="s">
        <v>540</v>
      </c>
      <c r="B97" s="4" t="s">
        <v>541</v>
      </c>
      <c r="C97" s="4" t="s">
        <v>38</v>
      </c>
      <c r="D97" s="4" t="s">
        <v>73</v>
      </c>
      <c r="E97" s="4" t="s">
        <v>74</v>
      </c>
      <c r="F97" s="4" t="s">
        <v>542</v>
      </c>
      <c r="G97" s="20" t="s">
        <v>73</v>
      </c>
      <c r="H97" s="5">
        <v>0</v>
      </c>
      <c r="I97" s="5">
        <v>0</v>
      </c>
      <c r="J97" s="5">
        <v>0</v>
      </c>
      <c r="K97" s="6">
        <v>0</v>
      </c>
      <c r="L97" s="6">
        <v>0</v>
      </c>
      <c r="M97" s="6">
        <v>1</v>
      </c>
      <c r="N97" s="21"/>
      <c r="O97" s="5">
        <v>0</v>
      </c>
      <c r="P97" s="5">
        <v>0</v>
      </c>
      <c r="Q97" s="6">
        <v>0</v>
      </c>
      <c r="R97" s="6">
        <v>0</v>
      </c>
      <c r="S97" s="6">
        <v>0</v>
      </c>
      <c r="T97" s="6"/>
      <c r="U97" s="6"/>
      <c r="V97" s="6"/>
      <c r="Z97" s="4"/>
      <c r="AA97" s="4"/>
    </row>
    <row r="98" spans="1:27" x14ac:dyDescent="0.3">
      <c r="A98" s="12" t="s">
        <v>543</v>
      </c>
      <c r="B98" s="4" t="s">
        <v>544</v>
      </c>
      <c r="C98" s="4" t="s">
        <v>38</v>
      </c>
      <c r="D98" s="4" t="s">
        <v>73</v>
      </c>
      <c r="E98" s="4" t="s">
        <v>303</v>
      </c>
      <c r="F98" s="4" t="s">
        <v>304</v>
      </c>
      <c r="G98" s="20" t="s">
        <v>73</v>
      </c>
      <c r="H98" s="6">
        <v>1</v>
      </c>
      <c r="I98" s="6">
        <v>0</v>
      </c>
      <c r="J98" s="6">
        <v>1</v>
      </c>
      <c r="K98" s="6">
        <v>0</v>
      </c>
      <c r="L98" s="6">
        <v>0</v>
      </c>
      <c r="M98" s="6">
        <v>0</v>
      </c>
      <c r="N98" s="21"/>
      <c r="O98" s="6">
        <v>0</v>
      </c>
      <c r="P98" s="5">
        <v>0</v>
      </c>
      <c r="Q98" s="6">
        <v>1</v>
      </c>
      <c r="R98" s="6">
        <v>0</v>
      </c>
      <c r="S98" s="6">
        <v>0</v>
      </c>
      <c r="T98" s="6"/>
      <c r="U98" s="6"/>
      <c r="V98" s="6"/>
      <c r="Z98" s="4"/>
      <c r="AA98" s="4"/>
    </row>
    <row r="99" spans="1:27" x14ac:dyDescent="0.3">
      <c r="A99" s="12" t="s">
        <v>545</v>
      </c>
      <c r="B99" s="4" t="s">
        <v>546</v>
      </c>
      <c r="C99" s="4" t="s">
        <v>38</v>
      </c>
      <c r="D99" s="4" t="s">
        <v>73</v>
      </c>
      <c r="E99" s="4" t="s">
        <v>303</v>
      </c>
      <c r="F99" s="4" t="s">
        <v>304</v>
      </c>
      <c r="G99" s="20" t="s">
        <v>73</v>
      </c>
      <c r="H99" s="5">
        <v>0</v>
      </c>
      <c r="I99" s="5">
        <v>0</v>
      </c>
      <c r="J99" s="5">
        <v>0</v>
      </c>
      <c r="K99" s="6">
        <v>0</v>
      </c>
      <c r="L99" s="6">
        <v>1</v>
      </c>
      <c r="M99" s="6">
        <v>1</v>
      </c>
      <c r="N99" s="21"/>
      <c r="O99" s="5">
        <v>0</v>
      </c>
      <c r="P99" s="5">
        <v>0</v>
      </c>
      <c r="Q99" s="6">
        <v>0</v>
      </c>
      <c r="R99" s="6">
        <v>0</v>
      </c>
      <c r="S99" s="6">
        <v>0</v>
      </c>
      <c r="T99" s="6"/>
      <c r="U99" s="6"/>
      <c r="V99" s="6"/>
      <c r="Z99" s="4"/>
      <c r="AA99" s="4"/>
    </row>
    <row r="100" spans="1:27" x14ac:dyDescent="0.3">
      <c r="A100" s="12" t="s">
        <v>547</v>
      </c>
      <c r="B100" s="4" t="s">
        <v>548</v>
      </c>
      <c r="C100" s="4" t="s">
        <v>27</v>
      </c>
      <c r="D100" s="4" t="s">
        <v>174</v>
      </c>
      <c r="E100" s="4" t="s">
        <v>549</v>
      </c>
      <c r="F100" s="4" t="s">
        <v>550</v>
      </c>
      <c r="G100" s="20" t="s">
        <v>27</v>
      </c>
      <c r="H100" s="5">
        <v>0</v>
      </c>
      <c r="I100" s="5">
        <v>0</v>
      </c>
      <c r="J100" s="5">
        <v>0</v>
      </c>
      <c r="K100" s="6">
        <v>0</v>
      </c>
      <c r="L100" s="6">
        <v>0</v>
      </c>
      <c r="M100" s="6">
        <v>0</v>
      </c>
      <c r="N100" s="21"/>
      <c r="O100" s="5">
        <v>0</v>
      </c>
      <c r="P100" s="5">
        <v>0</v>
      </c>
      <c r="Q100" s="6">
        <v>1</v>
      </c>
      <c r="R100" s="6">
        <v>0</v>
      </c>
      <c r="S100" s="6">
        <v>0</v>
      </c>
      <c r="T100" s="6"/>
      <c r="U100" s="6"/>
      <c r="V100" s="6"/>
      <c r="Z100" s="4"/>
      <c r="AA100" s="4"/>
    </row>
    <row r="101" spans="1:27" x14ac:dyDescent="0.3">
      <c r="A101" s="12" t="s">
        <v>560</v>
      </c>
      <c r="B101" s="4" t="s">
        <v>70</v>
      </c>
      <c r="C101" s="4" t="s">
        <v>44</v>
      </c>
      <c r="D101" s="4" t="s">
        <v>131</v>
      </c>
      <c r="E101" s="4" t="s">
        <v>561</v>
      </c>
      <c r="F101" s="4" t="s">
        <v>562</v>
      </c>
      <c r="G101" s="20" t="s">
        <v>571</v>
      </c>
      <c r="H101" s="5">
        <v>0</v>
      </c>
      <c r="I101" s="5">
        <v>0</v>
      </c>
      <c r="J101" s="5">
        <v>0</v>
      </c>
      <c r="K101" s="6">
        <v>0</v>
      </c>
      <c r="L101" s="6">
        <v>1</v>
      </c>
      <c r="M101" s="6">
        <v>0</v>
      </c>
      <c r="N101" s="21"/>
      <c r="O101" s="5">
        <v>0</v>
      </c>
      <c r="P101" s="5">
        <v>0</v>
      </c>
      <c r="Q101" s="6">
        <v>0</v>
      </c>
      <c r="R101" s="6">
        <v>0</v>
      </c>
      <c r="S101" s="6">
        <v>1</v>
      </c>
      <c r="T101" s="6"/>
      <c r="U101" s="6"/>
      <c r="V101" s="6"/>
      <c r="Z101" s="4"/>
      <c r="AA101" s="4"/>
    </row>
    <row r="102" spans="1:27" x14ac:dyDescent="0.3">
      <c r="A102" s="12" t="s">
        <v>563</v>
      </c>
      <c r="B102" s="4" t="s">
        <v>564</v>
      </c>
      <c r="C102" s="4" t="s">
        <v>27</v>
      </c>
      <c r="D102" s="4" t="s">
        <v>28</v>
      </c>
      <c r="E102" s="4" t="s">
        <v>29</v>
      </c>
      <c r="G102" s="20" t="s">
        <v>27</v>
      </c>
      <c r="H102" s="6">
        <v>0</v>
      </c>
      <c r="I102" s="6">
        <v>0</v>
      </c>
      <c r="J102" s="6">
        <v>0</v>
      </c>
      <c r="K102" s="5">
        <v>0</v>
      </c>
      <c r="L102" s="5">
        <v>0</v>
      </c>
      <c r="M102" s="5">
        <v>0</v>
      </c>
      <c r="N102" s="21"/>
      <c r="O102" s="6">
        <v>0</v>
      </c>
      <c r="P102" s="5">
        <v>1</v>
      </c>
      <c r="Q102" s="5">
        <v>0</v>
      </c>
      <c r="R102" s="5">
        <v>0</v>
      </c>
      <c r="S102" s="5">
        <v>0</v>
      </c>
      <c r="T102" s="8"/>
      <c r="U102" s="8"/>
      <c r="V102" s="8"/>
      <c r="Z102" s="4"/>
      <c r="AA102" s="4"/>
    </row>
    <row r="103" spans="1:27" x14ac:dyDescent="0.3">
      <c r="A103" s="12" t="s">
        <v>565</v>
      </c>
      <c r="B103" s="4" t="s">
        <v>566</v>
      </c>
      <c r="C103" s="4" t="s">
        <v>243</v>
      </c>
      <c r="D103" s="4" t="s">
        <v>244</v>
      </c>
      <c r="E103" s="4" t="s">
        <v>245</v>
      </c>
      <c r="F103" s="4" t="s">
        <v>567</v>
      </c>
      <c r="G103" s="20" t="s">
        <v>243</v>
      </c>
      <c r="H103" s="6">
        <v>0</v>
      </c>
      <c r="I103" s="6">
        <v>1</v>
      </c>
      <c r="J103" s="6">
        <v>0</v>
      </c>
      <c r="K103" s="6">
        <v>0</v>
      </c>
      <c r="L103" s="6">
        <v>1</v>
      </c>
      <c r="M103" s="6">
        <v>1</v>
      </c>
      <c r="N103" s="21"/>
      <c r="O103" s="6">
        <v>0</v>
      </c>
      <c r="P103" s="5">
        <v>0</v>
      </c>
      <c r="Q103" s="6">
        <v>1</v>
      </c>
      <c r="R103" s="6">
        <v>0</v>
      </c>
      <c r="S103" s="6">
        <v>1</v>
      </c>
      <c r="T103" s="6"/>
      <c r="U103" s="6"/>
      <c r="V103" s="6"/>
      <c r="Z103" s="4"/>
      <c r="AA103" s="4"/>
    </row>
    <row r="104" spans="1:27" x14ac:dyDescent="0.3">
      <c r="A104" s="56" t="s">
        <v>568</v>
      </c>
      <c r="B104" s="57" t="s">
        <v>569</v>
      </c>
      <c r="C104" s="57" t="s">
        <v>44</v>
      </c>
      <c r="D104" s="57" t="s">
        <v>78</v>
      </c>
      <c r="E104" s="57" t="s">
        <v>83</v>
      </c>
      <c r="F104" s="57" t="s">
        <v>570</v>
      </c>
      <c r="G104" s="58" t="s">
        <v>571</v>
      </c>
      <c r="H104" s="46">
        <v>0</v>
      </c>
      <c r="I104" s="46">
        <v>0</v>
      </c>
      <c r="J104" s="46">
        <v>0</v>
      </c>
      <c r="K104" s="59">
        <v>0</v>
      </c>
      <c r="L104" s="59">
        <v>0</v>
      </c>
      <c r="M104" s="59">
        <v>0</v>
      </c>
      <c r="N104" s="60"/>
      <c r="O104" s="46">
        <v>0</v>
      </c>
      <c r="P104" s="59">
        <v>1</v>
      </c>
      <c r="Q104" s="59">
        <v>0</v>
      </c>
      <c r="R104" s="59">
        <v>0</v>
      </c>
      <c r="S104" s="59">
        <v>0</v>
      </c>
      <c r="T104" s="6"/>
      <c r="U104" s="6"/>
      <c r="V104" s="6"/>
      <c r="Z104" s="4"/>
      <c r="AA104" s="4"/>
    </row>
    <row r="105" spans="1:27" x14ac:dyDescent="0.3">
      <c r="A105" s="52" t="s">
        <v>18</v>
      </c>
      <c r="B105" s="61"/>
      <c r="C105" s="61"/>
      <c r="D105" s="61"/>
      <c r="E105" s="61"/>
      <c r="F105" s="61"/>
      <c r="G105" s="61"/>
      <c r="H105" s="62">
        <f>SUM(H4:H104)</f>
        <v>13</v>
      </c>
      <c r="I105" s="62">
        <f t="shared" ref="I105:S105" si="0">SUM(I4:I104)</f>
        <v>16</v>
      </c>
      <c r="J105" s="62">
        <f t="shared" si="0"/>
        <v>20</v>
      </c>
      <c r="K105" s="62">
        <f t="shared" si="0"/>
        <v>24</v>
      </c>
      <c r="L105" s="62">
        <f t="shared" si="0"/>
        <v>42</v>
      </c>
      <c r="M105" s="62">
        <f t="shared" si="0"/>
        <v>41</v>
      </c>
      <c r="N105" s="62">
        <f t="shared" si="0"/>
        <v>0</v>
      </c>
      <c r="O105" s="62">
        <f t="shared" si="0"/>
        <v>15</v>
      </c>
      <c r="P105" s="62">
        <f t="shared" si="0"/>
        <v>19</v>
      </c>
      <c r="Q105" s="62">
        <f t="shared" si="0"/>
        <v>29</v>
      </c>
      <c r="R105" s="62">
        <f t="shared" si="0"/>
        <v>17</v>
      </c>
      <c r="S105" s="62">
        <f t="shared" si="0"/>
        <v>21</v>
      </c>
      <c r="T105" s="6"/>
      <c r="U105" s="6"/>
      <c r="V105" s="6"/>
      <c r="Z105" s="4"/>
      <c r="AA105" s="4"/>
    </row>
    <row r="106" spans="1:27" x14ac:dyDescent="0.3">
      <c r="T106" s="6"/>
      <c r="U106" s="6"/>
      <c r="V106" s="6"/>
      <c r="Z106" s="4"/>
      <c r="AA106" s="4"/>
    </row>
    <row r="107" spans="1:27" x14ac:dyDescent="0.3">
      <c r="T107" s="6"/>
      <c r="U107" s="6"/>
      <c r="V107" s="6"/>
      <c r="Z107" s="4"/>
      <c r="AA107" s="4"/>
    </row>
    <row r="108" spans="1:27" x14ac:dyDescent="0.3">
      <c r="T108" s="6"/>
      <c r="U108" s="6"/>
      <c r="V108" s="6"/>
      <c r="Z108" s="4"/>
      <c r="AA108" s="4"/>
    </row>
    <row r="109" spans="1:27" x14ac:dyDescent="0.3">
      <c r="T109" s="6"/>
      <c r="U109" s="6"/>
      <c r="V109" s="6"/>
      <c r="Z109" s="4"/>
      <c r="AA109" s="4"/>
    </row>
    <row r="110" spans="1:27" x14ac:dyDescent="0.3">
      <c r="T110" s="6"/>
      <c r="U110" s="6"/>
      <c r="V110" s="6"/>
      <c r="Z110" s="4"/>
      <c r="AA110" s="4"/>
    </row>
    <row r="111" spans="1:27" x14ac:dyDescent="0.3">
      <c r="T111" s="6"/>
      <c r="U111" s="6"/>
      <c r="V111" s="6"/>
      <c r="Z111" s="4"/>
      <c r="AA111" s="4"/>
    </row>
    <row r="112" spans="1:27" x14ac:dyDescent="0.3">
      <c r="T112" s="6"/>
      <c r="U112" s="6"/>
      <c r="V112" s="6"/>
      <c r="Z112" s="4"/>
      <c r="AA112" s="4"/>
    </row>
    <row r="113" spans="20:27" x14ac:dyDescent="0.3">
      <c r="T113" s="6"/>
      <c r="U113" s="6"/>
      <c r="V113" s="6"/>
      <c r="Z113" s="4"/>
      <c r="AA113" s="4"/>
    </row>
    <row r="114" spans="20:27" x14ac:dyDescent="0.3">
      <c r="T114" s="6"/>
      <c r="U114" s="6"/>
      <c r="V114" s="6"/>
      <c r="Z114" s="4"/>
      <c r="AA114" s="4"/>
    </row>
    <row r="115" spans="20:27" x14ac:dyDescent="0.3">
      <c r="T115" s="6"/>
      <c r="U115" s="6"/>
      <c r="V115" s="6"/>
      <c r="Z115" s="4"/>
      <c r="AA115" s="4"/>
    </row>
    <row r="116" spans="20:27" x14ac:dyDescent="0.3">
      <c r="T116" s="6"/>
      <c r="U116" s="6"/>
      <c r="V116" s="6"/>
      <c r="Z116" s="4"/>
      <c r="AA116" s="4"/>
    </row>
    <row r="117" spans="20:27" x14ac:dyDescent="0.3">
      <c r="T117" s="6"/>
      <c r="U117" s="6"/>
      <c r="V117" s="6"/>
      <c r="Z117" s="4"/>
      <c r="AA117" s="4"/>
    </row>
    <row r="118" spans="20:27" x14ac:dyDescent="0.3">
      <c r="T118" s="8"/>
      <c r="U118" s="8"/>
      <c r="V118" s="8"/>
      <c r="Z118" s="4"/>
      <c r="AA118" s="4"/>
    </row>
    <row r="119" spans="20:27" x14ac:dyDescent="0.3">
      <c r="T119" s="6"/>
      <c r="U119" s="6"/>
      <c r="V119" s="6"/>
      <c r="Z119" s="4"/>
      <c r="AA119" s="4"/>
    </row>
    <row r="120" spans="20:27" x14ac:dyDescent="0.3">
      <c r="T120" s="6"/>
      <c r="U120" s="6"/>
      <c r="V120" s="6"/>
      <c r="Z120" s="4"/>
      <c r="AA120" s="4"/>
    </row>
    <row r="121" spans="20:27" x14ac:dyDescent="0.3">
      <c r="T121" s="6"/>
      <c r="U121" s="6"/>
      <c r="V121" s="6"/>
      <c r="Z121" s="4"/>
      <c r="AA121" s="4"/>
    </row>
    <row r="122" spans="20:27" x14ac:dyDescent="0.3">
      <c r="T122" s="6"/>
      <c r="U122" s="6"/>
      <c r="V122" s="6"/>
      <c r="Z122" s="4"/>
      <c r="AA122" s="4"/>
    </row>
    <row r="123" spans="20:27" x14ac:dyDescent="0.3">
      <c r="T123" s="6"/>
      <c r="U123" s="6"/>
      <c r="V123" s="6"/>
      <c r="Z123" s="4"/>
      <c r="AA123" s="4"/>
    </row>
    <row r="124" spans="20:27" x14ac:dyDescent="0.3">
      <c r="T124" s="6"/>
      <c r="U124" s="6"/>
      <c r="V124" s="6"/>
      <c r="Z124" s="4"/>
      <c r="AA124" s="4"/>
    </row>
    <row r="125" spans="20:27" x14ac:dyDescent="0.3">
      <c r="T125" s="6"/>
      <c r="U125" s="6"/>
      <c r="V125" s="6"/>
      <c r="Z125" s="4"/>
      <c r="AA125" s="4"/>
    </row>
    <row r="126" spans="20:27" x14ac:dyDescent="0.3">
      <c r="T126" s="6"/>
      <c r="U126" s="6"/>
      <c r="V126" s="6"/>
      <c r="Z126" s="4"/>
      <c r="AA126" s="4"/>
    </row>
    <row r="127" spans="20:27" x14ac:dyDescent="0.3">
      <c r="T127" s="6"/>
      <c r="U127" s="6"/>
      <c r="V127" s="6"/>
      <c r="Z127" s="4"/>
      <c r="AA127" s="4"/>
    </row>
    <row r="128" spans="20:27" x14ac:dyDescent="0.3">
      <c r="T128" s="6"/>
      <c r="U128" s="6"/>
      <c r="V128" s="6"/>
      <c r="Z128" s="4"/>
      <c r="AA128" s="4"/>
    </row>
    <row r="129" spans="20:27" x14ac:dyDescent="0.3">
      <c r="T129" s="8"/>
      <c r="U129" s="8"/>
      <c r="V129" s="8"/>
      <c r="Z129" s="4"/>
      <c r="AA129" s="4"/>
    </row>
    <row r="130" spans="20:27" x14ac:dyDescent="0.3">
      <c r="T130" s="6"/>
      <c r="U130" s="6"/>
      <c r="V130" s="6"/>
      <c r="Z130" s="4"/>
      <c r="AA130" s="4"/>
    </row>
    <row r="131" spans="20:27" x14ac:dyDescent="0.3">
      <c r="T131" s="6"/>
      <c r="U131" s="6"/>
      <c r="V131" s="6"/>
      <c r="Z131" s="4"/>
      <c r="AA131" s="4"/>
    </row>
    <row r="132" spans="20:27" x14ac:dyDescent="0.3">
      <c r="T132" s="6"/>
      <c r="U132" s="6"/>
      <c r="V132" s="6"/>
      <c r="Z132" s="4"/>
      <c r="AA132" s="4"/>
    </row>
    <row r="133" spans="20:27" x14ac:dyDescent="0.3">
      <c r="T133" s="8"/>
      <c r="U133" s="8"/>
      <c r="V133" s="8"/>
      <c r="Z133" s="4"/>
      <c r="AA133" s="4"/>
    </row>
    <row r="134" spans="20:27" x14ac:dyDescent="0.3">
      <c r="T134" s="6"/>
      <c r="U134" s="6"/>
      <c r="V134" s="6"/>
      <c r="Z134" s="4"/>
      <c r="AA134" s="4"/>
    </row>
    <row r="135" spans="20:27" x14ac:dyDescent="0.3">
      <c r="T135" s="8"/>
      <c r="U135" s="8"/>
      <c r="V135" s="8"/>
      <c r="Z135" s="4"/>
      <c r="AA135" s="4"/>
    </row>
    <row r="136" spans="20:27" x14ac:dyDescent="0.3">
      <c r="T136" s="6"/>
      <c r="U136" s="6"/>
      <c r="V136" s="6"/>
      <c r="Z136" s="4"/>
      <c r="AA136" s="4"/>
    </row>
    <row r="137" spans="20:27" x14ac:dyDescent="0.3">
      <c r="T137" s="6"/>
      <c r="U137" s="6"/>
      <c r="V137" s="6"/>
      <c r="Z137" s="4"/>
      <c r="AA137" s="4"/>
    </row>
    <row r="138" spans="20:27" x14ac:dyDescent="0.3">
      <c r="T138" s="6"/>
      <c r="U138" s="6"/>
      <c r="V138" s="6"/>
      <c r="Z138" s="4"/>
      <c r="AA138" s="4"/>
    </row>
    <row r="139" spans="20:27" x14ac:dyDescent="0.3">
      <c r="T139" s="6"/>
      <c r="U139" s="6"/>
      <c r="V139" s="6"/>
      <c r="Z139" s="4"/>
      <c r="AA139" s="4"/>
    </row>
    <row r="140" spans="20:27" x14ac:dyDescent="0.3">
      <c r="T140" s="6"/>
      <c r="U140" s="6"/>
      <c r="V140" s="6"/>
      <c r="Z140" s="4"/>
      <c r="AA140" s="4"/>
    </row>
    <row r="141" spans="20:27" x14ac:dyDescent="0.3">
      <c r="T141" s="6"/>
      <c r="U141" s="6"/>
      <c r="V141" s="6"/>
      <c r="Z141" s="4"/>
      <c r="AA141" s="4"/>
    </row>
    <row r="142" spans="20:27" x14ac:dyDescent="0.3">
      <c r="T142" s="6"/>
      <c r="U142" s="6"/>
      <c r="V142" s="6"/>
      <c r="Z142" s="4"/>
      <c r="AA142" s="4"/>
    </row>
    <row r="143" spans="20:27" x14ac:dyDescent="0.3">
      <c r="T143" s="6"/>
      <c r="U143" s="6"/>
      <c r="V143" s="6"/>
      <c r="Z143" s="4"/>
      <c r="AA143" s="4"/>
    </row>
    <row r="144" spans="20:27" x14ac:dyDescent="0.3">
      <c r="T144" s="6"/>
      <c r="U144" s="6"/>
      <c r="V144" s="6"/>
      <c r="Z144" s="4"/>
      <c r="AA144" s="4"/>
    </row>
    <row r="145" spans="20:27" x14ac:dyDescent="0.3">
      <c r="T145" s="6"/>
      <c r="U145" s="6"/>
      <c r="V145" s="6"/>
      <c r="Z145" s="4"/>
      <c r="AA145" s="4"/>
    </row>
    <row r="146" spans="20:27" x14ac:dyDescent="0.3">
      <c r="T146" s="6"/>
      <c r="U146" s="6"/>
      <c r="V146" s="6"/>
      <c r="Z146" s="4"/>
      <c r="AA146" s="4"/>
    </row>
    <row r="147" spans="20:27" x14ac:dyDescent="0.3">
      <c r="T147" s="6"/>
      <c r="U147" s="6"/>
      <c r="V147" s="6"/>
      <c r="Z147" s="4"/>
      <c r="AA147" s="4"/>
    </row>
    <row r="148" spans="20:27" x14ac:dyDescent="0.3">
      <c r="T148" s="8"/>
      <c r="U148" s="8"/>
      <c r="V148" s="8"/>
      <c r="Z148" s="4"/>
      <c r="AA148" s="4"/>
    </row>
    <row r="149" spans="20:27" x14ac:dyDescent="0.3">
      <c r="T149" s="6"/>
      <c r="U149" s="6"/>
      <c r="V149" s="6"/>
      <c r="Z149" s="4"/>
      <c r="AA149" s="4"/>
    </row>
    <row r="150" spans="20:27" x14ac:dyDescent="0.3">
      <c r="T150" s="6"/>
      <c r="U150" s="6"/>
      <c r="V150" s="6"/>
      <c r="Z150" s="4"/>
      <c r="AA150" s="4"/>
    </row>
    <row r="151" spans="20:27" x14ac:dyDescent="0.3">
      <c r="T151" s="6"/>
      <c r="U151" s="6"/>
      <c r="V151" s="6"/>
      <c r="Z151" s="4"/>
      <c r="AA151" s="4"/>
    </row>
    <row r="152" spans="20:27" x14ac:dyDescent="0.3">
      <c r="T152" s="6"/>
      <c r="U152" s="6"/>
      <c r="V152" s="6"/>
      <c r="Z152" s="4"/>
      <c r="AA152" s="4"/>
    </row>
    <row r="153" spans="20:27" x14ac:dyDescent="0.3">
      <c r="T153" s="6"/>
      <c r="U153" s="6"/>
      <c r="V153" s="6"/>
      <c r="Z153" s="4"/>
      <c r="AA153" s="4"/>
    </row>
    <row r="154" spans="20:27" x14ac:dyDescent="0.3">
      <c r="T154" s="6"/>
      <c r="U154" s="6"/>
      <c r="V154" s="6"/>
      <c r="Z154" s="4"/>
      <c r="AA154" s="4"/>
    </row>
    <row r="155" spans="20:27" x14ac:dyDescent="0.3">
      <c r="T155" s="6"/>
      <c r="U155" s="6"/>
      <c r="V155" s="6"/>
      <c r="Z155" s="4"/>
      <c r="AA155" s="4"/>
    </row>
    <row r="156" spans="20:27" x14ac:dyDescent="0.3">
      <c r="T156" s="6"/>
      <c r="U156" s="6"/>
      <c r="V156" s="6"/>
      <c r="Z156" s="4"/>
      <c r="AA156" s="4"/>
    </row>
    <row r="157" spans="20:27" x14ac:dyDescent="0.3">
      <c r="T157" s="6"/>
      <c r="U157" s="6"/>
      <c r="V157" s="6"/>
      <c r="Z157" s="4"/>
      <c r="AA157" s="4"/>
    </row>
    <row r="158" spans="20:27" x14ac:dyDescent="0.3">
      <c r="T158" s="6"/>
      <c r="U158" s="6"/>
      <c r="V158" s="6"/>
      <c r="Z158" s="4"/>
      <c r="AA158" s="4"/>
    </row>
    <row r="159" spans="20:27" x14ac:dyDescent="0.3">
      <c r="T159" s="6"/>
      <c r="U159" s="6"/>
      <c r="V159" s="6"/>
      <c r="Z159" s="4"/>
      <c r="AA159" s="4"/>
    </row>
    <row r="160" spans="20:27" x14ac:dyDescent="0.3">
      <c r="T160" s="8"/>
      <c r="U160" s="8"/>
      <c r="V160" s="8"/>
      <c r="Z160" s="4"/>
      <c r="AA160" s="4"/>
    </row>
    <row r="161" spans="20:27" x14ac:dyDescent="0.3">
      <c r="T161" s="6"/>
      <c r="U161" s="6"/>
      <c r="V161" s="6"/>
      <c r="Z161" s="4"/>
      <c r="AA161" s="4"/>
    </row>
    <row r="162" spans="20:27" x14ac:dyDescent="0.3">
      <c r="T162" s="8"/>
      <c r="U162" s="8"/>
      <c r="V162" s="8"/>
      <c r="Z162" s="4"/>
      <c r="AA162" s="4"/>
    </row>
    <row r="163" spans="20:27" x14ac:dyDescent="0.3">
      <c r="T163" s="6"/>
      <c r="U163" s="6"/>
      <c r="V163" s="6"/>
      <c r="Z163" s="4"/>
      <c r="AA163" s="4"/>
    </row>
    <row r="164" spans="20:27" x14ac:dyDescent="0.3">
      <c r="T164" s="6"/>
      <c r="U164" s="6"/>
      <c r="V164" s="6"/>
      <c r="Z164" s="4"/>
      <c r="AA164" s="4"/>
    </row>
    <row r="165" spans="20:27" x14ac:dyDescent="0.3">
      <c r="T165" s="8"/>
      <c r="U165" s="8"/>
      <c r="V165" s="8"/>
      <c r="Z165" s="4"/>
      <c r="AA165" s="4"/>
    </row>
    <row r="166" spans="20:27" x14ac:dyDescent="0.3">
      <c r="T166" s="6"/>
      <c r="U166" s="6"/>
      <c r="V166" s="6"/>
      <c r="Z166" s="4"/>
      <c r="AA166" s="4"/>
    </row>
    <row r="167" spans="20:27" x14ac:dyDescent="0.3">
      <c r="T167" s="6"/>
      <c r="U167" s="6"/>
      <c r="V167" s="6"/>
      <c r="Z167" s="4"/>
      <c r="AA167" s="4"/>
    </row>
    <row r="168" spans="20:27" x14ac:dyDescent="0.3">
      <c r="T168" s="6"/>
      <c r="U168" s="6"/>
      <c r="V168" s="6"/>
      <c r="Z168" s="4"/>
      <c r="AA168" s="4"/>
    </row>
    <row r="169" spans="20:27" x14ac:dyDescent="0.3">
      <c r="T169" s="6"/>
      <c r="U169" s="6"/>
      <c r="V169" s="6"/>
      <c r="Z169" s="4"/>
      <c r="AA169" s="4"/>
    </row>
    <row r="170" spans="20:27" x14ac:dyDescent="0.3">
      <c r="T170" s="6"/>
      <c r="U170" s="6"/>
      <c r="V170" s="6"/>
      <c r="Z170" s="4"/>
      <c r="AA170" s="4"/>
    </row>
    <row r="171" spans="20:27" x14ac:dyDescent="0.3">
      <c r="T171" s="6"/>
      <c r="U171" s="6"/>
      <c r="V171" s="6"/>
      <c r="Z171" s="4"/>
      <c r="AA171" s="4"/>
    </row>
    <row r="172" spans="20:27" x14ac:dyDescent="0.3">
      <c r="T172" s="6"/>
      <c r="U172" s="6"/>
      <c r="V172" s="6"/>
      <c r="Z172" s="4"/>
      <c r="AA172" s="4"/>
    </row>
    <row r="173" spans="20:27" x14ac:dyDescent="0.3">
      <c r="T173" s="6"/>
      <c r="U173" s="6"/>
      <c r="V173" s="6"/>
      <c r="Z173" s="4"/>
      <c r="AA173" s="4"/>
    </row>
    <row r="174" spans="20:27" x14ac:dyDescent="0.3">
      <c r="T174" s="6"/>
      <c r="U174" s="6"/>
      <c r="V174" s="6"/>
      <c r="Z174" s="4"/>
      <c r="AA174" s="4"/>
    </row>
    <row r="175" spans="20:27" x14ac:dyDescent="0.3">
      <c r="T175" s="6"/>
      <c r="U175" s="6"/>
      <c r="V175" s="6"/>
      <c r="Z175" s="4"/>
      <c r="AA175" s="4"/>
    </row>
    <row r="176" spans="20:27" x14ac:dyDescent="0.3">
      <c r="T176" s="8"/>
      <c r="U176" s="8"/>
      <c r="V176" s="8"/>
      <c r="Z176" s="4"/>
      <c r="AA176" s="4"/>
    </row>
    <row r="177" spans="20:27" x14ac:dyDescent="0.3">
      <c r="T177" s="6"/>
      <c r="U177" s="6"/>
      <c r="V177" s="6"/>
      <c r="Z177" s="4"/>
      <c r="AA177" s="4"/>
    </row>
    <row r="178" spans="20:27" x14ac:dyDescent="0.3">
      <c r="T178" s="6"/>
      <c r="U178" s="6"/>
      <c r="V178" s="6"/>
      <c r="Z178" s="4"/>
      <c r="AA178" s="4"/>
    </row>
    <row r="179" spans="20:27" x14ac:dyDescent="0.3">
      <c r="T179" s="6"/>
      <c r="U179" s="6"/>
      <c r="V179" s="6"/>
      <c r="Z179" s="4"/>
      <c r="AA179" s="4"/>
    </row>
    <row r="180" spans="20:27" x14ac:dyDescent="0.3">
      <c r="T180" s="6"/>
      <c r="U180" s="6"/>
      <c r="V180" s="6"/>
      <c r="Z180" s="4"/>
      <c r="AA180" s="4"/>
    </row>
    <row r="181" spans="20:27" x14ac:dyDescent="0.3">
      <c r="T181" s="8"/>
      <c r="U181" s="8"/>
      <c r="V181" s="8"/>
      <c r="Z181" s="4"/>
      <c r="AA181" s="4"/>
    </row>
    <row r="182" spans="20:27" x14ac:dyDescent="0.3">
      <c r="T182" s="6"/>
      <c r="U182" s="6"/>
      <c r="V182" s="6"/>
      <c r="Z182" s="4"/>
      <c r="AA182" s="4"/>
    </row>
    <row r="183" spans="20:27" x14ac:dyDescent="0.3">
      <c r="T183" s="6"/>
      <c r="U183" s="6"/>
      <c r="V183" s="6"/>
      <c r="Z183" s="4"/>
      <c r="AA183" s="4"/>
    </row>
    <row r="184" spans="20:27" x14ac:dyDescent="0.3">
      <c r="T184" s="6"/>
      <c r="U184" s="6"/>
      <c r="V184" s="6"/>
      <c r="Z184" s="4"/>
      <c r="AA184" s="4"/>
    </row>
    <row r="185" spans="20:27" x14ac:dyDescent="0.3">
      <c r="T185" s="6"/>
      <c r="U185" s="6"/>
      <c r="V185" s="6"/>
      <c r="Z185" s="4"/>
      <c r="AA185" s="4"/>
    </row>
    <row r="186" spans="20:27" x14ac:dyDescent="0.3">
      <c r="T186" s="6"/>
      <c r="U186" s="6"/>
      <c r="V186" s="6"/>
      <c r="Z186" s="4"/>
      <c r="AA186" s="4"/>
    </row>
    <row r="187" spans="20:27" x14ac:dyDescent="0.3">
      <c r="T187" s="6"/>
      <c r="U187" s="6"/>
      <c r="V187" s="6"/>
      <c r="Z187" s="4"/>
      <c r="AA187" s="4"/>
    </row>
    <row r="188" spans="20:27" x14ac:dyDescent="0.3">
      <c r="T188" s="6"/>
      <c r="U188" s="6"/>
      <c r="V188" s="6"/>
      <c r="Z188" s="4"/>
      <c r="AA188" s="4"/>
    </row>
    <row r="189" spans="20:27" x14ac:dyDescent="0.3">
      <c r="T189" s="6"/>
      <c r="U189" s="6"/>
      <c r="V189" s="6"/>
      <c r="Z189" s="4"/>
      <c r="AA189" s="4"/>
    </row>
    <row r="190" spans="20:27" x14ac:dyDescent="0.3">
      <c r="T190" s="6"/>
      <c r="U190" s="6"/>
      <c r="V190" s="6"/>
      <c r="Z190" s="4"/>
      <c r="AA190" s="4"/>
    </row>
    <row r="191" spans="20:27" x14ac:dyDescent="0.3">
      <c r="T191" s="6"/>
      <c r="U191" s="6"/>
      <c r="V191" s="6"/>
      <c r="Z191" s="4"/>
      <c r="AA191" s="4"/>
    </row>
    <row r="192" spans="20:27" x14ac:dyDescent="0.3">
      <c r="T192" s="8"/>
      <c r="U192" s="8"/>
      <c r="V192" s="8"/>
      <c r="Z192" s="4"/>
      <c r="AA192" s="4"/>
    </row>
    <row r="193" spans="20:27" x14ac:dyDescent="0.3">
      <c r="T193" s="6"/>
      <c r="U193" s="6"/>
      <c r="V193" s="6"/>
      <c r="Z193" s="4"/>
      <c r="AA193" s="4"/>
    </row>
    <row r="194" spans="20:27" x14ac:dyDescent="0.3">
      <c r="T194" s="8"/>
      <c r="U194" s="8"/>
      <c r="V194" s="8"/>
      <c r="Z194" s="4"/>
      <c r="AA194" s="4"/>
    </row>
    <row r="195" spans="20:27" x14ac:dyDescent="0.3">
      <c r="T195" s="8"/>
      <c r="U195" s="8"/>
      <c r="V195" s="8"/>
    </row>
    <row r="196" spans="20:27" x14ac:dyDescent="0.3">
      <c r="T196" s="7"/>
      <c r="U196" s="7"/>
      <c r="V196" s="7"/>
      <c r="W196" s="15"/>
      <c r="X196" s="17"/>
      <c r="Y196" s="17"/>
      <c r="Z196" s="19"/>
      <c r="AA196" s="19"/>
    </row>
  </sheetData>
  <conditionalFormatting sqref="A3:A22">
    <cfRule type="duplicateValues" dxfId="31" priority="1"/>
  </conditionalFormatting>
  <conditionalFormatting sqref="A23:A53">
    <cfRule type="duplicateValues" dxfId="30" priority="2"/>
  </conditionalFormatting>
  <conditionalFormatting sqref="A54:A72">
    <cfRule type="duplicateValues" dxfId="29" priority="3"/>
  </conditionalFormatting>
  <conditionalFormatting sqref="A73:A104">
    <cfRule type="duplicateValues" dxfId="28" priority="4"/>
  </conditionalFormatting>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8A8D0-69FC-45F2-9E72-401E47BCCA70}">
  <dimension ref="A1:S112"/>
  <sheetViews>
    <sheetView workbookViewId="0">
      <selection activeCell="E28" sqref="E28"/>
    </sheetView>
  </sheetViews>
  <sheetFormatPr defaultRowHeight="14.4" x14ac:dyDescent="0.3"/>
  <cols>
    <col min="1" max="1" width="27.6640625" bestFit="1" customWidth="1"/>
    <col min="2" max="6" width="9.109375" style="4"/>
    <col min="7" max="7" width="13.88671875" bestFit="1" customWidth="1"/>
    <col min="8" max="9" width="10.44140625" bestFit="1" customWidth="1"/>
    <col min="10" max="10" width="11.44140625" bestFit="1" customWidth="1"/>
    <col min="11" max="12" width="10.33203125" bestFit="1" customWidth="1"/>
    <col min="13" max="13" width="11.33203125" bestFit="1" customWidth="1"/>
    <col min="14" max="15" width="10.109375" bestFit="1" customWidth="1"/>
    <col min="16" max="16" width="11.109375" bestFit="1" customWidth="1"/>
    <col min="17" max="18" width="10" bestFit="1" customWidth="1"/>
    <col min="19" max="19" width="11" bestFit="1" customWidth="1"/>
  </cols>
  <sheetData>
    <row r="1" spans="1:19" x14ac:dyDescent="0.3">
      <c r="A1" s="10" t="s">
        <v>644</v>
      </c>
    </row>
    <row r="3" spans="1:19" x14ac:dyDescent="0.3">
      <c r="A3" s="52" t="s">
        <v>0</v>
      </c>
      <c r="B3" s="52" t="s">
        <v>1</v>
      </c>
      <c r="C3" s="52" t="s">
        <v>2</v>
      </c>
      <c r="D3" s="52" t="s">
        <v>3</v>
      </c>
      <c r="E3" s="52" t="s">
        <v>4</v>
      </c>
      <c r="F3" s="52" t="s">
        <v>5</v>
      </c>
      <c r="G3" s="53" t="s">
        <v>605</v>
      </c>
      <c r="H3" s="63" t="s">
        <v>6</v>
      </c>
      <c r="I3" s="63" t="s">
        <v>7</v>
      </c>
      <c r="J3" s="63" t="s">
        <v>8</v>
      </c>
      <c r="K3" s="63" t="s">
        <v>9</v>
      </c>
      <c r="L3" s="63" t="s">
        <v>10</v>
      </c>
      <c r="M3" s="63" t="s">
        <v>11</v>
      </c>
      <c r="N3" s="63" t="s">
        <v>12</v>
      </c>
      <c r="O3" s="63" t="s">
        <v>13</v>
      </c>
      <c r="P3" s="63" t="s">
        <v>14</v>
      </c>
      <c r="Q3" s="63" t="s">
        <v>15</v>
      </c>
      <c r="R3" s="63" t="s">
        <v>16</v>
      </c>
      <c r="S3" s="63" t="s">
        <v>17</v>
      </c>
    </row>
    <row r="4" spans="1:19" x14ac:dyDescent="0.3">
      <c r="A4" s="22" t="s">
        <v>19</v>
      </c>
      <c r="B4" s="4" t="s">
        <v>20</v>
      </c>
      <c r="C4" s="4" t="s">
        <v>21</v>
      </c>
      <c r="D4" s="4" t="s">
        <v>22</v>
      </c>
      <c r="E4" s="4" t="s">
        <v>23</v>
      </c>
      <c r="F4" s="4" t="s">
        <v>24</v>
      </c>
      <c r="G4" s="4" t="s">
        <v>21</v>
      </c>
      <c r="H4" s="4">
        <v>0</v>
      </c>
      <c r="I4" s="4">
        <v>0</v>
      </c>
      <c r="J4" s="4">
        <v>0</v>
      </c>
      <c r="K4" s="4">
        <v>0</v>
      </c>
      <c r="L4" s="4">
        <v>0</v>
      </c>
      <c r="M4" s="4">
        <v>1</v>
      </c>
      <c r="N4" s="4">
        <v>0</v>
      </c>
      <c r="O4" s="4">
        <v>0</v>
      </c>
      <c r="P4" s="4">
        <v>0</v>
      </c>
      <c r="Q4" s="4">
        <v>0</v>
      </c>
      <c r="R4" s="4">
        <v>0</v>
      </c>
      <c r="S4" s="4">
        <v>0</v>
      </c>
    </row>
    <row r="5" spans="1:19" x14ac:dyDescent="0.3">
      <c r="A5" s="22" t="s">
        <v>25</v>
      </c>
      <c r="B5" s="4" t="s">
        <v>26</v>
      </c>
      <c r="C5" s="4" t="s">
        <v>27</v>
      </c>
      <c r="D5" s="4" t="s">
        <v>28</v>
      </c>
      <c r="E5" s="4" t="s">
        <v>29</v>
      </c>
      <c r="G5" s="4" t="s">
        <v>27</v>
      </c>
      <c r="H5" s="4">
        <v>0</v>
      </c>
      <c r="I5" s="4">
        <v>0</v>
      </c>
      <c r="J5" s="4">
        <v>1</v>
      </c>
      <c r="K5" s="4">
        <v>1</v>
      </c>
      <c r="L5" s="4">
        <v>1</v>
      </c>
      <c r="M5" s="4">
        <v>0</v>
      </c>
      <c r="N5" s="4">
        <v>0</v>
      </c>
      <c r="O5" s="4">
        <v>0</v>
      </c>
      <c r="P5" s="4">
        <v>1</v>
      </c>
      <c r="Q5" s="4">
        <v>0</v>
      </c>
      <c r="R5" s="4">
        <v>0</v>
      </c>
      <c r="S5" s="4">
        <v>0</v>
      </c>
    </row>
    <row r="6" spans="1:19" x14ac:dyDescent="0.3">
      <c r="A6" s="22" t="s">
        <v>30</v>
      </c>
      <c r="B6" s="4" t="s">
        <v>31</v>
      </c>
      <c r="C6" s="4" t="s">
        <v>32</v>
      </c>
      <c r="D6" s="4" t="s">
        <v>33</v>
      </c>
      <c r="E6" s="4" t="s">
        <v>34</v>
      </c>
      <c r="F6" s="4" t="s">
        <v>35</v>
      </c>
      <c r="G6" s="4" t="s">
        <v>32</v>
      </c>
      <c r="H6" s="4">
        <v>0</v>
      </c>
      <c r="I6" s="4">
        <v>0</v>
      </c>
      <c r="J6" s="4">
        <v>0</v>
      </c>
      <c r="K6" s="4">
        <v>0</v>
      </c>
      <c r="L6" s="4">
        <v>0</v>
      </c>
      <c r="M6" s="4">
        <v>0</v>
      </c>
      <c r="N6" s="4">
        <v>0</v>
      </c>
      <c r="O6" s="4">
        <v>0</v>
      </c>
      <c r="P6" s="4">
        <v>0</v>
      </c>
      <c r="Q6" s="4">
        <v>0</v>
      </c>
      <c r="R6" s="4">
        <v>0</v>
      </c>
      <c r="S6" s="4">
        <v>1</v>
      </c>
    </row>
    <row r="7" spans="1:19" x14ac:dyDescent="0.3">
      <c r="A7" s="22" t="s">
        <v>42</v>
      </c>
      <c r="B7" s="4" t="s">
        <v>43</v>
      </c>
      <c r="C7" s="4" t="s">
        <v>44</v>
      </c>
      <c r="D7" s="4" t="s">
        <v>45</v>
      </c>
      <c r="E7" s="4" t="s">
        <v>46</v>
      </c>
      <c r="F7" s="4" t="s">
        <v>47</v>
      </c>
      <c r="G7" s="4" t="s">
        <v>45</v>
      </c>
      <c r="H7" s="4">
        <v>0</v>
      </c>
      <c r="I7" s="4">
        <v>0</v>
      </c>
      <c r="J7" s="4">
        <v>0</v>
      </c>
      <c r="K7" s="4">
        <v>0</v>
      </c>
      <c r="L7" s="4">
        <v>1</v>
      </c>
      <c r="M7" s="4">
        <v>1</v>
      </c>
      <c r="N7" s="4">
        <v>0</v>
      </c>
      <c r="O7" s="4">
        <v>0</v>
      </c>
      <c r="P7" s="4">
        <v>0</v>
      </c>
      <c r="Q7" s="4">
        <v>0</v>
      </c>
      <c r="R7" s="4">
        <v>0</v>
      </c>
      <c r="S7" s="4">
        <v>0</v>
      </c>
    </row>
    <row r="8" spans="1:19" x14ac:dyDescent="0.3">
      <c r="A8" s="22" t="s">
        <v>48</v>
      </c>
      <c r="B8" s="4" t="s">
        <v>49</v>
      </c>
      <c r="C8" s="4" t="s">
        <v>21</v>
      </c>
      <c r="D8" s="4" t="s">
        <v>50</v>
      </c>
      <c r="E8" s="4" t="s">
        <v>51</v>
      </c>
      <c r="F8" s="4" t="s">
        <v>52</v>
      </c>
      <c r="G8" s="4" t="s">
        <v>21</v>
      </c>
      <c r="H8" s="4">
        <v>0</v>
      </c>
      <c r="I8" s="4">
        <v>0</v>
      </c>
      <c r="J8" s="4">
        <v>1</v>
      </c>
      <c r="K8" s="4">
        <v>0</v>
      </c>
      <c r="L8" s="4">
        <v>0</v>
      </c>
      <c r="M8" s="4">
        <v>0</v>
      </c>
      <c r="N8" s="4">
        <v>0</v>
      </c>
      <c r="O8" s="4">
        <v>0</v>
      </c>
      <c r="P8" s="4">
        <v>0</v>
      </c>
      <c r="Q8" s="4">
        <v>0</v>
      </c>
      <c r="R8" s="4">
        <v>0</v>
      </c>
      <c r="S8" s="4">
        <v>0</v>
      </c>
    </row>
    <row r="9" spans="1:19" x14ac:dyDescent="0.3">
      <c r="A9" s="22" t="s">
        <v>53</v>
      </c>
      <c r="B9" s="4" t="s">
        <v>54</v>
      </c>
      <c r="C9" s="4" t="s">
        <v>55</v>
      </c>
      <c r="D9" s="4" t="s">
        <v>56</v>
      </c>
      <c r="E9" s="4" t="s">
        <v>57</v>
      </c>
      <c r="F9" s="4" t="s">
        <v>58</v>
      </c>
      <c r="G9" s="4" t="s">
        <v>55</v>
      </c>
      <c r="H9" s="4">
        <v>1</v>
      </c>
      <c r="I9" s="4">
        <v>1</v>
      </c>
      <c r="J9" s="4">
        <v>0</v>
      </c>
      <c r="K9" s="4">
        <v>1</v>
      </c>
      <c r="L9" s="4">
        <v>0</v>
      </c>
      <c r="M9" s="4">
        <v>0</v>
      </c>
      <c r="N9" s="4">
        <v>0</v>
      </c>
      <c r="O9" s="4">
        <v>1</v>
      </c>
      <c r="P9" s="4">
        <v>0</v>
      </c>
      <c r="Q9" s="4">
        <v>0</v>
      </c>
      <c r="R9" s="4">
        <v>0</v>
      </c>
      <c r="S9" s="4">
        <v>0</v>
      </c>
    </row>
    <row r="10" spans="1:19" x14ac:dyDescent="0.3">
      <c r="A10" s="22" t="s">
        <v>68</v>
      </c>
      <c r="B10" s="4" t="s">
        <v>31</v>
      </c>
      <c r="C10" s="4" t="s">
        <v>21</v>
      </c>
      <c r="D10" s="4" t="s">
        <v>22</v>
      </c>
      <c r="E10" s="4" t="s">
        <v>23</v>
      </c>
      <c r="F10" s="4" t="s">
        <v>24</v>
      </c>
      <c r="G10" s="4" t="s">
        <v>21</v>
      </c>
      <c r="H10" s="4">
        <v>0</v>
      </c>
      <c r="I10" s="4">
        <v>0</v>
      </c>
      <c r="J10" s="4">
        <v>0</v>
      </c>
      <c r="K10" s="4">
        <v>0</v>
      </c>
      <c r="L10" s="4">
        <v>1</v>
      </c>
      <c r="M10" s="4">
        <v>1</v>
      </c>
      <c r="N10" s="4">
        <v>0</v>
      </c>
      <c r="O10" s="4">
        <v>0</v>
      </c>
      <c r="P10" s="4">
        <v>0</v>
      </c>
      <c r="Q10" s="4">
        <v>0</v>
      </c>
      <c r="R10" s="4">
        <v>0</v>
      </c>
      <c r="S10" s="4">
        <v>0</v>
      </c>
    </row>
    <row r="11" spans="1:19" x14ac:dyDescent="0.3">
      <c r="A11" s="22" t="s">
        <v>81</v>
      </c>
      <c r="B11" s="4" t="s">
        <v>82</v>
      </c>
      <c r="C11" s="4" t="s">
        <v>44</v>
      </c>
      <c r="D11" s="4" t="s">
        <v>78</v>
      </c>
      <c r="E11" s="4" t="s">
        <v>83</v>
      </c>
      <c r="F11" s="4" t="s">
        <v>84</v>
      </c>
      <c r="G11" s="4" t="s">
        <v>571</v>
      </c>
      <c r="H11" s="4">
        <v>0</v>
      </c>
      <c r="I11" s="4">
        <v>0</v>
      </c>
      <c r="J11" s="4">
        <v>0</v>
      </c>
      <c r="K11" s="4">
        <v>0</v>
      </c>
      <c r="L11" s="4">
        <v>1</v>
      </c>
      <c r="M11" s="4">
        <v>0</v>
      </c>
      <c r="N11" s="4">
        <v>1</v>
      </c>
      <c r="O11" s="4">
        <v>0</v>
      </c>
      <c r="P11" s="4">
        <v>0</v>
      </c>
      <c r="Q11" s="4">
        <v>0</v>
      </c>
      <c r="R11" s="4">
        <v>0</v>
      </c>
      <c r="S11" s="4">
        <v>0</v>
      </c>
    </row>
    <row r="12" spans="1:19" x14ac:dyDescent="0.3">
      <c r="A12" s="22" t="s">
        <v>90</v>
      </c>
      <c r="B12" s="4" t="s">
        <v>91</v>
      </c>
      <c r="C12" s="4" t="s">
        <v>55</v>
      </c>
      <c r="D12" s="4" t="s">
        <v>56</v>
      </c>
      <c r="E12" s="4" t="s">
        <v>92</v>
      </c>
      <c r="F12" s="4" t="s">
        <v>93</v>
      </c>
      <c r="G12" s="4" t="s">
        <v>55</v>
      </c>
      <c r="H12" s="4">
        <v>0</v>
      </c>
      <c r="I12" s="4">
        <v>0</v>
      </c>
      <c r="J12" s="4">
        <v>0</v>
      </c>
      <c r="K12" s="4">
        <v>0</v>
      </c>
      <c r="L12" s="4">
        <v>0</v>
      </c>
      <c r="M12" s="4">
        <v>0</v>
      </c>
      <c r="N12" s="4">
        <v>0</v>
      </c>
      <c r="O12" s="4">
        <v>0</v>
      </c>
      <c r="P12" s="4">
        <v>1</v>
      </c>
      <c r="Q12" s="4">
        <v>0</v>
      </c>
      <c r="R12" s="4">
        <v>0</v>
      </c>
      <c r="S12" s="4">
        <v>0</v>
      </c>
    </row>
    <row r="13" spans="1:19" x14ac:dyDescent="0.3">
      <c r="A13" s="22" t="s">
        <v>99</v>
      </c>
      <c r="B13" s="4" t="s">
        <v>100</v>
      </c>
      <c r="C13" s="4" t="s">
        <v>38</v>
      </c>
      <c r="D13" s="4" t="s">
        <v>73</v>
      </c>
      <c r="E13" s="4" t="s">
        <v>101</v>
      </c>
      <c r="F13" s="4" t="s">
        <v>102</v>
      </c>
      <c r="G13" s="4" t="s">
        <v>73</v>
      </c>
      <c r="H13" s="4">
        <v>0</v>
      </c>
      <c r="I13" s="4">
        <v>0</v>
      </c>
      <c r="J13" s="4">
        <v>0</v>
      </c>
      <c r="K13" s="4">
        <v>0</v>
      </c>
      <c r="L13" s="4">
        <v>0</v>
      </c>
      <c r="M13" s="4">
        <v>0</v>
      </c>
      <c r="N13" s="4">
        <v>1</v>
      </c>
      <c r="O13" s="4">
        <v>0</v>
      </c>
      <c r="P13" s="4">
        <v>0</v>
      </c>
      <c r="Q13" s="4">
        <v>1</v>
      </c>
      <c r="R13" s="4">
        <v>0</v>
      </c>
      <c r="S13" s="4">
        <v>0</v>
      </c>
    </row>
    <row r="14" spans="1:19" x14ac:dyDescent="0.3">
      <c r="A14" s="22" t="s">
        <v>103</v>
      </c>
      <c r="B14" s="4" t="s">
        <v>104</v>
      </c>
      <c r="C14" s="4" t="s">
        <v>32</v>
      </c>
      <c r="D14" s="4" t="s">
        <v>105</v>
      </c>
      <c r="E14" s="4" t="s">
        <v>106</v>
      </c>
      <c r="F14" s="4" t="s">
        <v>107</v>
      </c>
      <c r="G14" s="4" t="s">
        <v>32</v>
      </c>
      <c r="H14" s="4">
        <v>0</v>
      </c>
      <c r="I14" s="4">
        <v>1</v>
      </c>
      <c r="J14" s="4">
        <v>1</v>
      </c>
      <c r="K14" s="4">
        <v>0</v>
      </c>
      <c r="L14" s="4">
        <v>1</v>
      </c>
      <c r="M14" s="4">
        <v>1</v>
      </c>
      <c r="N14" s="4">
        <v>0</v>
      </c>
      <c r="O14" s="4">
        <v>0</v>
      </c>
      <c r="P14" s="4">
        <v>1</v>
      </c>
      <c r="Q14" s="4">
        <v>1</v>
      </c>
      <c r="R14" s="4">
        <v>1</v>
      </c>
      <c r="S14" s="4">
        <v>1</v>
      </c>
    </row>
    <row r="15" spans="1:19" x14ac:dyDescent="0.3">
      <c r="A15" s="22" t="s">
        <v>108</v>
      </c>
      <c r="B15" s="4" t="s">
        <v>109</v>
      </c>
      <c r="C15" s="4" t="s">
        <v>32</v>
      </c>
      <c r="D15" s="4" t="s">
        <v>110</v>
      </c>
      <c r="E15" s="4" t="s">
        <v>111</v>
      </c>
      <c r="F15" s="4" t="s">
        <v>112</v>
      </c>
      <c r="G15" s="4" t="s">
        <v>32</v>
      </c>
      <c r="H15" s="4">
        <v>0</v>
      </c>
      <c r="I15" s="4">
        <v>0</v>
      </c>
      <c r="J15" s="4">
        <v>0</v>
      </c>
      <c r="K15" s="4">
        <v>0</v>
      </c>
      <c r="L15" s="4">
        <v>0</v>
      </c>
      <c r="M15" s="4">
        <v>0</v>
      </c>
      <c r="N15" s="4">
        <v>0</v>
      </c>
      <c r="O15" s="4">
        <v>0</v>
      </c>
      <c r="P15" s="4">
        <v>1</v>
      </c>
      <c r="Q15" s="4">
        <v>0</v>
      </c>
      <c r="R15" s="4">
        <v>0</v>
      </c>
      <c r="S15" s="4">
        <v>0</v>
      </c>
    </row>
    <row r="16" spans="1:19" x14ac:dyDescent="0.3">
      <c r="A16" s="22" t="s">
        <v>123</v>
      </c>
      <c r="B16" s="4" t="s">
        <v>124</v>
      </c>
      <c r="C16" s="4" t="s">
        <v>125</v>
      </c>
      <c r="D16" s="4" t="s">
        <v>126</v>
      </c>
      <c r="E16" s="4" t="s">
        <v>127</v>
      </c>
      <c r="F16" s="4" t="s">
        <v>128</v>
      </c>
      <c r="G16" s="4" t="s">
        <v>126</v>
      </c>
      <c r="H16" s="4">
        <v>0</v>
      </c>
      <c r="I16" s="4">
        <v>0</v>
      </c>
      <c r="J16" s="4">
        <v>1</v>
      </c>
      <c r="K16" s="4">
        <v>0</v>
      </c>
      <c r="L16" s="4">
        <v>1</v>
      </c>
      <c r="M16" s="4">
        <v>1</v>
      </c>
      <c r="N16" s="4">
        <v>0</v>
      </c>
      <c r="O16" s="4">
        <v>0</v>
      </c>
      <c r="P16" s="4">
        <v>0</v>
      </c>
      <c r="Q16" s="4">
        <v>0</v>
      </c>
      <c r="R16" s="4">
        <v>0</v>
      </c>
      <c r="S16" s="4">
        <v>0</v>
      </c>
    </row>
    <row r="17" spans="1:19" x14ac:dyDescent="0.3">
      <c r="A17" s="22" t="s">
        <v>129</v>
      </c>
      <c r="B17" s="4" t="s">
        <v>130</v>
      </c>
      <c r="C17" s="4" t="s">
        <v>44</v>
      </c>
      <c r="D17" s="4" t="s">
        <v>131</v>
      </c>
      <c r="E17" s="4" t="s">
        <v>132</v>
      </c>
      <c r="F17" s="4" t="s">
        <v>133</v>
      </c>
      <c r="G17" s="4" t="s">
        <v>571</v>
      </c>
      <c r="H17" s="4">
        <v>0</v>
      </c>
      <c r="I17" s="4">
        <v>0</v>
      </c>
      <c r="J17" s="4">
        <v>0</v>
      </c>
      <c r="K17" s="4">
        <v>1</v>
      </c>
      <c r="L17" s="4">
        <v>1</v>
      </c>
      <c r="M17" s="4">
        <v>1</v>
      </c>
      <c r="N17" s="4">
        <v>0</v>
      </c>
      <c r="O17" s="4">
        <v>0</v>
      </c>
      <c r="P17" s="4">
        <v>0</v>
      </c>
      <c r="Q17" s="4">
        <v>1</v>
      </c>
      <c r="R17" s="4">
        <v>0</v>
      </c>
      <c r="S17" s="4">
        <v>0</v>
      </c>
    </row>
    <row r="18" spans="1:19" x14ac:dyDescent="0.3">
      <c r="A18" s="22" t="s">
        <v>137</v>
      </c>
      <c r="B18" s="4" t="s">
        <v>138</v>
      </c>
      <c r="C18" s="4" t="s">
        <v>55</v>
      </c>
      <c r="D18" s="4" t="s">
        <v>56</v>
      </c>
      <c r="E18" s="4" t="s">
        <v>57</v>
      </c>
      <c r="F18" s="4" t="s">
        <v>139</v>
      </c>
      <c r="G18" s="4" t="s">
        <v>55</v>
      </c>
      <c r="H18" s="4">
        <v>1</v>
      </c>
      <c r="I18" s="4">
        <v>1</v>
      </c>
      <c r="J18" s="4">
        <v>1</v>
      </c>
      <c r="K18" s="4">
        <v>1</v>
      </c>
      <c r="L18" s="4">
        <v>1</v>
      </c>
      <c r="M18" s="4">
        <v>0</v>
      </c>
      <c r="N18" s="4">
        <v>0</v>
      </c>
      <c r="O18" s="4">
        <v>0</v>
      </c>
      <c r="P18" s="4">
        <v>0</v>
      </c>
      <c r="Q18" s="4">
        <v>0</v>
      </c>
      <c r="R18" s="4">
        <v>0</v>
      </c>
      <c r="S18" s="4">
        <v>0</v>
      </c>
    </row>
    <row r="19" spans="1:19" x14ac:dyDescent="0.3">
      <c r="A19" s="22" t="s">
        <v>145</v>
      </c>
      <c r="B19" s="4" t="s">
        <v>146</v>
      </c>
      <c r="C19" s="4" t="s">
        <v>44</v>
      </c>
      <c r="D19" s="4" t="s">
        <v>147</v>
      </c>
      <c r="E19" s="4" t="s">
        <v>148</v>
      </c>
      <c r="F19" s="4" t="s">
        <v>149</v>
      </c>
      <c r="G19" s="4" t="s">
        <v>571</v>
      </c>
      <c r="H19" s="4">
        <v>0</v>
      </c>
      <c r="I19" s="4">
        <v>0</v>
      </c>
      <c r="J19" s="4">
        <v>0</v>
      </c>
      <c r="K19" s="4">
        <v>0</v>
      </c>
      <c r="L19" s="4">
        <v>0</v>
      </c>
      <c r="M19" s="4">
        <v>0</v>
      </c>
      <c r="N19" s="4">
        <v>1</v>
      </c>
      <c r="O19" s="4">
        <v>0</v>
      </c>
      <c r="P19" s="4">
        <v>0</v>
      </c>
      <c r="Q19" s="4">
        <v>0</v>
      </c>
      <c r="R19" s="4">
        <v>0</v>
      </c>
      <c r="S19" s="4">
        <v>0</v>
      </c>
    </row>
    <row r="20" spans="1:19" x14ac:dyDescent="0.3">
      <c r="A20" s="22" t="s">
        <v>150</v>
      </c>
      <c r="B20" s="4" t="s">
        <v>151</v>
      </c>
      <c r="C20" s="4" t="s">
        <v>44</v>
      </c>
      <c r="D20" s="4" t="s">
        <v>78</v>
      </c>
      <c r="E20" s="4" t="s">
        <v>83</v>
      </c>
      <c r="F20" s="4" t="s">
        <v>152</v>
      </c>
      <c r="G20" s="4" t="s">
        <v>571</v>
      </c>
      <c r="H20" s="4">
        <v>0</v>
      </c>
      <c r="I20" s="4">
        <v>1</v>
      </c>
      <c r="J20" s="4">
        <v>0</v>
      </c>
      <c r="K20" s="4">
        <v>0</v>
      </c>
      <c r="L20" s="4">
        <v>0</v>
      </c>
      <c r="M20" s="4">
        <v>0</v>
      </c>
      <c r="N20" s="4">
        <v>0</v>
      </c>
      <c r="O20" s="4">
        <v>0</v>
      </c>
      <c r="P20" s="4">
        <v>1</v>
      </c>
      <c r="Q20" s="4">
        <v>0</v>
      </c>
      <c r="R20" s="4">
        <v>0</v>
      </c>
      <c r="S20" s="4">
        <v>0</v>
      </c>
    </row>
    <row r="21" spans="1:19" x14ac:dyDescent="0.3">
      <c r="A21" s="22" t="s">
        <v>156</v>
      </c>
      <c r="B21" s="4" t="s">
        <v>157</v>
      </c>
      <c r="C21" s="4" t="s">
        <v>38</v>
      </c>
      <c r="D21" s="4" t="s">
        <v>39</v>
      </c>
      <c r="E21" s="4" t="s">
        <v>158</v>
      </c>
      <c r="F21" s="4" t="s">
        <v>159</v>
      </c>
      <c r="G21" s="4" t="s">
        <v>39</v>
      </c>
      <c r="H21" s="4">
        <v>0</v>
      </c>
      <c r="I21" s="4">
        <v>0</v>
      </c>
      <c r="J21" s="4">
        <v>0</v>
      </c>
      <c r="K21" s="4">
        <v>0</v>
      </c>
      <c r="L21" s="4">
        <v>0</v>
      </c>
      <c r="M21" s="4">
        <v>0</v>
      </c>
      <c r="N21" s="4">
        <v>0</v>
      </c>
      <c r="O21" s="4">
        <v>0</v>
      </c>
      <c r="P21" s="4">
        <v>0</v>
      </c>
      <c r="Q21" s="4">
        <v>0</v>
      </c>
      <c r="R21" s="4">
        <v>0</v>
      </c>
      <c r="S21" s="4">
        <v>1</v>
      </c>
    </row>
    <row r="22" spans="1:19" x14ac:dyDescent="0.3">
      <c r="A22" s="22" t="s">
        <v>163</v>
      </c>
      <c r="B22" s="4" t="s">
        <v>164</v>
      </c>
      <c r="C22" s="4" t="s">
        <v>55</v>
      </c>
      <c r="D22" s="4" t="s">
        <v>56</v>
      </c>
      <c r="F22" s="4" t="s">
        <v>165</v>
      </c>
      <c r="G22" s="4" t="s">
        <v>55</v>
      </c>
      <c r="H22" s="4">
        <v>0</v>
      </c>
      <c r="I22" s="4">
        <v>0</v>
      </c>
      <c r="J22" s="4">
        <v>0</v>
      </c>
      <c r="K22" s="4">
        <v>0</v>
      </c>
      <c r="L22" s="4">
        <v>0</v>
      </c>
      <c r="M22" s="4">
        <v>0</v>
      </c>
      <c r="N22" s="4">
        <v>0</v>
      </c>
      <c r="O22" s="4">
        <v>0</v>
      </c>
      <c r="P22" s="4">
        <v>1</v>
      </c>
      <c r="Q22" s="4">
        <v>0</v>
      </c>
      <c r="R22" s="4">
        <v>0</v>
      </c>
      <c r="S22" s="4">
        <v>0</v>
      </c>
    </row>
    <row r="23" spans="1:19" x14ac:dyDescent="0.3">
      <c r="A23" s="22" t="s">
        <v>169</v>
      </c>
      <c r="B23" s="4" t="s">
        <v>170</v>
      </c>
      <c r="C23" s="4" t="s">
        <v>44</v>
      </c>
      <c r="D23" s="4" t="s">
        <v>147</v>
      </c>
      <c r="E23" s="4" t="s">
        <v>148</v>
      </c>
      <c r="F23" s="4" t="s">
        <v>171</v>
      </c>
      <c r="G23" s="4" t="s">
        <v>571</v>
      </c>
      <c r="H23" s="4">
        <v>0</v>
      </c>
      <c r="I23" s="4">
        <v>0</v>
      </c>
      <c r="J23" s="4">
        <v>0</v>
      </c>
      <c r="K23" s="4">
        <v>0</v>
      </c>
      <c r="L23" s="4">
        <v>0</v>
      </c>
      <c r="M23" s="4">
        <v>1</v>
      </c>
      <c r="N23" s="4">
        <v>0</v>
      </c>
      <c r="O23" s="4">
        <v>0</v>
      </c>
      <c r="P23" s="4">
        <v>0</v>
      </c>
      <c r="Q23" s="4">
        <v>0</v>
      </c>
      <c r="R23" s="4">
        <v>0</v>
      </c>
      <c r="S23" s="4">
        <v>0</v>
      </c>
    </row>
    <row r="24" spans="1:19" x14ac:dyDescent="0.3">
      <c r="A24" s="22" t="s">
        <v>172</v>
      </c>
      <c r="B24" s="4" t="s">
        <v>173</v>
      </c>
      <c r="C24" s="4" t="s">
        <v>27</v>
      </c>
      <c r="D24" s="4" t="s">
        <v>174</v>
      </c>
      <c r="E24" s="4" t="s">
        <v>175</v>
      </c>
      <c r="F24" s="4" t="s">
        <v>176</v>
      </c>
      <c r="G24" s="4" t="s">
        <v>27</v>
      </c>
      <c r="H24" s="4">
        <v>0</v>
      </c>
      <c r="I24" s="4">
        <v>0</v>
      </c>
      <c r="J24" s="4">
        <v>0</v>
      </c>
      <c r="K24" s="4">
        <v>0</v>
      </c>
      <c r="L24" s="4">
        <v>0</v>
      </c>
      <c r="M24" s="4">
        <v>0</v>
      </c>
      <c r="N24" s="4">
        <v>0</v>
      </c>
      <c r="O24" s="4">
        <v>0</v>
      </c>
      <c r="P24" s="4">
        <v>0</v>
      </c>
      <c r="Q24" s="4">
        <v>0</v>
      </c>
      <c r="R24" s="4">
        <v>1</v>
      </c>
      <c r="S24" s="4">
        <v>1</v>
      </c>
    </row>
    <row r="25" spans="1:19" x14ac:dyDescent="0.3">
      <c r="A25" s="22" t="s">
        <v>177</v>
      </c>
      <c r="B25" s="4" t="s">
        <v>178</v>
      </c>
      <c r="C25" s="4" t="s">
        <v>44</v>
      </c>
      <c r="D25" s="4" t="s">
        <v>78</v>
      </c>
      <c r="E25" s="4" t="s">
        <v>83</v>
      </c>
      <c r="F25" s="4" t="s">
        <v>84</v>
      </c>
      <c r="G25" s="4" t="s">
        <v>571</v>
      </c>
      <c r="H25" s="4">
        <v>0</v>
      </c>
      <c r="I25" s="4">
        <v>0</v>
      </c>
      <c r="J25" s="4">
        <v>0</v>
      </c>
      <c r="K25" s="4">
        <v>0</v>
      </c>
      <c r="L25" s="4">
        <v>0</v>
      </c>
      <c r="M25" s="4">
        <v>0</v>
      </c>
      <c r="N25" s="4">
        <v>0</v>
      </c>
      <c r="O25" s="4">
        <v>0</v>
      </c>
      <c r="P25" s="4">
        <v>0</v>
      </c>
      <c r="Q25" s="4">
        <v>1</v>
      </c>
      <c r="R25" s="4">
        <v>1</v>
      </c>
      <c r="S25" s="4">
        <v>0</v>
      </c>
    </row>
    <row r="26" spans="1:19" x14ac:dyDescent="0.3">
      <c r="A26" s="22" t="s">
        <v>179</v>
      </c>
      <c r="B26" s="4" t="s">
        <v>180</v>
      </c>
      <c r="C26" s="4" t="s">
        <v>55</v>
      </c>
      <c r="D26" s="4" t="s">
        <v>56</v>
      </c>
      <c r="F26" s="4" t="s">
        <v>181</v>
      </c>
      <c r="G26" s="4" t="s">
        <v>55</v>
      </c>
      <c r="H26" s="4">
        <v>0</v>
      </c>
      <c r="I26" s="4">
        <v>1</v>
      </c>
      <c r="J26" s="4">
        <v>1</v>
      </c>
      <c r="K26" s="4">
        <v>0</v>
      </c>
      <c r="L26" s="4">
        <v>0</v>
      </c>
      <c r="M26" s="4">
        <v>0</v>
      </c>
      <c r="N26" s="4">
        <v>0</v>
      </c>
      <c r="O26" s="4">
        <v>0</v>
      </c>
      <c r="P26" s="4">
        <v>0</v>
      </c>
      <c r="Q26" s="4">
        <v>0</v>
      </c>
      <c r="R26" s="4">
        <v>0</v>
      </c>
      <c r="S26" s="4">
        <v>0</v>
      </c>
    </row>
    <row r="27" spans="1:19" x14ac:dyDescent="0.3">
      <c r="A27" s="22" t="s">
        <v>182</v>
      </c>
      <c r="B27" s="4" t="s">
        <v>37</v>
      </c>
      <c r="C27" s="4" t="s">
        <v>125</v>
      </c>
      <c r="D27" s="4" t="s">
        <v>126</v>
      </c>
      <c r="E27" s="4" t="s">
        <v>183</v>
      </c>
      <c r="F27" s="4" t="s">
        <v>184</v>
      </c>
      <c r="G27" s="4" t="s">
        <v>126</v>
      </c>
      <c r="H27" s="4">
        <v>1</v>
      </c>
      <c r="I27" s="4">
        <v>1</v>
      </c>
      <c r="J27" s="4">
        <v>1</v>
      </c>
      <c r="K27" s="4">
        <v>0</v>
      </c>
      <c r="L27" s="4">
        <v>0</v>
      </c>
      <c r="M27" s="4">
        <v>1</v>
      </c>
      <c r="N27" s="4">
        <v>0</v>
      </c>
      <c r="O27" s="4">
        <v>1</v>
      </c>
      <c r="P27" s="4">
        <v>1</v>
      </c>
      <c r="Q27" s="4">
        <v>0</v>
      </c>
      <c r="R27" s="4">
        <v>0</v>
      </c>
      <c r="S27" s="4">
        <v>0</v>
      </c>
    </row>
    <row r="28" spans="1:19" x14ac:dyDescent="0.3">
      <c r="A28" s="22" t="s">
        <v>185</v>
      </c>
      <c r="B28" s="4" t="s">
        <v>186</v>
      </c>
      <c r="C28" s="4" t="s">
        <v>55</v>
      </c>
      <c r="D28" s="4" t="s">
        <v>56</v>
      </c>
      <c r="E28" s="4" t="s">
        <v>187</v>
      </c>
      <c r="F28" s="4" t="s">
        <v>188</v>
      </c>
      <c r="G28" s="4" t="s">
        <v>55</v>
      </c>
      <c r="H28" s="4">
        <v>0</v>
      </c>
      <c r="I28" s="4">
        <v>0</v>
      </c>
      <c r="J28" s="4">
        <v>1</v>
      </c>
      <c r="K28" s="4">
        <v>0</v>
      </c>
      <c r="L28" s="4">
        <v>0</v>
      </c>
      <c r="M28" s="4">
        <v>0</v>
      </c>
      <c r="N28" s="4">
        <v>0</v>
      </c>
      <c r="O28" s="4">
        <v>0</v>
      </c>
      <c r="P28" s="4">
        <v>0</v>
      </c>
      <c r="Q28" s="4">
        <v>0</v>
      </c>
      <c r="R28" s="4">
        <v>0</v>
      </c>
      <c r="S28" s="4">
        <v>0</v>
      </c>
    </row>
    <row r="29" spans="1:19" x14ac:dyDescent="0.3">
      <c r="A29" s="22" t="s">
        <v>189</v>
      </c>
      <c r="B29" s="4" t="s">
        <v>190</v>
      </c>
      <c r="C29" s="4" t="s">
        <v>21</v>
      </c>
      <c r="D29" s="4" t="s">
        <v>22</v>
      </c>
      <c r="E29" s="4" t="s">
        <v>61</v>
      </c>
      <c r="F29" s="4" t="s">
        <v>191</v>
      </c>
      <c r="G29" s="4" t="s">
        <v>21</v>
      </c>
      <c r="H29" s="4">
        <v>0</v>
      </c>
      <c r="I29" s="4">
        <v>0</v>
      </c>
      <c r="J29" s="4">
        <v>0</v>
      </c>
      <c r="K29" s="4">
        <v>0</v>
      </c>
      <c r="L29" s="4">
        <v>0</v>
      </c>
      <c r="M29" s="4">
        <v>0</v>
      </c>
      <c r="N29" s="4">
        <v>1</v>
      </c>
      <c r="O29" s="4">
        <v>0</v>
      </c>
      <c r="P29" s="4">
        <v>0</v>
      </c>
      <c r="Q29" s="4">
        <v>0</v>
      </c>
      <c r="R29" s="4">
        <v>0</v>
      </c>
      <c r="S29" s="4">
        <v>0</v>
      </c>
    </row>
    <row r="30" spans="1:19" x14ac:dyDescent="0.3">
      <c r="A30" s="22" t="s">
        <v>195</v>
      </c>
      <c r="B30" s="4" t="s">
        <v>196</v>
      </c>
      <c r="C30" s="4" t="s">
        <v>21</v>
      </c>
      <c r="D30" s="4" t="s">
        <v>22</v>
      </c>
      <c r="E30" s="4" t="s">
        <v>23</v>
      </c>
      <c r="F30" s="4" t="s">
        <v>162</v>
      </c>
      <c r="G30" s="4" t="s">
        <v>21</v>
      </c>
      <c r="H30" s="4">
        <v>0</v>
      </c>
      <c r="I30" s="4">
        <v>1</v>
      </c>
      <c r="J30" s="4">
        <v>0</v>
      </c>
      <c r="K30" s="4">
        <v>1</v>
      </c>
      <c r="L30" s="4">
        <v>1</v>
      </c>
      <c r="M30" s="4">
        <v>1</v>
      </c>
      <c r="N30" s="4">
        <v>1</v>
      </c>
      <c r="O30" s="4">
        <v>1</v>
      </c>
      <c r="P30" s="4">
        <v>0</v>
      </c>
      <c r="Q30" s="4">
        <v>1</v>
      </c>
      <c r="R30" s="4">
        <v>0</v>
      </c>
      <c r="S30" s="4">
        <v>1</v>
      </c>
    </row>
    <row r="31" spans="1:19" x14ac:dyDescent="0.3">
      <c r="A31" s="22" t="s">
        <v>197</v>
      </c>
      <c r="B31" s="4" t="s">
        <v>37</v>
      </c>
      <c r="C31" s="4" t="s">
        <v>21</v>
      </c>
      <c r="D31" s="4" t="s">
        <v>22</v>
      </c>
      <c r="E31" s="4" t="s">
        <v>23</v>
      </c>
      <c r="F31" s="4" t="s">
        <v>162</v>
      </c>
      <c r="G31" s="4" t="s">
        <v>21</v>
      </c>
      <c r="H31" s="4">
        <v>0</v>
      </c>
      <c r="I31" s="4">
        <v>1</v>
      </c>
      <c r="J31" s="4">
        <v>0</v>
      </c>
      <c r="K31" s="4">
        <v>1</v>
      </c>
      <c r="L31" s="4">
        <v>1</v>
      </c>
      <c r="M31" s="4">
        <v>1</v>
      </c>
      <c r="N31" s="4">
        <v>0</v>
      </c>
      <c r="O31" s="4">
        <v>1</v>
      </c>
      <c r="P31" s="4">
        <v>1</v>
      </c>
      <c r="Q31" s="4">
        <v>1</v>
      </c>
      <c r="R31" s="4">
        <v>1</v>
      </c>
      <c r="S31" s="4">
        <v>1</v>
      </c>
    </row>
    <row r="32" spans="1:19" x14ac:dyDescent="0.3">
      <c r="A32" s="22" t="s">
        <v>198</v>
      </c>
      <c r="B32" s="4" t="s">
        <v>199</v>
      </c>
      <c r="C32" s="4" t="s">
        <v>21</v>
      </c>
      <c r="D32" s="4" t="s">
        <v>22</v>
      </c>
      <c r="E32" s="4" t="s">
        <v>23</v>
      </c>
      <c r="F32" s="4" t="s">
        <v>162</v>
      </c>
      <c r="G32" s="4" t="s">
        <v>21</v>
      </c>
      <c r="H32" s="4">
        <v>0</v>
      </c>
      <c r="I32" s="4">
        <v>1</v>
      </c>
      <c r="J32" s="4">
        <v>0</v>
      </c>
      <c r="K32" s="4">
        <v>0</v>
      </c>
      <c r="L32" s="4">
        <v>1</v>
      </c>
      <c r="M32" s="4">
        <v>1</v>
      </c>
      <c r="N32" s="4">
        <v>0</v>
      </c>
      <c r="O32" s="4">
        <v>0</v>
      </c>
      <c r="P32" s="4">
        <v>1</v>
      </c>
      <c r="Q32" s="4">
        <v>1</v>
      </c>
      <c r="R32" s="4">
        <v>0</v>
      </c>
      <c r="S32" s="4">
        <v>0</v>
      </c>
    </row>
    <row r="33" spans="1:19" x14ac:dyDescent="0.3">
      <c r="A33" s="22" t="s">
        <v>200</v>
      </c>
      <c r="B33" s="4" t="s">
        <v>201</v>
      </c>
      <c r="C33" s="4" t="s">
        <v>44</v>
      </c>
      <c r="D33" s="4" t="s">
        <v>202</v>
      </c>
      <c r="E33" s="4" t="s">
        <v>203</v>
      </c>
      <c r="F33" s="4" t="s">
        <v>204</v>
      </c>
      <c r="G33" s="4" t="s">
        <v>571</v>
      </c>
      <c r="H33" s="4">
        <v>0</v>
      </c>
      <c r="I33" s="4">
        <v>1</v>
      </c>
      <c r="J33" s="4">
        <v>1</v>
      </c>
      <c r="K33" s="4">
        <v>0</v>
      </c>
      <c r="L33" s="4">
        <v>0</v>
      </c>
      <c r="M33" s="4">
        <v>1</v>
      </c>
      <c r="N33" s="4">
        <v>0</v>
      </c>
      <c r="O33" s="4">
        <v>0</v>
      </c>
      <c r="P33" s="4">
        <v>0</v>
      </c>
      <c r="Q33" s="4">
        <v>0</v>
      </c>
      <c r="R33" s="4">
        <v>0</v>
      </c>
      <c r="S33" s="4">
        <v>1</v>
      </c>
    </row>
    <row r="34" spans="1:19" x14ac:dyDescent="0.3">
      <c r="A34" s="22" t="s">
        <v>208</v>
      </c>
      <c r="B34" s="4" t="s">
        <v>209</v>
      </c>
      <c r="C34" s="4" t="s">
        <v>21</v>
      </c>
      <c r="D34" s="4" t="s">
        <v>22</v>
      </c>
      <c r="E34" s="4" t="s">
        <v>61</v>
      </c>
      <c r="F34" s="4" t="s">
        <v>210</v>
      </c>
      <c r="G34" s="4" t="s">
        <v>21</v>
      </c>
      <c r="H34" s="4">
        <v>0</v>
      </c>
      <c r="I34" s="4">
        <v>0</v>
      </c>
      <c r="J34" s="4">
        <v>0</v>
      </c>
      <c r="K34" s="4">
        <v>0</v>
      </c>
      <c r="L34" s="4">
        <v>0</v>
      </c>
      <c r="M34" s="4">
        <v>0</v>
      </c>
      <c r="N34" s="4">
        <v>0</v>
      </c>
      <c r="O34" s="4">
        <v>0</v>
      </c>
      <c r="P34" s="4">
        <v>0</v>
      </c>
      <c r="Q34" s="4">
        <v>1</v>
      </c>
      <c r="R34" s="4">
        <v>0</v>
      </c>
      <c r="S34" s="4">
        <v>0</v>
      </c>
    </row>
    <row r="35" spans="1:19" x14ac:dyDescent="0.3">
      <c r="A35" s="22" t="s">
        <v>213</v>
      </c>
      <c r="B35" s="4" t="s">
        <v>214</v>
      </c>
      <c r="C35" s="4" t="s">
        <v>215</v>
      </c>
      <c r="D35" s="4" t="s">
        <v>216</v>
      </c>
      <c r="E35" s="4" t="s">
        <v>217</v>
      </c>
      <c r="F35" s="4" t="s">
        <v>218</v>
      </c>
      <c r="G35" s="4" t="s">
        <v>215</v>
      </c>
      <c r="H35" s="4">
        <v>0</v>
      </c>
      <c r="I35" s="4">
        <v>0</v>
      </c>
      <c r="J35" s="4">
        <v>1</v>
      </c>
      <c r="K35" s="4">
        <v>0</v>
      </c>
      <c r="L35" s="4">
        <v>0</v>
      </c>
      <c r="M35" s="4">
        <v>0</v>
      </c>
      <c r="N35" s="4">
        <v>0</v>
      </c>
      <c r="O35" s="4">
        <v>0</v>
      </c>
      <c r="P35" s="4">
        <v>0</v>
      </c>
      <c r="Q35" s="4">
        <v>0</v>
      </c>
      <c r="R35" s="4">
        <v>0</v>
      </c>
      <c r="S35" s="4">
        <v>0</v>
      </c>
    </row>
    <row r="36" spans="1:19" x14ac:dyDescent="0.3">
      <c r="A36" s="22" t="s">
        <v>223</v>
      </c>
      <c r="B36" s="4" t="s">
        <v>224</v>
      </c>
      <c r="C36" s="4" t="s">
        <v>32</v>
      </c>
      <c r="D36" s="4" t="s">
        <v>87</v>
      </c>
      <c r="E36" s="4" t="s">
        <v>88</v>
      </c>
      <c r="F36" s="4" t="s">
        <v>225</v>
      </c>
      <c r="G36" s="4" t="s">
        <v>32</v>
      </c>
      <c r="H36" s="4">
        <v>0</v>
      </c>
      <c r="I36" s="4">
        <v>1</v>
      </c>
      <c r="J36" s="4">
        <v>1</v>
      </c>
      <c r="K36" s="4">
        <v>1</v>
      </c>
      <c r="L36" s="4">
        <v>1</v>
      </c>
      <c r="M36" s="4">
        <v>1</v>
      </c>
      <c r="N36" s="4">
        <v>0</v>
      </c>
      <c r="O36" s="4">
        <v>0</v>
      </c>
      <c r="P36" s="4">
        <v>0</v>
      </c>
      <c r="Q36" s="4">
        <v>0</v>
      </c>
      <c r="R36" s="4">
        <v>0</v>
      </c>
      <c r="S36" s="4">
        <v>0</v>
      </c>
    </row>
    <row r="37" spans="1:19" x14ac:dyDescent="0.3">
      <c r="A37" s="22" t="s">
        <v>226</v>
      </c>
      <c r="B37" s="4" t="s">
        <v>227</v>
      </c>
      <c r="C37" s="4" t="s">
        <v>44</v>
      </c>
      <c r="D37" s="4" t="s">
        <v>147</v>
      </c>
      <c r="E37" s="4" t="s">
        <v>228</v>
      </c>
      <c r="F37" s="4" t="s">
        <v>229</v>
      </c>
      <c r="G37" s="4" t="s">
        <v>571</v>
      </c>
      <c r="H37" s="4">
        <v>0</v>
      </c>
      <c r="I37" s="4">
        <v>0</v>
      </c>
      <c r="J37" s="4">
        <v>0</v>
      </c>
      <c r="K37" s="4">
        <v>0</v>
      </c>
      <c r="L37" s="4">
        <v>0</v>
      </c>
      <c r="M37" s="4">
        <v>1</v>
      </c>
      <c r="N37" s="4">
        <v>0</v>
      </c>
      <c r="O37" s="4">
        <v>0</v>
      </c>
      <c r="P37" s="4">
        <v>0</v>
      </c>
      <c r="Q37" s="4">
        <v>0</v>
      </c>
      <c r="R37" s="4">
        <v>0</v>
      </c>
      <c r="S37" s="4">
        <v>0</v>
      </c>
    </row>
    <row r="38" spans="1:19" x14ac:dyDescent="0.3">
      <c r="A38" s="22" t="s">
        <v>230</v>
      </c>
      <c r="B38" s="4" t="s">
        <v>231</v>
      </c>
      <c r="C38" s="4" t="s">
        <v>32</v>
      </c>
      <c r="D38" s="4" t="s">
        <v>33</v>
      </c>
      <c r="E38" s="4" t="s">
        <v>119</v>
      </c>
      <c r="F38" s="4" t="s">
        <v>120</v>
      </c>
      <c r="G38" s="4" t="s">
        <v>32</v>
      </c>
      <c r="H38" s="4">
        <v>1</v>
      </c>
      <c r="I38" s="4">
        <v>1</v>
      </c>
      <c r="J38" s="4">
        <v>0</v>
      </c>
      <c r="K38" s="4">
        <v>0</v>
      </c>
      <c r="L38" s="4">
        <v>0</v>
      </c>
      <c r="M38" s="4">
        <v>0</v>
      </c>
      <c r="N38" s="4">
        <v>0</v>
      </c>
      <c r="O38" s="4">
        <v>0</v>
      </c>
      <c r="P38" s="4">
        <v>1</v>
      </c>
      <c r="Q38" s="4">
        <v>0</v>
      </c>
      <c r="R38" s="4">
        <v>0</v>
      </c>
      <c r="S38" s="4">
        <v>0</v>
      </c>
    </row>
    <row r="39" spans="1:19" x14ac:dyDescent="0.3">
      <c r="A39" s="22" t="s">
        <v>235</v>
      </c>
      <c r="B39" s="4" t="s">
        <v>236</v>
      </c>
      <c r="C39" s="4" t="s">
        <v>215</v>
      </c>
      <c r="D39" s="4" t="s">
        <v>216</v>
      </c>
      <c r="E39" s="4" t="s">
        <v>237</v>
      </c>
      <c r="F39" s="4" t="s">
        <v>238</v>
      </c>
      <c r="G39" s="4" t="s">
        <v>215</v>
      </c>
      <c r="H39" s="4">
        <v>0</v>
      </c>
      <c r="I39" s="4">
        <v>0</v>
      </c>
      <c r="J39" s="4">
        <v>0</v>
      </c>
      <c r="K39" s="4">
        <v>0</v>
      </c>
      <c r="L39" s="4">
        <v>0</v>
      </c>
      <c r="M39" s="4">
        <v>0</v>
      </c>
      <c r="N39" s="4">
        <v>0</v>
      </c>
      <c r="O39" s="4">
        <v>0</v>
      </c>
      <c r="P39" s="4">
        <v>0</v>
      </c>
      <c r="Q39" s="4">
        <v>0</v>
      </c>
      <c r="R39" s="4">
        <v>1</v>
      </c>
      <c r="S39" s="4">
        <v>0</v>
      </c>
    </row>
    <row r="40" spans="1:19" x14ac:dyDescent="0.3">
      <c r="A40" s="22" t="s">
        <v>239</v>
      </c>
      <c r="B40" s="4" t="s">
        <v>240</v>
      </c>
      <c r="C40" s="4" t="s">
        <v>21</v>
      </c>
      <c r="D40" s="4" t="s">
        <v>22</v>
      </c>
      <c r="E40" s="4" t="s">
        <v>61</v>
      </c>
      <c r="F40" s="4" t="s">
        <v>241</v>
      </c>
      <c r="G40" s="4" t="s">
        <v>21</v>
      </c>
      <c r="H40" s="4">
        <v>0</v>
      </c>
      <c r="I40" s="4">
        <v>0</v>
      </c>
      <c r="J40" s="4">
        <v>0</v>
      </c>
      <c r="K40" s="4">
        <v>0</v>
      </c>
      <c r="L40" s="4">
        <v>0</v>
      </c>
      <c r="M40" s="4">
        <v>1</v>
      </c>
      <c r="N40" s="4">
        <v>0</v>
      </c>
      <c r="O40" s="4">
        <v>0</v>
      </c>
      <c r="P40" s="4">
        <v>0</v>
      </c>
      <c r="Q40" s="4">
        <v>0</v>
      </c>
      <c r="R40" s="4">
        <v>0</v>
      </c>
      <c r="S40" s="4">
        <v>0</v>
      </c>
    </row>
    <row r="41" spans="1:19" x14ac:dyDescent="0.3">
      <c r="A41" s="22" t="s">
        <v>247</v>
      </c>
      <c r="B41" s="4" t="s">
        <v>31</v>
      </c>
      <c r="C41" s="4" t="s">
        <v>38</v>
      </c>
      <c r="D41" s="4" t="s">
        <v>248</v>
      </c>
      <c r="E41" s="4" t="s">
        <v>249</v>
      </c>
      <c r="F41" s="4" t="s">
        <v>250</v>
      </c>
      <c r="G41" s="4" t="s">
        <v>248</v>
      </c>
      <c r="H41" s="4">
        <v>0</v>
      </c>
      <c r="I41" s="4">
        <v>0</v>
      </c>
      <c r="J41" s="4">
        <v>0</v>
      </c>
      <c r="K41" s="4">
        <v>0</v>
      </c>
      <c r="L41" s="4">
        <v>0</v>
      </c>
      <c r="M41" s="4">
        <v>0</v>
      </c>
      <c r="N41" s="4">
        <v>0</v>
      </c>
      <c r="O41" s="4">
        <v>0</v>
      </c>
      <c r="P41" s="4">
        <v>0</v>
      </c>
      <c r="Q41" s="4">
        <v>0</v>
      </c>
      <c r="R41" s="4">
        <v>1</v>
      </c>
      <c r="S41" s="4">
        <v>0</v>
      </c>
    </row>
    <row r="42" spans="1:19" x14ac:dyDescent="0.3">
      <c r="A42" s="22" t="s">
        <v>258</v>
      </c>
      <c r="B42" s="4" t="s">
        <v>259</v>
      </c>
      <c r="C42" s="4" t="s">
        <v>38</v>
      </c>
      <c r="D42" s="4" t="s">
        <v>73</v>
      </c>
      <c r="E42" s="4" t="s">
        <v>74</v>
      </c>
      <c r="F42" s="4" t="s">
        <v>75</v>
      </c>
      <c r="G42" s="4" t="s">
        <v>73</v>
      </c>
      <c r="H42" s="4">
        <v>0</v>
      </c>
      <c r="I42" s="4">
        <v>0</v>
      </c>
      <c r="J42" s="4">
        <v>0</v>
      </c>
      <c r="K42" s="4">
        <v>0</v>
      </c>
      <c r="L42" s="4">
        <v>1</v>
      </c>
      <c r="M42" s="4">
        <v>0</v>
      </c>
      <c r="N42" s="4">
        <v>0</v>
      </c>
      <c r="O42" s="4">
        <v>0</v>
      </c>
      <c r="P42" s="4">
        <v>0</v>
      </c>
      <c r="Q42" s="4">
        <v>0</v>
      </c>
      <c r="R42" s="4">
        <v>0</v>
      </c>
      <c r="S42" s="4">
        <v>0</v>
      </c>
    </row>
    <row r="43" spans="1:19" x14ac:dyDescent="0.3">
      <c r="A43" s="22" t="s">
        <v>260</v>
      </c>
      <c r="B43" s="4" t="s">
        <v>261</v>
      </c>
      <c r="C43" s="4" t="s">
        <v>21</v>
      </c>
      <c r="D43" s="4" t="s">
        <v>22</v>
      </c>
      <c r="E43" s="4" t="s">
        <v>61</v>
      </c>
      <c r="F43" s="4" t="s">
        <v>262</v>
      </c>
      <c r="G43" s="4" t="s">
        <v>21</v>
      </c>
      <c r="H43" s="4">
        <v>0</v>
      </c>
      <c r="I43" s="4">
        <v>1</v>
      </c>
      <c r="J43" s="4">
        <v>1</v>
      </c>
      <c r="K43" s="4">
        <v>1</v>
      </c>
      <c r="L43" s="4">
        <v>1</v>
      </c>
      <c r="M43" s="4">
        <v>1</v>
      </c>
      <c r="N43" s="4">
        <v>1</v>
      </c>
      <c r="O43" s="4">
        <v>0</v>
      </c>
      <c r="P43" s="4">
        <v>0</v>
      </c>
      <c r="Q43" s="4">
        <v>0</v>
      </c>
      <c r="R43" s="4">
        <v>0</v>
      </c>
      <c r="S43" s="4">
        <v>0</v>
      </c>
    </row>
    <row r="44" spans="1:19" x14ac:dyDescent="0.3">
      <c r="A44" s="22" t="s">
        <v>263</v>
      </c>
      <c r="B44" s="4" t="s">
        <v>264</v>
      </c>
      <c r="C44" s="4" t="s">
        <v>55</v>
      </c>
      <c r="D44" s="4" t="s">
        <v>56</v>
      </c>
      <c r="E44" s="4" t="s">
        <v>57</v>
      </c>
      <c r="F44" s="4" t="s">
        <v>265</v>
      </c>
      <c r="G44" s="4" t="s">
        <v>55</v>
      </c>
      <c r="H44" s="4">
        <v>1</v>
      </c>
      <c r="I44" s="4">
        <v>0</v>
      </c>
      <c r="J44" s="4">
        <v>1</v>
      </c>
      <c r="K44" s="4">
        <v>1</v>
      </c>
      <c r="L44" s="4">
        <v>1</v>
      </c>
      <c r="M44" s="4">
        <v>0</v>
      </c>
      <c r="N44" s="4">
        <v>1</v>
      </c>
      <c r="O44" s="4">
        <v>0</v>
      </c>
      <c r="P44" s="4">
        <v>0</v>
      </c>
      <c r="Q44" s="4">
        <v>1</v>
      </c>
      <c r="R44" s="4">
        <v>0</v>
      </c>
      <c r="S44" s="4">
        <v>0</v>
      </c>
    </row>
    <row r="45" spans="1:19" x14ac:dyDescent="0.3">
      <c r="A45" s="22" t="s">
        <v>266</v>
      </c>
      <c r="B45" s="4" t="s">
        <v>267</v>
      </c>
      <c r="C45" s="4" t="s">
        <v>55</v>
      </c>
      <c r="D45" s="4" t="s">
        <v>56</v>
      </c>
      <c r="E45" s="4" t="s">
        <v>57</v>
      </c>
      <c r="F45" s="4" t="s">
        <v>265</v>
      </c>
      <c r="G45" s="4" t="s">
        <v>55</v>
      </c>
      <c r="H45" s="4">
        <v>0</v>
      </c>
      <c r="I45" s="4">
        <v>0</v>
      </c>
      <c r="J45" s="4">
        <v>0</v>
      </c>
      <c r="K45" s="4">
        <v>0</v>
      </c>
      <c r="L45" s="4">
        <v>0</v>
      </c>
      <c r="M45" s="4">
        <v>0</v>
      </c>
      <c r="N45" s="4">
        <v>0</v>
      </c>
      <c r="O45" s="4">
        <v>1</v>
      </c>
      <c r="P45" s="4">
        <v>0</v>
      </c>
      <c r="Q45" s="4">
        <v>1</v>
      </c>
      <c r="R45" s="4">
        <v>0</v>
      </c>
      <c r="S45" s="4">
        <v>0</v>
      </c>
    </row>
    <row r="46" spans="1:19" x14ac:dyDescent="0.3">
      <c r="A46" s="22" t="s">
        <v>274</v>
      </c>
      <c r="B46" s="4" t="s">
        <v>275</v>
      </c>
      <c r="C46" s="4" t="s">
        <v>55</v>
      </c>
      <c r="D46" s="4" t="s">
        <v>56</v>
      </c>
      <c r="E46" s="4" t="s">
        <v>57</v>
      </c>
      <c r="F46" s="4" t="s">
        <v>58</v>
      </c>
      <c r="G46" s="4" t="s">
        <v>55</v>
      </c>
      <c r="H46" s="4">
        <v>0</v>
      </c>
      <c r="I46" s="4">
        <v>0</v>
      </c>
      <c r="J46" s="4">
        <v>0</v>
      </c>
      <c r="K46" s="4">
        <v>0</v>
      </c>
      <c r="L46" s="4">
        <v>0</v>
      </c>
      <c r="M46" s="4">
        <v>0</v>
      </c>
      <c r="N46" s="4">
        <v>0</v>
      </c>
      <c r="O46" s="4">
        <v>0</v>
      </c>
      <c r="P46" s="4">
        <v>0</v>
      </c>
      <c r="Q46" s="4">
        <v>1</v>
      </c>
      <c r="R46" s="4">
        <v>1</v>
      </c>
      <c r="S46" s="4">
        <v>0</v>
      </c>
    </row>
    <row r="47" spans="1:19" x14ac:dyDescent="0.3">
      <c r="A47" s="22" t="s">
        <v>276</v>
      </c>
      <c r="B47" s="4" t="s">
        <v>277</v>
      </c>
      <c r="C47" s="4" t="s">
        <v>55</v>
      </c>
      <c r="D47" s="4" t="s">
        <v>56</v>
      </c>
      <c r="F47" s="4" t="s">
        <v>278</v>
      </c>
      <c r="G47" s="4" t="s">
        <v>55</v>
      </c>
      <c r="H47" s="4">
        <v>0</v>
      </c>
      <c r="I47" s="4">
        <v>1</v>
      </c>
      <c r="J47" s="4">
        <v>0</v>
      </c>
      <c r="K47" s="4">
        <v>0</v>
      </c>
      <c r="L47" s="4">
        <v>0</v>
      </c>
      <c r="M47" s="4">
        <v>0</v>
      </c>
      <c r="N47" s="4">
        <v>0</v>
      </c>
      <c r="O47" s="4">
        <v>0</v>
      </c>
      <c r="P47" s="4">
        <v>0</v>
      </c>
      <c r="Q47" s="4">
        <v>0</v>
      </c>
      <c r="R47" s="4">
        <v>0</v>
      </c>
      <c r="S47" s="4">
        <v>0</v>
      </c>
    </row>
    <row r="48" spans="1:19" x14ac:dyDescent="0.3">
      <c r="A48" s="22" t="s">
        <v>279</v>
      </c>
      <c r="B48" s="4" t="s">
        <v>31</v>
      </c>
      <c r="C48" s="4" t="s">
        <v>21</v>
      </c>
      <c r="D48" s="4" t="s">
        <v>22</v>
      </c>
      <c r="E48" s="4" t="s">
        <v>23</v>
      </c>
      <c r="F48" s="4" t="s">
        <v>280</v>
      </c>
      <c r="G48" s="4" t="s">
        <v>21</v>
      </c>
      <c r="H48" s="4">
        <v>0</v>
      </c>
      <c r="I48" s="4">
        <v>0</v>
      </c>
      <c r="J48" s="4">
        <v>0</v>
      </c>
      <c r="K48" s="4">
        <v>0</v>
      </c>
      <c r="L48" s="4">
        <v>1</v>
      </c>
      <c r="M48" s="4">
        <v>1</v>
      </c>
      <c r="N48" s="4">
        <v>0</v>
      </c>
      <c r="O48" s="4">
        <v>0</v>
      </c>
      <c r="P48" s="4">
        <v>0</v>
      </c>
      <c r="Q48" s="4">
        <v>0</v>
      </c>
      <c r="R48" s="4">
        <v>0</v>
      </c>
      <c r="S48" s="4">
        <v>0</v>
      </c>
    </row>
    <row r="49" spans="1:19" x14ac:dyDescent="0.3">
      <c r="A49" s="22" t="s">
        <v>281</v>
      </c>
      <c r="B49" s="4" t="s">
        <v>282</v>
      </c>
      <c r="C49" s="4" t="s">
        <v>21</v>
      </c>
      <c r="D49" s="4" t="s">
        <v>22</v>
      </c>
      <c r="E49" s="4" t="s">
        <v>23</v>
      </c>
      <c r="F49" s="4" t="s">
        <v>280</v>
      </c>
      <c r="G49" s="4" t="s">
        <v>21</v>
      </c>
      <c r="H49" s="4">
        <v>0</v>
      </c>
      <c r="I49" s="4">
        <v>0</v>
      </c>
      <c r="J49" s="4">
        <v>0</v>
      </c>
      <c r="K49" s="4">
        <v>0</v>
      </c>
      <c r="L49" s="4">
        <v>1</v>
      </c>
      <c r="M49" s="4">
        <v>1</v>
      </c>
      <c r="N49" s="4">
        <v>0</v>
      </c>
      <c r="O49" s="4">
        <v>0</v>
      </c>
      <c r="P49" s="4">
        <v>0</v>
      </c>
      <c r="Q49" s="4">
        <v>0</v>
      </c>
      <c r="R49" s="4">
        <v>0</v>
      </c>
      <c r="S49" s="4">
        <v>0</v>
      </c>
    </row>
    <row r="50" spans="1:19" x14ac:dyDescent="0.3">
      <c r="A50" s="22" t="s">
        <v>283</v>
      </c>
      <c r="B50" s="4" t="s">
        <v>284</v>
      </c>
      <c r="C50" s="4" t="s">
        <v>21</v>
      </c>
      <c r="D50" s="4" t="s">
        <v>22</v>
      </c>
      <c r="E50" s="4" t="s">
        <v>23</v>
      </c>
      <c r="F50" s="4" t="s">
        <v>280</v>
      </c>
      <c r="G50" s="4" t="s">
        <v>21</v>
      </c>
      <c r="H50" s="4">
        <v>0</v>
      </c>
      <c r="I50" s="4">
        <v>1</v>
      </c>
      <c r="J50" s="4">
        <v>0</v>
      </c>
      <c r="K50" s="4">
        <v>1</v>
      </c>
      <c r="L50" s="4">
        <v>1</v>
      </c>
      <c r="M50" s="4">
        <v>1</v>
      </c>
      <c r="N50" s="4">
        <v>0</v>
      </c>
      <c r="O50" s="4">
        <v>0</v>
      </c>
      <c r="P50" s="4">
        <v>1</v>
      </c>
      <c r="Q50" s="4">
        <v>1</v>
      </c>
      <c r="R50" s="4">
        <v>1</v>
      </c>
      <c r="S50" s="4">
        <v>1</v>
      </c>
    </row>
    <row r="51" spans="1:19" x14ac:dyDescent="0.3">
      <c r="A51" s="22" t="s">
        <v>285</v>
      </c>
      <c r="B51" s="4" t="s">
        <v>118</v>
      </c>
      <c r="C51" s="4" t="s">
        <v>38</v>
      </c>
      <c r="D51" s="4" t="s">
        <v>73</v>
      </c>
      <c r="E51" s="4" t="s">
        <v>286</v>
      </c>
      <c r="F51" s="4" t="s">
        <v>287</v>
      </c>
      <c r="G51" s="4" t="s">
        <v>73</v>
      </c>
      <c r="H51" s="4">
        <v>0</v>
      </c>
      <c r="I51" s="4">
        <v>0</v>
      </c>
      <c r="J51" s="4">
        <v>0</v>
      </c>
      <c r="K51" s="4">
        <v>0</v>
      </c>
      <c r="L51" s="4">
        <v>0</v>
      </c>
      <c r="M51" s="4">
        <v>0</v>
      </c>
      <c r="N51" s="4">
        <v>0</v>
      </c>
      <c r="O51" s="4">
        <v>1</v>
      </c>
      <c r="P51" s="4">
        <v>0</v>
      </c>
      <c r="Q51" s="4">
        <v>0</v>
      </c>
      <c r="R51" s="4">
        <v>0</v>
      </c>
      <c r="S51" s="4">
        <v>0</v>
      </c>
    </row>
    <row r="52" spans="1:19" x14ac:dyDescent="0.3">
      <c r="A52" s="22" t="s">
        <v>288</v>
      </c>
      <c r="B52" s="4" t="s">
        <v>118</v>
      </c>
      <c r="C52" s="4" t="s">
        <v>38</v>
      </c>
      <c r="D52" s="4" t="s">
        <v>73</v>
      </c>
      <c r="E52" s="4" t="s">
        <v>286</v>
      </c>
      <c r="F52" s="4" t="s">
        <v>287</v>
      </c>
      <c r="G52" s="4" t="s">
        <v>73</v>
      </c>
      <c r="H52" s="4">
        <v>0</v>
      </c>
      <c r="I52" s="4">
        <v>0</v>
      </c>
      <c r="J52" s="4">
        <v>0</v>
      </c>
      <c r="K52" s="4">
        <v>0</v>
      </c>
      <c r="L52" s="4">
        <v>0</v>
      </c>
      <c r="M52" s="4">
        <v>0</v>
      </c>
      <c r="N52" s="4">
        <v>0</v>
      </c>
      <c r="O52" s="4">
        <v>1</v>
      </c>
      <c r="P52" s="4">
        <v>0</v>
      </c>
      <c r="Q52" s="4">
        <v>0</v>
      </c>
      <c r="R52" s="4">
        <v>0</v>
      </c>
      <c r="S52" s="4">
        <v>0</v>
      </c>
    </row>
    <row r="53" spans="1:19" x14ac:dyDescent="0.3">
      <c r="A53" s="22" t="s">
        <v>289</v>
      </c>
      <c r="B53" s="4" t="s">
        <v>290</v>
      </c>
      <c r="C53" s="4" t="s">
        <v>21</v>
      </c>
      <c r="D53" s="4" t="s">
        <v>22</v>
      </c>
      <c r="E53" s="4" t="s">
        <v>23</v>
      </c>
      <c r="F53" s="4" t="s">
        <v>291</v>
      </c>
      <c r="G53" s="4" t="s">
        <v>21</v>
      </c>
      <c r="H53" s="4">
        <v>0</v>
      </c>
      <c r="I53" s="4">
        <v>0</v>
      </c>
      <c r="J53" s="4">
        <v>1</v>
      </c>
      <c r="K53" s="4">
        <v>0</v>
      </c>
      <c r="L53" s="4">
        <v>0</v>
      </c>
      <c r="M53" s="4">
        <v>0</v>
      </c>
      <c r="N53" s="4">
        <v>0</v>
      </c>
      <c r="O53" s="4">
        <v>0</v>
      </c>
      <c r="P53" s="4">
        <v>0</v>
      </c>
      <c r="Q53" s="4">
        <v>0</v>
      </c>
      <c r="R53" s="4">
        <v>0</v>
      </c>
      <c r="S53" s="4">
        <v>0</v>
      </c>
    </row>
    <row r="54" spans="1:19" x14ac:dyDescent="0.3">
      <c r="A54" s="22" t="s">
        <v>292</v>
      </c>
      <c r="B54" s="4" t="s">
        <v>293</v>
      </c>
      <c r="C54" s="4" t="s">
        <v>55</v>
      </c>
      <c r="D54" s="4" t="s">
        <v>56</v>
      </c>
      <c r="E54" s="4" t="s">
        <v>57</v>
      </c>
      <c r="F54" s="4" t="s">
        <v>58</v>
      </c>
      <c r="G54" s="4" t="s">
        <v>55</v>
      </c>
      <c r="H54" s="4">
        <v>0</v>
      </c>
      <c r="I54" s="4">
        <v>1</v>
      </c>
      <c r="J54" s="4">
        <v>1</v>
      </c>
      <c r="K54" s="4">
        <v>1</v>
      </c>
      <c r="L54" s="4">
        <v>0</v>
      </c>
      <c r="M54" s="4">
        <v>1</v>
      </c>
      <c r="N54" s="4">
        <v>1</v>
      </c>
      <c r="O54" s="4">
        <v>0</v>
      </c>
      <c r="P54" s="4">
        <v>0</v>
      </c>
      <c r="Q54" s="4">
        <v>1</v>
      </c>
      <c r="R54" s="4">
        <v>1</v>
      </c>
      <c r="S54" s="4">
        <v>0</v>
      </c>
    </row>
    <row r="55" spans="1:19" x14ac:dyDescent="0.3">
      <c r="A55" s="22" t="s">
        <v>294</v>
      </c>
      <c r="B55" s="4" t="s">
        <v>37</v>
      </c>
      <c r="C55" s="4" t="s">
        <v>38</v>
      </c>
      <c r="D55" s="4" t="s">
        <v>248</v>
      </c>
      <c r="E55" s="4" t="s">
        <v>249</v>
      </c>
      <c r="F55" s="4" t="s">
        <v>295</v>
      </c>
      <c r="G55" s="4" t="s">
        <v>248</v>
      </c>
      <c r="H55" s="4">
        <v>0</v>
      </c>
      <c r="I55" s="4">
        <v>1</v>
      </c>
      <c r="J55" s="4">
        <v>0</v>
      </c>
      <c r="K55" s="4">
        <v>1</v>
      </c>
      <c r="L55" s="4">
        <v>1</v>
      </c>
      <c r="M55" s="4">
        <v>1</v>
      </c>
      <c r="N55" s="4">
        <v>0</v>
      </c>
      <c r="O55" s="4">
        <v>0</v>
      </c>
      <c r="P55" s="4">
        <v>0</v>
      </c>
      <c r="Q55" s="4">
        <v>0</v>
      </c>
      <c r="R55" s="4">
        <v>0</v>
      </c>
      <c r="S55" s="4">
        <v>1</v>
      </c>
    </row>
    <row r="56" spans="1:19" x14ac:dyDescent="0.3">
      <c r="A56" s="22" t="s">
        <v>298</v>
      </c>
      <c r="B56" s="4" t="s">
        <v>299</v>
      </c>
      <c r="C56" s="4" t="s">
        <v>21</v>
      </c>
      <c r="D56" s="4" t="s">
        <v>22</v>
      </c>
      <c r="E56" s="4" t="s">
        <v>23</v>
      </c>
      <c r="F56" s="4" t="s">
        <v>300</v>
      </c>
      <c r="G56" s="4" t="s">
        <v>21</v>
      </c>
      <c r="H56" s="4">
        <v>0</v>
      </c>
      <c r="I56" s="4">
        <v>0</v>
      </c>
      <c r="J56" s="4">
        <v>0</v>
      </c>
      <c r="K56" s="4">
        <v>0</v>
      </c>
      <c r="L56" s="4">
        <v>1</v>
      </c>
      <c r="M56" s="4">
        <v>0</v>
      </c>
      <c r="N56" s="4">
        <v>0</v>
      </c>
      <c r="O56" s="4">
        <v>0</v>
      </c>
      <c r="P56" s="4">
        <v>0</v>
      </c>
      <c r="Q56" s="4">
        <v>0</v>
      </c>
      <c r="R56" s="4">
        <v>0</v>
      </c>
      <c r="S56" s="4">
        <v>0</v>
      </c>
    </row>
    <row r="57" spans="1:19" x14ac:dyDescent="0.3">
      <c r="A57" s="22" t="s">
        <v>301</v>
      </c>
      <c r="B57" s="4" t="s">
        <v>302</v>
      </c>
      <c r="C57" s="4" t="s">
        <v>38</v>
      </c>
      <c r="D57" s="4" t="s">
        <v>73</v>
      </c>
      <c r="E57" s="4" t="s">
        <v>303</v>
      </c>
      <c r="F57" s="4" t="s">
        <v>304</v>
      </c>
      <c r="G57" s="4" t="s">
        <v>73</v>
      </c>
      <c r="H57" s="4">
        <v>1</v>
      </c>
      <c r="I57" s="4">
        <v>0</v>
      </c>
      <c r="J57" s="4">
        <v>0</v>
      </c>
      <c r="K57" s="4">
        <v>0</v>
      </c>
      <c r="L57" s="4">
        <v>1</v>
      </c>
      <c r="M57" s="4">
        <v>1</v>
      </c>
      <c r="N57" s="4">
        <v>0</v>
      </c>
      <c r="O57" s="4">
        <v>1</v>
      </c>
      <c r="P57" s="4">
        <v>0</v>
      </c>
      <c r="Q57" s="4">
        <v>0</v>
      </c>
      <c r="R57" s="4">
        <v>1</v>
      </c>
      <c r="S57" s="4">
        <v>0</v>
      </c>
    </row>
    <row r="58" spans="1:19" x14ac:dyDescent="0.3">
      <c r="A58" s="22" t="s">
        <v>308</v>
      </c>
      <c r="B58" s="4" t="s">
        <v>309</v>
      </c>
      <c r="C58" s="4" t="s">
        <v>44</v>
      </c>
      <c r="D58" s="4" t="s">
        <v>147</v>
      </c>
      <c r="E58" s="4" t="s">
        <v>148</v>
      </c>
      <c r="F58" s="4" t="s">
        <v>171</v>
      </c>
      <c r="G58" s="4" t="s">
        <v>571</v>
      </c>
      <c r="H58" s="4">
        <v>0</v>
      </c>
      <c r="I58" s="4">
        <v>0</v>
      </c>
      <c r="J58" s="4">
        <v>0</v>
      </c>
      <c r="K58" s="4">
        <v>0</v>
      </c>
      <c r="L58" s="4">
        <v>0</v>
      </c>
      <c r="M58" s="4">
        <v>0</v>
      </c>
      <c r="N58" s="4">
        <v>0</v>
      </c>
      <c r="O58" s="4">
        <v>0</v>
      </c>
      <c r="P58" s="4">
        <v>0</v>
      </c>
      <c r="Q58" s="4">
        <v>0</v>
      </c>
      <c r="R58" s="4">
        <v>1</v>
      </c>
      <c r="S58" s="4">
        <v>0</v>
      </c>
    </row>
    <row r="59" spans="1:19" x14ac:dyDescent="0.3">
      <c r="A59" s="22" t="s">
        <v>314</v>
      </c>
      <c r="B59" s="4" t="s">
        <v>31</v>
      </c>
      <c r="C59" s="4" t="s">
        <v>21</v>
      </c>
      <c r="D59" s="4" t="s">
        <v>22</v>
      </c>
      <c r="E59" s="4" t="s">
        <v>23</v>
      </c>
      <c r="F59" s="4" t="s">
        <v>315</v>
      </c>
      <c r="G59" s="4" t="s">
        <v>21</v>
      </c>
      <c r="H59" s="4">
        <v>0</v>
      </c>
      <c r="I59" s="4">
        <v>0</v>
      </c>
      <c r="J59" s="4">
        <v>0</v>
      </c>
      <c r="K59" s="4">
        <v>0</v>
      </c>
      <c r="L59" s="4">
        <v>1</v>
      </c>
      <c r="M59" s="4">
        <v>0</v>
      </c>
      <c r="N59" s="4">
        <v>0</v>
      </c>
      <c r="O59" s="4">
        <v>0</v>
      </c>
      <c r="P59" s="4">
        <v>0</v>
      </c>
      <c r="Q59" s="4">
        <v>1</v>
      </c>
      <c r="R59" s="4">
        <v>1</v>
      </c>
      <c r="S59" s="4">
        <v>1</v>
      </c>
    </row>
    <row r="60" spans="1:19" x14ac:dyDescent="0.3">
      <c r="A60" s="22" t="s">
        <v>319</v>
      </c>
      <c r="B60" s="4" t="s">
        <v>320</v>
      </c>
      <c r="C60" s="4" t="s">
        <v>21</v>
      </c>
      <c r="D60" s="4" t="s">
        <v>22</v>
      </c>
      <c r="E60" s="4" t="s">
        <v>23</v>
      </c>
      <c r="F60" s="4" t="s">
        <v>321</v>
      </c>
      <c r="G60" s="4" t="s">
        <v>21</v>
      </c>
      <c r="H60" s="4">
        <v>0</v>
      </c>
      <c r="I60" s="4">
        <v>1</v>
      </c>
      <c r="J60" s="4">
        <v>0</v>
      </c>
      <c r="K60" s="4">
        <v>0</v>
      </c>
      <c r="L60" s="4">
        <v>0</v>
      </c>
      <c r="M60" s="4">
        <v>0</v>
      </c>
      <c r="N60" s="4">
        <v>0</v>
      </c>
      <c r="O60" s="4">
        <v>0</v>
      </c>
      <c r="P60" s="4">
        <v>0</v>
      </c>
      <c r="Q60" s="4">
        <v>0</v>
      </c>
      <c r="R60" s="4">
        <v>0</v>
      </c>
      <c r="S60" s="4">
        <v>0</v>
      </c>
    </row>
    <row r="61" spans="1:19" x14ac:dyDescent="0.3">
      <c r="A61" s="22" t="s">
        <v>328</v>
      </c>
      <c r="B61" s="4" t="s">
        <v>329</v>
      </c>
      <c r="C61" s="4" t="s">
        <v>32</v>
      </c>
      <c r="D61" s="4" t="s">
        <v>105</v>
      </c>
      <c r="E61" s="4" t="s">
        <v>106</v>
      </c>
      <c r="F61" s="4" t="s">
        <v>330</v>
      </c>
      <c r="G61" s="4" t="s">
        <v>32</v>
      </c>
      <c r="H61" s="4">
        <v>0</v>
      </c>
      <c r="I61" s="4">
        <v>0</v>
      </c>
      <c r="J61" s="4">
        <v>0</v>
      </c>
      <c r="K61" s="4">
        <v>0</v>
      </c>
      <c r="L61" s="4">
        <v>0</v>
      </c>
      <c r="M61" s="4">
        <v>1</v>
      </c>
      <c r="N61" s="4">
        <v>0</v>
      </c>
      <c r="O61" s="4">
        <v>0</v>
      </c>
      <c r="P61" s="4">
        <v>0</v>
      </c>
      <c r="Q61" s="4">
        <v>0</v>
      </c>
      <c r="R61" s="4">
        <v>0</v>
      </c>
      <c r="S61" s="4">
        <v>0</v>
      </c>
    </row>
    <row r="62" spans="1:19" x14ac:dyDescent="0.3">
      <c r="A62" s="22" t="s">
        <v>331</v>
      </c>
      <c r="B62" s="4" t="s">
        <v>332</v>
      </c>
      <c r="C62" s="4" t="s">
        <v>44</v>
      </c>
      <c r="D62" s="4" t="s">
        <v>78</v>
      </c>
      <c r="E62" s="4" t="s">
        <v>83</v>
      </c>
      <c r="F62" s="4" t="s">
        <v>307</v>
      </c>
      <c r="G62" s="4" t="s">
        <v>571</v>
      </c>
      <c r="H62" s="4">
        <v>0</v>
      </c>
      <c r="I62" s="4">
        <v>0</v>
      </c>
      <c r="J62" s="4">
        <v>0</v>
      </c>
      <c r="K62" s="4">
        <v>1</v>
      </c>
      <c r="L62" s="4">
        <v>0</v>
      </c>
      <c r="M62" s="4">
        <v>1</v>
      </c>
      <c r="N62" s="4">
        <v>1</v>
      </c>
      <c r="O62" s="4">
        <v>1</v>
      </c>
      <c r="P62" s="4">
        <v>0</v>
      </c>
      <c r="Q62" s="4">
        <v>0</v>
      </c>
      <c r="R62" s="4">
        <v>1</v>
      </c>
      <c r="S62" s="4">
        <v>0</v>
      </c>
    </row>
    <row r="63" spans="1:19" x14ac:dyDescent="0.3">
      <c r="A63" s="22" t="s">
        <v>334</v>
      </c>
      <c r="B63" s="4" t="s">
        <v>54</v>
      </c>
      <c r="C63" s="4" t="s">
        <v>21</v>
      </c>
      <c r="D63" s="4" t="s">
        <v>22</v>
      </c>
      <c r="E63" s="4" t="s">
        <v>23</v>
      </c>
      <c r="F63" s="4" t="s">
        <v>335</v>
      </c>
      <c r="G63" s="4" t="s">
        <v>21</v>
      </c>
      <c r="H63" s="4">
        <v>0</v>
      </c>
      <c r="I63" s="4">
        <v>0</v>
      </c>
      <c r="J63" s="4">
        <v>1</v>
      </c>
      <c r="K63" s="4">
        <v>0</v>
      </c>
      <c r="L63" s="4">
        <v>0</v>
      </c>
      <c r="M63" s="4">
        <v>0</v>
      </c>
      <c r="N63" s="4">
        <v>0</v>
      </c>
      <c r="O63" s="4">
        <v>0</v>
      </c>
      <c r="P63" s="4">
        <v>0</v>
      </c>
      <c r="Q63" s="4">
        <v>0</v>
      </c>
      <c r="R63" s="4">
        <v>0</v>
      </c>
      <c r="S63" s="4">
        <v>0</v>
      </c>
    </row>
    <row r="64" spans="1:19" x14ac:dyDescent="0.3">
      <c r="A64" s="22" t="s">
        <v>336</v>
      </c>
      <c r="B64" s="4" t="s">
        <v>337</v>
      </c>
      <c r="C64" s="4" t="s">
        <v>32</v>
      </c>
      <c r="D64" s="4" t="s">
        <v>87</v>
      </c>
      <c r="E64" s="4" t="s">
        <v>338</v>
      </c>
      <c r="F64" s="4" t="s">
        <v>339</v>
      </c>
      <c r="G64" s="4" t="s">
        <v>32</v>
      </c>
      <c r="H64" s="4">
        <v>0</v>
      </c>
      <c r="I64" s="4">
        <v>1</v>
      </c>
      <c r="J64" s="4">
        <v>0</v>
      </c>
      <c r="K64" s="4">
        <v>0</v>
      </c>
      <c r="L64" s="4">
        <v>0</v>
      </c>
      <c r="M64" s="4">
        <v>0</v>
      </c>
      <c r="N64" s="4">
        <v>0</v>
      </c>
      <c r="O64" s="4">
        <v>0</v>
      </c>
      <c r="P64" s="4">
        <v>0</v>
      </c>
      <c r="Q64" s="4">
        <v>0</v>
      </c>
      <c r="R64" s="4">
        <v>0</v>
      </c>
      <c r="S64" s="4">
        <v>0</v>
      </c>
    </row>
    <row r="65" spans="1:19" x14ac:dyDescent="0.3">
      <c r="A65" s="22" t="s">
        <v>340</v>
      </c>
      <c r="B65" s="4" t="s">
        <v>341</v>
      </c>
      <c r="C65" s="4" t="s">
        <v>125</v>
      </c>
      <c r="D65" s="4" t="s">
        <v>126</v>
      </c>
      <c r="E65" s="4" t="s">
        <v>127</v>
      </c>
      <c r="F65" s="4" t="s">
        <v>128</v>
      </c>
      <c r="G65" s="4" t="s">
        <v>126</v>
      </c>
      <c r="H65" s="4">
        <v>0</v>
      </c>
      <c r="I65" s="4">
        <v>0</v>
      </c>
      <c r="J65" s="4">
        <v>0</v>
      </c>
      <c r="K65" s="4">
        <v>0</v>
      </c>
      <c r="L65" s="4">
        <v>0</v>
      </c>
      <c r="M65" s="4">
        <v>0</v>
      </c>
      <c r="N65" s="4">
        <v>0</v>
      </c>
      <c r="O65" s="4">
        <v>0</v>
      </c>
      <c r="P65" s="4">
        <v>0</v>
      </c>
      <c r="Q65" s="4">
        <v>0</v>
      </c>
      <c r="R65" s="4">
        <v>0</v>
      </c>
      <c r="S65" s="4">
        <v>1</v>
      </c>
    </row>
    <row r="66" spans="1:19" x14ac:dyDescent="0.3">
      <c r="A66" s="22" t="s">
        <v>347</v>
      </c>
      <c r="B66" s="4" t="s">
        <v>348</v>
      </c>
      <c r="C66" s="4" t="s">
        <v>21</v>
      </c>
      <c r="D66" s="4" t="s">
        <v>22</v>
      </c>
      <c r="E66" s="4" t="s">
        <v>23</v>
      </c>
      <c r="F66" s="4" t="s">
        <v>346</v>
      </c>
      <c r="G66" s="4" t="s">
        <v>21</v>
      </c>
      <c r="H66" s="4">
        <v>0</v>
      </c>
      <c r="I66" s="4">
        <v>0</v>
      </c>
      <c r="J66" s="4">
        <v>0</v>
      </c>
      <c r="K66" s="4">
        <v>0</v>
      </c>
      <c r="L66" s="4">
        <v>1</v>
      </c>
      <c r="M66" s="4">
        <v>1</v>
      </c>
      <c r="N66" s="4">
        <v>0</v>
      </c>
      <c r="O66" s="4">
        <v>0</v>
      </c>
      <c r="P66" s="4">
        <v>0</v>
      </c>
      <c r="Q66" s="4">
        <v>0</v>
      </c>
      <c r="R66" s="4">
        <v>0</v>
      </c>
      <c r="S66" s="4">
        <v>0</v>
      </c>
    </row>
    <row r="67" spans="1:19" x14ac:dyDescent="0.3">
      <c r="A67" s="22" t="s">
        <v>351</v>
      </c>
      <c r="B67" s="4" t="s">
        <v>302</v>
      </c>
      <c r="C67" s="4" t="s">
        <v>38</v>
      </c>
      <c r="D67" s="4" t="s">
        <v>248</v>
      </c>
      <c r="E67" s="4" t="s">
        <v>352</v>
      </c>
      <c r="F67" s="4" t="s">
        <v>353</v>
      </c>
      <c r="G67" s="4" t="s">
        <v>248</v>
      </c>
      <c r="H67" s="4">
        <v>0</v>
      </c>
      <c r="I67" s="4">
        <v>1</v>
      </c>
      <c r="J67" s="4">
        <v>0</v>
      </c>
      <c r="K67" s="4">
        <v>0</v>
      </c>
      <c r="L67" s="4">
        <v>0</v>
      </c>
      <c r="M67" s="4">
        <v>1</v>
      </c>
      <c r="N67" s="4">
        <v>0</v>
      </c>
      <c r="O67" s="4">
        <v>1</v>
      </c>
      <c r="P67" s="4">
        <v>1</v>
      </c>
      <c r="Q67" s="4">
        <v>1</v>
      </c>
      <c r="R67" s="4">
        <v>0</v>
      </c>
      <c r="S67" s="4">
        <v>0</v>
      </c>
    </row>
    <row r="68" spans="1:19" x14ac:dyDescent="0.3">
      <c r="A68" s="22" t="s">
        <v>356</v>
      </c>
      <c r="B68" s="4" t="s">
        <v>357</v>
      </c>
      <c r="C68" s="4" t="s">
        <v>215</v>
      </c>
      <c r="D68" s="4" t="s">
        <v>216</v>
      </c>
      <c r="E68" s="4" t="s">
        <v>217</v>
      </c>
      <c r="F68" s="4" t="s">
        <v>358</v>
      </c>
      <c r="G68" s="4" t="s">
        <v>215</v>
      </c>
      <c r="H68" s="4">
        <v>0</v>
      </c>
      <c r="I68" s="4">
        <v>0</v>
      </c>
      <c r="J68" s="4">
        <v>0</v>
      </c>
      <c r="K68" s="4">
        <v>0</v>
      </c>
      <c r="L68" s="4">
        <v>0</v>
      </c>
      <c r="M68" s="4">
        <v>0</v>
      </c>
      <c r="N68" s="4">
        <v>0</v>
      </c>
      <c r="O68" s="4">
        <v>0</v>
      </c>
      <c r="P68" s="4">
        <v>0</v>
      </c>
      <c r="Q68" s="4">
        <v>0</v>
      </c>
      <c r="R68" s="4">
        <v>0</v>
      </c>
      <c r="S68" s="4">
        <v>1</v>
      </c>
    </row>
    <row r="69" spans="1:19" x14ac:dyDescent="0.3">
      <c r="A69" s="22" t="s">
        <v>359</v>
      </c>
      <c r="B69" s="4" t="s">
        <v>360</v>
      </c>
      <c r="C69" s="4" t="s">
        <v>215</v>
      </c>
      <c r="D69" s="4" t="s">
        <v>216</v>
      </c>
      <c r="E69" s="4" t="s">
        <v>217</v>
      </c>
      <c r="F69" s="4" t="s">
        <v>358</v>
      </c>
      <c r="G69" s="4" t="s">
        <v>215</v>
      </c>
      <c r="H69" s="4">
        <v>0</v>
      </c>
      <c r="I69" s="4">
        <v>0</v>
      </c>
      <c r="J69" s="4">
        <v>0</v>
      </c>
      <c r="K69" s="4">
        <v>0</v>
      </c>
      <c r="L69" s="4">
        <v>0</v>
      </c>
      <c r="M69" s="4">
        <v>0</v>
      </c>
      <c r="N69" s="4">
        <v>0</v>
      </c>
      <c r="O69" s="4">
        <v>0</v>
      </c>
      <c r="P69" s="4">
        <v>0</v>
      </c>
      <c r="Q69" s="4">
        <v>0</v>
      </c>
      <c r="R69" s="4">
        <v>1</v>
      </c>
      <c r="S69" s="4">
        <v>0</v>
      </c>
    </row>
    <row r="70" spans="1:19" x14ac:dyDescent="0.3">
      <c r="A70" s="22" t="s">
        <v>366</v>
      </c>
      <c r="B70" s="4" t="s">
        <v>77</v>
      </c>
      <c r="C70" s="4" t="s">
        <v>55</v>
      </c>
      <c r="D70" s="4" t="s">
        <v>56</v>
      </c>
      <c r="E70" s="4" t="s">
        <v>57</v>
      </c>
      <c r="F70" s="4" t="s">
        <v>270</v>
      </c>
      <c r="G70" s="4" t="s">
        <v>55</v>
      </c>
      <c r="H70" s="4">
        <v>1</v>
      </c>
      <c r="I70" s="4">
        <v>0</v>
      </c>
      <c r="J70" s="4">
        <v>0</v>
      </c>
      <c r="K70" s="4">
        <v>0</v>
      </c>
      <c r="L70" s="4">
        <v>0</v>
      </c>
      <c r="M70" s="4">
        <v>0</v>
      </c>
      <c r="N70" s="4">
        <v>0</v>
      </c>
      <c r="O70" s="4">
        <v>0</v>
      </c>
      <c r="P70" s="4">
        <v>0</v>
      </c>
      <c r="Q70" s="4">
        <v>0</v>
      </c>
      <c r="R70" s="4">
        <v>0</v>
      </c>
      <c r="S70" s="4">
        <v>0</v>
      </c>
    </row>
    <row r="71" spans="1:19" x14ac:dyDescent="0.3">
      <c r="A71" s="22" t="s">
        <v>367</v>
      </c>
      <c r="B71" s="4" t="s">
        <v>368</v>
      </c>
      <c r="C71" s="4" t="s">
        <v>55</v>
      </c>
      <c r="D71" s="4" t="s">
        <v>56</v>
      </c>
      <c r="E71" s="4" t="s">
        <v>57</v>
      </c>
      <c r="F71" s="4" t="s">
        <v>270</v>
      </c>
      <c r="G71" s="4" t="s">
        <v>55</v>
      </c>
      <c r="H71" s="4">
        <v>0</v>
      </c>
      <c r="I71" s="4">
        <v>0</v>
      </c>
      <c r="J71" s="4">
        <v>0</v>
      </c>
      <c r="K71" s="4">
        <v>1</v>
      </c>
      <c r="L71" s="4">
        <v>0</v>
      </c>
      <c r="M71" s="4">
        <v>0</v>
      </c>
      <c r="N71" s="4">
        <v>0</v>
      </c>
      <c r="O71" s="4">
        <v>0</v>
      </c>
      <c r="P71" s="4">
        <v>0</v>
      </c>
      <c r="Q71" s="4">
        <v>0</v>
      </c>
      <c r="R71" s="4">
        <v>0</v>
      </c>
      <c r="S71" s="4">
        <v>0</v>
      </c>
    </row>
    <row r="72" spans="1:19" x14ac:dyDescent="0.3">
      <c r="A72" s="22" t="s">
        <v>370</v>
      </c>
      <c r="B72" s="4" t="s">
        <v>31</v>
      </c>
      <c r="C72" s="4" t="s">
        <v>21</v>
      </c>
      <c r="D72" s="4" t="s">
        <v>22</v>
      </c>
      <c r="E72" s="4" t="s">
        <v>23</v>
      </c>
      <c r="F72" s="4" t="s">
        <v>371</v>
      </c>
      <c r="G72" s="4" t="s">
        <v>21</v>
      </c>
      <c r="H72" s="4">
        <v>0</v>
      </c>
      <c r="I72" s="4">
        <v>0</v>
      </c>
      <c r="J72" s="4">
        <v>0</v>
      </c>
      <c r="K72" s="4">
        <v>0</v>
      </c>
      <c r="L72" s="4">
        <v>1</v>
      </c>
      <c r="M72" s="4">
        <v>0</v>
      </c>
      <c r="N72" s="4">
        <v>0</v>
      </c>
      <c r="O72" s="4">
        <v>0</v>
      </c>
      <c r="P72" s="4">
        <v>0</v>
      </c>
      <c r="Q72" s="4">
        <v>0</v>
      </c>
      <c r="R72" s="4">
        <v>0</v>
      </c>
      <c r="S72" s="4">
        <v>0</v>
      </c>
    </row>
    <row r="73" spans="1:19" x14ac:dyDescent="0.3">
      <c r="A73" s="22" t="s">
        <v>376</v>
      </c>
      <c r="B73" s="4" t="s">
        <v>377</v>
      </c>
      <c r="C73" s="4" t="s">
        <v>55</v>
      </c>
      <c r="D73" s="4" t="s">
        <v>56</v>
      </c>
      <c r="E73" s="4" t="s">
        <v>378</v>
      </c>
      <c r="F73" s="4" t="s">
        <v>379</v>
      </c>
      <c r="G73" s="4" t="s">
        <v>55</v>
      </c>
      <c r="H73" s="4">
        <v>0</v>
      </c>
      <c r="I73" s="4">
        <v>0</v>
      </c>
      <c r="J73" s="4">
        <v>0</v>
      </c>
      <c r="K73" s="4">
        <v>0</v>
      </c>
      <c r="L73" s="4">
        <v>0</v>
      </c>
      <c r="M73" s="4">
        <v>0</v>
      </c>
      <c r="N73" s="4">
        <v>0</v>
      </c>
      <c r="O73" s="4">
        <v>0</v>
      </c>
      <c r="P73" s="4">
        <v>1</v>
      </c>
      <c r="Q73" s="4">
        <v>0</v>
      </c>
      <c r="R73" s="4">
        <v>0</v>
      </c>
      <c r="S73" s="4">
        <v>0</v>
      </c>
    </row>
    <row r="74" spans="1:19" x14ac:dyDescent="0.3">
      <c r="A74" s="22" t="s">
        <v>380</v>
      </c>
      <c r="B74" s="4" t="s">
        <v>381</v>
      </c>
      <c r="C74" s="4" t="s">
        <v>55</v>
      </c>
      <c r="D74" s="4" t="s">
        <v>56</v>
      </c>
      <c r="F74" s="4" t="s">
        <v>165</v>
      </c>
      <c r="G74" s="4" t="s">
        <v>55</v>
      </c>
      <c r="H74" s="4">
        <v>0</v>
      </c>
      <c r="I74" s="4">
        <v>0</v>
      </c>
      <c r="J74" s="4">
        <v>0</v>
      </c>
      <c r="K74" s="4">
        <v>0</v>
      </c>
      <c r="L74" s="4">
        <v>0</v>
      </c>
      <c r="M74" s="4">
        <v>0</v>
      </c>
      <c r="N74" s="4">
        <v>0</v>
      </c>
      <c r="O74" s="4">
        <v>0</v>
      </c>
      <c r="P74" s="4">
        <v>0</v>
      </c>
      <c r="Q74" s="4">
        <v>0</v>
      </c>
      <c r="R74" s="4">
        <v>1</v>
      </c>
      <c r="S74" s="4">
        <v>1</v>
      </c>
    </row>
    <row r="75" spans="1:19" x14ac:dyDescent="0.3">
      <c r="A75" s="22" t="s">
        <v>382</v>
      </c>
      <c r="B75" s="4" t="s">
        <v>383</v>
      </c>
      <c r="C75" s="4" t="s">
        <v>384</v>
      </c>
      <c r="E75" s="4" t="s">
        <v>385</v>
      </c>
      <c r="F75" s="4" t="s">
        <v>386</v>
      </c>
      <c r="G75" s="4" t="s">
        <v>384</v>
      </c>
      <c r="H75" s="4">
        <v>1</v>
      </c>
      <c r="I75" s="4">
        <v>0</v>
      </c>
      <c r="J75" s="4">
        <v>1</v>
      </c>
      <c r="K75" s="4">
        <v>1</v>
      </c>
      <c r="L75" s="4">
        <v>0</v>
      </c>
      <c r="M75" s="4">
        <v>1</v>
      </c>
      <c r="N75" s="4">
        <v>0</v>
      </c>
      <c r="O75" s="4">
        <v>0</v>
      </c>
      <c r="P75" s="4">
        <v>1</v>
      </c>
      <c r="Q75" s="4">
        <v>1</v>
      </c>
      <c r="R75" s="4">
        <v>1</v>
      </c>
      <c r="S75" s="4">
        <v>0</v>
      </c>
    </row>
    <row r="76" spans="1:19" x14ac:dyDescent="0.3">
      <c r="A76" s="22" t="s">
        <v>387</v>
      </c>
      <c r="B76" s="4" t="s">
        <v>388</v>
      </c>
      <c r="C76" s="4" t="s">
        <v>55</v>
      </c>
      <c r="D76" s="4" t="s">
        <v>56</v>
      </c>
      <c r="E76" s="4" t="s">
        <v>57</v>
      </c>
      <c r="F76" s="4" t="s">
        <v>270</v>
      </c>
      <c r="G76" s="4" t="s">
        <v>55</v>
      </c>
      <c r="H76" s="4">
        <v>0</v>
      </c>
      <c r="I76" s="4">
        <v>0</v>
      </c>
      <c r="J76" s="4">
        <v>0</v>
      </c>
      <c r="K76" s="4">
        <v>0</v>
      </c>
      <c r="L76" s="4">
        <v>0</v>
      </c>
      <c r="M76" s="4">
        <v>0</v>
      </c>
      <c r="N76" s="4">
        <v>1</v>
      </c>
      <c r="O76" s="4">
        <v>0</v>
      </c>
      <c r="P76" s="4">
        <v>0</v>
      </c>
      <c r="Q76" s="4">
        <v>1</v>
      </c>
      <c r="R76" s="4">
        <v>0</v>
      </c>
      <c r="S76" s="4">
        <v>0</v>
      </c>
    </row>
    <row r="77" spans="1:19" x14ac:dyDescent="0.3">
      <c r="A77" s="22" t="s">
        <v>389</v>
      </c>
      <c r="B77" s="4" t="s">
        <v>31</v>
      </c>
      <c r="C77" s="4" t="s">
        <v>21</v>
      </c>
      <c r="D77" s="4" t="s">
        <v>22</v>
      </c>
      <c r="E77" s="4" t="s">
        <v>23</v>
      </c>
      <c r="F77" s="4" t="s">
        <v>162</v>
      </c>
      <c r="G77" s="4" t="s">
        <v>21</v>
      </c>
      <c r="H77" s="4">
        <v>0</v>
      </c>
      <c r="I77" s="4">
        <v>0</v>
      </c>
      <c r="J77" s="4">
        <v>0</v>
      </c>
      <c r="K77" s="4">
        <v>1</v>
      </c>
      <c r="L77" s="4">
        <v>1</v>
      </c>
      <c r="M77" s="4">
        <v>1</v>
      </c>
      <c r="N77" s="4">
        <v>0</v>
      </c>
      <c r="O77" s="4">
        <v>0</v>
      </c>
      <c r="P77" s="4">
        <v>0</v>
      </c>
      <c r="Q77" s="4">
        <v>0</v>
      </c>
      <c r="R77" s="4">
        <v>0</v>
      </c>
      <c r="S77" s="4">
        <v>0</v>
      </c>
    </row>
    <row r="78" spans="1:19" x14ac:dyDescent="0.3">
      <c r="A78" s="22" t="s">
        <v>390</v>
      </c>
      <c r="B78" s="4" t="s">
        <v>31</v>
      </c>
      <c r="C78" s="4" t="s">
        <v>21</v>
      </c>
      <c r="D78" s="4" t="s">
        <v>22</v>
      </c>
      <c r="E78" s="4" t="s">
        <v>23</v>
      </c>
      <c r="F78" s="4" t="s">
        <v>162</v>
      </c>
      <c r="G78" s="4" t="s">
        <v>21</v>
      </c>
      <c r="H78" s="4">
        <v>0</v>
      </c>
      <c r="I78" s="4">
        <v>1</v>
      </c>
      <c r="J78" s="4">
        <v>0</v>
      </c>
      <c r="K78" s="4">
        <v>1</v>
      </c>
      <c r="L78" s="4">
        <v>0</v>
      </c>
      <c r="M78" s="4">
        <v>0</v>
      </c>
      <c r="N78" s="4">
        <v>0</v>
      </c>
      <c r="O78" s="4">
        <v>0</v>
      </c>
      <c r="P78" s="4">
        <v>0</v>
      </c>
      <c r="Q78" s="4">
        <v>0</v>
      </c>
      <c r="R78" s="4">
        <v>0</v>
      </c>
      <c r="S78" s="4">
        <v>0</v>
      </c>
    </row>
    <row r="79" spans="1:19" x14ac:dyDescent="0.3">
      <c r="A79" s="22" t="s">
        <v>391</v>
      </c>
      <c r="B79" s="4" t="s">
        <v>392</v>
      </c>
      <c r="C79" s="4" t="s">
        <v>27</v>
      </c>
      <c r="D79" s="4" t="s">
        <v>28</v>
      </c>
      <c r="E79" s="4" t="s">
        <v>29</v>
      </c>
      <c r="F79" s="4" t="s">
        <v>393</v>
      </c>
      <c r="G79" s="4" t="s">
        <v>27</v>
      </c>
      <c r="H79" s="4">
        <v>0</v>
      </c>
      <c r="I79" s="4">
        <v>0</v>
      </c>
      <c r="J79" s="4">
        <v>0</v>
      </c>
      <c r="K79" s="4">
        <v>1</v>
      </c>
      <c r="L79" s="4">
        <v>1</v>
      </c>
      <c r="M79" s="4">
        <v>1</v>
      </c>
      <c r="N79" s="4">
        <v>0</v>
      </c>
      <c r="O79" s="4">
        <v>0</v>
      </c>
      <c r="P79" s="4">
        <v>0</v>
      </c>
      <c r="Q79" s="4">
        <v>0</v>
      </c>
      <c r="R79" s="4">
        <v>0</v>
      </c>
      <c r="S79" s="4">
        <v>0</v>
      </c>
    </row>
    <row r="80" spans="1:19" x14ac:dyDescent="0.3">
      <c r="A80" s="22" t="s">
        <v>400</v>
      </c>
      <c r="B80" s="4" t="s">
        <v>401</v>
      </c>
      <c r="C80" s="4" t="s">
        <v>32</v>
      </c>
      <c r="D80" s="4" t="s">
        <v>65</v>
      </c>
      <c r="E80" s="4" t="s">
        <v>398</v>
      </c>
      <c r="F80" s="4" t="s">
        <v>402</v>
      </c>
      <c r="G80" s="4" t="s">
        <v>32</v>
      </c>
      <c r="H80" s="4">
        <v>1</v>
      </c>
      <c r="I80" s="4">
        <v>1</v>
      </c>
      <c r="J80" s="4">
        <v>1</v>
      </c>
      <c r="K80" s="4">
        <v>0</v>
      </c>
      <c r="L80" s="4">
        <v>0</v>
      </c>
      <c r="M80" s="4">
        <v>0</v>
      </c>
      <c r="N80" s="4">
        <v>0</v>
      </c>
      <c r="O80" s="4">
        <v>0</v>
      </c>
      <c r="P80" s="4">
        <v>0</v>
      </c>
      <c r="Q80" s="4">
        <v>0</v>
      </c>
      <c r="R80" s="4">
        <v>0</v>
      </c>
      <c r="S80" s="4">
        <v>0</v>
      </c>
    </row>
    <row r="81" spans="1:19" x14ac:dyDescent="0.3">
      <c r="A81" s="22" t="s">
        <v>403</v>
      </c>
      <c r="B81" s="4" t="s">
        <v>404</v>
      </c>
      <c r="C81" s="4" t="s">
        <v>32</v>
      </c>
      <c r="D81" s="4" t="s">
        <v>65</v>
      </c>
      <c r="E81" s="4" t="s">
        <v>66</v>
      </c>
      <c r="F81" s="4" t="s">
        <v>405</v>
      </c>
      <c r="G81" s="4" t="s">
        <v>32</v>
      </c>
      <c r="H81" s="4">
        <v>1</v>
      </c>
      <c r="I81" s="4">
        <v>1</v>
      </c>
      <c r="J81" s="4">
        <v>1</v>
      </c>
      <c r="K81" s="4">
        <v>0</v>
      </c>
      <c r="L81" s="4">
        <v>1</v>
      </c>
      <c r="M81" s="4">
        <v>1</v>
      </c>
      <c r="N81" s="4">
        <v>1</v>
      </c>
      <c r="O81" s="4">
        <v>1</v>
      </c>
      <c r="P81" s="4">
        <v>1</v>
      </c>
      <c r="Q81" s="4">
        <v>1</v>
      </c>
      <c r="R81" s="4">
        <v>1</v>
      </c>
      <c r="S81" s="4">
        <v>1</v>
      </c>
    </row>
    <row r="82" spans="1:19" x14ac:dyDescent="0.3">
      <c r="A82" s="22" t="s">
        <v>410</v>
      </c>
      <c r="B82" s="4" t="s">
        <v>411</v>
      </c>
      <c r="C82" s="4" t="s">
        <v>21</v>
      </c>
      <c r="D82" s="4" t="s">
        <v>22</v>
      </c>
      <c r="E82" s="4" t="s">
        <v>23</v>
      </c>
      <c r="F82" s="4" t="s">
        <v>162</v>
      </c>
      <c r="G82" s="4" t="s">
        <v>21</v>
      </c>
      <c r="H82" s="4">
        <v>0</v>
      </c>
      <c r="I82" s="4">
        <v>0</v>
      </c>
      <c r="J82" s="4">
        <v>0</v>
      </c>
      <c r="K82" s="4">
        <v>0</v>
      </c>
      <c r="L82" s="4">
        <v>1</v>
      </c>
      <c r="M82" s="4">
        <v>1</v>
      </c>
      <c r="N82" s="4">
        <v>0</v>
      </c>
      <c r="O82" s="4">
        <v>0</v>
      </c>
      <c r="P82" s="4">
        <v>0</v>
      </c>
      <c r="Q82" s="4">
        <v>0</v>
      </c>
      <c r="R82" s="4">
        <v>0</v>
      </c>
      <c r="S82" s="4">
        <v>0</v>
      </c>
    </row>
    <row r="83" spans="1:19" x14ac:dyDescent="0.3">
      <c r="A83" s="22" t="s">
        <v>422</v>
      </c>
      <c r="B83" s="4" t="s">
        <v>423</v>
      </c>
      <c r="C83" s="4" t="s">
        <v>44</v>
      </c>
      <c r="D83" s="4" t="s">
        <v>147</v>
      </c>
      <c r="E83" s="4" t="s">
        <v>228</v>
      </c>
      <c r="F83" s="4" t="s">
        <v>424</v>
      </c>
      <c r="G83" s="4" t="s">
        <v>571</v>
      </c>
      <c r="H83" s="4">
        <v>0</v>
      </c>
      <c r="I83" s="4">
        <v>1</v>
      </c>
      <c r="J83" s="4">
        <v>0</v>
      </c>
      <c r="K83" s="4">
        <v>0</v>
      </c>
      <c r="L83" s="4">
        <v>0</v>
      </c>
      <c r="M83" s="4">
        <v>0</v>
      </c>
      <c r="N83" s="4">
        <v>0</v>
      </c>
      <c r="O83" s="4">
        <v>0</v>
      </c>
      <c r="P83" s="4">
        <v>1</v>
      </c>
      <c r="Q83" s="4">
        <v>0</v>
      </c>
      <c r="R83" s="4">
        <v>0</v>
      </c>
      <c r="S83" s="4">
        <v>0</v>
      </c>
    </row>
    <row r="84" spans="1:19" x14ac:dyDescent="0.3">
      <c r="A84" s="22" t="s">
        <v>425</v>
      </c>
      <c r="B84" s="4" t="s">
        <v>426</v>
      </c>
      <c r="C84" s="4" t="s">
        <v>44</v>
      </c>
      <c r="D84" s="4" t="s">
        <v>202</v>
      </c>
      <c r="E84" s="4" t="s">
        <v>427</v>
      </c>
      <c r="F84" s="4" t="s">
        <v>428</v>
      </c>
      <c r="G84" s="4" t="s">
        <v>571</v>
      </c>
      <c r="H84" s="4">
        <v>0</v>
      </c>
      <c r="I84" s="4">
        <v>1</v>
      </c>
      <c r="J84" s="4">
        <v>0</v>
      </c>
      <c r="K84" s="4">
        <v>0</v>
      </c>
      <c r="L84" s="4">
        <v>0</v>
      </c>
      <c r="M84" s="4">
        <v>0</v>
      </c>
      <c r="N84" s="4">
        <v>0</v>
      </c>
      <c r="O84" s="4">
        <v>0</v>
      </c>
      <c r="P84" s="4">
        <v>0</v>
      </c>
      <c r="Q84" s="4">
        <v>0</v>
      </c>
      <c r="R84" s="4">
        <v>0</v>
      </c>
      <c r="S84" s="4">
        <v>0</v>
      </c>
    </row>
    <row r="85" spans="1:19" x14ac:dyDescent="0.3">
      <c r="A85" s="22" t="s">
        <v>429</v>
      </c>
      <c r="B85" s="4" t="s">
        <v>430</v>
      </c>
      <c r="C85" s="4" t="s">
        <v>32</v>
      </c>
      <c r="D85" s="4" t="s">
        <v>33</v>
      </c>
      <c r="E85" s="4" t="s">
        <v>34</v>
      </c>
      <c r="F85" s="4" t="s">
        <v>122</v>
      </c>
      <c r="G85" s="4" t="s">
        <v>32</v>
      </c>
      <c r="H85" s="4">
        <v>0</v>
      </c>
      <c r="I85" s="4">
        <v>0</v>
      </c>
      <c r="J85" s="4">
        <v>0</v>
      </c>
      <c r="K85" s="4">
        <v>0</v>
      </c>
      <c r="L85" s="4">
        <v>0</v>
      </c>
      <c r="M85" s="4">
        <v>0</v>
      </c>
      <c r="N85" s="4">
        <v>0</v>
      </c>
      <c r="O85" s="4">
        <v>1</v>
      </c>
      <c r="P85" s="4">
        <v>0</v>
      </c>
      <c r="Q85" s="4">
        <v>0</v>
      </c>
      <c r="R85" s="4">
        <v>0</v>
      </c>
      <c r="S85" s="4">
        <v>1</v>
      </c>
    </row>
    <row r="86" spans="1:19" x14ac:dyDescent="0.3">
      <c r="A86" s="22" t="s">
        <v>431</v>
      </c>
      <c r="B86" s="4" t="s">
        <v>432</v>
      </c>
      <c r="C86" s="4" t="s">
        <v>433</v>
      </c>
      <c r="F86" s="4" t="s">
        <v>434</v>
      </c>
      <c r="G86" s="4" t="s">
        <v>433</v>
      </c>
      <c r="H86" s="4">
        <v>0</v>
      </c>
      <c r="I86" s="4">
        <v>0</v>
      </c>
      <c r="J86" s="4">
        <v>0</v>
      </c>
      <c r="K86" s="4">
        <v>0</v>
      </c>
      <c r="L86" s="4">
        <v>1</v>
      </c>
      <c r="M86" s="4">
        <v>1</v>
      </c>
      <c r="N86" s="4">
        <v>0</v>
      </c>
      <c r="O86" s="4">
        <v>0</v>
      </c>
      <c r="P86" s="4">
        <v>0</v>
      </c>
      <c r="Q86" s="4">
        <v>0</v>
      </c>
      <c r="R86" s="4">
        <v>1</v>
      </c>
      <c r="S86" s="4">
        <v>0</v>
      </c>
    </row>
    <row r="87" spans="1:19" x14ac:dyDescent="0.3">
      <c r="A87" s="22" t="s">
        <v>435</v>
      </c>
      <c r="B87" s="4" t="s">
        <v>436</v>
      </c>
      <c r="C87" s="4" t="s">
        <v>32</v>
      </c>
      <c r="D87" s="4" t="s">
        <v>105</v>
      </c>
      <c r="E87" s="4" t="s">
        <v>106</v>
      </c>
      <c r="F87" s="4" t="s">
        <v>437</v>
      </c>
      <c r="G87" s="4" t="s">
        <v>32</v>
      </c>
      <c r="H87" s="4">
        <v>0</v>
      </c>
      <c r="I87" s="4">
        <v>0</v>
      </c>
      <c r="J87" s="4">
        <v>1</v>
      </c>
      <c r="K87" s="4">
        <v>0</v>
      </c>
      <c r="L87" s="4">
        <v>1</v>
      </c>
      <c r="M87" s="4">
        <v>0</v>
      </c>
      <c r="N87" s="4">
        <v>0</v>
      </c>
      <c r="O87" s="4">
        <v>0</v>
      </c>
      <c r="P87" s="4">
        <v>0</v>
      </c>
      <c r="Q87" s="4">
        <v>0</v>
      </c>
      <c r="R87" s="4">
        <v>0</v>
      </c>
      <c r="S87" s="4">
        <v>0</v>
      </c>
    </row>
    <row r="88" spans="1:19" x14ac:dyDescent="0.3">
      <c r="A88" s="22" t="s">
        <v>440</v>
      </c>
      <c r="B88" s="4" t="s">
        <v>441</v>
      </c>
      <c r="C88" s="4" t="s">
        <v>55</v>
      </c>
      <c r="D88" s="4" t="s">
        <v>56</v>
      </c>
      <c r="E88" s="4" t="s">
        <v>57</v>
      </c>
      <c r="F88" s="4" t="s">
        <v>318</v>
      </c>
      <c r="G88" s="4" t="s">
        <v>55</v>
      </c>
      <c r="H88" s="4">
        <v>0</v>
      </c>
      <c r="I88" s="4">
        <v>0</v>
      </c>
      <c r="J88" s="4">
        <v>0</v>
      </c>
      <c r="K88" s="4">
        <v>0</v>
      </c>
      <c r="L88" s="4">
        <v>0</v>
      </c>
      <c r="M88" s="4">
        <v>0</v>
      </c>
      <c r="N88" s="4">
        <v>1</v>
      </c>
      <c r="O88" s="4">
        <v>0</v>
      </c>
      <c r="P88" s="4">
        <v>0</v>
      </c>
      <c r="Q88" s="4">
        <v>0</v>
      </c>
      <c r="R88" s="4">
        <v>0</v>
      </c>
      <c r="S88" s="4">
        <v>0</v>
      </c>
    </row>
    <row r="89" spans="1:19" x14ac:dyDescent="0.3">
      <c r="A89" s="22" t="s">
        <v>442</v>
      </c>
      <c r="B89" s="4" t="s">
        <v>443</v>
      </c>
      <c r="C89" s="4" t="s">
        <v>21</v>
      </c>
      <c r="D89" s="4" t="s">
        <v>22</v>
      </c>
      <c r="E89" s="4" t="s">
        <v>23</v>
      </c>
      <c r="F89" s="4" t="s">
        <v>444</v>
      </c>
      <c r="G89" s="4" t="s">
        <v>21</v>
      </c>
      <c r="H89" s="4">
        <v>0</v>
      </c>
      <c r="I89" s="4">
        <v>0</v>
      </c>
      <c r="J89" s="4">
        <v>1</v>
      </c>
      <c r="K89" s="4">
        <v>1</v>
      </c>
      <c r="L89" s="4">
        <v>1</v>
      </c>
      <c r="M89" s="4">
        <v>1</v>
      </c>
      <c r="N89" s="4">
        <v>0</v>
      </c>
      <c r="O89" s="4">
        <v>0</v>
      </c>
      <c r="P89" s="4">
        <v>0</v>
      </c>
      <c r="Q89" s="4">
        <v>0</v>
      </c>
      <c r="R89" s="4">
        <v>0</v>
      </c>
      <c r="S89" s="4">
        <v>0</v>
      </c>
    </row>
    <row r="90" spans="1:19" x14ac:dyDescent="0.3">
      <c r="A90" s="22" t="s">
        <v>455</v>
      </c>
      <c r="B90" s="4" t="s">
        <v>456</v>
      </c>
      <c r="C90" s="4" t="s">
        <v>55</v>
      </c>
      <c r="D90" s="4" t="s">
        <v>56</v>
      </c>
      <c r="E90" s="4" t="s">
        <v>57</v>
      </c>
      <c r="F90" s="4" t="s">
        <v>318</v>
      </c>
      <c r="G90" s="4" t="s">
        <v>55</v>
      </c>
      <c r="H90" s="4">
        <v>0</v>
      </c>
      <c r="I90" s="4">
        <v>0</v>
      </c>
      <c r="J90" s="4">
        <v>1</v>
      </c>
      <c r="K90" s="4">
        <v>1</v>
      </c>
      <c r="L90" s="4">
        <v>1</v>
      </c>
      <c r="M90" s="4">
        <v>1</v>
      </c>
      <c r="N90" s="4">
        <v>0</v>
      </c>
      <c r="O90" s="4">
        <v>1</v>
      </c>
      <c r="P90" s="4">
        <v>1</v>
      </c>
      <c r="Q90" s="4">
        <v>1</v>
      </c>
      <c r="R90" s="4">
        <v>1</v>
      </c>
      <c r="S90" s="4">
        <v>1</v>
      </c>
    </row>
    <row r="91" spans="1:19" x14ac:dyDescent="0.3">
      <c r="A91" s="22" t="s">
        <v>457</v>
      </c>
      <c r="B91" s="4" t="s">
        <v>458</v>
      </c>
      <c r="C91" s="4" t="s">
        <v>38</v>
      </c>
      <c r="D91" s="4" t="s">
        <v>39</v>
      </c>
      <c r="E91" s="4" t="s">
        <v>40</v>
      </c>
      <c r="F91" s="4" t="s">
        <v>459</v>
      </c>
      <c r="G91" s="4" t="s">
        <v>39</v>
      </c>
      <c r="H91" s="4">
        <v>0</v>
      </c>
      <c r="I91" s="4">
        <v>1</v>
      </c>
      <c r="J91" s="4">
        <v>0</v>
      </c>
      <c r="K91" s="4">
        <v>0</v>
      </c>
      <c r="L91" s="4">
        <v>1</v>
      </c>
      <c r="M91" s="4">
        <v>1</v>
      </c>
      <c r="N91" s="4">
        <v>0</v>
      </c>
      <c r="O91" s="4">
        <v>0</v>
      </c>
      <c r="P91" s="4">
        <v>0</v>
      </c>
      <c r="Q91" s="4">
        <v>1</v>
      </c>
      <c r="R91" s="4">
        <v>0</v>
      </c>
      <c r="S91" s="4">
        <v>0</v>
      </c>
    </row>
    <row r="92" spans="1:19" x14ac:dyDescent="0.3">
      <c r="A92" s="22" t="s">
        <v>460</v>
      </c>
      <c r="B92" s="4" t="s">
        <v>461</v>
      </c>
      <c r="C92" s="4" t="s">
        <v>21</v>
      </c>
      <c r="D92" s="4" t="s">
        <v>22</v>
      </c>
      <c r="E92" s="4" t="s">
        <v>61</v>
      </c>
      <c r="F92" s="4" t="s">
        <v>462</v>
      </c>
      <c r="G92" s="4" t="s">
        <v>21</v>
      </c>
      <c r="H92" s="4">
        <v>0</v>
      </c>
      <c r="I92" s="4">
        <v>0</v>
      </c>
      <c r="J92" s="4">
        <v>0</v>
      </c>
      <c r="K92" s="4">
        <v>0</v>
      </c>
      <c r="L92" s="4">
        <v>0</v>
      </c>
      <c r="M92" s="4">
        <v>0</v>
      </c>
      <c r="N92" s="4">
        <v>0</v>
      </c>
      <c r="O92" s="4">
        <v>1</v>
      </c>
      <c r="P92" s="4">
        <v>0</v>
      </c>
      <c r="Q92" s="4">
        <v>1</v>
      </c>
      <c r="R92" s="4">
        <v>1</v>
      </c>
      <c r="S92" s="4">
        <v>0</v>
      </c>
    </row>
    <row r="93" spans="1:19" x14ac:dyDescent="0.3">
      <c r="A93" s="22" t="s">
        <v>463</v>
      </c>
      <c r="B93" s="4" t="s">
        <v>464</v>
      </c>
      <c r="C93" s="4" t="s">
        <v>125</v>
      </c>
      <c r="D93" s="4" t="s">
        <v>126</v>
      </c>
      <c r="E93" s="4" t="s">
        <v>127</v>
      </c>
      <c r="F93" s="4" t="s">
        <v>128</v>
      </c>
      <c r="G93" s="4" t="s">
        <v>126</v>
      </c>
      <c r="H93" s="4">
        <v>0</v>
      </c>
      <c r="I93" s="4">
        <v>0</v>
      </c>
      <c r="J93" s="4">
        <v>0</v>
      </c>
      <c r="K93" s="4">
        <v>0</v>
      </c>
      <c r="L93" s="4">
        <v>0</v>
      </c>
      <c r="M93" s="4">
        <v>0</v>
      </c>
      <c r="N93" s="4">
        <v>0</v>
      </c>
      <c r="O93" s="4">
        <v>0</v>
      </c>
      <c r="P93" s="4">
        <v>0</v>
      </c>
      <c r="Q93" s="4">
        <v>0</v>
      </c>
      <c r="R93" s="4">
        <v>1</v>
      </c>
      <c r="S93" s="4">
        <v>1</v>
      </c>
    </row>
    <row r="94" spans="1:19" x14ac:dyDescent="0.3">
      <c r="A94" s="22" t="s">
        <v>465</v>
      </c>
      <c r="B94" s="4" t="s">
        <v>466</v>
      </c>
      <c r="C94" s="4" t="s">
        <v>55</v>
      </c>
      <c r="D94" s="4" t="s">
        <v>56</v>
      </c>
      <c r="E94" s="4" t="s">
        <v>187</v>
      </c>
      <c r="F94" s="4" t="s">
        <v>467</v>
      </c>
      <c r="G94" s="4" t="s">
        <v>55</v>
      </c>
      <c r="H94" s="4">
        <v>0</v>
      </c>
      <c r="I94" s="4">
        <v>0</v>
      </c>
      <c r="J94" s="4">
        <v>0</v>
      </c>
      <c r="K94" s="4">
        <v>0</v>
      </c>
      <c r="L94" s="4">
        <v>0</v>
      </c>
      <c r="M94" s="4">
        <v>0</v>
      </c>
      <c r="N94" s="4">
        <v>1</v>
      </c>
      <c r="O94" s="4">
        <v>0</v>
      </c>
      <c r="P94" s="4">
        <v>1</v>
      </c>
      <c r="Q94" s="4">
        <v>0</v>
      </c>
      <c r="R94" s="4">
        <v>0</v>
      </c>
      <c r="S94" s="4">
        <v>0</v>
      </c>
    </row>
    <row r="95" spans="1:19" x14ac:dyDescent="0.3">
      <c r="A95" s="22" t="s">
        <v>470</v>
      </c>
      <c r="B95" s="4" t="s">
        <v>471</v>
      </c>
      <c r="C95" s="4" t="s">
        <v>384</v>
      </c>
      <c r="E95" s="4" t="s">
        <v>472</v>
      </c>
      <c r="F95" s="4" t="s">
        <v>473</v>
      </c>
      <c r="G95" s="4" t="s">
        <v>384</v>
      </c>
      <c r="H95" s="4">
        <v>0</v>
      </c>
      <c r="I95" s="4">
        <v>0</v>
      </c>
      <c r="J95" s="4">
        <v>0</v>
      </c>
      <c r="K95" s="4">
        <v>0</v>
      </c>
      <c r="L95" s="4">
        <v>0</v>
      </c>
      <c r="M95" s="4">
        <v>0</v>
      </c>
      <c r="N95" s="4">
        <v>0</v>
      </c>
      <c r="O95" s="4">
        <v>0</v>
      </c>
      <c r="P95" s="4">
        <v>0</v>
      </c>
      <c r="Q95" s="4">
        <v>0</v>
      </c>
      <c r="R95" s="4">
        <v>1</v>
      </c>
      <c r="S95" s="4">
        <v>0</v>
      </c>
    </row>
    <row r="96" spans="1:19" x14ac:dyDescent="0.3">
      <c r="A96" s="22" t="s">
        <v>474</v>
      </c>
      <c r="B96" s="4" t="s">
        <v>475</v>
      </c>
      <c r="C96" s="4" t="s">
        <v>55</v>
      </c>
      <c r="D96" s="4" t="s">
        <v>56</v>
      </c>
      <c r="E96" s="4" t="s">
        <v>57</v>
      </c>
      <c r="F96" s="4" t="s">
        <v>270</v>
      </c>
      <c r="G96" s="4" t="s">
        <v>55</v>
      </c>
      <c r="H96" s="4">
        <v>0</v>
      </c>
      <c r="I96" s="4">
        <v>0</v>
      </c>
      <c r="J96" s="4">
        <v>0</v>
      </c>
      <c r="K96" s="4">
        <v>0</v>
      </c>
      <c r="L96" s="4">
        <v>0</v>
      </c>
      <c r="M96" s="4">
        <v>0</v>
      </c>
      <c r="N96" s="4">
        <v>0</v>
      </c>
      <c r="O96" s="4">
        <v>0</v>
      </c>
      <c r="P96" s="4">
        <v>0</v>
      </c>
      <c r="Q96" s="4">
        <v>0</v>
      </c>
      <c r="R96" s="4">
        <v>1</v>
      </c>
      <c r="S96" s="4">
        <v>0</v>
      </c>
    </row>
    <row r="97" spans="1:19" x14ac:dyDescent="0.3">
      <c r="A97" s="22" t="s">
        <v>476</v>
      </c>
      <c r="B97" s="4" t="s">
        <v>477</v>
      </c>
      <c r="C97" s="4" t="s">
        <v>384</v>
      </c>
      <c r="E97" s="4" t="s">
        <v>385</v>
      </c>
      <c r="F97" s="4" t="s">
        <v>478</v>
      </c>
      <c r="G97" s="4" t="s">
        <v>384</v>
      </c>
      <c r="H97" s="4">
        <v>0</v>
      </c>
      <c r="I97" s="4">
        <v>0</v>
      </c>
      <c r="J97" s="4">
        <v>1</v>
      </c>
      <c r="K97" s="4">
        <v>1</v>
      </c>
      <c r="L97" s="4">
        <v>0</v>
      </c>
      <c r="M97" s="4">
        <v>1</v>
      </c>
      <c r="N97" s="4">
        <v>1</v>
      </c>
      <c r="O97" s="4">
        <v>0</v>
      </c>
      <c r="P97" s="4">
        <v>0</v>
      </c>
      <c r="Q97" s="4">
        <v>1</v>
      </c>
      <c r="R97" s="4">
        <v>0</v>
      </c>
      <c r="S97" s="4">
        <v>1</v>
      </c>
    </row>
    <row r="98" spans="1:19" x14ac:dyDescent="0.3">
      <c r="A98" s="22" t="s">
        <v>479</v>
      </c>
      <c r="B98" s="4" t="s">
        <v>480</v>
      </c>
      <c r="C98" s="4" t="s">
        <v>384</v>
      </c>
      <c r="E98" s="4" t="s">
        <v>385</v>
      </c>
      <c r="F98" s="4" t="s">
        <v>481</v>
      </c>
      <c r="G98" s="4" t="s">
        <v>384</v>
      </c>
      <c r="H98" s="4">
        <v>0</v>
      </c>
      <c r="I98" s="4">
        <v>1</v>
      </c>
      <c r="J98" s="4">
        <v>0</v>
      </c>
      <c r="K98" s="4">
        <v>0</v>
      </c>
      <c r="L98" s="4">
        <v>0</v>
      </c>
      <c r="M98" s="4">
        <v>0</v>
      </c>
      <c r="N98" s="4">
        <v>0</v>
      </c>
      <c r="O98" s="4">
        <v>0</v>
      </c>
      <c r="P98" s="4">
        <v>0</v>
      </c>
      <c r="Q98" s="4">
        <v>0</v>
      </c>
      <c r="R98" s="4">
        <v>0</v>
      </c>
      <c r="S98" s="4">
        <v>0</v>
      </c>
    </row>
    <row r="99" spans="1:19" x14ac:dyDescent="0.3">
      <c r="A99" s="22" t="s">
        <v>491</v>
      </c>
      <c r="B99" s="4" t="s">
        <v>492</v>
      </c>
      <c r="C99" s="4" t="s">
        <v>44</v>
      </c>
      <c r="D99" s="4" t="s">
        <v>78</v>
      </c>
      <c r="E99" s="4" t="s">
        <v>83</v>
      </c>
      <c r="F99" s="4" t="s">
        <v>84</v>
      </c>
      <c r="G99" s="4" t="s">
        <v>571</v>
      </c>
      <c r="H99" s="4">
        <v>0</v>
      </c>
      <c r="I99" s="4">
        <v>0</v>
      </c>
      <c r="J99" s="4">
        <v>0</v>
      </c>
      <c r="K99" s="4">
        <v>0</v>
      </c>
      <c r="L99" s="4">
        <v>0</v>
      </c>
      <c r="M99" s="4">
        <v>0</v>
      </c>
      <c r="N99" s="4">
        <v>1</v>
      </c>
      <c r="O99" s="4">
        <v>0</v>
      </c>
      <c r="P99" s="4">
        <v>0</v>
      </c>
      <c r="Q99" s="4">
        <v>0</v>
      </c>
      <c r="R99" s="4">
        <v>0</v>
      </c>
      <c r="S99" s="4">
        <v>0</v>
      </c>
    </row>
    <row r="100" spans="1:19" x14ac:dyDescent="0.3">
      <c r="A100" s="22" t="s">
        <v>500</v>
      </c>
      <c r="B100" s="4" t="s">
        <v>501</v>
      </c>
      <c r="C100" s="4" t="s">
        <v>21</v>
      </c>
      <c r="D100" s="4" t="s">
        <v>22</v>
      </c>
      <c r="E100" s="4" t="s">
        <v>23</v>
      </c>
      <c r="F100" s="4" t="s">
        <v>502</v>
      </c>
      <c r="G100" s="4" t="s">
        <v>21</v>
      </c>
      <c r="H100" s="4">
        <v>0</v>
      </c>
      <c r="I100" s="4">
        <v>0</v>
      </c>
      <c r="J100" s="4">
        <v>1</v>
      </c>
      <c r="K100" s="4">
        <v>1</v>
      </c>
      <c r="L100" s="4">
        <v>0</v>
      </c>
      <c r="M100" s="4">
        <v>1</v>
      </c>
      <c r="N100" s="4">
        <v>0</v>
      </c>
      <c r="O100" s="4">
        <v>0</v>
      </c>
      <c r="P100" s="4">
        <v>0</v>
      </c>
      <c r="Q100" s="4">
        <v>0</v>
      </c>
      <c r="R100" s="4">
        <v>0</v>
      </c>
      <c r="S100" s="4">
        <v>0</v>
      </c>
    </row>
    <row r="101" spans="1:19" x14ac:dyDescent="0.3">
      <c r="A101" s="22" t="s">
        <v>509</v>
      </c>
      <c r="B101" s="4" t="s">
        <v>510</v>
      </c>
      <c r="C101" s="4" t="s">
        <v>55</v>
      </c>
      <c r="D101" s="4" t="s">
        <v>56</v>
      </c>
      <c r="E101" s="4" t="s">
        <v>57</v>
      </c>
      <c r="F101" s="4" t="s">
        <v>270</v>
      </c>
      <c r="G101" s="4" t="s">
        <v>55</v>
      </c>
      <c r="H101" s="4">
        <v>0</v>
      </c>
      <c r="I101" s="4">
        <v>0</v>
      </c>
      <c r="J101" s="4">
        <v>0</v>
      </c>
      <c r="K101" s="4">
        <v>0</v>
      </c>
      <c r="L101" s="4">
        <v>0</v>
      </c>
      <c r="M101" s="4">
        <v>0</v>
      </c>
      <c r="N101" s="4">
        <v>0</v>
      </c>
      <c r="O101" s="4">
        <v>1</v>
      </c>
      <c r="P101" s="4">
        <v>0</v>
      </c>
      <c r="Q101" s="4">
        <v>1</v>
      </c>
      <c r="R101" s="4">
        <v>0</v>
      </c>
      <c r="S101" s="4">
        <v>1</v>
      </c>
    </row>
    <row r="102" spans="1:19" x14ac:dyDescent="0.3">
      <c r="A102" s="22" t="s">
        <v>513</v>
      </c>
      <c r="B102" s="4" t="s">
        <v>290</v>
      </c>
      <c r="C102" s="4" t="s">
        <v>55</v>
      </c>
      <c r="D102" s="4" t="s">
        <v>56</v>
      </c>
      <c r="E102" s="4" t="s">
        <v>57</v>
      </c>
      <c r="F102" s="4" t="s">
        <v>514</v>
      </c>
      <c r="G102" s="4" t="s">
        <v>55</v>
      </c>
      <c r="H102" s="4">
        <v>0</v>
      </c>
      <c r="I102" s="4">
        <v>0</v>
      </c>
      <c r="J102" s="4">
        <v>0</v>
      </c>
      <c r="K102" s="4">
        <v>0</v>
      </c>
      <c r="L102" s="4">
        <v>0</v>
      </c>
      <c r="M102" s="4">
        <v>0</v>
      </c>
      <c r="N102" s="4">
        <v>0</v>
      </c>
      <c r="O102" s="4">
        <v>0</v>
      </c>
      <c r="P102" s="4">
        <v>1</v>
      </c>
      <c r="Q102" s="4">
        <v>0</v>
      </c>
      <c r="R102" s="4">
        <v>0</v>
      </c>
      <c r="S102" s="4">
        <v>0</v>
      </c>
    </row>
    <row r="103" spans="1:19" x14ac:dyDescent="0.3">
      <c r="A103" s="22" t="s">
        <v>515</v>
      </c>
      <c r="B103" s="4" t="s">
        <v>516</v>
      </c>
      <c r="C103" s="4" t="s">
        <v>32</v>
      </c>
      <c r="D103" s="4" t="s">
        <v>110</v>
      </c>
      <c r="E103" s="4" t="s">
        <v>487</v>
      </c>
      <c r="F103" s="4" t="s">
        <v>517</v>
      </c>
      <c r="G103" s="4" t="s">
        <v>32</v>
      </c>
      <c r="H103" s="4">
        <v>1</v>
      </c>
      <c r="I103" s="4">
        <v>1</v>
      </c>
      <c r="J103" s="4">
        <v>0</v>
      </c>
      <c r="K103" s="4">
        <v>0</v>
      </c>
      <c r="L103" s="4">
        <v>0</v>
      </c>
      <c r="M103" s="4">
        <v>0</v>
      </c>
      <c r="N103" s="4">
        <v>1</v>
      </c>
      <c r="O103" s="4">
        <v>1</v>
      </c>
      <c r="P103" s="4">
        <v>0</v>
      </c>
      <c r="Q103" s="4">
        <v>0</v>
      </c>
      <c r="R103" s="4">
        <v>1</v>
      </c>
      <c r="S103" s="4">
        <v>0</v>
      </c>
    </row>
    <row r="104" spans="1:19" x14ac:dyDescent="0.3">
      <c r="A104" s="22" t="s">
        <v>518</v>
      </c>
      <c r="B104" s="4" t="s">
        <v>519</v>
      </c>
      <c r="C104" s="4" t="s">
        <v>55</v>
      </c>
      <c r="D104" s="4" t="s">
        <v>56</v>
      </c>
      <c r="E104" s="4" t="s">
        <v>57</v>
      </c>
      <c r="F104" s="4" t="s">
        <v>484</v>
      </c>
      <c r="G104" s="4" t="s">
        <v>55</v>
      </c>
      <c r="H104" s="4">
        <v>0</v>
      </c>
      <c r="I104" s="4">
        <v>1</v>
      </c>
      <c r="J104" s="4">
        <v>1</v>
      </c>
      <c r="K104" s="4">
        <v>0</v>
      </c>
      <c r="L104" s="4">
        <v>0</v>
      </c>
      <c r="M104" s="4">
        <v>0</v>
      </c>
      <c r="N104" s="4">
        <v>0</v>
      </c>
      <c r="O104" s="4">
        <v>0</v>
      </c>
      <c r="P104" s="4">
        <v>0</v>
      </c>
      <c r="Q104" s="4">
        <v>0</v>
      </c>
      <c r="R104" s="4">
        <v>0</v>
      </c>
      <c r="S104" s="4">
        <v>0</v>
      </c>
    </row>
    <row r="105" spans="1:19" x14ac:dyDescent="0.3">
      <c r="A105" s="22" t="s">
        <v>520</v>
      </c>
      <c r="B105" s="4" t="s">
        <v>521</v>
      </c>
      <c r="C105" s="4" t="s">
        <v>44</v>
      </c>
      <c r="D105" s="4" t="s">
        <v>147</v>
      </c>
      <c r="E105" s="4" t="s">
        <v>148</v>
      </c>
      <c r="F105" s="4" t="s">
        <v>522</v>
      </c>
      <c r="G105" s="4" t="s">
        <v>571</v>
      </c>
      <c r="H105" s="4">
        <v>0</v>
      </c>
      <c r="I105" s="4">
        <v>0</v>
      </c>
      <c r="J105" s="4">
        <v>0</v>
      </c>
      <c r="K105" s="4">
        <v>1</v>
      </c>
      <c r="L105" s="4">
        <v>0</v>
      </c>
      <c r="M105" s="4">
        <v>0</v>
      </c>
      <c r="N105" s="4">
        <v>0</v>
      </c>
      <c r="O105" s="4">
        <v>0</v>
      </c>
      <c r="P105" s="4">
        <v>0</v>
      </c>
      <c r="Q105" s="4">
        <v>0</v>
      </c>
      <c r="R105" s="4">
        <v>0</v>
      </c>
      <c r="S105" s="4">
        <v>0</v>
      </c>
    </row>
    <row r="106" spans="1:19" x14ac:dyDescent="0.3">
      <c r="A106" s="22" t="s">
        <v>531</v>
      </c>
      <c r="B106" s="4" t="s">
        <v>532</v>
      </c>
      <c r="C106" s="4" t="s">
        <v>27</v>
      </c>
      <c r="D106" s="4" t="s">
        <v>28</v>
      </c>
      <c r="E106" s="4" t="s">
        <v>29</v>
      </c>
      <c r="F106" s="4" t="s">
        <v>530</v>
      </c>
      <c r="G106" s="4" t="s">
        <v>27</v>
      </c>
      <c r="H106" s="4">
        <v>0</v>
      </c>
      <c r="I106" s="4">
        <v>0</v>
      </c>
      <c r="J106" s="4">
        <v>0</v>
      </c>
      <c r="K106" s="4">
        <v>0</v>
      </c>
      <c r="L106" s="4">
        <v>0</v>
      </c>
      <c r="M106" s="4">
        <v>0</v>
      </c>
      <c r="N106" s="4">
        <v>0</v>
      </c>
      <c r="O106" s="4">
        <v>0</v>
      </c>
      <c r="P106" s="4">
        <v>0</v>
      </c>
      <c r="Q106" s="4">
        <v>1</v>
      </c>
      <c r="R106" s="4">
        <v>1</v>
      </c>
      <c r="S106" s="4">
        <v>0</v>
      </c>
    </row>
    <row r="107" spans="1:19" x14ac:dyDescent="0.3">
      <c r="A107" s="22" t="s">
        <v>533</v>
      </c>
      <c r="B107" s="4" t="s">
        <v>534</v>
      </c>
      <c r="C107" s="4" t="s">
        <v>55</v>
      </c>
      <c r="D107" s="4" t="s">
        <v>56</v>
      </c>
      <c r="E107" s="4" t="s">
        <v>57</v>
      </c>
      <c r="F107" s="4" t="s">
        <v>58</v>
      </c>
      <c r="G107" s="4" t="s">
        <v>55</v>
      </c>
      <c r="H107" s="4">
        <v>0</v>
      </c>
      <c r="I107" s="4">
        <v>0</v>
      </c>
      <c r="J107" s="4">
        <v>1</v>
      </c>
      <c r="K107" s="4">
        <v>1</v>
      </c>
      <c r="L107" s="4">
        <v>0</v>
      </c>
      <c r="M107" s="4">
        <v>0</v>
      </c>
      <c r="N107" s="4">
        <v>0</v>
      </c>
      <c r="O107" s="4">
        <v>0</v>
      </c>
      <c r="P107" s="4">
        <v>0</v>
      </c>
      <c r="Q107" s="4">
        <v>0</v>
      </c>
      <c r="R107" s="4">
        <v>0</v>
      </c>
      <c r="S107" s="4">
        <v>1</v>
      </c>
    </row>
    <row r="108" spans="1:19" x14ac:dyDescent="0.3">
      <c r="A108" s="22" t="s">
        <v>551</v>
      </c>
      <c r="B108" s="4" t="s">
        <v>141</v>
      </c>
      <c r="C108" s="4" t="s">
        <v>243</v>
      </c>
      <c r="D108" s="4" t="s">
        <v>552</v>
      </c>
      <c r="E108" s="4" t="s">
        <v>553</v>
      </c>
      <c r="F108" s="4" t="s">
        <v>554</v>
      </c>
      <c r="G108" s="4" t="s">
        <v>243</v>
      </c>
      <c r="H108" s="4">
        <v>0</v>
      </c>
      <c r="I108" s="4">
        <v>1</v>
      </c>
      <c r="J108" s="4">
        <v>0</v>
      </c>
      <c r="K108" s="4">
        <v>1</v>
      </c>
      <c r="L108" s="4">
        <v>1</v>
      </c>
      <c r="M108" s="4">
        <v>1</v>
      </c>
      <c r="N108" s="4">
        <v>1</v>
      </c>
      <c r="O108" s="4">
        <v>1</v>
      </c>
      <c r="P108" s="4">
        <v>1</v>
      </c>
      <c r="Q108" s="4">
        <v>1</v>
      </c>
      <c r="R108" s="4">
        <v>1</v>
      </c>
      <c r="S108" s="4">
        <v>1</v>
      </c>
    </row>
    <row r="109" spans="1:19" x14ac:dyDescent="0.3">
      <c r="A109" s="22" t="s">
        <v>555</v>
      </c>
      <c r="B109" s="4" t="s">
        <v>556</v>
      </c>
      <c r="C109" s="4" t="s">
        <v>243</v>
      </c>
      <c r="D109" s="4" t="s">
        <v>552</v>
      </c>
      <c r="E109" s="4" t="s">
        <v>553</v>
      </c>
      <c r="F109" s="4" t="s">
        <v>554</v>
      </c>
      <c r="G109" s="4" t="s">
        <v>243</v>
      </c>
      <c r="H109" s="4">
        <v>0</v>
      </c>
      <c r="I109" s="4">
        <v>0</v>
      </c>
      <c r="J109" s="4">
        <v>0</v>
      </c>
      <c r="K109" s="4">
        <v>1</v>
      </c>
      <c r="L109" s="4">
        <v>1</v>
      </c>
      <c r="M109" s="4">
        <v>1</v>
      </c>
      <c r="N109" s="4">
        <v>0</v>
      </c>
      <c r="O109" s="4">
        <v>0</v>
      </c>
      <c r="P109" s="4">
        <v>0</v>
      </c>
      <c r="Q109" s="4">
        <v>1</v>
      </c>
      <c r="R109" s="4">
        <v>1</v>
      </c>
      <c r="S109" s="4">
        <v>1</v>
      </c>
    </row>
    <row r="110" spans="1:19" x14ac:dyDescent="0.3">
      <c r="A110" s="64" t="s">
        <v>557</v>
      </c>
      <c r="B110" s="57" t="s">
        <v>558</v>
      </c>
      <c r="C110" s="57" t="s">
        <v>21</v>
      </c>
      <c r="D110" s="57" t="s">
        <v>22</v>
      </c>
      <c r="E110" s="57" t="s">
        <v>61</v>
      </c>
      <c r="F110" s="57" t="s">
        <v>559</v>
      </c>
      <c r="G110" s="57" t="s">
        <v>21</v>
      </c>
      <c r="H110" s="57">
        <v>0</v>
      </c>
      <c r="I110" s="57">
        <v>0</v>
      </c>
      <c r="J110" s="57">
        <v>0</v>
      </c>
      <c r="K110" s="57">
        <v>0</v>
      </c>
      <c r="L110" s="57">
        <v>1</v>
      </c>
      <c r="M110" s="57">
        <v>0</v>
      </c>
      <c r="N110" s="57">
        <v>0</v>
      </c>
      <c r="O110" s="57">
        <v>0</v>
      </c>
      <c r="P110" s="57">
        <v>0</v>
      </c>
      <c r="Q110" s="57">
        <v>0</v>
      </c>
      <c r="R110" s="57">
        <v>0</v>
      </c>
      <c r="S110" s="57">
        <v>0</v>
      </c>
    </row>
    <row r="111" spans="1:19" x14ac:dyDescent="0.3">
      <c r="A111" s="52" t="s">
        <v>18</v>
      </c>
      <c r="B111" s="61"/>
      <c r="C111" s="61"/>
      <c r="D111" s="61"/>
      <c r="E111" s="61"/>
      <c r="F111" s="61"/>
      <c r="G111" s="65"/>
      <c r="H111" s="52">
        <f>SUM(H4:H110)</f>
        <v>11</v>
      </c>
      <c r="I111" s="52">
        <f t="shared" ref="I111:S111" si="0">SUM(I4:I110)</f>
        <v>30</v>
      </c>
      <c r="J111" s="52">
        <f t="shared" si="0"/>
        <v>26</v>
      </c>
      <c r="K111" s="52">
        <f t="shared" si="0"/>
        <v>26</v>
      </c>
      <c r="L111" s="52">
        <f t="shared" si="0"/>
        <v>36</v>
      </c>
      <c r="M111" s="52">
        <f t="shared" si="0"/>
        <v>39</v>
      </c>
      <c r="N111" s="52">
        <f t="shared" si="0"/>
        <v>17</v>
      </c>
      <c r="O111" s="52">
        <f t="shared" si="0"/>
        <v>17</v>
      </c>
      <c r="P111" s="52">
        <f t="shared" si="0"/>
        <v>20</v>
      </c>
      <c r="Q111" s="52">
        <f t="shared" si="0"/>
        <v>26</v>
      </c>
      <c r="R111" s="52">
        <f t="shared" si="0"/>
        <v>27</v>
      </c>
      <c r="S111" s="52">
        <f t="shared" si="0"/>
        <v>22</v>
      </c>
    </row>
    <row r="112" spans="1:19" x14ac:dyDescent="0.3">
      <c r="H112" s="23"/>
      <c r="I112" s="23"/>
      <c r="J112" s="23"/>
      <c r="K112" s="23"/>
      <c r="L112" s="23"/>
      <c r="M112" s="23"/>
      <c r="N112" s="23"/>
      <c r="O112" s="23"/>
      <c r="P112" s="23"/>
      <c r="Q112" s="23"/>
      <c r="R112" s="23"/>
      <c r="S112" s="23"/>
    </row>
  </sheetData>
  <conditionalFormatting sqref="A2:A1048576">
    <cfRule type="duplicateValues" dxfId="27" priority="2"/>
    <cfRule type="duplicateValues" dxfId="26" priority="3"/>
  </conditionalFormatting>
  <conditionalFormatting sqref="A3">
    <cfRule type="duplicateValues" dxfId="25" priority="4"/>
  </conditionalFormatting>
  <conditionalFormatting sqref="A4:A50">
    <cfRule type="duplicateValues" dxfId="24" priority="5"/>
  </conditionalFormatting>
  <conditionalFormatting sqref="A111 A51:A109">
    <cfRule type="duplicateValues" dxfId="23" priority="6"/>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C19BD-3558-4D44-87AE-79A78F8A2FF2}">
  <dimension ref="A1:AA194"/>
  <sheetViews>
    <sheetView workbookViewId="0">
      <selection activeCell="F24" sqref="F24"/>
    </sheetView>
  </sheetViews>
  <sheetFormatPr defaultRowHeight="14.4" x14ac:dyDescent="0.3"/>
  <cols>
    <col min="1" max="1" width="28.88671875" style="10" bestFit="1" customWidth="1"/>
    <col min="7" max="7" width="22.109375" bestFit="1" customWidth="1"/>
    <col min="8" max="9" width="10.109375" bestFit="1" customWidth="1"/>
    <col min="10" max="10" width="11.109375" bestFit="1" customWidth="1"/>
    <col min="11" max="11" width="8.33203125" bestFit="1" customWidth="1"/>
    <col min="12" max="13" width="10" bestFit="1" customWidth="1"/>
    <col min="14" max="14" width="11" bestFit="1" customWidth="1"/>
    <col min="15" max="15" width="8.109375" customWidth="1"/>
    <col min="16" max="17" width="10.44140625" bestFit="1" customWidth="1"/>
    <col min="18" max="18" width="11.44140625" bestFit="1" customWidth="1"/>
    <col min="19" max="19" width="8.5546875" customWidth="1"/>
    <col min="20" max="21" width="10.33203125" bestFit="1" customWidth="1"/>
    <col min="22" max="22" width="11.33203125" bestFit="1" customWidth="1"/>
    <col min="23" max="23" width="8.44140625" style="4" bestFit="1" customWidth="1"/>
    <col min="24" max="24" width="9.88671875" style="4" customWidth="1"/>
    <col min="25" max="25" width="9.109375" style="4"/>
    <col min="26" max="26" width="7.109375" bestFit="1" customWidth="1"/>
    <col min="27" max="27" width="7.44140625" bestFit="1" customWidth="1"/>
  </cols>
  <sheetData>
    <row r="1" spans="1:27" x14ac:dyDescent="0.3">
      <c r="A1" s="10" t="s">
        <v>645</v>
      </c>
    </row>
    <row r="3" spans="1:27" x14ac:dyDescent="0.3">
      <c r="A3" s="68" t="s">
        <v>0</v>
      </c>
      <c r="B3" s="52" t="s">
        <v>1</v>
      </c>
      <c r="C3" s="52" t="s">
        <v>2</v>
      </c>
      <c r="D3" s="52" t="s">
        <v>3</v>
      </c>
      <c r="E3" s="52" t="s">
        <v>4</v>
      </c>
      <c r="F3" s="52" t="s">
        <v>5</v>
      </c>
      <c r="G3" s="53" t="s">
        <v>605</v>
      </c>
      <c r="H3" s="55" t="s">
        <v>12</v>
      </c>
      <c r="I3" s="55" t="s">
        <v>13</v>
      </c>
      <c r="J3" s="55" t="s">
        <v>14</v>
      </c>
      <c r="K3" s="69" t="s">
        <v>590</v>
      </c>
      <c r="L3" s="55" t="s">
        <v>15</v>
      </c>
      <c r="M3" s="55" t="s">
        <v>16</v>
      </c>
      <c r="N3" s="55" t="s">
        <v>17</v>
      </c>
      <c r="O3" s="69" t="s">
        <v>591</v>
      </c>
      <c r="P3" s="55" t="s">
        <v>6</v>
      </c>
      <c r="Q3" s="55" t="s">
        <v>7</v>
      </c>
      <c r="R3" s="55" t="s">
        <v>8</v>
      </c>
      <c r="S3" s="69" t="s">
        <v>592</v>
      </c>
      <c r="T3" s="55" t="s">
        <v>9</v>
      </c>
      <c r="U3" s="55" t="s">
        <v>10</v>
      </c>
      <c r="V3" s="55" t="s">
        <v>11</v>
      </c>
      <c r="W3" s="69" t="s">
        <v>593</v>
      </c>
      <c r="X3" s="70" t="s">
        <v>595</v>
      </c>
      <c r="Y3" s="70" t="s">
        <v>596</v>
      </c>
      <c r="Z3" s="71" t="s">
        <v>597</v>
      </c>
      <c r="AA3" s="71" t="s">
        <v>598</v>
      </c>
    </row>
    <row r="4" spans="1:27" x14ac:dyDescent="0.3">
      <c r="A4" s="12" t="s">
        <v>19</v>
      </c>
      <c r="B4" s="4" t="s">
        <v>20</v>
      </c>
      <c r="C4" s="4" t="s">
        <v>21</v>
      </c>
      <c r="D4" s="4" t="s">
        <v>22</v>
      </c>
      <c r="E4" s="4" t="s">
        <v>23</v>
      </c>
      <c r="F4" s="4" t="s">
        <v>24</v>
      </c>
      <c r="G4" s="4" t="s">
        <v>21</v>
      </c>
      <c r="H4" s="5">
        <v>0</v>
      </c>
      <c r="I4" s="5">
        <v>0</v>
      </c>
      <c r="J4" s="5">
        <v>0</v>
      </c>
      <c r="K4" s="5">
        <v>0</v>
      </c>
      <c r="L4" s="5">
        <v>0</v>
      </c>
      <c r="M4" s="5">
        <v>0</v>
      </c>
      <c r="N4" s="5">
        <v>0</v>
      </c>
      <c r="O4" s="5">
        <v>0</v>
      </c>
      <c r="P4" s="5">
        <v>0</v>
      </c>
      <c r="Q4" s="5">
        <v>0</v>
      </c>
      <c r="R4" s="5">
        <v>0</v>
      </c>
      <c r="S4" s="5">
        <v>0</v>
      </c>
      <c r="T4" s="6">
        <v>0</v>
      </c>
      <c r="U4" s="6">
        <v>0</v>
      </c>
      <c r="V4" s="6">
        <v>1</v>
      </c>
      <c r="W4" s="4">
        <v>1</v>
      </c>
      <c r="X4" s="4">
        <v>0</v>
      </c>
      <c r="Y4" s="4">
        <v>1</v>
      </c>
      <c r="Z4" s="4">
        <v>0</v>
      </c>
      <c r="AA4" s="4">
        <v>1</v>
      </c>
    </row>
    <row r="5" spans="1:27" x14ac:dyDescent="0.3">
      <c r="A5" s="12" t="s">
        <v>25</v>
      </c>
      <c r="B5" s="4" t="s">
        <v>26</v>
      </c>
      <c r="C5" s="4" t="s">
        <v>27</v>
      </c>
      <c r="D5" s="4" t="s">
        <v>28</v>
      </c>
      <c r="E5" s="4" t="s">
        <v>29</v>
      </c>
      <c r="F5" s="4"/>
      <c r="G5" s="4" t="s">
        <v>27</v>
      </c>
      <c r="H5" s="5">
        <v>0</v>
      </c>
      <c r="I5" s="5">
        <v>0</v>
      </c>
      <c r="J5" s="5">
        <v>1</v>
      </c>
      <c r="K5" s="5">
        <v>1</v>
      </c>
      <c r="L5" s="5">
        <v>0</v>
      </c>
      <c r="M5" s="5">
        <v>0</v>
      </c>
      <c r="N5" s="5">
        <v>0</v>
      </c>
      <c r="O5" s="5">
        <v>0</v>
      </c>
      <c r="P5" s="5">
        <v>0</v>
      </c>
      <c r="Q5" s="5">
        <v>0</v>
      </c>
      <c r="R5" s="5">
        <v>1</v>
      </c>
      <c r="S5" s="5">
        <v>1</v>
      </c>
      <c r="T5" s="6">
        <v>1</v>
      </c>
      <c r="U5" s="6">
        <v>1</v>
      </c>
      <c r="V5" s="6">
        <v>0</v>
      </c>
      <c r="W5" s="4">
        <v>1</v>
      </c>
      <c r="X5" s="4">
        <v>1</v>
      </c>
      <c r="Y5" s="4">
        <v>1</v>
      </c>
      <c r="Z5" s="4">
        <v>1</v>
      </c>
      <c r="AA5" s="4">
        <v>1</v>
      </c>
    </row>
    <row r="6" spans="1:27" x14ac:dyDescent="0.3">
      <c r="A6" s="12" t="s">
        <v>30</v>
      </c>
      <c r="B6" s="4" t="s">
        <v>31</v>
      </c>
      <c r="C6" s="4" t="s">
        <v>32</v>
      </c>
      <c r="D6" s="4" t="s">
        <v>33</v>
      </c>
      <c r="E6" s="4" t="s">
        <v>34</v>
      </c>
      <c r="F6" s="4" t="s">
        <v>35</v>
      </c>
      <c r="G6" s="4" t="s">
        <v>32</v>
      </c>
      <c r="H6" s="5">
        <v>0</v>
      </c>
      <c r="I6" s="5">
        <v>0</v>
      </c>
      <c r="J6" s="5">
        <v>0</v>
      </c>
      <c r="K6" s="5">
        <v>0</v>
      </c>
      <c r="L6" s="5">
        <v>0</v>
      </c>
      <c r="M6" s="5">
        <v>0</v>
      </c>
      <c r="N6" s="5">
        <v>1</v>
      </c>
      <c r="O6" s="5">
        <v>1</v>
      </c>
      <c r="P6" s="5">
        <v>0</v>
      </c>
      <c r="Q6" s="5">
        <v>0</v>
      </c>
      <c r="R6" s="5">
        <v>0</v>
      </c>
      <c r="S6" s="5">
        <v>0</v>
      </c>
      <c r="T6" s="6">
        <v>0</v>
      </c>
      <c r="U6" s="6">
        <v>0</v>
      </c>
      <c r="V6" s="6">
        <v>0</v>
      </c>
      <c r="W6" s="4">
        <v>0</v>
      </c>
      <c r="X6" s="4">
        <v>0</v>
      </c>
      <c r="Y6" s="4">
        <v>1</v>
      </c>
      <c r="Z6" s="4">
        <v>1</v>
      </c>
      <c r="AA6" s="4">
        <v>0</v>
      </c>
    </row>
    <row r="7" spans="1:27" x14ac:dyDescent="0.3">
      <c r="A7" s="12" t="s">
        <v>36</v>
      </c>
      <c r="B7" s="4" t="s">
        <v>37</v>
      </c>
      <c r="C7" s="4" t="s">
        <v>38</v>
      </c>
      <c r="D7" s="4" t="s">
        <v>39</v>
      </c>
      <c r="E7" s="4" t="s">
        <v>40</v>
      </c>
      <c r="F7" s="4" t="s">
        <v>41</v>
      </c>
      <c r="G7" s="4" t="s">
        <v>39</v>
      </c>
      <c r="H7" s="5">
        <v>0</v>
      </c>
      <c r="I7" s="5">
        <v>0</v>
      </c>
      <c r="J7" s="5">
        <v>0</v>
      </c>
      <c r="K7" s="5">
        <v>0</v>
      </c>
      <c r="L7" s="6">
        <v>1</v>
      </c>
      <c r="M7" s="6">
        <v>0</v>
      </c>
      <c r="N7" s="6">
        <v>0</v>
      </c>
      <c r="O7" s="5">
        <v>1</v>
      </c>
      <c r="P7" s="6">
        <v>0</v>
      </c>
      <c r="Q7" s="6">
        <v>0</v>
      </c>
      <c r="R7" s="6">
        <v>0</v>
      </c>
      <c r="S7" s="5">
        <v>0</v>
      </c>
      <c r="T7" s="6">
        <v>0</v>
      </c>
      <c r="U7" s="6">
        <v>0</v>
      </c>
      <c r="V7" s="6">
        <v>0</v>
      </c>
      <c r="W7" s="4">
        <v>0</v>
      </c>
      <c r="X7" s="4">
        <v>0</v>
      </c>
      <c r="Y7" s="4">
        <v>1</v>
      </c>
      <c r="Z7" s="4">
        <v>1</v>
      </c>
      <c r="AA7" s="4">
        <v>0</v>
      </c>
    </row>
    <row r="8" spans="1:27" x14ac:dyDescent="0.3">
      <c r="A8" s="12" t="s">
        <v>42</v>
      </c>
      <c r="B8" s="4" t="s">
        <v>43</v>
      </c>
      <c r="C8" s="4" t="s">
        <v>44</v>
      </c>
      <c r="D8" s="4" t="s">
        <v>45</v>
      </c>
      <c r="E8" s="4" t="s">
        <v>46</v>
      </c>
      <c r="F8" s="4" t="s">
        <v>47</v>
      </c>
      <c r="G8" s="4" t="s">
        <v>45</v>
      </c>
      <c r="H8" s="5">
        <v>0</v>
      </c>
      <c r="I8" s="5">
        <v>0</v>
      </c>
      <c r="J8" s="5">
        <v>0</v>
      </c>
      <c r="K8" s="5">
        <v>0</v>
      </c>
      <c r="L8" s="5">
        <v>0</v>
      </c>
      <c r="M8" s="5">
        <v>0</v>
      </c>
      <c r="N8" s="5">
        <v>0</v>
      </c>
      <c r="O8" s="5">
        <v>0</v>
      </c>
      <c r="P8" s="5">
        <v>0</v>
      </c>
      <c r="Q8" s="5">
        <v>0</v>
      </c>
      <c r="R8" s="5">
        <v>0</v>
      </c>
      <c r="S8" s="5">
        <v>0</v>
      </c>
      <c r="T8" s="6">
        <v>0</v>
      </c>
      <c r="U8" s="6">
        <v>1</v>
      </c>
      <c r="V8" s="6">
        <v>1</v>
      </c>
      <c r="W8" s="4">
        <v>1</v>
      </c>
      <c r="X8" s="4">
        <v>0</v>
      </c>
      <c r="Y8" s="4">
        <v>1</v>
      </c>
      <c r="Z8" s="4">
        <v>0</v>
      </c>
      <c r="AA8" s="4">
        <v>1</v>
      </c>
    </row>
    <row r="9" spans="1:27" x14ac:dyDescent="0.3">
      <c r="A9" s="12" t="s">
        <v>48</v>
      </c>
      <c r="B9" s="4" t="s">
        <v>49</v>
      </c>
      <c r="C9" s="4" t="s">
        <v>21</v>
      </c>
      <c r="D9" s="4" t="s">
        <v>50</v>
      </c>
      <c r="E9" s="4" t="s">
        <v>51</v>
      </c>
      <c r="F9" s="4" t="s">
        <v>52</v>
      </c>
      <c r="G9" s="4" t="s">
        <v>21</v>
      </c>
      <c r="H9" s="5">
        <v>0</v>
      </c>
      <c r="I9" s="5">
        <v>0</v>
      </c>
      <c r="J9" s="5">
        <v>0</v>
      </c>
      <c r="K9" s="5">
        <v>0</v>
      </c>
      <c r="L9" s="5">
        <v>0</v>
      </c>
      <c r="M9" s="5">
        <v>0</v>
      </c>
      <c r="N9" s="5">
        <v>0</v>
      </c>
      <c r="O9" s="5">
        <v>0</v>
      </c>
      <c r="P9" s="5">
        <v>0</v>
      </c>
      <c r="Q9" s="5">
        <v>0</v>
      </c>
      <c r="R9" s="5">
        <v>1</v>
      </c>
      <c r="S9" s="5">
        <v>1</v>
      </c>
      <c r="T9" s="6">
        <v>0</v>
      </c>
      <c r="U9" s="6">
        <v>0</v>
      </c>
      <c r="V9" s="6">
        <v>0</v>
      </c>
      <c r="W9" s="4">
        <v>0</v>
      </c>
      <c r="X9" s="4">
        <v>1</v>
      </c>
      <c r="Y9" s="4">
        <v>0</v>
      </c>
      <c r="Z9" s="4">
        <v>0</v>
      </c>
      <c r="AA9" s="4">
        <v>1</v>
      </c>
    </row>
    <row r="10" spans="1:27" x14ac:dyDescent="0.3">
      <c r="A10" s="12" t="s">
        <v>53</v>
      </c>
      <c r="B10" s="4" t="s">
        <v>54</v>
      </c>
      <c r="C10" s="4" t="s">
        <v>55</v>
      </c>
      <c r="D10" s="4" t="s">
        <v>56</v>
      </c>
      <c r="E10" s="4" t="s">
        <v>57</v>
      </c>
      <c r="F10" s="4" t="s">
        <v>58</v>
      </c>
      <c r="G10" s="4" t="s">
        <v>55</v>
      </c>
      <c r="H10" s="5">
        <v>0</v>
      </c>
      <c r="I10" s="6">
        <v>1</v>
      </c>
      <c r="J10" s="5">
        <v>0</v>
      </c>
      <c r="K10" s="5">
        <v>1</v>
      </c>
      <c r="L10" s="6">
        <v>0</v>
      </c>
      <c r="M10" s="6">
        <v>0</v>
      </c>
      <c r="N10" s="6">
        <v>0</v>
      </c>
      <c r="O10" s="5">
        <v>0</v>
      </c>
      <c r="P10" s="5">
        <v>1</v>
      </c>
      <c r="Q10" s="5">
        <v>1</v>
      </c>
      <c r="R10" s="6">
        <v>0</v>
      </c>
      <c r="S10" s="5">
        <v>1</v>
      </c>
      <c r="T10" s="6">
        <v>1</v>
      </c>
      <c r="U10" s="6">
        <v>0</v>
      </c>
      <c r="V10" s="6">
        <v>1</v>
      </c>
      <c r="W10" s="4">
        <v>1</v>
      </c>
      <c r="X10" s="4">
        <v>1</v>
      </c>
      <c r="Y10" s="4">
        <v>1</v>
      </c>
      <c r="Z10" s="4">
        <v>1</v>
      </c>
      <c r="AA10" s="4">
        <v>1</v>
      </c>
    </row>
    <row r="11" spans="1:27" x14ac:dyDescent="0.3">
      <c r="A11" s="12" t="s">
        <v>59</v>
      </c>
      <c r="B11" s="4" t="s">
        <v>60</v>
      </c>
      <c r="C11" s="4" t="s">
        <v>21</v>
      </c>
      <c r="D11" s="4" t="s">
        <v>22</v>
      </c>
      <c r="E11" s="4" t="s">
        <v>61</v>
      </c>
      <c r="F11" s="4" t="s">
        <v>62</v>
      </c>
      <c r="G11" s="4" t="s">
        <v>21</v>
      </c>
      <c r="H11" s="5">
        <v>0</v>
      </c>
      <c r="I11" s="5">
        <v>0</v>
      </c>
      <c r="J11" s="5">
        <v>0</v>
      </c>
      <c r="K11" s="5">
        <v>0</v>
      </c>
      <c r="L11" s="6">
        <v>0</v>
      </c>
      <c r="M11" s="6">
        <v>0</v>
      </c>
      <c r="N11" s="6">
        <v>0</v>
      </c>
      <c r="O11" s="5">
        <v>0</v>
      </c>
      <c r="P11" s="6">
        <v>0</v>
      </c>
      <c r="Q11" s="6">
        <v>0</v>
      </c>
      <c r="R11" s="6">
        <v>0</v>
      </c>
      <c r="S11" s="5">
        <v>0</v>
      </c>
      <c r="T11" s="6">
        <v>0</v>
      </c>
      <c r="U11" s="6">
        <v>1</v>
      </c>
      <c r="V11" s="6">
        <v>1</v>
      </c>
      <c r="W11" s="4">
        <v>1</v>
      </c>
      <c r="X11" s="4">
        <v>0</v>
      </c>
      <c r="Y11" s="4">
        <v>1</v>
      </c>
      <c r="Z11" s="4">
        <v>0</v>
      </c>
      <c r="AA11" s="4">
        <v>1</v>
      </c>
    </row>
    <row r="12" spans="1:27" x14ac:dyDescent="0.3">
      <c r="A12" s="12" t="s">
        <v>63</v>
      </c>
      <c r="B12" s="4" t="s">
        <v>64</v>
      </c>
      <c r="C12" s="4" t="s">
        <v>32</v>
      </c>
      <c r="D12" s="4" t="s">
        <v>65</v>
      </c>
      <c r="E12" s="4" t="s">
        <v>66</v>
      </c>
      <c r="F12" s="4" t="s">
        <v>67</v>
      </c>
      <c r="G12" s="4" t="s">
        <v>32</v>
      </c>
      <c r="H12" s="6">
        <v>0</v>
      </c>
      <c r="I12" s="6">
        <v>0</v>
      </c>
      <c r="J12" s="5">
        <v>1</v>
      </c>
      <c r="K12" s="5">
        <v>1</v>
      </c>
      <c r="L12" s="6">
        <v>0</v>
      </c>
      <c r="M12" s="6">
        <v>0</v>
      </c>
      <c r="N12" s="6">
        <v>0</v>
      </c>
      <c r="O12" s="5">
        <v>0</v>
      </c>
      <c r="P12" s="6">
        <v>0</v>
      </c>
      <c r="Q12" s="6">
        <v>0</v>
      </c>
      <c r="R12" s="6">
        <v>0</v>
      </c>
      <c r="S12" s="5">
        <v>0</v>
      </c>
      <c r="T12" s="8">
        <v>0</v>
      </c>
      <c r="U12" s="8">
        <v>0</v>
      </c>
      <c r="V12" s="8">
        <v>0</v>
      </c>
      <c r="W12" s="4">
        <v>0</v>
      </c>
      <c r="X12" s="4">
        <v>1</v>
      </c>
      <c r="Y12" s="4">
        <v>0</v>
      </c>
      <c r="Z12" s="4">
        <v>1</v>
      </c>
      <c r="AA12" s="4">
        <v>0</v>
      </c>
    </row>
    <row r="13" spans="1:27" x14ac:dyDescent="0.3">
      <c r="A13" s="12" t="s">
        <v>68</v>
      </c>
      <c r="B13" s="4" t="s">
        <v>31</v>
      </c>
      <c r="C13" s="4" t="s">
        <v>21</v>
      </c>
      <c r="D13" s="4" t="s">
        <v>22</v>
      </c>
      <c r="E13" s="4" t="s">
        <v>23</v>
      </c>
      <c r="F13" s="4" t="s">
        <v>24</v>
      </c>
      <c r="G13" s="4" t="s">
        <v>21</v>
      </c>
      <c r="H13" s="5">
        <v>0</v>
      </c>
      <c r="I13" s="5">
        <v>0</v>
      </c>
      <c r="J13" s="5">
        <v>0</v>
      </c>
      <c r="K13" s="5">
        <v>0</v>
      </c>
      <c r="L13" s="5">
        <v>0</v>
      </c>
      <c r="M13" s="5">
        <v>0</v>
      </c>
      <c r="N13" s="5">
        <v>0</v>
      </c>
      <c r="O13" s="5">
        <v>0</v>
      </c>
      <c r="P13" s="5">
        <v>0</v>
      </c>
      <c r="Q13" s="5">
        <v>0</v>
      </c>
      <c r="R13" s="5">
        <v>0</v>
      </c>
      <c r="S13" s="5">
        <v>0</v>
      </c>
      <c r="T13" s="6">
        <v>0</v>
      </c>
      <c r="U13" s="6">
        <v>1</v>
      </c>
      <c r="V13" s="6">
        <v>1</v>
      </c>
      <c r="W13" s="4">
        <v>1</v>
      </c>
      <c r="X13" s="4">
        <v>0</v>
      </c>
      <c r="Y13" s="4">
        <v>1</v>
      </c>
      <c r="Z13" s="4">
        <v>0</v>
      </c>
      <c r="AA13" s="4">
        <v>1</v>
      </c>
    </row>
    <row r="14" spans="1:27" x14ac:dyDescent="0.3">
      <c r="A14" s="12" t="s">
        <v>69</v>
      </c>
      <c r="B14" s="4" t="s">
        <v>70</v>
      </c>
      <c r="C14" s="4" t="s">
        <v>32</v>
      </c>
      <c r="D14" s="4" t="s">
        <v>65</v>
      </c>
      <c r="E14" s="4" t="s">
        <v>66</v>
      </c>
      <c r="F14" s="4" t="s">
        <v>67</v>
      </c>
      <c r="G14" s="4" t="s">
        <v>32</v>
      </c>
      <c r="H14" s="5">
        <v>0</v>
      </c>
      <c r="I14" s="6">
        <v>0</v>
      </c>
      <c r="J14" s="5">
        <v>0</v>
      </c>
      <c r="K14" s="5">
        <v>0</v>
      </c>
      <c r="L14" s="6">
        <v>0</v>
      </c>
      <c r="M14" s="6">
        <v>0</v>
      </c>
      <c r="N14" s="6">
        <v>0</v>
      </c>
      <c r="O14" s="5">
        <v>0</v>
      </c>
      <c r="P14" s="6">
        <v>0</v>
      </c>
      <c r="Q14" s="6">
        <v>0</v>
      </c>
      <c r="R14" s="6">
        <v>0</v>
      </c>
      <c r="S14" s="5">
        <v>0</v>
      </c>
      <c r="T14" s="6">
        <v>0</v>
      </c>
      <c r="U14" s="6">
        <v>0</v>
      </c>
      <c r="V14" s="6">
        <v>1</v>
      </c>
      <c r="W14" s="4">
        <v>1</v>
      </c>
      <c r="X14" s="4">
        <v>0</v>
      </c>
      <c r="Y14" s="4">
        <v>1</v>
      </c>
      <c r="Z14" s="4">
        <v>0</v>
      </c>
      <c r="AA14" s="4">
        <v>1</v>
      </c>
    </row>
    <row r="15" spans="1:27" x14ac:dyDescent="0.3">
      <c r="A15" s="12" t="s">
        <v>71</v>
      </c>
      <c r="B15" s="4" t="s">
        <v>72</v>
      </c>
      <c r="C15" s="4" t="s">
        <v>38</v>
      </c>
      <c r="D15" s="4" t="s">
        <v>73</v>
      </c>
      <c r="E15" s="4" t="s">
        <v>74</v>
      </c>
      <c r="F15" s="4" t="s">
        <v>75</v>
      </c>
      <c r="G15" s="4" t="s">
        <v>73</v>
      </c>
      <c r="H15" s="5">
        <v>0</v>
      </c>
      <c r="I15" s="5">
        <v>0</v>
      </c>
      <c r="J15" s="5">
        <v>0</v>
      </c>
      <c r="K15" s="5">
        <v>0</v>
      </c>
      <c r="L15" s="6">
        <v>0</v>
      </c>
      <c r="M15" s="6">
        <v>0</v>
      </c>
      <c r="N15" s="6">
        <v>0</v>
      </c>
      <c r="O15" s="5">
        <v>0</v>
      </c>
      <c r="P15" s="6">
        <v>0</v>
      </c>
      <c r="Q15" s="6">
        <v>0</v>
      </c>
      <c r="R15" s="6">
        <v>0</v>
      </c>
      <c r="S15" s="5">
        <v>0</v>
      </c>
      <c r="T15" s="6">
        <v>0</v>
      </c>
      <c r="U15" s="6">
        <v>1</v>
      </c>
      <c r="V15" s="6">
        <v>0</v>
      </c>
      <c r="W15" s="4">
        <v>1</v>
      </c>
      <c r="X15" s="4">
        <v>0</v>
      </c>
      <c r="Y15" s="4">
        <v>1</v>
      </c>
      <c r="Z15" s="4">
        <v>0</v>
      </c>
      <c r="AA15" s="4">
        <v>1</v>
      </c>
    </row>
    <row r="16" spans="1:27" x14ac:dyDescent="0.3">
      <c r="A16" s="12" t="s">
        <v>76</v>
      </c>
      <c r="B16" s="4" t="s">
        <v>77</v>
      </c>
      <c r="C16" s="4" t="s">
        <v>44</v>
      </c>
      <c r="D16" s="4" t="s">
        <v>78</v>
      </c>
      <c r="E16" s="4" t="s">
        <v>79</v>
      </c>
      <c r="F16" s="4" t="s">
        <v>80</v>
      </c>
      <c r="G16" s="4" t="s">
        <v>571</v>
      </c>
      <c r="H16" s="5">
        <v>0</v>
      </c>
      <c r="I16" s="6">
        <v>0</v>
      </c>
      <c r="J16" s="5">
        <v>0</v>
      </c>
      <c r="K16" s="5">
        <v>0</v>
      </c>
      <c r="L16" s="6">
        <v>1</v>
      </c>
      <c r="M16" s="6">
        <v>1</v>
      </c>
      <c r="N16" s="6">
        <v>1</v>
      </c>
      <c r="O16" s="5">
        <v>1</v>
      </c>
      <c r="P16" s="6">
        <v>0</v>
      </c>
      <c r="Q16" s="6">
        <v>0</v>
      </c>
      <c r="R16" s="6">
        <v>0</v>
      </c>
      <c r="S16" s="5">
        <v>0</v>
      </c>
      <c r="T16" s="6">
        <v>1</v>
      </c>
      <c r="U16" s="6">
        <v>1</v>
      </c>
      <c r="V16" s="6">
        <v>0</v>
      </c>
      <c r="W16" s="4">
        <v>1</v>
      </c>
      <c r="X16" s="4">
        <v>0</v>
      </c>
      <c r="Y16" s="4">
        <v>1</v>
      </c>
      <c r="Z16" s="4">
        <v>1</v>
      </c>
      <c r="AA16" s="4">
        <v>1</v>
      </c>
    </row>
    <row r="17" spans="1:27" x14ac:dyDescent="0.3">
      <c r="A17" s="12" t="s">
        <v>81</v>
      </c>
      <c r="B17" s="4" t="s">
        <v>82</v>
      </c>
      <c r="C17" s="4" t="s">
        <v>44</v>
      </c>
      <c r="D17" s="4" t="s">
        <v>78</v>
      </c>
      <c r="E17" s="4" t="s">
        <v>83</v>
      </c>
      <c r="F17" s="4" t="s">
        <v>84</v>
      </c>
      <c r="G17" s="4" t="s">
        <v>571</v>
      </c>
      <c r="H17" s="5">
        <v>1</v>
      </c>
      <c r="I17" s="5">
        <v>0</v>
      </c>
      <c r="J17" s="5">
        <v>0</v>
      </c>
      <c r="K17" s="5">
        <v>1</v>
      </c>
      <c r="L17" s="5">
        <v>0</v>
      </c>
      <c r="M17" s="5">
        <v>0</v>
      </c>
      <c r="N17" s="5">
        <v>0</v>
      </c>
      <c r="O17" s="5">
        <v>0</v>
      </c>
      <c r="P17" s="5">
        <v>0</v>
      </c>
      <c r="Q17" s="5">
        <v>0</v>
      </c>
      <c r="R17" s="5">
        <v>0</v>
      </c>
      <c r="S17" s="5">
        <v>0</v>
      </c>
      <c r="T17" s="6">
        <v>0</v>
      </c>
      <c r="U17" s="6">
        <v>1</v>
      </c>
      <c r="V17" s="6">
        <v>0</v>
      </c>
      <c r="W17" s="4">
        <v>1</v>
      </c>
      <c r="X17" s="4">
        <v>1</v>
      </c>
      <c r="Y17" s="4">
        <v>1</v>
      </c>
      <c r="Z17" s="4">
        <v>1</v>
      </c>
      <c r="AA17" s="4">
        <v>1</v>
      </c>
    </row>
    <row r="18" spans="1:27" x14ac:dyDescent="0.3">
      <c r="A18" s="12" t="s">
        <v>85</v>
      </c>
      <c r="B18" s="4" t="s">
        <v>86</v>
      </c>
      <c r="C18" s="4" t="s">
        <v>32</v>
      </c>
      <c r="D18" s="4" t="s">
        <v>87</v>
      </c>
      <c r="E18" s="4" t="s">
        <v>88</v>
      </c>
      <c r="F18" s="4" t="s">
        <v>89</v>
      </c>
      <c r="G18" s="4" t="s">
        <v>32</v>
      </c>
      <c r="H18" s="5">
        <v>0</v>
      </c>
      <c r="I18" s="6">
        <v>0</v>
      </c>
      <c r="J18" s="5">
        <v>0</v>
      </c>
      <c r="K18" s="5">
        <v>0</v>
      </c>
      <c r="L18" s="6">
        <v>0</v>
      </c>
      <c r="M18" s="6">
        <v>0</v>
      </c>
      <c r="N18" s="6">
        <v>0</v>
      </c>
      <c r="O18" s="5">
        <v>0</v>
      </c>
      <c r="P18" s="6">
        <v>0</v>
      </c>
      <c r="Q18" s="6">
        <v>1</v>
      </c>
      <c r="R18" s="6">
        <v>1</v>
      </c>
      <c r="S18" s="5">
        <v>1</v>
      </c>
      <c r="T18" s="6">
        <v>1</v>
      </c>
      <c r="U18" s="6">
        <v>1</v>
      </c>
      <c r="V18" s="6">
        <v>1</v>
      </c>
      <c r="W18" s="4">
        <v>1</v>
      </c>
      <c r="X18" s="4">
        <v>1</v>
      </c>
      <c r="Y18" s="4">
        <v>1</v>
      </c>
      <c r="Z18" s="4">
        <v>0</v>
      </c>
      <c r="AA18" s="4">
        <v>1</v>
      </c>
    </row>
    <row r="19" spans="1:27" x14ac:dyDescent="0.3">
      <c r="A19" s="12" t="s">
        <v>90</v>
      </c>
      <c r="B19" s="4" t="s">
        <v>91</v>
      </c>
      <c r="C19" s="4" t="s">
        <v>55</v>
      </c>
      <c r="D19" s="4" t="s">
        <v>56</v>
      </c>
      <c r="E19" s="4" t="s">
        <v>92</v>
      </c>
      <c r="F19" s="4" t="s">
        <v>93</v>
      </c>
      <c r="G19" s="4" t="s">
        <v>55</v>
      </c>
      <c r="H19" s="5">
        <v>0</v>
      </c>
      <c r="I19" s="5">
        <v>0</v>
      </c>
      <c r="J19" s="5">
        <v>1</v>
      </c>
      <c r="K19" s="5">
        <v>1</v>
      </c>
      <c r="L19" s="5">
        <v>0</v>
      </c>
      <c r="M19" s="5">
        <v>0</v>
      </c>
      <c r="N19" s="5">
        <v>0</v>
      </c>
      <c r="O19" s="5">
        <v>0</v>
      </c>
      <c r="P19" s="5">
        <v>0</v>
      </c>
      <c r="Q19" s="5">
        <v>0</v>
      </c>
      <c r="R19" s="5">
        <v>0</v>
      </c>
      <c r="S19" s="5">
        <v>0</v>
      </c>
      <c r="T19" s="6">
        <v>0</v>
      </c>
      <c r="U19" s="6">
        <v>0</v>
      </c>
      <c r="V19" s="6">
        <v>0</v>
      </c>
      <c r="W19" s="4">
        <v>0</v>
      </c>
      <c r="X19" s="4">
        <v>1</v>
      </c>
      <c r="Y19" s="4">
        <v>0</v>
      </c>
      <c r="Z19" s="4">
        <v>1</v>
      </c>
      <c r="AA19" s="4">
        <v>0</v>
      </c>
    </row>
    <row r="20" spans="1:27" x14ac:dyDescent="0.3">
      <c r="A20" s="12" t="s">
        <v>94</v>
      </c>
      <c r="B20" s="4" t="s">
        <v>95</v>
      </c>
      <c r="C20" s="4" t="s">
        <v>44</v>
      </c>
      <c r="D20" s="4" t="s">
        <v>78</v>
      </c>
      <c r="E20" s="4" t="s">
        <v>79</v>
      </c>
      <c r="F20" s="4" t="s">
        <v>96</v>
      </c>
      <c r="G20" s="4" t="s">
        <v>571</v>
      </c>
      <c r="H20" s="5">
        <v>0</v>
      </c>
      <c r="I20" s="5">
        <v>0</v>
      </c>
      <c r="J20" s="5">
        <v>0</v>
      </c>
      <c r="K20" s="5">
        <v>0</v>
      </c>
      <c r="L20" s="6">
        <v>0</v>
      </c>
      <c r="M20" s="6">
        <v>0</v>
      </c>
      <c r="N20" s="6">
        <v>0</v>
      </c>
      <c r="O20" s="5">
        <v>0</v>
      </c>
      <c r="P20" s="6">
        <v>0</v>
      </c>
      <c r="Q20" s="6">
        <v>0</v>
      </c>
      <c r="R20" s="6">
        <v>0</v>
      </c>
      <c r="S20" s="5">
        <v>0</v>
      </c>
      <c r="T20" s="6">
        <v>1</v>
      </c>
      <c r="U20" s="6">
        <v>1</v>
      </c>
      <c r="V20" s="6">
        <v>1</v>
      </c>
      <c r="W20" s="4">
        <v>1</v>
      </c>
      <c r="X20" s="4">
        <v>0</v>
      </c>
      <c r="Y20" s="4">
        <v>1</v>
      </c>
      <c r="Z20" s="4">
        <v>0</v>
      </c>
      <c r="AA20" s="4">
        <v>1</v>
      </c>
    </row>
    <row r="21" spans="1:27" x14ac:dyDescent="0.3">
      <c r="A21" s="12" t="s">
        <v>97</v>
      </c>
      <c r="B21" s="4" t="s">
        <v>98</v>
      </c>
      <c r="C21" s="4" t="s">
        <v>44</v>
      </c>
      <c r="D21" s="4" t="s">
        <v>78</v>
      </c>
      <c r="E21" s="4" t="s">
        <v>79</v>
      </c>
      <c r="F21" s="4" t="s">
        <v>96</v>
      </c>
      <c r="G21" s="4" t="s">
        <v>571</v>
      </c>
      <c r="H21" s="5">
        <v>0</v>
      </c>
      <c r="I21" s="5">
        <v>0</v>
      </c>
      <c r="J21" s="5">
        <v>0</v>
      </c>
      <c r="K21" s="5">
        <v>0</v>
      </c>
      <c r="L21" s="6">
        <v>0</v>
      </c>
      <c r="M21" s="6">
        <v>0</v>
      </c>
      <c r="N21" s="6">
        <v>0</v>
      </c>
      <c r="O21" s="5">
        <v>0</v>
      </c>
      <c r="P21" s="6">
        <v>0</v>
      </c>
      <c r="Q21" s="6">
        <v>0</v>
      </c>
      <c r="R21" s="6">
        <v>0</v>
      </c>
      <c r="S21" s="5">
        <v>0</v>
      </c>
      <c r="T21" s="6">
        <v>1</v>
      </c>
      <c r="U21" s="6">
        <v>0</v>
      </c>
      <c r="V21" s="6">
        <v>0</v>
      </c>
      <c r="W21" s="4">
        <v>1</v>
      </c>
      <c r="X21" s="4">
        <v>0</v>
      </c>
      <c r="Y21" s="4">
        <v>1</v>
      </c>
      <c r="Z21" s="4">
        <v>0</v>
      </c>
      <c r="AA21" s="4">
        <v>1</v>
      </c>
    </row>
    <row r="22" spans="1:27" x14ac:dyDescent="0.3">
      <c r="A22" s="12" t="s">
        <v>99</v>
      </c>
      <c r="B22" s="4" t="s">
        <v>100</v>
      </c>
      <c r="C22" s="4" t="s">
        <v>38</v>
      </c>
      <c r="D22" s="4" t="s">
        <v>73</v>
      </c>
      <c r="E22" s="4" t="s">
        <v>101</v>
      </c>
      <c r="F22" s="4" t="s">
        <v>102</v>
      </c>
      <c r="G22" s="4" t="s">
        <v>73</v>
      </c>
      <c r="H22" s="5">
        <v>1</v>
      </c>
      <c r="I22" s="5">
        <v>0</v>
      </c>
      <c r="J22" s="5">
        <v>0</v>
      </c>
      <c r="K22" s="5">
        <v>1</v>
      </c>
      <c r="L22" s="5">
        <v>1</v>
      </c>
      <c r="M22" s="5">
        <v>0</v>
      </c>
      <c r="N22" s="5">
        <v>0</v>
      </c>
      <c r="O22" s="5">
        <v>1</v>
      </c>
      <c r="P22" s="5">
        <v>0</v>
      </c>
      <c r="Q22" s="5">
        <v>0</v>
      </c>
      <c r="R22" s="5">
        <v>0</v>
      </c>
      <c r="S22" s="5">
        <v>0</v>
      </c>
      <c r="T22" s="6">
        <v>0</v>
      </c>
      <c r="U22" s="6">
        <v>0</v>
      </c>
      <c r="V22" s="6">
        <v>0</v>
      </c>
      <c r="W22" s="4">
        <v>0</v>
      </c>
      <c r="X22" s="4">
        <v>1</v>
      </c>
      <c r="Y22" s="4">
        <v>1</v>
      </c>
      <c r="Z22" s="4">
        <v>1</v>
      </c>
      <c r="AA22" s="4">
        <v>0</v>
      </c>
    </row>
    <row r="23" spans="1:27" x14ac:dyDescent="0.3">
      <c r="A23" s="12" t="s">
        <v>103</v>
      </c>
      <c r="B23" s="4" t="s">
        <v>104</v>
      </c>
      <c r="C23" s="4" t="s">
        <v>32</v>
      </c>
      <c r="D23" s="4" t="s">
        <v>105</v>
      </c>
      <c r="E23" s="4" t="s">
        <v>106</v>
      </c>
      <c r="F23" s="4" t="s">
        <v>107</v>
      </c>
      <c r="G23" s="4" t="s">
        <v>32</v>
      </c>
      <c r="H23" s="5">
        <v>0</v>
      </c>
      <c r="I23" s="5">
        <v>0</v>
      </c>
      <c r="J23" s="5">
        <v>1</v>
      </c>
      <c r="K23" s="5">
        <v>1</v>
      </c>
      <c r="L23" s="5">
        <v>1</v>
      </c>
      <c r="M23" s="5">
        <v>1</v>
      </c>
      <c r="N23" s="5">
        <v>1</v>
      </c>
      <c r="O23" s="5">
        <v>1</v>
      </c>
      <c r="P23" s="5">
        <v>0</v>
      </c>
      <c r="Q23" s="5">
        <v>1</v>
      </c>
      <c r="R23" s="5">
        <v>1</v>
      </c>
      <c r="S23" s="5">
        <v>1</v>
      </c>
      <c r="T23" s="6">
        <v>0</v>
      </c>
      <c r="U23" s="6">
        <v>1</v>
      </c>
      <c r="V23" s="6">
        <v>1</v>
      </c>
      <c r="W23" s="4">
        <v>1</v>
      </c>
      <c r="X23" s="4">
        <v>1</v>
      </c>
      <c r="Y23" s="4">
        <v>1</v>
      </c>
      <c r="Z23" s="4">
        <v>1</v>
      </c>
      <c r="AA23" s="4">
        <v>1</v>
      </c>
    </row>
    <row r="24" spans="1:27" x14ac:dyDescent="0.3">
      <c r="A24" s="12" t="s">
        <v>108</v>
      </c>
      <c r="B24" s="4" t="s">
        <v>109</v>
      </c>
      <c r="C24" s="4" t="s">
        <v>32</v>
      </c>
      <c r="D24" s="4" t="s">
        <v>110</v>
      </c>
      <c r="E24" s="4" t="s">
        <v>111</v>
      </c>
      <c r="F24" s="4" t="s">
        <v>112</v>
      </c>
      <c r="G24" s="4" t="s">
        <v>32</v>
      </c>
      <c r="H24" s="5">
        <v>0</v>
      </c>
      <c r="I24" s="5">
        <v>0</v>
      </c>
      <c r="J24" s="5">
        <v>1</v>
      </c>
      <c r="K24" s="5">
        <v>1</v>
      </c>
      <c r="L24" s="5">
        <v>0</v>
      </c>
      <c r="M24" s="5">
        <v>0</v>
      </c>
      <c r="N24" s="5">
        <v>0</v>
      </c>
      <c r="O24" s="5">
        <v>0</v>
      </c>
      <c r="P24" s="5">
        <v>0</v>
      </c>
      <c r="Q24" s="5">
        <v>0</v>
      </c>
      <c r="R24" s="5">
        <v>0</v>
      </c>
      <c r="S24" s="5">
        <v>0</v>
      </c>
      <c r="T24" s="6">
        <v>0</v>
      </c>
      <c r="U24" s="6">
        <v>0</v>
      </c>
      <c r="V24" s="6">
        <v>0</v>
      </c>
      <c r="W24" s="4">
        <v>0</v>
      </c>
      <c r="X24" s="4">
        <v>1</v>
      </c>
      <c r="Y24" s="4">
        <v>0</v>
      </c>
      <c r="Z24" s="4">
        <v>1</v>
      </c>
      <c r="AA24" s="4">
        <v>0</v>
      </c>
    </row>
    <row r="25" spans="1:27" x14ac:dyDescent="0.3">
      <c r="A25" s="12" t="s">
        <v>113</v>
      </c>
      <c r="B25" s="4" t="s">
        <v>114</v>
      </c>
      <c r="C25" s="4" t="s">
        <v>44</v>
      </c>
      <c r="D25" s="4" t="s">
        <v>78</v>
      </c>
      <c r="E25" s="4" t="s">
        <v>115</v>
      </c>
      <c r="F25" s="4" t="s">
        <v>116</v>
      </c>
      <c r="G25" s="4" t="s">
        <v>571</v>
      </c>
      <c r="H25" s="5">
        <v>0</v>
      </c>
      <c r="I25" s="5">
        <v>0</v>
      </c>
      <c r="J25" s="5">
        <v>0</v>
      </c>
      <c r="K25" s="5">
        <v>0</v>
      </c>
      <c r="L25" s="6">
        <v>0</v>
      </c>
      <c r="M25" s="6">
        <v>0</v>
      </c>
      <c r="N25" s="6">
        <v>0</v>
      </c>
      <c r="O25" s="5">
        <v>0</v>
      </c>
      <c r="P25" s="6">
        <v>0</v>
      </c>
      <c r="Q25" s="6">
        <v>0</v>
      </c>
      <c r="R25" s="6">
        <v>0</v>
      </c>
      <c r="S25" s="5">
        <v>0</v>
      </c>
      <c r="T25" s="6">
        <v>0</v>
      </c>
      <c r="U25" s="6">
        <v>1</v>
      </c>
      <c r="V25" s="6">
        <v>1</v>
      </c>
      <c r="W25" s="4">
        <v>1</v>
      </c>
      <c r="X25" s="4">
        <v>0</v>
      </c>
      <c r="Y25" s="4">
        <v>1</v>
      </c>
      <c r="Z25" s="4">
        <v>0</v>
      </c>
      <c r="AA25" s="4">
        <v>1</v>
      </c>
    </row>
    <row r="26" spans="1:27" x14ac:dyDescent="0.3">
      <c r="A26" s="12" t="s">
        <v>117</v>
      </c>
      <c r="B26" s="4" t="s">
        <v>118</v>
      </c>
      <c r="C26" s="4" t="s">
        <v>32</v>
      </c>
      <c r="D26" s="4" t="s">
        <v>33</v>
      </c>
      <c r="E26" s="4" t="s">
        <v>119</v>
      </c>
      <c r="F26" s="4" t="s">
        <v>120</v>
      </c>
      <c r="G26" s="4" t="s">
        <v>32</v>
      </c>
      <c r="H26" s="6">
        <v>0</v>
      </c>
      <c r="I26" s="6">
        <v>0</v>
      </c>
      <c r="J26" s="5">
        <v>0</v>
      </c>
      <c r="K26" s="5">
        <v>0</v>
      </c>
      <c r="L26" s="5">
        <v>0</v>
      </c>
      <c r="M26" s="5">
        <v>0</v>
      </c>
      <c r="N26" s="5">
        <v>0</v>
      </c>
      <c r="O26" s="5">
        <v>0</v>
      </c>
      <c r="P26" s="6">
        <v>1</v>
      </c>
      <c r="Q26" s="6">
        <v>1</v>
      </c>
      <c r="R26" s="6">
        <v>0</v>
      </c>
      <c r="S26" s="5">
        <v>1</v>
      </c>
      <c r="T26" s="8">
        <v>0</v>
      </c>
      <c r="U26" s="8">
        <v>0</v>
      </c>
      <c r="V26" s="8">
        <v>0</v>
      </c>
      <c r="W26" s="4">
        <v>0</v>
      </c>
      <c r="X26" s="4">
        <v>1</v>
      </c>
      <c r="Y26" s="4">
        <v>0</v>
      </c>
      <c r="Z26" s="4">
        <v>0</v>
      </c>
      <c r="AA26" s="4">
        <v>1</v>
      </c>
    </row>
    <row r="27" spans="1:27" x14ac:dyDescent="0.3">
      <c r="A27" s="12" t="s">
        <v>121</v>
      </c>
      <c r="B27" s="4" t="s">
        <v>86</v>
      </c>
      <c r="C27" s="4" t="s">
        <v>32</v>
      </c>
      <c r="D27" s="4" t="s">
        <v>33</v>
      </c>
      <c r="E27" s="4" t="s">
        <v>34</v>
      </c>
      <c r="F27" s="4" t="s">
        <v>122</v>
      </c>
      <c r="G27" s="4" t="s">
        <v>32</v>
      </c>
      <c r="H27" s="6">
        <v>0</v>
      </c>
      <c r="I27" s="6">
        <v>1</v>
      </c>
      <c r="J27" s="5">
        <v>0</v>
      </c>
      <c r="K27" s="5">
        <v>1</v>
      </c>
      <c r="L27" s="5">
        <v>0</v>
      </c>
      <c r="M27" s="5">
        <v>0</v>
      </c>
      <c r="N27" s="5">
        <v>0</v>
      </c>
      <c r="O27" s="5">
        <v>0</v>
      </c>
      <c r="P27" s="6">
        <v>0</v>
      </c>
      <c r="Q27" s="6">
        <v>0</v>
      </c>
      <c r="R27" s="6">
        <v>0</v>
      </c>
      <c r="S27" s="5">
        <v>0</v>
      </c>
      <c r="T27" s="8">
        <v>0</v>
      </c>
      <c r="U27" s="8">
        <v>0</v>
      </c>
      <c r="V27" s="8">
        <v>0</v>
      </c>
      <c r="W27" s="4">
        <v>0</v>
      </c>
      <c r="X27" s="4">
        <v>1</v>
      </c>
      <c r="Y27" s="4">
        <v>0</v>
      </c>
      <c r="Z27" s="4">
        <v>1</v>
      </c>
      <c r="AA27" s="4">
        <v>0</v>
      </c>
    </row>
    <row r="28" spans="1:27" x14ac:dyDescent="0.3">
      <c r="A28" s="12" t="s">
        <v>123</v>
      </c>
      <c r="B28" s="4" t="s">
        <v>124</v>
      </c>
      <c r="C28" s="4" t="s">
        <v>125</v>
      </c>
      <c r="D28" s="4" t="s">
        <v>126</v>
      </c>
      <c r="E28" s="4" t="s">
        <v>127</v>
      </c>
      <c r="F28" s="4" t="s">
        <v>128</v>
      </c>
      <c r="G28" s="4" t="s">
        <v>126</v>
      </c>
      <c r="H28" s="5">
        <v>0</v>
      </c>
      <c r="I28" s="5">
        <v>0</v>
      </c>
      <c r="J28" s="5">
        <v>0</v>
      </c>
      <c r="K28" s="5">
        <v>0</v>
      </c>
      <c r="L28" s="5">
        <v>0</v>
      </c>
      <c r="M28" s="5">
        <v>0</v>
      </c>
      <c r="N28" s="5">
        <v>0</v>
      </c>
      <c r="O28" s="5">
        <v>0</v>
      </c>
      <c r="P28" s="5">
        <v>0</v>
      </c>
      <c r="Q28" s="5">
        <v>0</v>
      </c>
      <c r="R28" s="5">
        <v>1</v>
      </c>
      <c r="S28" s="5">
        <v>1</v>
      </c>
      <c r="T28" s="6">
        <v>0</v>
      </c>
      <c r="U28" s="6">
        <v>1</v>
      </c>
      <c r="V28" s="6">
        <v>1</v>
      </c>
      <c r="W28" s="4">
        <v>1</v>
      </c>
      <c r="X28" s="4">
        <v>1</v>
      </c>
      <c r="Y28" s="4">
        <v>1</v>
      </c>
      <c r="Z28" s="4">
        <v>0</v>
      </c>
      <c r="AA28" s="4">
        <v>1</v>
      </c>
    </row>
    <row r="29" spans="1:27" x14ac:dyDescent="0.3">
      <c r="A29" s="12" t="s">
        <v>129</v>
      </c>
      <c r="B29" s="4" t="s">
        <v>130</v>
      </c>
      <c r="C29" s="4" t="s">
        <v>44</v>
      </c>
      <c r="D29" s="4" t="s">
        <v>131</v>
      </c>
      <c r="E29" s="4" t="s">
        <v>132</v>
      </c>
      <c r="F29" s="4" t="s">
        <v>133</v>
      </c>
      <c r="G29" s="4" t="s">
        <v>571</v>
      </c>
      <c r="H29" s="5">
        <v>0</v>
      </c>
      <c r="I29" s="5">
        <v>0</v>
      </c>
      <c r="J29" s="5">
        <v>0</v>
      </c>
      <c r="K29" s="5">
        <v>0</v>
      </c>
      <c r="L29" s="5">
        <v>1</v>
      </c>
      <c r="M29" s="5">
        <v>0</v>
      </c>
      <c r="N29" s="5">
        <v>0</v>
      </c>
      <c r="O29" s="5">
        <v>1</v>
      </c>
      <c r="P29" s="5">
        <v>0</v>
      </c>
      <c r="Q29" s="5">
        <v>0</v>
      </c>
      <c r="R29" s="5">
        <v>0</v>
      </c>
      <c r="S29" s="5">
        <v>0</v>
      </c>
      <c r="T29" s="6">
        <v>1</v>
      </c>
      <c r="U29" s="6">
        <v>1</v>
      </c>
      <c r="V29" s="6">
        <v>1</v>
      </c>
      <c r="W29" s="4">
        <v>1</v>
      </c>
      <c r="X29" s="4">
        <v>0</v>
      </c>
      <c r="Y29" s="4">
        <v>1</v>
      </c>
      <c r="Z29" s="4">
        <v>1</v>
      </c>
      <c r="AA29" s="4">
        <v>1</v>
      </c>
    </row>
    <row r="30" spans="1:27" x14ac:dyDescent="0.3">
      <c r="A30" s="12" t="s">
        <v>134</v>
      </c>
      <c r="B30" s="4" t="s">
        <v>135</v>
      </c>
      <c r="C30" s="4" t="s">
        <v>44</v>
      </c>
      <c r="D30" s="4" t="s">
        <v>131</v>
      </c>
      <c r="E30" s="4" t="s">
        <v>132</v>
      </c>
      <c r="F30" s="4" t="s">
        <v>136</v>
      </c>
      <c r="G30" s="4" t="s">
        <v>571</v>
      </c>
      <c r="H30" s="5">
        <v>0</v>
      </c>
      <c r="I30" s="6">
        <v>1</v>
      </c>
      <c r="J30" s="5">
        <v>0</v>
      </c>
      <c r="K30" s="5">
        <v>1</v>
      </c>
      <c r="L30" s="6">
        <v>1</v>
      </c>
      <c r="M30" s="6">
        <v>0</v>
      </c>
      <c r="N30" s="6">
        <v>1</v>
      </c>
      <c r="O30" s="5">
        <v>1</v>
      </c>
      <c r="P30" s="6">
        <v>0</v>
      </c>
      <c r="Q30" s="6">
        <v>0</v>
      </c>
      <c r="R30" s="6">
        <v>1</v>
      </c>
      <c r="S30" s="5">
        <v>1</v>
      </c>
      <c r="T30" s="6">
        <v>1</v>
      </c>
      <c r="U30" s="6">
        <v>1</v>
      </c>
      <c r="V30" s="6">
        <v>1</v>
      </c>
      <c r="W30" s="4">
        <v>1</v>
      </c>
      <c r="X30" s="4">
        <v>1</v>
      </c>
      <c r="Y30" s="4">
        <v>1</v>
      </c>
      <c r="Z30" s="4">
        <v>1</v>
      </c>
      <c r="AA30" s="4">
        <v>1</v>
      </c>
    </row>
    <row r="31" spans="1:27" x14ac:dyDescent="0.3">
      <c r="A31" s="12" t="s">
        <v>137</v>
      </c>
      <c r="B31" s="4" t="s">
        <v>138</v>
      </c>
      <c r="C31" s="4" t="s">
        <v>55</v>
      </c>
      <c r="D31" s="4" t="s">
        <v>56</v>
      </c>
      <c r="E31" s="4" t="s">
        <v>57</v>
      </c>
      <c r="F31" s="4" t="s">
        <v>139</v>
      </c>
      <c r="G31" s="4" t="s">
        <v>55</v>
      </c>
      <c r="H31" s="5">
        <v>0</v>
      </c>
      <c r="I31" s="5">
        <v>0</v>
      </c>
      <c r="J31" s="5">
        <v>0</v>
      </c>
      <c r="K31" s="5">
        <v>0</v>
      </c>
      <c r="L31" s="5">
        <v>0</v>
      </c>
      <c r="M31" s="5">
        <v>0</v>
      </c>
      <c r="N31" s="5">
        <v>0</v>
      </c>
      <c r="O31" s="5">
        <v>0</v>
      </c>
      <c r="P31" s="5">
        <v>1</v>
      </c>
      <c r="Q31" s="5">
        <v>1</v>
      </c>
      <c r="R31" s="5">
        <v>1</v>
      </c>
      <c r="S31" s="5">
        <v>1</v>
      </c>
      <c r="T31" s="6">
        <v>1</v>
      </c>
      <c r="U31" s="6">
        <v>1</v>
      </c>
      <c r="V31" s="6">
        <v>0</v>
      </c>
      <c r="W31" s="4">
        <v>1</v>
      </c>
      <c r="X31" s="4">
        <v>1</v>
      </c>
      <c r="Y31" s="4">
        <v>1</v>
      </c>
      <c r="Z31" s="4">
        <v>0</v>
      </c>
      <c r="AA31" s="4">
        <v>1</v>
      </c>
    </row>
    <row r="32" spans="1:27" x14ac:dyDescent="0.3">
      <c r="A32" s="12" t="s">
        <v>140</v>
      </c>
      <c r="B32" s="4" t="s">
        <v>141</v>
      </c>
      <c r="C32" s="4" t="s">
        <v>125</v>
      </c>
      <c r="D32" s="4" t="s">
        <v>126</v>
      </c>
      <c r="E32" s="4" t="s">
        <v>127</v>
      </c>
      <c r="F32" s="4" t="s">
        <v>128</v>
      </c>
      <c r="G32" s="4" t="s">
        <v>126</v>
      </c>
      <c r="H32" s="5">
        <v>0</v>
      </c>
      <c r="I32" s="6">
        <v>0</v>
      </c>
      <c r="J32" s="5">
        <v>1</v>
      </c>
      <c r="K32" s="5">
        <v>1</v>
      </c>
      <c r="L32" s="6">
        <v>1</v>
      </c>
      <c r="M32" s="6">
        <v>0</v>
      </c>
      <c r="N32" s="6">
        <v>1</v>
      </c>
      <c r="O32" s="5">
        <v>1</v>
      </c>
      <c r="P32" s="6">
        <v>0</v>
      </c>
      <c r="Q32" s="6">
        <v>0</v>
      </c>
      <c r="R32" s="6">
        <v>0</v>
      </c>
      <c r="S32" s="5">
        <v>0</v>
      </c>
      <c r="T32" s="6">
        <v>0</v>
      </c>
      <c r="U32" s="6">
        <v>0</v>
      </c>
      <c r="V32" s="6">
        <v>1</v>
      </c>
      <c r="W32" s="4">
        <v>1</v>
      </c>
      <c r="X32" s="4">
        <v>1</v>
      </c>
      <c r="Y32" s="4">
        <v>1</v>
      </c>
      <c r="Z32" s="4">
        <v>1</v>
      </c>
      <c r="AA32" s="4">
        <v>1</v>
      </c>
    </row>
    <row r="33" spans="1:27" x14ac:dyDescent="0.3">
      <c r="A33" s="12" t="s">
        <v>142</v>
      </c>
      <c r="B33" s="4" t="s">
        <v>143</v>
      </c>
      <c r="C33" s="4" t="s">
        <v>21</v>
      </c>
      <c r="D33" s="4" t="s">
        <v>22</v>
      </c>
      <c r="E33" s="4" t="s">
        <v>61</v>
      </c>
      <c r="F33" s="4" t="s">
        <v>144</v>
      </c>
      <c r="G33" s="4" t="s">
        <v>21</v>
      </c>
      <c r="H33" s="5">
        <v>0</v>
      </c>
      <c r="I33" s="6">
        <v>0</v>
      </c>
      <c r="J33" s="5">
        <v>1</v>
      </c>
      <c r="K33" s="5">
        <v>1</v>
      </c>
      <c r="L33" s="6">
        <v>0</v>
      </c>
      <c r="M33" s="6">
        <v>0</v>
      </c>
      <c r="N33" s="6">
        <v>0</v>
      </c>
      <c r="O33" s="5">
        <v>0</v>
      </c>
      <c r="P33" s="6">
        <v>0</v>
      </c>
      <c r="Q33" s="6">
        <v>0</v>
      </c>
      <c r="R33" s="6">
        <v>1</v>
      </c>
      <c r="S33" s="5">
        <v>1</v>
      </c>
      <c r="T33" s="6">
        <v>1</v>
      </c>
      <c r="U33" s="6">
        <v>1</v>
      </c>
      <c r="V33" s="6">
        <v>1</v>
      </c>
      <c r="W33" s="4">
        <v>1</v>
      </c>
      <c r="X33" s="4">
        <v>1</v>
      </c>
      <c r="Y33" s="4">
        <v>1</v>
      </c>
      <c r="Z33" s="4">
        <v>1</v>
      </c>
      <c r="AA33" s="4">
        <v>1</v>
      </c>
    </row>
    <row r="34" spans="1:27" x14ac:dyDescent="0.3">
      <c r="A34" s="12" t="s">
        <v>145</v>
      </c>
      <c r="B34" s="4" t="s">
        <v>146</v>
      </c>
      <c r="C34" s="4" t="s">
        <v>44</v>
      </c>
      <c r="D34" s="4" t="s">
        <v>147</v>
      </c>
      <c r="E34" s="4" t="s">
        <v>148</v>
      </c>
      <c r="F34" s="4" t="s">
        <v>149</v>
      </c>
      <c r="G34" s="4" t="s">
        <v>571</v>
      </c>
      <c r="H34" s="5">
        <v>1</v>
      </c>
      <c r="I34" s="5">
        <v>0</v>
      </c>
      <c r="J34" s="5">
        <v>0</v>
      </c>
      <c r="K34" s="5">
        <v>1</v>
      </c>
      <c r="L34" s="5">
        <v>0</v>
      </c>
      <c r="M34" s="5">
        <v>0</v>
      </c>
      <c r="N34" s="5">
        <v>0</v>
      </c>
      <c r="O34" s="5">
        <v>0</v>
      </c>
      <c r="P34" s="5">
        <v>0</v>
      </c>
      <c r="Q34" s="5">
        <v>0</v>
      </c>
      <c r="R34" s="5">
        <v>0</v>
      </c>
      <c r="S34" s="5">
        <v>0</v>
      </c>
      <c r="T34" s="6">
        <v>0</v>
      </c>
      <c r="U34" s="6">
        <v>0</v>
      </c>
      <c r="V34" s="6">
        <v>0</v>
      </c>
      <c r="W34" s="4">
        <v>0</v>
      </c>
      <c r="X34" s="4">
        <v>1</v>
      </c>
      <c r="Y34" s="4">
        <v>0</v>
      </c>
      <c r="Z34" s="4">
        <v>1</v>
      </c>
      <c r="AA34" s="4">
        <v>0</v>
      </c>
    </row>
    <row r="35" spans="1:27" x14ac:dyDescent="0.3">
      <c r="A35" s="12" t="s">
        <v>150</v>
      </c>
      <c r="B35" s="4" t="s">
        <v>151</v>
      </c>
      <c r="C35" s="4" t="s">
        <v>44</v>
      </c>
      <c r="D35" s="4" t="s">
        <v>78</v>
      </c>
      <c r="E35" s="4" t="s">
        <v>83</v>
      </c>
      <c r="F35" s="4" t="s">
        <v>152</v>
      </c>
      <c r="G35" s="4" t="s">
        <v>571</v>
      </c>
      <c r="H35" s="5">
        <v>0</v>
      </c>
      <c r="I35" s="5">
        <v>0</v>
      </c>
      <c r="J35" s="5">
        <v>1</v>
      </c>
      <c r="K35" s="5">
        <v>1</v>
      </c>
      <c r="L35" s="5">
        <v>0</v>
      </c>
      <c r="M35" s="5">
        <v>0</v>
      </c>
      <c r="N35" s="5">
        <v>0</v>
      </c>
      <c r="O35" s="5">
        <v>0</v>
      </c>
      <c r="P35" s="5">
        <v>0</v>
      </c>
      <c r="Q35" s="5">
        <v>1</v>
      </c>
      <c r="R35" s="5">
        <v>0</v>
      </c>
      <c r="S35" s="5">
        <v>1</v>
      </c>
      <c r="T35" s="6">
        <v>0</v>
      </c>
      <c r="U35" s="6">
        <v>0</v>
      </c>
      <c r="V35" s="6">
        <v>0</v>
      </c>
      <c r="W35" s="4">
        <v>0</v>
      </c>
      <c r="X35" s="4">
        <v>1</v>
      </c>
      <c r="Y35" s="4">
        <v>0</v>
      </c>
      <c r="Z35" s="4">
        <v>1</v>
      </c>
      <c r="AA35" s="4">
        <v>1</v>
      </c>
    </row>
    <row r="36" spans="1:27" x14ac:dyDescent="0.3">
      <c r="A36" s="12" t="s">
        <v>153</v>
      </c>
      <c r="B36" s="4" t="s">
        <v>31</v>
      </c>
      <c r="C36" s="4" t="s">
        <v>38</v>
      </c>
      <c r="D36" s="4" t="s">
        <v>73</v>
      </c>
      <c r="E36" s="4" t="s">
        <v>154</v>
      </c>
      <c r="F36" s="4" t="s">
        <v>155</v>
      </c>
      <c r="G36" s="4" t="s">
        <v>73</v>
      </c>
      <c r="H36" s="5">
        <v>0</v>
      </c>
      <c r="I36" s="5">
        <v>0</v>
      </c>
      <c r="J36" s="5">
        <v>0</v>
      </c>
      <c r="K36" s="5">
        <v>0</v>
      </c>
      <c r="L36" s="6">
        <v>1</v>
      </c>
      <c r="M36" s="6">
        <v>0</v>
      </c>
      <c r="N36" s="6">
        <v>0</v>
      </c>
      <c r="O36" s="5">
        <v>1</v>
      </c>
      <c r="P36" s="6">
        <v>0</v>
      </c>
      <c r="Q36" s="6">
        <v>0</v>
      </c>
      <c r="R36" s="6">
        <v>0</v>
      </c>
      <c r="S36" s="5">
        <v>0</v>
      </c>
      <c r="T36" s="6">
        <v>1</v>
      </c>
      <c r="U36" s="6">
        <v>0</v>
      </c>
      <c r="V36" s="6">
        <v>0</v>
      </c>
      <c r="W36" s="4">
        <v>1</v>
      </c>
      <c r="X36" s="4">
        <v>0</v>
      </c>
      <c r="Y36" s="4">
        <v>1</v>
      </c>
      <c r="Z36" s="4">
        <v>1</v>
      </c>
      <c r="AA36" s="4">
        <v>1</v>
      </c>
    </row>
    <row r="37" spans="1:27" x14ac:dyDescent="0.3">
      <c r="A37" s="12" t="s">
        <v>156</v>
      </c>
      <c r="B37" s="4" t="s">
        <v>157</v>
      </c>
      <c r="C37" s="4" t="s">
        <v>38</v>
      </c>
      <c r="D37" s="4" t="s">
        <v>39</v>
      </c>
      <c r="E37" s="4" t="s">
        <v>158</v>
      </c>
      <c r="F37" s="4" t="s">
        <v>159</v>
      </c>
      <c r="G37" s="4" t="s">
        <v>39</v>
      </c>
      <c r="H37" s="5">
        <v>0</v>
      </c>
      <c r="I37" s="5">
        <v>0</v>
      </c>
      <c r="J37" s="5">
        <v>0</v>
      </c>
      <c r="K37" s="5">
        <v>0</v>
      </c>
      <c r="L37" s="5">
        <v>0</v>
      </c>
      <c r="M37" s="5">
        <v>0</v>
      </c>
      <c r="N37" s="5">
        <v>1</v>
      </c>
      <c r="O37" s="5">
        <v>1</v>
      </c>
      <c r="P37" s="5">
        <v>0</v>
      </c>
      <c r="Q37" s="5">
        <v>0</v>
      </c>
      <c r="R37" s="5">
        <v>0</v>
      </c>
      <c r="S37" s="5">
        <v>0</v>
      </c>
      <c r="T37" s="6">
        <v>0</v>
      </c>
      <c r="U37" s="6">
        <v>0</v>
      </c>
      <c r="V37" s="6">
        <v>0</v>
      </c>
      <c r="W37" s="4">
        <v>0</v>
      </c>
      <c r="X37" s="4">
        <v>0</v>
      </c>
      <c r="Y37" s="4">
        <v>1</v>
      </c>
      <c r="Z37" s="4">
        <v>1</v>
      </c>
      <c r="AA37" s="4">
        <v>0</v>
      </c>
    </row>
    <row r="38" spans="1:27" x14ac:dyDescent="0.3">
      <c r="A38" s="12" t="s">
        <v>160</v>
      </c>
      <c r="B38" s="4" t="s">
        <v>161</v>
      </c>
      <c r="C38" s="4" t="s">
        <v>21</v>
      </c>
      <c r="D38" s="4" t="s">
        <v>22</v>
      </c>
      <c r="E38" s="4" t="s">
        <v>23</v>
      </c>
      <c r="F38" s="4" t="s">
        <v>162</v>
      </c>
      <c r="G38" s="4" t="s">
        <v>21</v>
      </c>
      <c r="H38" s="5">
        <v>0</v>
      </c>
      <c r="I38" s="5">
        <v>0</v>
      </c>
      <c r="J38" s="5">
        <v>0</v>
      </c>
      <c r="K38" s="5">
        <v>0</v>
      </c>
      <c r="L38" s="6">
        <v>0</v>
      </c>
      <c r="M38" s="6">
        <v>0</v>
      </c>
      <c r="N38" s="6">
        <v>0</v>
      </c>
      <c r="O38" s="5">
        <v>0</v>
      </c>
      <c r="P38" s="6">
        <v>0</v>
      </c>
      <c r="Q38" s="6">
        <v>0</v>
      </c>
      <c r="R38" s="6">
        <v>0</v>
      </c>
      <c r="S38" s="5">
        <v>0</v>
      </c>
      <c r="T38" s="6">
        <v>0</v>
      </c>
      <c r="U38" s="6">
        <v>1</v>
      </c>
      <c r="V38" s="6">
        <v>1</v>
      </c>
      <c r="W38" s="4">
        <v>1</v>
      </c>
      <c r="X38" s="4">
        <v>0</v>
      </c>
      <c r="Y38" s="4">
        <v>1</v>
      </c>
      <c r="Z38" s="4">
        <v>0</v>
      </c>
      <c r="AA38" s="4">
        <v>1</v>
      </c>
    </row>
    <row r="39" spans="1:27" x14ac:dyDescent="0.3">
      <c r="A39" s="12" t="s">
        <v>163</v>
      </c>
      <c r="B39" s="4" t="s">
        <v>164</v>
      </c>
      <c r="C39" s="4" t="s">
        <v>55</v>
      </c>
      <c r="D39" s="4" t="s">
        <v>56</v>
      </c>
      <c r="E39" s="4"/>
      <c r="F39" s="4" t="s">
        <v>165</v>
      </c>
      <c r="G39" s="4" t="s">
        <v>55</v>
      </c>
      <c r="H39" s="5">
        <v>0</v>
      </c>
      <c r="I39" s="5">
        <v>0</v>
      </c>
      <c r="J39" s="5">
        <v>1</v>
      </c>
      <c r="K39" s="5">
        <v>1</v>
      </c>
      <c r="L39" s="5">
        <v>0</v>
      </c>
      <c r="M39" s="5">
        <v>0</v>
      </c>
      <c r="N39" s="5">
        <v>0</v>
      </c>
      <c r="O39" s="5">
        <v>0</v>
      </c>
      <c r="P39" s="5">
        <v>0</v>
      </c>
      <c r="Q39" s="5">
        <v>0</v>
      </c>
      <c r="R39" s="5">
        <v>0</v>
      </c>
      <c r="S39" s="5">
        <v>0</v>
      </c>
      <c r="T39" s="6">
        <v>0</v>
      </c>
      <c r="U39" s="6">
        <v>0</v>
      </c>
      <c r="V39" s="6">
        <v>0</v>
      </c>
      <c r="W39" s="4">
        <v>0</v>
      </c>
      <c r="X39" s="4">
        <v>1</v>
      </c>
      <c r="Y39" s="4">
        <v>0</v>
      </c>
      <c r="Z39" s="4">
        <v>1</v>
      </c>
      <c r="AA39" s="4">
        <v>0</v>
      </c>
    </row>
    <row r="40" spans="1:27" x14ac:dyDescent="0.3">
      <c r="A40" s="12" t="s">
        <v>166</v>
      </c>
      <c r="B40" s="4" t="s">
        <v>167</v>
      </c>
      <c r="C40" s="4" t="s">
        <v>44</v>
      </c>
      <c r="D40" s="4" t="s">
        <v>78</v>
      </c>
      <c r="E40" s="4" t="s">
        <v>79</v>
      </c>
      <c r="F40" s="4" t="s">
        <v>168</v>
      </c>
      <c r="G40" s="4" t="s">
        <v>571</v>
      </c>
      <c r="H40" s="5">
        <v>0</v>
      </c>
      <c r="I40" s="5">
        <v>0</v>
      </c>
      <c r="J40" s="5">
        <v>0</v>
      </c>
      <c r="K40" s="5">
        <v>0</v>
      </c>
      <c r="L40" s="6">
        <v>1</v>
      </c>
      <c r="M40" s="6">
        <v>0</v>
      </c>
      <c r="N40" s="6">
        <v>0</v>
      </c>
      <c r="O40" s="5">
        <v>1</v>
      </c>
      <c r="P40" s="6">
        <v>0</v>
      </c>
      <c r="Q40" s="6">
        <v>0</v>
      </c>
      <c r="R40" s="6">
        <v>0</v>
      </c>
      <c r="S40" s="5">
        <v>0</v>
      </c>
      <c r="T40" s="6">
        <v>0</v>
      </c>
      <c r="U40" s="6">
        <v>1</v>
      </c>
      <c r="V40" s="6">
        <v>1</v>
      </c>
      <c r="W40" s="4">
        <v>1</v>
      </c>
      <c r="X40" s="4">
        <v>0</v>
      </c>
      <c r="Y40" s="4">
        <v>1</v>
      </c>
      <c r="Z40" s="4">
        <v>1</v>
      </c>
      <c r="AA40" s="4">
        <v>1</v>
      </c>
    </row>
    <row r="41" spans="1:27" x14ac:dyDescent="0.3">
      <c r="A41" s="12" t="s">
        <v>169</v>
      </c>
      <c r="B41" s="4" t="s">
        <v>170</v>
      </c>
      <c r="C41" s="4" t="s">
        <v>44</v>
      </c>
      <c r="D41" s="4" t="s">
        <v>147</v>
      </c>
      <c r="E41" s="4" t="s">
        <v>148</v>
      </c>
      <c r="F41" s="4" t="s">
        <v>171</v>
      </c>
      <c r="G41" s="4" t="s">
        <v>571</v>
      </c>
      <c r="H41" s="5">
        <v>0</v>
      </c>
      <c r="I41" s="5">
        <v>0</v>
      </c>
      <c r="J41" s="5">
        <v>0</v>
      </c>
      <c r="K41" s="5">
        <v>0</v>
      </c>
      <c r="L41" s="5">
        <v>0</v>
      </c>
      <c r="M41" s="5">
        <v>0</v>
      </c>
      <c r="N41" s="5">
        <v>0</v>
      </c>
      <c r="O41" s="5">
        <v>0</v>
      </c>
      <c r="P41" s="5">
        <v>0</v>
      </c>
      <c r="Q41" s="5">
        <v>0</v>
      </c>
      <c r="R41" s="5">
        <v>0</v>
      </c>
      <c r="S41" s="5">
        <v>0</v>
      </c>
      <c r="T41" s="6">
        <v>0</v>
      </c>
      <c r="U41" s="6">
        <v>0</v>
      </c>
      <c r="V41" s="6">
        <v>1</v>
      </c>
      <c r="W41" s="4">
        <v>1</v>
      </c>
      <c r="X41" s="4">
        <v>0</v>
      </c>
      <c r="Y41" s="4">
        <v>1</v>
      </c>
      <c r="Z41" s="4">
        <v>0</v>
      </c>
      <c r="AA41" s="4">
        <v>1</v>
      </c>
    </row>
    <row r="42" spans="1:27" x14ac:dyDescent="0.3">
      <c r="A42" s="12" t="s">
        <v>172</v>
      </c>
      <c r="B42" s="4" t="s">
        <v>173</v>
      </c>
      <c r="C42" s="4" t="s">
        <v>27</v>
      </c>
      <c r="D42" s="4" t="s">
        <v>174</v>
      </c>
      <c r="E42" s="4" t="s">
        <v>175</v>
      </c>
      <c r="F42" s="4" t="s">
        <v>176</v>
      </c>
      <c r="G42" s="4" t="s">
        <v>27</v>
      </c>
      <c r="H42" s="5">
        <v>0</v>
      </c>
      <c r="I42" s="5">
        <v>0</v>
      </c>
      <c r="J42" s="5">
        <v>0</v>
      </c>
      <c r="K42" s="5">
        <v>0</v>
      </c>
      <c r="L42" s="5">
        <v>0</v>
      </c>
      <c r="M42" s="5">
        <v>1</v>
      </c>
      <c r="N42" s="5">
        <v>1</v>
      </c>
      <c r="O42" s="5">
        <v>1</v>
      </c>
      <c r="P42" s="5">
        <v>0</v>
      </c>
      <c r="Q42" s="5">
        <v>0</v>
      </c>
      <c r="R42" s="5">
        <v>0</v>
      </c>
      <c r="S42" s="5">
        <v>0</v>
      </c>
      <c r="T42" s="6">
        <v>0</v>
      </c>
      <c r="U42" s="6">
        <v>0</v>
      </c>
      <c r="V42" s="6">
        <v>0</v>
      </c>
      <c r="W42" s="4">
        <v>0</v>
      </c>
      <c r="X42" s="4">
        <v>0</v>
      </c>
      <c r="Y42" s="4">
        <v>1</v>
      </c>
      <c r="Z42" s="4">
        <v>1</v>
      </c>
      <c r="AA42" s="4">
        <v>0</v>
      </c>
    </row>
    <row r="43" spans="1:27" x14ac:dyDescent="0.3">
      <c r="A43" s="12" t="s">
        <v>177</v>
      </c>
      <c r="B43" s="4" t="s">
        <v>178</v>
      </c>
      <c r="C43" s="4" t="s">
        <v>44</v>
      </c>
      <c r="D43" s="4" t="s">
        <v>78</v>
      </c>
      <c r="E43" s="4" t="s">
        <v>83</v>
      </c>
      <c r="F43" s="4" t="s">
        <v>84</v>
      </c>
      <c r="G43" s="4" t="s">
        <v>571</v>
      </c>
      <c r="H43" s="5">
        <v>0</v>
      </c>
      <c r="I43" s="5">
        <v>0</v>
      </c>
      <c r="J43" s="5">
        <v>0</v>
      </c>
      <c r="K43" s="5">
        <v>0</v>
      </c>
      <c r="L43" s="5">
        <v>1</v>
      </c>
      <c r="M43" s="5">
        <v>1</v>
      </c>
      <c r="N43" s="5">
        <v>0</v>
      </c>
      <c r="O43" s="5">
        <v>1</v>
      </c>
      <c r="P43" s="5">
        <v>0</v>
      </c>
      <c r="Q43" s="5">
        <v>0</v>
      </c>
      <c r="R43" s="5">
        <v>0</v>
      </c>
      <c r="S43" s="5">
        <v>0</v>
      </c>
      <c r="T43" s="6">
        <v>0</v>
      </c>
      <c r="U43" s="6">
        <v>0</v>
      </c>
      <c r="V43" s="6">
        <v>0</v>
      </c>
      <c r="W43" s="4">
        <v>0</v>
      </c>
      <c r="X43" s="4">
        <v>0</v>
      </c>
      <c r="Y43" s="4">
        <v>1</v>
      </c>
      <c r="Z43" s="4">
        <v>1</v>
      </c>
      <c r="AA43" s="4">
        <v>0</v>
      </c>
    </row>
    <row r="44" spans="1:27" x14ac:dyDescent="0.3">
      <c r="A44" s="12" t="s">
        <v>179</v>
      </c>
      <c r="B44" s="4" t="s">
        <v>180</v>
      </c>
      <c r="C44" s="4" t="s">
        <v>55</v>
      </c>
      <c r="D44" s="4" t="s">
        <v>56</v>
      </c>
      <c r="E44" s="4"/>
      <c r="F44" s="4" t="s">
        <v>181</v>
      </c>
      <c r="G44" s="4" t="s">
        <v>55</v>
      </c>
      <c r="H44" s="5">
        <v>0</v>
      </c>
      <c r="I44" s="5">
        <v>0</v>
      </c>
      <c r="J44" s="5">
        <v>0</v>
      </c>
      <c r="K44" s="5">
        <v>0</v>
      </c>
      <c r="L44" s="5">
        <v>0</v>
      </c>
      <c r="M44" s="5">
        <v>0</v>
      </c>
      <c r="N44" s="5">
        <v>0</v>
      </c>
      <c r="O44" s="5">
        <v>0</v>
      </c>
      <c r="P44" s="5">
        <v>0</v>
      </c>
      <c r="Q44" s="5">
        <v>1</v>
      </c>
      <c r="R44" s="5">
        <v>1</v>
      </c>
      <c r="S44" s="5">
        <v>1</v>
      </c>
      <c r="T44" s="6">
        <v>0</v>
      </c>
      <c r="U44" s="6">
        <v>0</v>
      </c>
      <c r="V44" s="6">
        <v>0</v>
      </c>
      <c r="W44" s="4">
        <v>0</v>
      </c>
      <c r="X44" s="4">
        <v>1</v>
      </c>
      <c r="Y44" s="4">
        <v>0</v>
      </c>
      <c r="Z44" s="4">
        <v>0</v>
      </c>
      <c r="AA44" s="4">
        <v>1</v>
      </c>
    </row>
    <row r="45" spans="1:27" x14ac:dyDescent="0.3">
      <c r="A45" s="12" t="s">
        <v>182</v>
      </c>
      <c r="B45" s="4" t="s">
        <v>37</v>
      </c>
      <c r="C45" s="4" t="s">
        <v>125</v>
      </c>
      <c r="D45" s="4" t="s">
        <v>126</v>
      </c>
      <c r="E45" s="4" t="s">
        <v>183</v>
      </c>
      <c r="F45" s="4" t="s">
        <v>184</v>
      </c>
      <c r="G45" s="4" t="s">
        <v>126</v>
      </c>
      <c r="H45" s="6">
        <v>0</v>
      </c>
      <c r="I45" s="5">
        <v>1</v>
      </c>
      <c r="J45" s="5">
        <v>1</v>
      </c>
      <c r="K45" s="5">
        <v>1</v>
      </c>
      <c r="L45" s="5">
        <v>0</v>
      </c>
      <c r="M45" s="5">
        <v>0</v>
      </c>
      <c r="N45" s="5">
        <v>0</v>
      </c>
      <c r="O45" s="5">
        <v>0</v>
      </c>
      <c r="P45" s="5">
        <v>1</v>
      </c>
      <c r="Q45" s="5">
        <v>1</v>
      </c>
      <c r="R45" s="5">
        <v>1</v>
      </c>
      <c r="S45" s="5">
        <v>1</v>
      </c>
      <c r="T45" s="6">
        <v>0</v>
      </c>
      <c r="U45" s="6">
        <v>0</v>
      </c>
      <c r="V45" s="6">
        <v>1</v>
      </c>
      <c r="W45" s="4">
        <v>1</v>
      </c>
      <c r="X45" s="4">
        <v>1</v>
      </c>
      <c r="Y45" s="4">
        <v>1</v>
      </c>
      <c r="Z45" s="4">
        <v>1</v>
      </c>
      <c r="AA45" s="4">
        <v>1</v>
      </c>
    </row>
    <row r="46" spans="1:27" x14ac:dyDescent="0.3">
      <c r="A46" s="12" t="s">
        <v>185</v>
      </c>
      <c r="B46" s="4" t="s">
        <v>186</v>
      </c>
      <c r="C46" s="4" t="s">
        <v>55</v>
      </c>
      <c r="D46" s="4" t="s">
        <v>56</v>
      </c>
      <c r="E46" s="4" t="s">
        <v>187</v>
      </c>
      <c r="F46" s="4" t="s">
        <v>188</v>
      </c>
      <c r="G46" s="4" t="s">
        <v>55</v>
      </c>
      <c r="H46" s="5">
        <v>0</v>
      </c>
      <c r="I46" s="5">
        <v>0</v>
      </c>
      <c r="J46" s="5">
        <v>0</v>
      </c>
      <c r="K46" s="5">
        <v>0</v>
      </c>
      <c r="L46" s="5">
        <v>0</v>
      </c>
      <c r="M46" s="5">
        <v>0</v>
      </c>
      <c r="N46" s="5">
        <v>0</v>
      </c>
      <c r="O46" s="5">
        <v>0</v>
      </c>
      <c r="P46" s="5">
        <v>0</v>
      </c>
      <c r="Q46" s="5">
        <v>0</v>
      </c>
      <c r="R46" s="5">
        <v>1</v>
      </c>
      <c r="S46" s="5">
        <v>1</v>
      </c>
      <c r="T46" s="6">
        <v>0</v>
      </c>
      <c r="U46" s="6">
        <v>0</v>
      </c>
      <c r="V46" s="6">
        <v>0</v>
      </c>
      <c r="W46" s="4">
        <v>0</v>
      </c>
      <c r="X46" s="4">
        <v>1</v>
      </c>
      <c r="Y46" s="4">
        <v>0</v>
      </c>
      <c r="Z46" s="4">
        <v>0</v>
      </c>
      <c r="AA46" s="4">
        <v>1</v>
      </c>
    </row>
    <row r="47" spans="1:27" x14ac:dyDescent="0.3">
      <c r="A47" s="12" t="s">
        <v>189</v>
      </c>
      <c r="B47" s="4" t="s">
        <v>190</v>
      </c>
      <c r="C47" s="4" t="s">
        <v>21</v>
      </c>
      <c r="D47" s="4" t="s">
        <v>22</v>
      </c>
      <c r="E47" s="4" t="s">
        <v>61</v>
      </c>
      <c r="F47" s="4" t="s">
        <v>191</v>
      </c>
      <c r="G47" s="4" t="s">
        <v>21</v>
      </c>
      <c r="H47" s="5">
        <v>1</v>
      </c>
      <c r="I47" s="5">
        <v>0</v>
      </c>
      <c r="J47" s="5">
        <v>0</v>
      </c>
      <c r="K47" s="5">
        <v>1</v>
      </c>
      <c r="L47" s="5">
        <v>0</v>
      </c>
      <c r="M47" s="5">
        <v>0</v>
      </c>
      <c r="N47" s="5">
        <v>0</v>
      </c>
      <c r="O47" s="5">
        <v>0</v>
      </c>
      <c r="P47" s="5">
        <v>0</v>
      </c>
      <c r="Q47" s="5">
        <v>0</v>
      </c>
      <c r="R47" s="5">
        <v>0</v>
      </c>
      <c r="S47" s="5">
        <v>0</v>
      </c>
      <c r="T47" s="6">
        <v>0</v>
      </c>
      <c r="U47" s="6">
        <v>0</v>
      </c>
      <c r="V47" s="6">
        <v>0</v>
      </c>
      <c r="W47" s="4">
        <v>0</v>
      </c>
      <c r="X47" s="4">
        <v>1</v>
      </c>
      <c r="Y47" s="4">
        <v>0</v>
      </c>
      <c r="Z47" s="4">
        <v>1</v>
      </c>
      <c r="AA47" s="4">
        <v>0</v>
      </c>
    </row>
    <row r="48" spans="1:27" x14ac:dyDescent="0.3">
      <c r="A48" s="12" t="s">
        <v>192</v>
      </c>
      <c r="B48" s="4" t="s">
        <v>193</v>
      </c>
      <c r="C48" s="4" t="s">
        <v>44</v>
      </c>
      <c r="D48" s="4" t="s">
        <v>78</v>
      </c>
      <c r="E48" s="4" t="s">
        <v>115</v>
      </c>
      <c r="F48" s="4" t="s">
        <v>194</v>
      </c>
      <c r="G48" s="4" t="s">
        <v>571</v>
      </c>
      <c r="H48" s="5">
        <v>0</v>
      </c>
      <c r="I48" s="5">
        <v>0</v>
      </c>
      <c r="J48" s="5">
        <v>0</v>
      </c>
      <c r="K48" s="5">
        <v>0</v>
      </c>
      <c r="L48" s="6">
        <v>1</v>
      </c>
      <c r="M48" s="6">
        <v>0</v>
      </c>
      <c r="N48" s="6">
        <v>0</v>
      </c>
      <c r="O48" s="5">
        <v>1</v>
      </c>
      <c r="P48" s="6">
        <v>0</v>
      </c>
      <c r="Q48" s="6">
        <v>0</v>
      </c>
      <c r="R48" s="6">
        <v>0</v>
      </c>
      <c r="S48" s="5">
        <v>0</v>
      </c>
      <c r="T48" s="6">
        <v>0</v>
      </c>
      <c r="U48" s="6">
        <v>0</v>
      </c>
      <c r="V48" s="6">
        <v>0</v>
      </c>
      <c r="W48" s="4">
        <v>0</v>
      </c>
      <c r="X48" s="4">
        <v>0</v>
      </c>
      <c r="Y48" s="4">
        <v>1</v>
      </c>
      <c r="Z48" s="4">
        <v>1</v>
      </c>
      <c r="AA48" s="4">
        <v>0</v>
      </c>
    </row>
    <row r="49" spans="1:27" x14ac:dyDescent="0.3">
      <c r="A49" s="12" t="s">
        <v>195</v>
      </c>
      <c r="B49" s="4" t="s">
        <v>196</v>
      </c>
      <c r="C49" s="4" t="s">
        <v>21</v>
      </c>
      <c r="D49" s="4" t="s">
        <v>22</v>
      </c>
      <c r="E49" s="4" t="s">
        <v>23</v>
      </c>
      <c r="F49" s="4" t="s">
        <v>162</v>
      </c>
      <c r="G49" s="4" t="s">
        <v>21</v>
      </c>
      <c r="H49" s="5">
        <v>1</v>
      </c>
      <c r="I49" s="6">
        <v>1</v>
      </c>
      <c r="J49" s="5">
        <v>1</v>
      </c>
      <c r="K49" s="5">
        <v>1</v>
      </c>
      <c r="L49" s="6">
        <v>1</v>
      </c>
      <c r="M49" s="6">
        <v>0</v>
      </c>
      <c r="N49" s="6">
        <v>1</v>
      </c>
      <c r="O49" s="5">
        <v>1</v>
      </c>
      <c r="P49" s="6">
        <v>0</v>
      </c>
      <c r="Q49" s="5">
        <v>1</v>
      </c>
      <c r="R49" s="6">
        <v>0</v>
      </c>
      <c r="S49" s="5">
        <v>1</v>
      </c>
      <c r="T49" s="6">
        <v>1</v>
      </c>
      <c r="U49" s="6">
        <v>1</v>
      </c>
      <c r="V49" s="6">
        <v>1</v>
      </c>
      <c r="W49" s="4">
        <v>1</v>
      </c>
      <c r="X49" s="4">
        <v>1</v>
      </c>
      <c r="Y49" s="4">
        <v>1</v>
      </c>
      <c r="Z49" s="4">
        <v>1</v>
      </c>
      <c r="AA49" s="4">
        <v>1</v>
      </c>
    </row>
    <row r="50" spans="1:27" x14ac:dyDescent="0.3">
      <c r="A50" s="12" t="s">
        <v>197</v>
      </c>
      <c r="B50" s="4" t="s">
        <v>37</v>
      </c>
      <c r="C50" s="4" t="s">
        <v>21</v>
      </c>
      <c r="D50" s="4" t="s">
        <v>22</v>
      </c>
      <c r="E50" s="4" t="s">
        <v>23</v>
      </c>
      <c r="F50" s="4" t="s">
        <v>162</v>
      </c>
      <c r="G50" s="4" t="s">
        <v>21</v>
      </c>
      <c r="H50" s="6">
        <v>0</v>
      </c>
      <c r="I50" s="6">
        <v>1</v>
      </c>
      <c r="J50" s="5">
        <v>1</v>
      </c>
      <c r="K50" s="5">
        <v>1</v>
      </c>
      <c r="L50" s="6">
        <v>1</v>
      </c>
      <c r="M50" s="6">
        <v>1</v>
      </c>
      <c r="N50" s="6">
        <v>1</v>
      </c>
      <c r="O50" s="5">
        <v>1</v>
      </c>
      <c r="P50" s="6">
        <v>0</v>
      </c>
      <c r="Q50" s="5">
        <v>1</v>
      </c>
      <c r="R50" s="6">
        <v>1</v>
      </c>
      <c r="S50" s="5">
        <v>1</v>
      </c>
      <c r="T50" s="6">
        <v>1</v>
      </c>
      <c r="U50" s="6">
        <v>1</v>
      </c>
      <c r="V50" s="6">
        <v>1</v>
      </c>
      <c r="W50" s="4">
        <v>1</v>
      </c>
      <c r="X50" s="4">
        <v>1</v>
      </c>
      <c r="Y50" s="4">
        <v>1</v>
      </c>
      <c r="Z50" s="4">
        <v>1</v>
      </c>
      <c r="AA50" s="4">
        <v>1</v>
      </c>
    </row>
    <row r="51" spans="1:27" x14ac:dyDescent="0.3">
      <c r="A51" s="12" t="s">
        <v>198</v>
      </c>
      <c r="B51" s="4" t="s">
        <v>199</v>
      </c>
      <c r="C51" s="4" t="s">
        <v>21</v>
      </c>
      <c r="D51" s="4" t="s">
        <v>22</v>
      </c>
      <c r="E51" s="4" t="s">
        <v>23</v>
      </c>
      <c r="F51" s="4" t="s">
        <v>162</v>
      </c>
      <c r="G51" s="4" t="s">
        <v>21</v>
      </c>
      <c r="H51" s="5">
        <v>0</v>
      </c>
      <c r="I51" s="6">
        <v>1</v>
      </c>
      <c r="J51" s="5">
        <v>1</v>
      </c>
      <c r="K51" s="5">
        <v>1</v>
      </c>
      <c r="L51" s="6">
        <v>1</v>
      </c>
      <c r="M51" s="6">
        <v>0</v>
      </c>
      <c r="N51" s="6">
        <v>0</v>
      </c>
      <c r="O51" s="5">
        <v>1</v>
      </c>
      <c r="P51" s="6">
        <v>0</v>
      </c>
      <c r="Q51" s="5">
        <v>1</v>
      </c>
      <c r="R51" s="6">
        <v>0</v>
      </c>
      <c r="S51" s="5">
        <v>1</v>
      </c>
      <c r="T51" s="6">
        <v>0</v>
      </c>
      <c r="U51" s="6">
        <v>1</v>
      </c>
      <c r="V51" s="6">
        <v>1</v>
      </c>
      <c r="W51" s="4">
        <v>1</v>
      </c>
      <c r="X51" s="4">
        <v>1</v>
      </c>
      <c r="Y51" s="4">
        <v>1</v>
      </c>
      <c r="Z51" s="4">
        <v>1</v>
      </c>
      <c r="AA51" s="4">
        <v>1</v>
      </c>
    </row>
    <row r="52" spans="1:27" x14ac:dyDescent="0.3">
      <c r="A52" s="12" t="s">
        <v>200</v>
      </c>
      <c r="B52" s="4" t="s">
        <v>201</v>
      </c>
      <c r="C52" s="4" t="s">
        <v>44</v>
      </c>
      <c r="D52" s="4" t="s">
        <v>202</v>
      </c>
      <c r="E52" s="4" t="s">
        <v>203</v>
      </c>
      <c r="F52" s="4" t="s">
        <v>204</v>
      </c>
      <c r="G52" s="4" t="s">
        <v>571</v>
      </c>
      <c r="H52" s="5">
        <v>0</v>
      </c>
      <c r="I52" s="5">
        <v>0</v>
      </c>
      <c r="J52" s="5">
        <v>0</v>
      </c>
      <c r="K52" s="5">
        <v>0</v>
      </c>
      <c r="L52" s="5">
        <v>0</v>
      </c>
      <c r="M52" s="5">
        <v>0</v>
      </c>
      <c r="N52" s="5">
        <v>1</v>
      </c>
      <c r="O52" s="5">
        <v>1</v>
      </c>
      <c r="P52" s="5">
        <v>0</v>
      </c>
      <c r="Q52" s="5">
        <v>1</v>
      </c>
      <c r="R52" s="5">
        <v>1</v>
      </c>
      <c r="S52" s="5">
        <v>1</v>
      </c>
      <c r="T52" s="6">
        <v>0</v>
      </c>
      <c r="U52" s="6">
        <v>0</v>
      </c>
      <c r="V52" s="6">
        <v>1</v>
      </c>
      <c r="W52" s="4">
        <v>1</v>
      </c>
      <c r="X52" s="4">
        <v>1</v>
      </c>
      <c r="Y52" s="4">
        <v>1</v>
      </c>
      <c r="Z52" s="4">
        <v>1</v>
      </c>
      <c r="AA52" s="4">
        <v>1</v>
      </c>
    </row>
    <row r="53" spans="1:27" x14ac:dyDescent="0.3">
      <c r="A53" s="12" t="s">
        <v>205</v>
      </c>
      <c r="B53" s="4" t="s">
        <v>206</v>
      </c>
      <c r="C53" s="4" t="s">
        <v>44</v>
      </c>
      <c r="D53" s="4" t="s">
        <v>78</v>
      </c>
      <c r="E53" s="4" t="s">
        <v>79</v>
      </c>
      <c r="F53" s="4" t="s">
        <v>207</v>
      </c>
      <c r="G53" s="4" t="s">
        <v>571</v>
      </c>
      <c r="H53" s="5">
        <v>0</v>
      </c>
      <c r="I53" s="6">
        <v>0</v>
      </c>
      <c r="J53" s="5">
        <v>0</v>
      </c>
      <c r="K53" s="5">
        <v>0</v>
      </c>
      <c r="L53" s="6">
        <v>0</v>
      </c>
      <c r="M53" s="6">
        <v>0</v>
      </c>
      <c r="N53" s="6">
        <v>1</v>
      </c>
      <c r="O53" s="5">
        <v>1</v>
      </c>
      <c r="P53" s="6">
        <v>1</v>
      </c>
      <c r="Q53" s="6">
        <v>0</v>
      </c>
      <c r="R53" s="6">
        <v>0</v>
      </c>
      <c r="S53" s="5">
        <v>1</v>
      </c>
      <c r="T53" s="6">
        <v>0</v>
      </c>
      <c r="U53" s="6">
        <v>0</v>
      </c>
      <c r="V53" s="6">
        <v>0</v>
      </c>
      <c r="W53" s="4">
        <v>0</v>
      </c>
      <c r="X53" s="4">
        <v>1</v>
      </c>
      <c r="Y53" s="4">
        <v>1</v>
      </c>
      <c r="Z53" s="4">
        <v>1</v>
      </c>
      <c r="AA53" s="4">
        <v>1</v>
      </c>
    </row>
    <row r="54" spans="1:27" x14ac:dyDescent="0.3">
      <c r="A54" s="12" t="s">
        <v>208</v>
      </c>
      <c r="B54" s="4" t="s">
        <v>209</v>
      </c>
      <c r="C54" s="4" t="s">
        <v>21</v>
      </c>
      <c r="D54" s="4" t="s">
        <v>22</v>
      </c>
      <c r="E54" s="4" t="s">
        <v>61</v>
      </c>
      <c r="F54" s="4" t="s">
        <v>210</v>
      </c>
      <c r="G54" s="4" t="s">
        <v>21</v>
      </c>
      <c r="H54" s="5">
        <v>0</v>
      </c>
      <c r="I54" s="5">
        <v>0</v>
      </c>
      <c r="J54" s="5">
        <v>0</v>
      </c>
      <c r="K54" s="5">
        <v>0</v>
      </c>
      <c r="L54" s="5">
        <v>1</v>
      </c>
      <c r="M54" s="5">
        <v>0</v>
      </c>
      <c r="N54" s="5">
        <v>0</v>
      </c>
      <c r="O54" s="5">
        <v>1</v>
      </c>
      <c r="P54" s="5">
        <v>0</v>
      </c>
      <c r="Q54" s="5">
        <v>0</v>
      </c>
      <c r="R54" s="5">
        <v>0</v>
      </c>
      <c r="S54" s="5">
        <v>0</v>
      </c>
      <c r="T54" s="6">
        <v>0</v>
      </c>
      <c r="U54" s="6">
        <v>0</v>
      </c>
      <c r="V54" s="6">
        <v>0</v>
      </c>
      <c r="W54" s="4">
        <v>0</v>
      </c>
      <c r="X54" s="4">
        <v>0</v>
      </c>
      <c r="Y54" s="4">
        <v>1</v>
      </c>
      <c r="Z54" s="4">
        <v>1</v>
      </c>
      <c r="AA54" s="4">
        <v>0</v>
      </c>
    </row>
    <row r="55" spans="1:27" x14ac:dyDescent="0.3">
      <c r="A55" s="12" t="s">
        <v>211</v>
      </c>
      <c r="B55" s="4" t="s">
        <v>31</v>
      </c>
      <c r="C55" s="4" t="s">
        <v>44</v>
      </c>
      <c r="D55" s="4" t="s">
        <v>78</v>
      </c>
      <c r="E55" s="4" t="s">
        <v>83</v>
      </c>
      <c r="F55" s="4" t="s">
        <v>212</v>
      </c>
      <c r="G55" s="4" t="s">
        <v>571</v>
      </c>
      <c r="H55" s="5">
        <v>0</v>
      </c>
      <c r="I55" s="6">
        <v>0</v>
      </c>
      <c r="J55" s="5">
        <v>0</v>
      </c>
      <c r="K55" s="5">
        <v>0</v>
      </c>
      <c r="L55" s="6">
        <v>0</v>
      </c>
      <c r="M55" s="6">
        <v>1</v>
      </c>
      <c r="N55" s="6">
        <v>0</v>
      </c>
      <c r="O55" s="5">
        <v>1</v>
      </c>
      <c r="P55" s="6">
        <v>0</v>
      </c>
      <c r="Q55" s="6">
        <v>0</v>
      </c>
      <c r="R55" s="6">
        <v>0</v>
      </c>
      <c r="S55" s="5">
        <v>0</v>
      </c>
      <c r="T55" s="6">
        <v>0</v>
      </c>
      <c r="U55" s="6">
        <v>0</v>
      </c>
      <c r="V55" s="6">
        <v>0</v>
      </c>
      <c r="W55" s="4">
        <v>0</v>
      </c>
      <c r="X55" s="4">
        <v>0</v>
      </c>
      <c r="Y55" s="4">
        <v>1</v>
      </c>
      <c r="Z55" s="4">
        <v>1</v>
      </c>
      <c r="AA55" s="4">
        <v>0</v>
      </c>
    </row>
    <row r="56" spans="1:27" x14ac:dyDescent="0.3">
      <c r="A56" s="12" t="s">
        <v>213</v>
      </c>
      <c r="B56" s="4" t="s">
        <v>214</v>
      </c>
      <c r="C56" s="4" t="s">
        <v>215</v>
      </c>
      <c r="D56" s="4" t="s">
        <v>216</v>
      </c>
      <c r="E56" s="4" t="s">
        <v>217</v>
      </c>
      <c r="F56" s="4" t="s">
        <v>218</v>
      </c>
      <c r="G56" s="4" t="s">
        <v>215</v>
      </c>
      <c r="H56" s="5">
        <v>0</v>
      </c>
      <c r="I56" s="5">
        <v>0</v>
      </c>
      <c r="J56" s="5">
        <v>0</v>
      </c>
      <c r="K56" s="5">
        <v>0</v>
      </c>
      <c r="L56" s="5">
        <v>0</v>
      </c>
      <c r="M56" s="5">
        <v>0</v>
      </c>
      <c r="N56" s="5">
        <v>0</v>
      </c>
      <c r="O56" s="5">
        <v>0</v>
      </c>
      <c r="P56" s="5">
        <v>0</v>
      </c>
      <c r="Q56" s="5">
        <v>0</v>
      </c>
      <c r="R56" s="5">
        <v>1</v>
      </c>
      <c r="S56" s="5">
        <v>1</v>
      </c>
      <c r="T56" s="6">
        <v>0</v>
      </c>
      <c r="U56" s="6">
        <v>0</v>
      </c>
      <c r="V56" s="6">
        <v>0</v>
      </c>
      <c r="W56" s="4">
        <v>0</v>
      </c>
      <c r="X56" s="4">
        <v>1</v>
      </c>
      <c r="Y56" s="4">
        <v>0</v>
      </c>
      <c r="Z56" s="4">
        <v>0</v>
      </c>
      <c r="AA56" s="4">
        <v>1</v>
      </c>
    </row>
    <row r="57" spans="1:27" x14ac:dyDescent="0.3">
      <c r="A57" s="12" t="s">
        <v>219</v>
      </c>
      <c r="B57" s="4" t="s">
        <v>220</v>
      </c>
      <c r="C57" s="4" t="s">
        <v>38</v>
      </c>
      <c r="D57" s="4" t="s">
        <v>73</v>
      </c>
      <c r="E57" s="4" t="s">
        <v>221</v>
      </c>
      <c r="F57" s="4" t="s">
        <v>222</v>
      </c>
      <c r="G57" s="4" t="s">
        <v>73</v>
      </c>
      <c r="H57" s="5">
        <v>0</v>
      </c>
      <c r="I57" s="6">
        <v>0</v>
      </c>
      <c r="J57" s="5">
        <v>0</v>
      </c>
      <c r="K57" s="5">
        <v>0</v>
      </c>
      <c r="L57" s="6">
        <v>0</v>
      </c>
      <c r="M57" s="6">
        <v>1</v>
      </c>
      <c r="N57" s="6">
        <v>0</v>
      </c>
      <c r="O57" s="5">
        <v>1</v>
      </c>
      <c r="P57" s="6">
        <v>0</v>
      </c>
      <c r="Q57" s="6">
        <v>0</v>
      </c>
      <c r="R57" s="6">
        <v>0</v>
      </c>
      <c r="S57" s="5">
        <v>0</v>
      </c>
      <c r="T57" s="6">
        <v>0</v>
      </c>
      <c r="U57" s="6">
        <v>0</v>
      </c>
      <c r="V57" s="6">
        <v>0</v>
      </c>
      <c r="W57" s="4">
        <v>0</v>
      </c>
      <c r="X57" s="4">
        <v>0</v>
      </c>
      <c r="Y57" s="4">
        <v>1</v>
      </c>
      <c r="Z57" s="4">
        <v>1</v>
      </c>
      <c r="AA57" s="4">
        <v>0</v>
      </c>
    </row>
    <row r="58" spans="1:27" x14ac:dyDescent="0.3">
      <c r="A58" s="12" t="s">
        <v>223</v>
      </c>
      <c r="B58" s="4" t="s">
        <v>224</v>
      </c>
      <c r="C58" s="4" t="s">
        <v>32</v>
      </c>
      <c r="D58" s="4" t="s">
        <v>87</v>
      </c>
      <c r="E58" s="4" t="s">
        <v>88</v>
      </c>
      <c r="F58" s="4" t="s">
        <v>225</v>
      </c>
      <c r="G58" s="4" t="s">
        <v>32</v>
      </c>
      <c r="H58" s="5">
        <v>0</v>
      </c>
      <c r="I58" s="5">
        <v>0</v>
      </c>
      <c r="J58" s="5">
        <v>0</v>
      </c>
      <c r="K58" s="5">
        <v>0</v>
      </c>
      <c r="L58" s="5">
        <v>0</v>
      </c>
      <c r="M58" s="5">
        <v>0</v>
      </c>
      <c r="N58" s="5">
        <v>0</v>
      </c>
      <c r="O58" s="5">
        <v>0</v>
      </c>
      <c r="P58" s="5">
        <v>0</v>
      </c>
      <c r="Q58" s="5">
        <v>1</v>
      </c>
      <c r="R58" s="5">
        <v>1</v>
      </c>
      <c r="S58" s="5">
        <v>1</v>
      </c>
      <c r="T58" s="6">
        <v>1</v>
      </c>
      <c r="U58" s="6">
        <v>1</v>
      </c>
      <c r="V58" s="6">
        <v>1</v>
      </c>
      <c r="W58" s="4">
        <v>1</v>
      </c>
      <c r="X58" s="4">
        <v>1</v>
      </c>
      <c r="Y58" s="4">
        <v>1</v>
      </c>
      <c r="Z58" s="4">
        <v>0</v>
      </c>
      <c r="AA58" s="4">
        <v>1</v>
      </c>
    </row>
    <row r="59" spans="1:27" x14ac:dyDescent="0.3">
      <c r="A59" s="12" t="s">
        <v>226</v>
      </c>
      <c r="B59" s="4" t="s">
        <v>227</v>
      </c>
      <c r="C59" s="4" t="s">
        <v>44</v>
      </c>
      <c r="D59" s="4" t="s">
        <v>147</v>
      </c>
      <c r="E59" s="4" t="s">
        <v>228</v>
      </c>
      <c r="F59" s="4" t="s">
        <v>229</v>
      </c>
      <c r="G59" s="4" t="s">
        <v>571</v>
      </c>
      <c r="H59" s="5">
        <v>0</v>
      </c>
      <c r="I59" s="5">
        <v>0</v>
      </c>
      <c r="J59" s="5">
        <v>0</v>
      </c>
      <c r="K59" s="5">
        <v>0</v>
      </c>
      <c r="L59" s="5">
        <v>0</v>
      </c>
      <c r="M59" s="5">
        <v>0</v>
      </c>
      <c r="N59" s="5">
        <v>0</v>
      </c>
      <c r="O59" s="5">
        <v>0</v>
      </c>
      <c r="P59" s="5">
        <v>0</v>
      </c>
      <c r="Q59" s="5">
        <v>0</v>
      </c>
      <c r="R59" s="5">
        <v>0</v>
      </c>
      <c r="S59" s="5">
        <v>0</v>
      </c>
      <c r="T59" s="6">
        <v>0</v>
      </c>
      <c r="U59" s="6">
        <v>0</v>
      </c>
      <c r="V59" s="6">
        <v>1</v>
      </c>
      <c r="W59" s="4">
        <v>1</v>
      </c>
      <c r="X59" s="4">
        <v>0</v>
      </c>
      <c r="Y59" s="4">
        <v>1</v>
      </c>
      <c r="Z59" s="4">
        <v>0</v>
      </c>
      <c r="AA59" s="4">
        <v>1</v>
      </c>
    </row>
    <row r="60" spans="1:27" x14ac:dyDescent="0.3">
      <c r="A60" s="12" t="s">
        <v>230</v>
      </c>
      <c r="B60" s="4" t="s">
        <v>231</v>
      </c>
      <c r="C60" s="4" t="s">
        <v>32</v>
      </c>
      <c r="D60" s="4" t="s">
        <v>33</v>
      </c>
      <c r="E60" s="4" t="s">
        <v>119</v>
      </c>
      <c r="F60" s="4" t="s">
        <v>120</v>
      </c>
      <c r="G60" s="4" t="s">
        <v>32</v>
      </c>
      <c r="H60" s="5">
        <v>0</v>
      </c>
      <c r="I60" s="5">
        <v>0</v>
      </c>
      <c r="J60" s="5">
        <v>1</v>
      </c>
      <c r="K60" s="5">
        <v>1</v>
      </c>
      <c r="L60" s="5">
        <v>0</v>
      </c>
      <c r="M60" s="5">
        <v>0</v>
      </c>
      <c r="N60" s="5">
        <v>0</v>
      </c>
      <c r="O60" s="5">
        <v>0</v>
      </c>
      <c r="P60" s="5">
        <v>1</v>
      </c>
      <c r="Q60" s="5">
        <v>1</v>
      </c>
      <c r="R60" s="5">
        <v>0</v>
      </c>
      <c r="S60" s="5">
        <v>1</v>
      </c>
      <c r="T60" s="6">
        <v>0</v>
      </c>
      <c r="U60" s="6">
        <v>0</v>
      </c>
      <c r="V60" s="6">
        <v>0</v>
      </c>
      <c r="W60" s="4">
        <v>0</v>
      </c>
      <c r="X60" s="4">
        <v>1</v>
      </c>
      <c r="Y60" s="4">
        <v>0</v>
      </c>
      <c r="Z60" s="4">
        <v>1</v>
      </c>
      <c r="AA60" s="4">
        <v>1</v>
      </c>
    </row>
    <row r="61" spans="1:27" x14ac:dyDescent="0.3">
      <c r="A61" s="12" t="s">
        <v>232</v>
      </c>
      <c r="B61" s="4" t="s">
        <v>233</v>
      </c>
      <c r="C61" s="4" t="s">
        <v>38</v>
      </c>
      <c r="D61" s="4" t="s">
        <v>73</v>
      </c>
      <c r="E61" s="4" t="s">
        <v>74</v>
      </c>
      <c r="F61" s="4" t="s">
        <v>234</v>
      </c>
      <c r="G61" s="4" t="s">
        <v>73</v>
      </c>
      <c r="H61" s="5">
        <v>0</v>
      </c>
      <c r="I61" s="5">
        <v>0</v>
      </c>
      <c r="J61" s="5">
        <v>0</v>
      </c>
      <c r="K61" s="5">
        <v>0</v>
      </c>
      <c r="L61" s="6">
        <v>0</v>
      </c>
      <c r="M61" s="6">
        <v>0</v>
      </c>
      <c r="N61" s="6">
        <v>0</v>
      </c>
      <c r="O61" s="5">
        <v>0</v>
      </c>
      <c r="P61" s="6">
        <v>0</v>
      </c>
      <c r="Q61" s="6">
        <v>0</v>
      </c>
      <c r="R61" s="6">
        <v>0</v>
      </c>
      <c r="S61" s="5">
        <v>0</v>
      </c>
      <c r="T61" s="6">
        <v>0</v>
      </c>
      <c r="U61" s="6">
        <v>1</v>
      </c>
      <c r="V61" s="6">
        <v>1</v>
      </c>
      <c r="W61" s="4">
        <v>1</v>
      </c>
      <c r="X61" s="4">
        <v>0</v>
      </c>
      <c r="Y61" s="4">
        <v>1</v>
      </c>
      <c r="Z61" s="4">
        <v>0</v>
      </c>
      <c r="AA61" s="4">
        <v>1</v>
      </c>
    </row>
    <row r="62" spans="1:27" x14ac:dyDescent="0.3">
      <c r="A62" s="12" t="s">
        <v>235</v>
      </c>
      <c r="B62" s="4" t="s">
        <v>236</v>
      </c>
      <c r="C62" s="4" t="s">
        <v>215</v>
      </c>
      <c r="D62" s="4" t="s">
        <v>216</v>
      </c>
      <c r="E62" s="4" t="s">
        <v>237</v>
      </c>
      <c r="F62" s="4" t="s">
        <v>238</v>
      </c>
      <c r="G62" s="4" t="s">
        <v>215</v>
      </c>
      <c r="H62" s="5">
        <v>0</v>
      </c>
      <c r="I62" s="5">
        <v>0</v>
      </c>
      <c r="J62" s="5">
        <v>0</v>
      </c>
      <c r="K62" s="5">
        <v>0</v>
      </c>
      <c r="L62" s="5">
        <v>0</v>
      </c>
      <c r="M62" s="5">
        <v>1</v>
      </c>
      <c r="N62" s="5">
        <v>0</v>
      </c>
      <c r="O62" s="5">
        <v>1</v>
      </c>
      <c r="P62" s="5">
        <v>0</v>
      </c>
      <c r="Q62" s="5">
        <v>0</v>
      </c>
      <c r="R62" s="5">
        <v>0</v>
      </c>
      <c r="S62" s="5">
        <v>0</v>
      </c>
      <c r="T62" s="6">
        <v>0</v>
      </c>
      <c r="U62" s="6">
        <v>0</v>
      </c>
      <c r="V62" s="6">
        <v>0</v>
      </c>
      <c r="W62" s="4">
        <v>0</v>
      </c>
      <c r="X62" s="4">
        <v>0</v>
      </c>
      <c r="Y62" s="4">
        <v>1</v>
      </c>
      <c r="Z62" s="4">
        <v>1</v>
      </c>
      <c r="AA62" s="4">
        <v>0</v>
      </c>
    </row>
    <row r="63" spans="1:27" x14ac:dyDescent="0.3">
      <c r="A63" s="12" t="s">
        <v>239</v>
      </c>
      <c r="B63" s="4" t="s">
        <v>240</v>
      </c>
      <c r="C63" s="4" t="s">
        <v>21</v>
      </c>
      <c r="D63" s="4" t="s">
        <v>22</v>
      </c>
      <c r="E63" s="4" t="s">
        <v>61</v>
      </c>
      <c r="F63" s="4" t="s">
        <v>241</v>
      </c>
      <c r="G63" s="4" t="s">
        <v>21</v>
      </c>
      <c r="H63" s="5">
        <v>0</v>
      </c>
      <c r="I63" s="5">
        <v>0</v>
      </c>
      <c r="J63" s="5">
        <v>0</v>
      </c>
      <c r="K63" s="5">
        <v>0</v>
      </c>
      <c r="L63" s="5">
        <v>0</v>
      </c>
      <c r="M63" s="5">
        <v>0</v>
      </c>
      <c r="N63" s="5">
        <v>0</v>
      </c>
      <c r="O63" s="5">
        <v>0</v>
      </c>
      <c r="P63" s="5">
        <v>0</v>
      </c>
      <c r="Q63" s="5">
        <v>0</v>
      </c>
      <c r="R63" s="5">
        <v>0</v>
      </c>
      <c r="S63" s="5">
        <v>0</v>
      </c>
      <c r="T63" s="6">
        <v>0</v>
      </c>
      <c r="U63" s="6">
        <v>0</v>
      </c>
      <c r="V63" s="6">
        <v>1</v>
      </c>
      <c r="W63" s="4">
        <v>1</v>
      </c>
      <c r="X63" s="4">
        <v>0</v>
      </c>
      <c r="Y63" s="4">
        <v>1</v>
      </c>
      <c r="Z63" s="4">
        <v>0</v>
      </c>
      <c r="AA63" s="4">
        <v>1</v>
      </c>
    </row>
    <row r="64" spans="1:27" x14ac:dyDescent="0.3">
      <c r="A64" s="12" t="s">
        <v>242</v>
      </c>
      <c r="B64" s="4" t="s">
        <v>37</v>
      </c>
      <c r="C64" s="4" t="s">
        <v>243</v>
      </c>
      <c r="D64" s="4" t="s">
        <v>244</v>
      </c>
      <c r="E64" s="4" t="s">
        <v>245</v>
      </c>
      <c r="F64" s="4" t="s">
        <v>246</v>
      </c>
      <c r="G64" s="4" t="s">
        <v>243</v>
      </c>
      <c r="H64" s="5">
        <v>0</v>
      </c>
      <c r="I64" s="5">
        <v>0</v>
      </c>
      <c r="J64" s="5">
        <v>0</v>
      </c>
      <c r="K64" s="5">
        <v>0</v>
      </c>
      <c r="L64" s="6">
        <v>0</v>
      </c>
      <c r="M64" s="6">
        <v>1</v>
      </c>
      <c r="N64" s="6">
        <v>0</v>
      </c>
      <c r="O64" s="5">
        <v>1</v>
      </c>
      <c r="P64" s="6">
        <v>0</v>
      </c>
      <c r="Q64" s="6">
        <v>0</v>
      </c>
      <c r="R64" s="6">
        <v>0</v>
      </c>
      <c r="S64" s="5">
        <v>0</v>
      </c>
      <c r="T64" s="6">
        <v>0</v>
      </c>
      <c r="U64" s="6">
        <v>0</v>
      </c>
      <c r="V64" s="6">
        <v>0</v>
      </c>
      <c r="W64" s="4">
        <v>0</v>
      </c>
      <c r="X64" s="4">
        <v>0</v>
      </c>
      <c r="Y64" s="4">
        <v>1</v>
      </c>
      <c r="Z64" s="4">
        <v>1</v>
      </c>
      <c r="AA64" s="4">
        <v>0</v>
      </c>
    </row>
    <row r="65" spans="1:27" x14ac:dyDescent="0.3">
      <c r="A65" s="12" t="s">
        <v>247</v>
      </c>
      <c r="B65" s="4" t="s">
        <v>31</v>
      </c>
      <c r="C65" s="4" t="s">
        <v>38</v>
      </c>
      <c r="D65" s="4" t="s">
        <v>248</v>
      </c>
      <c r="E65" s="4" t="s">
        <v>249</v>
      </c>
      <c r="F65" s="4" t="s">
        <v>250</v>
      </c>
      <c r="G65" s="4" t="s">
        <v>248</v>
      </c>
      <c r="H65" s="5">
        <v>0</v>
      </c>
      <c r="I65" s="5">
        <v>0</v>
      </c>
      <c r="J65" s="5">
        <v>0</v>
      </c>
      <c r="K65" s="5">
        <v>0</v>
      </c>
      <c r="L65" s="5">
        <v>0</v>
      </c>
      <c r="M65" s="5">
        <v>1</v>
      </c>
      <c r="N65" s="5">
        <v>0</v>
      </c>
      <c r="O65" s="5">
        <v>1</v>
      </c>
      <c r="P65" s="5">
        <v>0</v>
      </c>
      <c r="Q65" s="5">
        <v>0</v>
      </c>
      <c r="R65" s="5">
        <v>0</v>
      </c>
      <c r="S65" s="5">
        <v>0</v>
      </c>
      <c r="T65" s="6">
        <v>0</v>
      </c>
      <c r="U65" s="6">
        <v>0</v>
      </c>
      <c r="V65" s="6">
        <v>0</v>
      </c>
      <c r="W65" s="4">
        <v>0</v>
      </c>
      <c r="X65" s="4">
        <v>0</v>
      </c>
      <c r="Y65" s="4">
        <v>1</v>
      </c>
      <c r="Z65" s="4">
        <v>1</v>
      </c>
      <c r="AA65" s="4">
        <v>0</v>
      </c>
    </row>
    <row r="66" spans="1:27" x14ac:dyDescent="0.3">
      <c r="A66" s="12" t="s">
        <v>251</v>
      </c>
      <c r="B66" s="4" t="s">
        <v>95</v>
      </c>
      <c r="C66" s="4" t="s">
        <v>44</v>
      </c>
      <c r="D66" s="4" t="s">
        <v>78</v>
      </c>
      <c r="E66" s="4" t="s">
        <v>79</v>
      </c>
      <c r="F66" s="4" t="s">
        <v>252</v>
      </c>
      <c r="G66" s="4" t="s">
        <v>571</v>
      </c>
      <c r="H66" s="6">
        <v>0</v>
      </c>
      <c r="I66" s="6">
        <v>0</v>
      </c>
      <c r="J66" s="5">
        <v>1</v>
      </c>
      <c r="K66" s="5">
        <v>1</v>
      </c>
      <c r="L66" s="6">
        <v>1</v>
      </c>
      <c r="M66" s="6">
        <v>1</v>
      </c>
      <c r="N66" s="6">
        <v>1</v>
      </c>
      <c r="O66" s="5">
        <v>1</v>
      </c>
      <c r="P66" s="6">
        <v>1</v>
      </c>
      <c r="Q66" s="6">
        <v>0</v>
      </c>
      <c r="R66" s="6">
        <v>0</v>
      </c>
      <c r="S66" s="5">
        <v>1</v>
      </c>
      <c r="T66" s="6">
        <v>1</v>
      </c>
      <c r="U66" s="6">
        <v>1</v>
      </c>
      <c r="V66" s="6">
        <v>1</v>
      </c>
      <c r="W66" s="4">
        <v>1</v>
      </c>
      <c r="X66" s="4">
        <v>1</v>
      </c>
      <c r="Y66" s="4">
        <v>1</v>
      </c>
      <c r="Z66" s="4">
        <v>1</v>
      </c>
      <c r="AA66" s="4">
        <v>1</v>
      </c>
    </row>
    <row r="67" spans="1:27" x14ac:dyDescent="0.3">
      <c r="A67" s="12" t="s">
        <v>253</v>
      </c>
      <c r="B67" s="4" t="s">
        <v>254</v>
      </c>
      <c r="C67" s="4" t="s">
        <v>44</v>
      </c>
      <c r="D67" s="4" t="s">
        <v>78</v>
      </c>
      <c r="E67" s="4" t="s">
        <v>83</v>
      </c>
      <c r="F67" s="4" t="s">
        <v>255</v>
      </c>
      <c r="G67" s="4" t="s">
        <v>571</v>
      </c>
      <c r="H67" s="5">
        <v>0</v>
      </c>
      <c r="I67" s="5">
        <v>0</v>
      </c>
      <c r="J67" s="5">
        <v>0</v>
      </c>
      <c r="K67" s="5">
        <v>0</v>
      </c>
      <c r="L67" s="6">
        <v>0</v>
      </c>
      <c r="M67" s="6">
        <v>0</v>
      </c>
      <c r="N67" s="6">
        <v>1</v>
      </c>
      <c r="O67" s="5">
        <v>1</v>
      </c>
      <c r="P67" s="6">
        <v>0</v>
      </c>
      <c r="Q67" s="6">
        <v>0</v>
      </c>
      <c r="R67" s="6">
        <v>0</v>
      </c>
      <c r="S67" s="5">
        <v>0</v>
      </c>
      <c r="T67" s="6">
        <v>0</v>
      </c>
      <c r="U67" s="6">
        <v>1</v>
      </c>
      <c r="V67" s="6">
        <v>1</v>
      </c>
      <c r="W67" s="4">
        <v>1</v>
      </c>
      <c r="X67" s="4">
        <v>0</v>
      </c>
      <c r="Y67" s="4">
        <v>1</v>
      </c>
      <c r="Z67" s="4">
        <v>1</v>
      </c>
      <c r="AA67" s="4">
        <v>1</v>
      </c>
    </row>
    <row r="68" spans="1:27" x14ac:dyDescent="0.3">
      <c r="A68" s="12" t="s">
        <v>256</v>
      </c>
      <c r="B68" s="4" t="s">
        <v>257</v>
      </c>
      <c r="C68" s="4" t="s">
        <v>44</v>
      </c>
      <c r="D68" s="4" t="s">
        <v>78</v>
      </c>
      <c r="E68" s="4" t="s">
        <v>83</v>
      </c>
      <c r="F68" s="4" t="s">
        <v>255</v>
      </c>
      <c r="G68" s="4" t="s">
        <v>571</v>
      </c>
      <c r="H68" s="6">
        <v>0</v>
      </c>
      <c r="I68" s="6">
        <v>0</v>
      </c>
      <c r="J68" s="5">
        <v>1</v>
      </c>
      <c r="K68" s="5">
        <v>1</v>
      </c>
      <c r="L68" s="6">
        <v>0</v>
      </c>
      <c r="M68" s="6">
        <v>0</v>
      </c>
      <c r="N68" s="6">
        <v>0</v>
      </c>
      <c r="O68" s="5">
        <v>0</v>
      </c>
      <c r="P68" s="6">
        <v>0</v>
      </c>
      <c r="Q68" s="6">
        <v>1</v>
      </c>
      <c r="R68" s="6">
        <v>0</v>
      </c>
      <c r="S68" s="5">
        <v>1</v>
      </c>
      <c r="T68" s="8">
        <v>0</v>
      </c>
      <c r="U68" s="8">
        <v>0</v>
      </c>
      <c r="V68" s="8">
        <v>0</v>
      </c>
      <c r="W68" s="4">
        <v>0</v>
      </c>
      <c r="X68" s="4">
        <v>1</v>
      </c>
      <c r="Y68" s="4">
        <v>0</v>
      </c>
      <c r="Z68" s="4">
        <v>1</v>
      </c>
      <c r="AA68" s="4">
        <v>1</v>
      </c>
    </row>
    <row r="69" spans="1:27" x14ac:dyDescent="0.3">
      <c r="A69" s="12" t="s">
        <v>258</v>
      </c>
      <c r="B69" s="4" t="s">
        <v>259</v>
      </c>
      <c r="C69" s="4" t="s">
        <v>38</v>
      </c>
      <c r="D69" s="4" t="s">
        <v>73</v>
      </c>
      <c r="E69" s="4" t="s">
        <v>74</v>
      </c>
      <c r="F69" s="4" t="s">
        <v>75</v>
      </c>
      <c r="G69" s="4" t="s">
        <v>73</v>
      </c>
      <c r="H69" s="5">
        <v>0</v>
      </c>
      <c r="I69" s="5">
        <v>0</v>
      </c>
      <c r="J69" s="5">
        <v>0</v>
      </c>
      <c r="K69" s="5">
        <v>0</v>
      </c>
      <c r="L69" s="5">
        <v>0</v>
      </c>
      <c r="M69" s="5">
        <v>0</v>
      </c>
      <c r="N69" s="5">
        <v>0</v>
      </c>
      <c r="O69" s="5">
        <v>0</v>
      </c>
      <c r="P69" s="5">
        <v>0</v>
      </c>
      <c r="Q69" s="5">
        <v>0</v>
      </c>
      <c r="R69" s="5">
        <v>0</v>
      </c>
      <c r="S69" s="5">
        <v>0</v>
      </c>
      <c r="T69" s="6">
        <v>0</v>
      </c>
      <c r="U69" s="6">
        <v>1</v>
      </c>
      <c r="V69" s="6">
        <v>0</v>
      </c>
      <c r="W69" s="4">
        <v>1</v>
      </c>
      <c r="X69" s="4">
        <v>0</v>
      </c>
      <c r="Y69" s="4">
        <v>1</v>
      </c>
      <c r="Z69" s="4">
        <v>0</v>
      </c>
      <c r="AA69" s="4">
        <v>1</v>
      </c>
    </row>
    <row r="70" spans="1:27" x14ac:dyDescent="0.3">
      <c r="A70" s="12" t="s">
        <v>260</v>
      </c>
      <c r="B70" s="4" t="s">
        <v>261</v>
      </c>
      <c r="C70" s="4" t="s">
        <v>21</v>
      </c>
      <c r="D70" s="4" t="s">
        <v>22</v>
      </c>
      <c r="E70" s="4" t="s">
        <v>61</v>
      </c>
      <c r="F70" s="4" t="s">
        <v>262</v>
      </c>
      <c r="G70" s="4" t="s">
        <v>21</v>
      </c>
      <c r="H70" s="5">
        <v>1</v>
      </c>
      <c r="I70" s="5">
        <v>0</v>
      </c>
      <c r="J70" s="5">
        <v>0</v>
      </c>
      <c r="K70" s="5">
        <v>1</v>
      </c>
      <c r="L70" s="5">
        <v>0</v>
      </c>
      <c r="M70" s="5">
        <v>0</v>
      </c>
      <c r="N70" s="5">
        <v>0</v>
      </c>
      <c r="O70" s="5">
        <v>0</v>
      </c>
      <c r="P70" s="5">
        <v>0</v>
      </c>
      <c r="Q70" s="5">
        <v>1</v>
      </c>
      <c r="R70" s="5">
        <v>1</v>
      </c>
      <c r="S70" s="5">
        <v>1</v>
      </c>
      <c r="T70" s="6">
        <v>1</v>
      </c>
      <c r="U70" s="6">
        <v>1</v>
      </c>
      <c r="V70" s="6">
        <v>1</v>
      </c>
      <c r="W70" s="4">
        <v>1</v>
      </c>
      <c r="X70" s="4">
        <v>1</v>
      </c>
      <c r="Y70" s="4">
        <v>1</v>
      </c>
      <c r="Z70" s="4">
        <v>1</v>
      </c>
      <c r="AA70" s="4">
        <v>1</v>
      </c>
    </row>
    <row r="71" spans="1:27" x14ac:dyDescent="0.3">
      <c r="A71" s="12" t="s">
        <v>263</v>
      </c>
      <c r="B71" s="4" t="s">
        <v>264</v>
      </c>
      <c r="C71" s="4" t="s">
        <v>55</v>
      </c>
      <c r="D71" s="4" t="s">
        <v>56</v>
      </c>
      <c r="E71" s="4" t="s">
        <v>57</v>
      </c>
      <c r="F71" s="4" t="s">
        <v>265</v>
      </c>
      <c r="G71" s="4" t="s">
        <v>55</v>
      </c>
      <c r="H71" s="5">
        <v>1</v>
      </c>
      <c r="I71" s="5">
        <v>0</v>
      </c>
      <c r="J71" s="5">
        <v>0</v>
      </c>
      <c r="K71" s="5">
        <v>1</v>
      </c>
      <c r="L71" s="5">
        <v>1</v>
      </c>
      <c r="M71" s="5">
        <v>0</v>
      </c>
      <c r="N71" s="5">
        <v>0</v>
      </c>
      <c r="O71" s="5">
        <v>1</v>
      </c>
      <c r="P71" s="5">
        <v>1</v>
      </c>
      <c r="Q71" s="5">
        <v>0</v>
      </c>
      <c r="R71" s="5">
        <v>1</v>
      </c>
      <c r="S71" s="5">
        <v>1</v>
      </c>
      <c r="T71" s="6">
        <v>1</v>
      </c>
      <c r="U71" s="6">
        <v>1</v>
      </c>
      <c r="V71" s="6">
        <v>0</v>
      </c>
      <c r="W71" s="4">
        <v>1</v>
      </c>
      <c r="X71" s="4">
        <v>1</v>
      </c>
      <c r="Y71" s="4">
        <v>1</v>
      </c>
      <c r="Z71" s="4">
        <v>1</v>
      </c>
      <c r="AA71" s="4">
        <v>1</v>
      </c>
    </row>
    <row r="72" spans="1:27" x14ac:dyDescent="0.3">
      <c r="A72" s="12" t="s">
        <v>266</v>
      </c>
      <c r="B72" s="4" t="s">
        <v>267</v>
      </c>
      <c r="C72" s="4" t="s">
        <v>55</v>
      </c>
      <c r="D72" s="4" t="s">
        <v>56</v>
      </c>
      <c r="E72" s="4" t="s">
        <v>57</v>
      </c>
      <c r="F72" s="4" t="s">
        <v>265</v>
      </c>
      <c r="G72" s="4" t="s">
        <v>55</v>
      </c>
      <c r="H72" s="5">
        <v>0</v>
      </c>
      <c r="I72" s="5">
        <v>1</v>
      </c>
      <c r="J72" s="5">
        <v>0</v>
      </c>
      <c r="K72" s="5">
        <v>1</v>
      </c>
      <c r="L72" s="5">
        <v>1</v>
      </c>
      <c r="M72" s="5">
        <v>0</v>
      </c>
      <c r="N72" s="5">
        <v>0</v>
      </c>
      <c r="O72" s="5">
        <v>1</v>
      </c>
      <c r="P72" s="5">
        <v>0</v>
      </c>
      <c r="Q72" s="5">
        <v>0</v>
      </c>
      <c r="R72" s="5">
        <v>0</v>
      </c>
      <c r="S72" s="5">
        <v>0</v>
      </c>
      <c r="T72" s="6">
        <v>0</v>
      </c>
      <c r="U72" s="6">
        <v>0</v>
      </c>
      <c r="V72" s="6">
        <v>0</v>
      </c>
      <c r="W72" s="4">
        <v>0</v>
      </c>
      <c r="X72" s="4">
        <v>1</v>
      </c>
      <c r="Y72" s="4">
        <v>1</v>
      </c>
      <c r="Z72" s="4">
        <v>1</v>
      </c>
      <c r="AA72" s="4">
        <v>0</v>
      </c>
    </row>
    <row r="73" spans="1:27" x14ac:dyDescent="0.3">
      <c r="A73" s="12" t="s">
        <v>268</v>
      </c>
      <c r="B73" s="4" t="s">
        <v>269</v>
      </c>
      <c r="C73" s="4" t="s">
        <v>55</v>
      </c>
      <c r="D73" s="4" t="s">
        <v>56</v>
      </c>
      <c r="E73" s="4" t="s">
        <v>57</v>
      </c>
      <c r="F73" s="4" t="s">
        <v>270</v>
      </c>
      <c r="G73" s="4" t="s">
        <v>55</v>
      </c>
      <c r="H73" s="5">
        <v>0</v>
      </c>
      <c r="I73" s="5">
        <v>0</v>
      </c>
      <c r="J73" s="5">
        <v>0</v>
      </c>
      <c r="K73" s="5">
        <v>0</v>
      </c>
      <c r="L73" s="6">
        <v>0</v>
      </c>
      <c r="M73" s="6">
        <v>0</v>
      </c>
      <c r="N73" s="6">
        <v>0</v>
      </c>
      <c r="O73" s="5">
        <v>0</v>
      </c>
      <c r="P73" s="6">
        <v>0</v>
      </c>
      <c r="Q73" s="6">
        <v>0</v>
      </c>
      <c r="R73" s="6">
        <v>0</v>
      </c>
      <c r="S73" s="5">
        <v>0</v>
      </c>
      <c r="T73" s="6">
        <v>1</v>
      </c>
      <c r="U73" s="6">
        <v>0</v>
      </c>
      <c r="V73" s="6">
        <v>0</v>
      </c>
      <c r="W73" s="4">
        <v>1</v>
      </c>
      <c r="X73" s="4">
        <v>0</v>
      </c>
      <c r="Y73" s="4">
        <v>1</v>
      </c>
      <c r="Z73" s="4">
        <v>0</v>
      </c>
      <c r="AA73" s="4">
        <v>1</v>
      </c>
    </row>
    <row r="74" spans="1:27" x14ac:dyDescent="0.3">
      <c r="A74" s="12" t="s">
        <v>271</v>
      </c>
      <c r="B74" s="4" t="s">
        <v>272</v>
      </c>
      <c r="C74" s="4" t="s">
        <v>38</v>
      </c>
      <c r="D74" s="4" t="s">
        <v>73</v>
      </c>
      <c r="E74" s="4" t="s">
        <v>74</v>
      </c>
      <c r="F74" s="4" t="s">
        <v>273</v>
      </c>
      <c r="G74" s="4" t="s">
        <v>73</v>
      </c>
      <c r="H74" s="5">
        <v>0</v>
      </c>
      <c r="I74" s="5">
        <v>0</v>
      </c>
      <c r="J74" s="5">
        <v>0</v>
      </c>
      <c r="K74" s="5">
        <v>0</v>
      </c>
      <c r="L74" s="6">
        <v>0</v>
      </c>
      <c r="M74" s="6">
        <v>0</v>
      </c>
      <c r="N74" s="6">
        <v>0</v>
      </c>
      <c r="O74" s="5">
        <v>0</v>
      </c>
      <c r="P74" s="6">
        <v>0</v>
      </c>
      <c r="Q74" s="6">
        <v>0</v>
      </c>
      <c r="R74" s="6">
        <v>0</v>
      </c>
      <c r="S74" s="5">
        <v>0</v>
      </c>
      <c r="T74" s="6">
        <v>1</v>
      </c>
      <c r="U74" s="6">
        <v>1</v>
      </c>
      <c r="V74" s="6">
        <v>0</v>
      </c>
      <c r="W74" s="4">
        <v>1</v>
      </c>
      <c r="X74" s="4">
        <v>0</v>
      </c>
      <c r="Y74" s="4">
        <v>1</v>
      </c>
      <c r="Z74" s="4">
        <v>0</v>
      </c>
      <c r="AA74" s="4">
        <v>1</v>
      </c>
    </row>
    <row r="75" spans="1:27" x14ac:dyDescent="0.3">
      <c r="A75" s="12" t="s">
        <v>274</v>
      </c>
      <c r="B75" s="4" t="s">
        <v>275</v>
      </c>
      <c r="C75" s="4" t="s">
        <v>55</v>
      </c>
      <c r="D75" s="4" t="s">
        <v>56</v>
      </c>
      <c r="E75" s="4" t="s">
        <v>57</v>
      </c>
      <c r="F75" s="4" t="s">
        <v>58</v>
      </c>
      <c r="G75" s="4" t="s">
        <v>55</v>
      </c>
      <c r="H75" s="5">
        <v>0</v>
      </c>
      <c r="I75" s="5">
        <v>0</v>
      </c>
      <c r="J75" s="5">
        <v>0</v>
      </c>
      <c r="K75" s="5">
        <v>0</v>
      </c>
      <c r="L75" s="5">
        <v>1</v>
      </c>
      <c r="M75" s="5">
        <v>1</v>
      </c>
      <c r="N75" s="5">
        <v>0</v>
      </c>
      <c r="O75" s="5">
        <v>1</v>
      </c>
      <c r="P75" s="5">
        <v>0</v>
      </c>
      <c r="Q75" s="5">
        <v>0</v>
      </c>
      <c r="R75" s="5">
        <v>0</v>
      </c>
      <c r="S75" s="5">
        <v>0</v>
      </c>
      <c r="T75" s="6">
        <v>0</v>
      </c>
      <c r="U75" s="6">
        <v>0</v>
      </c>
      <c r="V75" s="6">
        <v>0</v>
      </c>
      <c r="W75" s="4">
        <v>0</v>
      </c>
      <c r="X75" s="4">
        <v>0</v>
      </c>
      <c r="Y75" s="4">
        <v>1</v>
      </c>
      <c r="Z75" s="4">
        <v>1</v>
      </c>
      <c r="AA75" s="4">
        <v>0</v>
      </c>
    </row>
    <row r="76" spans="1:27" x14ac:dyDescent="0.3">
      <c r="A76" s="12" t="s">
        <v>276</v>
      </c>
      <c r="B76" s="4" t="s">
        <v>277</v>
      </c>
      <c r="C76" s="4" t="s">
        <v>55</v>
      </c>
      <c r="D76" s="4" t="s">
        <v>56</v>
      </c>
      <c r="E76" s="4"/>
      <c r="F76" s="4" t="s">
        <v>278</v>
      </c>
      <c r="G76" s="4" t="s">
        <v>55</v>
      </c>
      <c r="H76" s="5">
        <v>0</v>
      </c>
      <c r="I76" s="5">
        <v>0</v>
      </c>
      <c r="J76" s="5">
        <v>0</v>
      </c>
      <c r="K76" s="5">
        <v>0</v>
      </c>
      <c r="L76" s="5">
        <v>0</v>
      </c>
      <c r="M76" s="5">
        <v>0</v>
      </c>
      <c r="N76" s="5">
        <v>0</v>
      </c>
      <c r="O76" s="5">
        <v>0</v>
      </c>
      <c r="P76" s="5">
        <v>0</v>
      </c>
      <c r="Q76" s="5">
        <v>1</v>
      </c>
      <c r="R76" s="5">
        <v>0</v>
      </c>
      <c r="S76" s="5">
        <v>1</v>
      </c>
      <c r="T76" s="6">
        <v>0</v>
      </c>
      <c r="U76" s="6">
        <v>0</v>
      </c>
      <c r="V76" s="6">
        <v>0</v>
      </c>
      <c r="W76" s="4">
        <v>0</v>
      </c>
      <c r="X76" s="4">
        <v>1</v>
      </c>
      <c r="Y76" s="4">
        <v>0</v>
      </c>
      <c r="Z76" s="4">
        <v>0</v>
      </c>
      <c r="AA76" s="4">
        <v>1</v>
      </c>
    </row>
    <row r="77" spans="1:27" x14ac:dyDescent="0.3">
      <c r="A77" s="12" t="s">
        <v>279</v>
      </c>
      <c r="B77" s="4" t="s">
        <v>31</v>
      </c>
      <c r="C77" s="4" t="s">
        <v>21</v>
      </c>
      <c r="D77" s="4" t="s">
        <v>22</v>
      </c>
      <c r="E77" s="4" t="s">
        <v>23</v>
      </c>
      <c r="F77" s="4" t="s">
        <v>280</v>
      </c>
      <c r="G77" s="4" t="s">
        <v>21</v>
      </c>
      <c r="H77" s="5">
        <v>0</v>
      </c>
      <c r="I77" s="5">
        <v>0</v>
      </c>
      <c r="J77" s="5">
        <v>0</v>
      </c>
      <c r="K77" s="5">
        <v>0</v>
      </c>
      <c r="L77" s="6">
        <v>0</v>
      </c>
      <c r="M77" s="6">
        <v>0</v>
      </c>
      <c r="N77" s="6">
        <v>0</v>
      </c>
      <c r="O77" s="5">
        <v>0</v>
      </c>
      <c r="P77" s="5">
        <v>0</v>
      </c>
      <c r="Q77" s="5">
        <v>0</v>
      </c>
      <c r="R77" s="5">
        <v>0</v>
      </c>
      <c r="S77" s="5">
        <v>0</v>
      </c>
      <c r="T77" s="6">
        <v>0</v>
      </c>
      <c r="U77" s="6">
        <v>1</v>
      </c>
      <c r="V77" s="6">
        <v>1</v>
      </c>
      <c r="W77" s="4">
        <v>1</v>
      </c>
      <c r="X77" s="4">
        <v>0</v>
      </c>
      <c r="Y77" s="4">
        <v>1</v>
      </c>
      <c r="Z77" s="4">
        <v>0</v>
      </c>
      <c r="AA77" s="4">
        <v>1</v>
      </c>
    </row>
    <row r="78" spans="1:27" x14ac:dyDescent="0.3">
      <c r="A78" s="12" t="s">
        <v>281</v>
      </c>
      <c r="B78" s="4" t="s">
        <v>282</v>
      </c>
      <c r="C78" s="4" t="s">
        <v>21</v>
      </c>
      <c r="D78" s="4" t="s">
        <v>22</v>
      </c>
      <c r="E78" s="4" t="s">
        <v>23</v>
      </c>
      <c r="F78" s="4" t="s">
        <v>280</v>
      </c>
      <c r="G78" s="4" t="s">
        <v>21</v>
      </c>
      <c r="H78" s="5">
        <v>0</v>
      </c>
      <c r="I78" s="5">
        <v>0</v>
      </c>
      <c r="J78" s="5">
        <v>0</v>
      </c>
      <c r="K78" s="5">
        <v>0</v>
      </c>
      <c r="L78" s="5">
        <v>0</v>
      </c>
      <c r="M78" s="5">
        <v>0</v>
      </c>
      <c r="N78" s="5">
        <v>0</v>
      </c>
      <c r="O78" s="5">
        <v>0</v>
      </c>
      <c r="P78" s="5">
        <v>0</v>
      </c>
      <c r="Q78" s="5">
        <v>0</v>
      </c>
      <c r="R78" s="5">
        <v>0</v>
      </c>
      <c r="S78" s="5">
        <v>0</v>
      </c>
      <c r="T78" s="6">
        <v>0</v>
      </c>
      <c r="U78" s="6">
        <v>1</v>
      </c>
      <c r="V78" s="6">
        <v>1</v>
      </c>
      <c r="W78" s="4">
        <v>1</v>
      </c>
      <c r="X78" s="4">
        <v>0</v>
      </c>
      <c r="Y78" s="4">
        <v>1</v>
      </c>
      <c r="Z78" s="4">
        <v>0</v>
      </c>
      <c r="AA78" s="4">
        <v>1</v>
      </c>
    </row>
    <row r="79" spans="1:27" x14ac:dyDescent="0.3">
      <c r="A79" s="12" t="s">
        <v>283</v>
      </c>
      <c r="B79" s="4" t="s">
        <v>284</v>
      </c>
      <c r="C79" s="4" t="s">
        <v>21</v>
      </c>
      <c r="D79" s="4" t="s">
        <v>22</v>
      </c>
      <c r="E79" s="4" t="s">
        <v>23</v>
      </c>
      <c r="F79" s="4" t="s">
        <v>280</v>
      </c>
      <c r="G79" s="4" t="s">
        <v>21</v>
      </c>
      <c r="H79" s="5">
        <v>0</v>
      </c>
      <c r="I79" s="5">
        <v>0</v>
      </c>
      <c r="J79" s="5">
        <v>1</v>
      </c>
      <c r="K79" s="5">
        <v>1</v>
      </c>
      <c r="L79" s="5">
        <v>1</v>
      </c>
      <c r="M79" s="5">
        <v>1</v>
      </c>
      <c r="N79" s="5">
        <v>1</v>
      </c>
      <c r="O79" s="5">
        <v>1</v>
      </c>
      <c r="P79" s="5">
        <v>0</v>
      </c>
      <c r="Q79" s="5">
        <v>1</v>
      </c>
      <c r="R79" s="5">
        <v>0</v>
      </c>
      <c r="S79" s="5">
        <v>1</v>
      </c>
      <c r="T79" s="6">
        <v>1</v>
      </c>
      <c r="U79" s="6">
        <v>1</v>
      </c>
      <c r="V79" s="6">
        <v>1</v>
      </c>
      <c r="W79" s="4">
        <v>1</v>
      </c>
      <c r="X79" s="4">
        <v>1</v>
      </c>
      <c r="Y79" s="4">
        <v>1</v>
      </c>
      <c r="Z79" s="4">
        <v>1</v>
      </c>
      <c r="AA79" s="4">
        <v>1</v>
      </c>
    </row>
    <row r="80" spans="1:27" x14ac:dyDescent="0.3">
      <c r="A80" s="12" t="s">
        <v>285</v>
      </c>
      <c r="B80" s="4" t="s">
        <v>118</v>
      </c>
      <c r="C80" s="4" t="s">
        <v>38</v>
      </c>
      <c r="D80" s="4" t="s">
        <v>73</v>
      </c>
      <c r="E80" s="4" t="s">
        <v>286</v>
      </c>
      <c r="F80" s="4" t="s">
        <v>287</v>
      </c>
      <c r="G80" s="4" t="s">
        <v>73</v>
      </c>
      <c r="H80" s="5">
        <v>0</v>
      </c>
      <c r="I80" s="5">
        <v>1</v>
      </c>
      <c r="J80" s="5">
        <v>0</v>
      </c>
      <c r="K80" s="5">
        <v>1</v>
      </c>
      <c r="L80" s="5">
        <v>0</v>
      </c>
      <c r="M80" s="5">
        <v>0</v>
      </c>
      <c r="N80" s="5">
        <v>0</v>
      </c>
      <c r="O80" s="5">
        <v>0</v>
      </c>
      <c r="P80" s="5">
        <v>0</v>
      </c>
      <c r="Q80" s="5">
        <v>0</v>
      </c>
      <c r="R80" s="5">
        <v>0</v>
      </c>
      <c r="S80" s="5">
        <v>0</v>
      </c>
      <c r="T80" s="6">
        <v>0</v>
      </c>
      <c r="U80" s="6">
        <v>0</v>
      </c>
      <c r="V80" s="6">
        <v>0</v>
      </c>
      <c r="W80" s="4">
        <v>0</v>
      </c>
      <c r="X80" s="4">
        <v>1</v>
      </c>
      <c r="Y80" s="4">
        <v>0</v>
      </c>
      <c r="Z80" s="4">
        <v>1</v>
      </c>
      <c r="AA80" s="4">
        <v>0</v>
      </c>
    </row>
    <row r="81" spans="1:27" x14ac:dyDescent="0.3">
      <c r="A81" s="12" t="s">
        <v>288</v>
      </c>
      <c r="B81" s="4" t="s">
        <v>118</v>
      </c>
      <c r="C81" s="4" t="s">
        <v>38</v>
      </c>
      <c r="D81" s="4" t="s">
        <v>73</v>
      </c>
      <c r="E81" s="4" t="s">
        <v>286</v>
      </c>
      <c r="F81" s="4" t="s">
        <v>287</v>
      </c>
      <c r="G81" s="4" t="s">
        <v>73</v>
      </c>
      <c r="H81" s="5">
        <v>0</v>
      </c>
      <c r="I81" s="5">
        <v>1</v>
      </c>
      <c r="J81" s="5">
        <v>0</v>
      </c>
      <c r="K81" s="5">
        <v>1</v>
      </c>
      <c r="L81" s="5">
        <v>0</v>
      </c>
      <c r="M81" s="5">
        <v>0</v>
      </c>
      <c r="N81" s="5">
        <v>0</v>
      </c>
      <c r="O81" s="5">
        <v>0</v>
      </c>
      <c r="P81" s="6">
        <v>0</v>
      </c>
      <c r="Q81" s="6">
        <v>0</v>
      </c>
      <c r="R81" s="6">
        <v>0</v>
      </c>
      <c r="S81" s="5">
        <v>0</v>
      </c>
      <c r="T81" s="6">
        <v>0</v>
      </c>
      <c r="U81" s="6">
        <v>0</v>
      </c>
      <c r="V81" s="6">
        <v>0</v>
      </c>
      <c r="W81" s="4">
        <v>0</v>
      </c>
      <c r="X81" s="4">
        <v>1</v>
      </c>
      <c r="Y81" s="4">
        <v>0</v>
      </c>
      <c r="Z81" s="4">
        <v>1</v>
      </c>
      <c r="AA81" s="4">
        <v>0</v>
      </c>
    </row>
    <row r="82" spans="1:27" x14ac:dyDescent="0.3">
      <c r="A82" s="12" t="s">
        <v>289</v>
      </c>
      <c r="B82" s="4" t="s">
        <v>290</v>
      </c>
      <c r="C82" s="4" t="s">
        <v>21</v>
      </c>
      <c r="D82" s="4" t="s">
        <v>22</v>
      </c>
      <c r="E82" s="4" t="s">
        <v>23</v>
      </c>
      <c r="F82" s="4" t="s">
        <v>291</v>
      </c>
      <c r="G82" s="4" t="s">
        <v>21</v>
      </c>
      <c r="H82" s="5">
        <v>0</v>
      </c>
      <c r="I82" s="5">
        <v>0</v>
      </c>
      <c r="J82" s="5">
        <v>0</v>
      </c>
      <c r="K82" s="5">
        <v>0</v>
      </c>
      <c r="L82" s="5">
        <v>0</v>
      </c>
      <c r="M82" s="5">
        <v>0</v>
      </c>
      <c r="N82" s="5">
        <v>0</v>
      </c>
      <c r="O82" s="5">
        <v>0</v>
      </c>
      <c r="P82" s="5">
        <v>0</v>
      </c>
      <c r="Q82" s="5">
        <v>0</v>
      </c>
      <c r="R82" s="5">
        <v>1</v>
      </c>
      <c r="S82" s="5">
        <v>1</v>
      </c>
      <c r="T82" s="6">
        <v>0</v>
      </c>
      <c r="U82" s="6">
        <v>0</v>
      </c>
      <c r="V82" s="6">
        <v>0</v>
      </c>
      <c r="W82" s="4">
        <v>0</v>
      </c>
      <c r="X82" s="4">
        <v>1</v>
      </c>
      <c r="Y82" s="4">
        <v>0</v>
      </c>
      <c r="Z82" s="4">
        <v>0</v>
      </c>
      <c r="AA82" s="4">
        <v>1</v>
      </c>
    </row>
    <row r="83" spans="1:27" x14ac:dyDescent="0.3">
      <c r="A83" s="12" t="s">
        <v>292</v>
      </c>
      <c r="B83" s="4" t="s">
        <v>293</v>
      </c>
      <c r="C83" s="4" t="s">
        <v>55</v>
      </c>
      <c r="D83" s="4" t="s">
        <v>56</v>
      </c>
      <c r="E83" s="4" t="s">
        <v>57</v>
      </c>
      <c r="F83" s="4" t="s">
        <v>58</v>
      </c>
      <c r="G83" s="4" t="s">
        <v>55</v>
      </c>
      <c r="H83" s="5">
        <v>1</v>
      </c>
      <c r="I83" s="6">
        <v>1</v>
      </c>
      <c r="J83" s="5">
        <v>0</v>
      </c>
      <c r="K83" s="5">
        <v>1</v>
      </c>
      <c r="L83" s="5">
        <v>1</v>
      </c>
      <c r="M83" s="6">
        <v>1</v>
      </c>
      <c r="N83" s="6">
        <v>0</v>
      </c>
      <c r="O83" s="5">
        <v>1</v>
      </c>
      <c r="P83" s="6">
        <v>0</v>
      </c>
      <c r="Q83" s="5">
        <v>1</v>
      </c>
      <c r="R83" s="6">
        <v>1</v>
      </c>
      <c r="S83" s="5">
        <v>1</v>
      </c>
      <c r="T83" s="6">
        <v>1</v>
      </c>
      <c r="U83" s="6">
        <v>1</v>
      </c>
      <c r="V83" s="6">
        <v>1</v>
      </c>
      <c r="W83" s="4">
        <v>1</v>
      </c>
      <c r="X83" s="4">
        <v>1</v>
      </c>
      <c r="Y83" s="4">
        <v>1</v>
      </c>
      <c r="Z83" s="4">
        <v>1</v>
      </c>
      <c r="AA83" s="4">
        <v>1</v>
      </c>
    </row>
    <row r="84" spans="1:27" x14ac:dyDescent="0.3">
      <c r="A84" s="12" t="s">
        <v>294</v>
      </c>
      <c r="B84" s="4" t="s">
        <v>37</v>
      </c>
      <c r="C84" s="4" t="s">
        <v>38</v>
      </c>
      <c r="D84" s="4" t="s">
        <v>248</v>
      </c>
      <c r="E84" s="4" t="s">
        <v>249</v>
      </c>
      <c r="F84" s="4" t="s">
        <v>295</v>
      </c>
      <c r="G84" s="4" t="s">
        <v>248</v>
      </c>
      <c r="H84" s="5">
        <v>0</v>
      </c>
      <c r="I84" s="5">
        <v>0</v>
      </c>
      <c r="J84" s="5">
        <v>0</v>
      </c>
      <c r="K84" s="5">
        <v>0</v>
      </c>
      <c r="L84" s="5">
        <v>0</v>
      </c>
      <c r="M84" s="5">
        <v>0</v>
      </c>
      <c r="N84" s="5">
        <v>1</v>
      </c>
      <c r="O84" s="5">
        <v>1</v>
      </c>
      <c r="P84" s="5">
        <v>0</v>
      </c>
      <c r="Q84" s="5">
        <v>1</v>
      </c>
      <c r="R84" s="5">
        <v>0</v>
      </c>
      <c r="S84" s="5">
        <v>1</v>
      </c>
      <c r="T84" s="6">
        <v>1</v>
      </c>
      <c r="U84" s="6">
        <v>1</v>
      </c>
      <c r="V84" s="6">
        <v>1</v>
      </c>
      <c r="W84" s="4">
        <v>1</v>
      </c>
      <c r="X84" s="4">
        <v>1</v>
      </c>
      <c r="Y84" s="4">
        <v>1</v>
      </c>
      <c r="Z84" s="4">
        <v>1</v>
      </c>
      <c r="AA84" s="4">
        <v>1</v>
      </c>
    </row>
    <row r="85" spans="1:27" x14ac:dyDescent="0.3">
      <c r="A85" s="12" t="s">
        <v>296</v>
      </c>
      <c r="B85" s="4" t="s">
        <v>167</v>
      </c>
      <c r="C85" s="4" t="s">
        <v>44</v>
      </c>
      <c r="D85" s="4" t="s">
        <v>78</v>
      </c>
      <c r="E85" s="4" t="s">
        <v>83</v>
      </c>
      <c r="F85" s="4" t="s">
        <v>297</v>
      </c>
      <c r="G85" s="4" t="s">
        <v>571</v>
      </c>
      <c r="H85" s="5">
        <v>0</v>
      </c>
      <c r="I85" s="5">
        <v>0</v>
      </c>
      <c r="J85" s="5">
        <v>0</v>
      </c>
      <c r="K85" s="5">
        <v>0</v>
      </c>
      <c r="L85" s="6">
        <v>0</v>
      </c>
      <c r="M85" s="6">
        <v>0</v>
      </c>
      <c r="N85" s="6">
        <v>1</v>
      </c>
      <c r="O85" s="5">
        <v>1</v>
      </c>
      <c r="P85" s="6">
        <v>0</v>
      </c>
      <c r="Q85" s="6">
        <v>0</v>
      </c>
      <c r="R85" s="6">
        <v>0</v>
      </c>
      <c r="S85" s="5">
        <v>0</v>
      </c>
      <c r="T85" s="6">
        <v>0</v>
      </c>
      <c r="U85" s="6">
        <v>1</v>
      </c>
      <c r="V85" s="6">
        <v>1</v>
      </c>
      <c r="W85" s="4">
        <v>1</v>
      </c>
      <c r="X85" s="4">
        <v>0</v>
      </c>
      <c r="Y85" s="4">
        <v>1</v>
      </c>
      <c r="Z85" s="4">
        <v>1</v>
      </c>
      <c r="AA85" s="4">
        <v>1</v>
      </c>
    </row>
    <row r="86" spans="1:27" x14ac:dyDescent="0.3">
      <c r="A86" s="12" t="s">
        <v>298</v>
      </c>
      <c r="B86" s="4" t="s">
        <v>299</v>
      </c>
      <c r="C86" s="4" t="s">
        <v>21</v>
      </c>
      <c r="D86" s="4" t="s">
        <v>22</v>
      </c>
      <c r="E86" s="4" t="s">
        <v>23</v>
      </c>
      <c r="F86" s="4" t="s">
        <v>300</v>
      </c>
      <c r="G86" s="4" t="s">
        <v>21</v>
      </c>
      <c r="H86" s="5">
        <v>0</v>
      </c>
      <c r="I86" s="5">
        <v>0</v>
      </c>
      <c r="J86" s="5">
        <v>0</v>
      </c>
      <c r="K86" s="5">
        <v>0</v>
      </c>
      <c r="L86" s="5">
        <v>0</v>
      </c>
      <c r="M86" s="5">
        <v>0</v>
      </c>
      <c r="N86" s="5">
        <v>0</v>
      </c>
      <c r="O86" s="5">
        <v>0</v>
      </c>
      <c r="P86" s="5">
        <v>0</v>
      </c>
      <c r="Q86" s="5">
        <v>0</v>
      </c>
      <c r="R86" s="5">
        <v>0</v>
      </c>
      <c r="S86" s="5">
        <v>0</v>
      </c>
      <c r="T86" s="6">
        <v>0</v>
      </c>
      <c r="U86" s="6">
        <v>1</v>
      </c>
      <c r="V86" s="6">
        <v>0</v>
      </c>
      <c r="W86" s="4">
        <v>1</v>
      </c>
      <c r="X86" s="4">
        <v>0</v>
      </c>
      <c r="Y86" s="4">
        <v>1</v>
      </c>
      <c r="Z86" s="4">
        <v>0</v>
      </c>
      <c r="AA86" s="4">
        <v>1</v>
      </c>
    </row>
    <row r="87" spans="1:27" x14ac:dyDescent="0.3">
      <c r="A87" s="12" t="s">
        <v>301</v>
      </c>
      <c r="B87" s="4" t="s">
        <v>302</v>
      </c>
      <c r="C87" s="4" t="s">
        <v>38</v>
      </c>
      <c r="D87" s="4" t="s">
        <v>73</v>
      </c>
      <c r="E87" s="4" t="s">
        <v>303</v>
      </c>
      <c r="F87" s="4" t="s">
        <v>304</v>
      </c>
      <c r="G87" s="4" t="s">
        <v>73</v>
      </c>
      <c r="H87" s="5">
        <v>0</v>
      </c>
      <c r="I87" s="5">
        <v>1</v>
      </c>
      <c r="J87" s="5">
        <v>0</v>
      </c>
      <c r="K87" s="5">
        <v>1</v>
      </c>
      <c r="L87" s="5">
        <v>0</v>
      </c>
      <c r="M87" s="5">
        <v>1</v>
      </c>
      <c r="N87" s="5">
        <v>0</v>
      </c>
      <c r="O87" s="5">
        <v>1</v>
      </c>
      <c r="P87" s="5">
        <v>1</v>
      </c>
      <c r="Q87" s="5">
        <v>0</v>
      </c>
      <c r="R87" s="5">
        <v>0</v>
      </c>
      <c r="S87" s="5">
        <v>1</v>
      </c>
      <c r="T87" s="6">
        <v>0</v>
      </c>
      <c r="U87" s="6">
        <v>1</v>
      </c>
      <c r="V87" s="6">
        <v>1</v>
      </c>
      <c r="W87" s="4">
        <v>1</v>
      </c>
      <c r="X87" s="4">
        <v>1</v>
      </c>
      <c r="Y87" s="4">
        <v>1</v>
      </c>
      <c r="Z87" s="4">
        <v>1</v>
      </c>
      <c r="AA87" s="4">
        <v>1</v>
      </c>
    </row>
    <row r="88" spans="1:27" x14ac:dyDescent="0.3">
      <c r="A88" s="12" t="s">
        <v>305</v>
      </c>
      <c r="B88" s="4" t="s">
        <v>306</v>
      </c>
      <c r="C88" s="4" t="s">
        <v>44</v>
      </c>
      <c r="D88" s="4" t="s">
        <v>78</v>
      </c>
      <c r="E88" s="4" t="s">
        <v>83</v>
      </c>
      <c r="F88" s="4" t="s">
        <v>307</v>
      </c>
      <c r="G88" s="4" t="s">
        <v>571</v>
      </c>
      <c r="H88" s="5">
        <v>0</v>
      </c>
      <c r="I88" s="5">
        <v>0</v>
      </c>
      <c r="J88" s="5">
        <v>0</v>
      </c>
      <c r="K88" s="5">
        <v>0</v>
      </c>
      <c r="L88" s="6">
        <v>0</v>
      </c>
      <c r="M88" s="6">
        <v>0</v>
      </c>
      <c r="N88" s="6">
        <v>0</v>
      </c>
      <c r="O88" s="5">
        <v>0</v>
      </c>
      <c r="P88" s="6">
        <v>0</v>
      </c>
      <c r="Q88" s="6">
        <v>0</v>
      </c>
      <c r="R88" s="6">
        <v>0</v>
      </c>
      <c r="S88" s="5">
        <v>0</v>
      </c>
      <c r="T88" s="6">
        <v>0</v>
      </c>
      <c r="U88" s="6">
        <v>0</v>
      </c>
      <c r="V88" s="6">
        <v>1</v>
      </c>
      <c r="W88" s="4">
        <v>1</v>
      </c>
      <c r="X88" s="4">
        <v>0</v>
      </c>
      <c r="Y88" s="4">
        <v>1</v>
      </c>
      <c r="Z88" s="4">
        <v>0</v>
      </c>
      <c r="AA88" s="4">
        <v>1</v>
      </c>
    </row>
    <row r="89" spans="1:27" x14ac:dyDescent="0.3">
      <c r="A89" s="12" t="s">
        <v>308</v>
      </c>
      <c r="B89" s="4" t="s">
        <v>309</v>
      </c>
      <c r="C89" s="4" t="s">
        <v>44</v>
      </c>
      <c r="D89" s="4" t="s">
        <v>147</v>
      </c>
      <c r="E89" s="4" t="s">
        <v>148</v>
      </c>
      <c r="F89" s="4" t="s">
        <v>171</v>
      </c>
      <c r="G89" s="4" t="s">
        <v>571</v>
      </c>
      <c r="H89" s="5">
        <v>0</v>
      </c>
      <c r="I89" s="5">
        <v>0</v>
      </c>
      <c r="J89" s="5">
        <v>0</v>
      </c>
      <c r="K89" s="5">
        <v>0</v>
      </c>
      <c r="L89" s="5">
        <v>0</v>
      </c>
      <c r="M89" s="5">
        <v>1</v>
      </c>
      <c r="N89" s="5">
        <v>0</v>
      </c>
      <c r="O89" s="5">
        <v>1</v>
      </c>
      <c r="P89" s="5">
        <v>0</v>
      </c>
      <c r="Q89" s="5">
        <v>0</v>
      </c>
      <c r="R89" s="5">
        <v>0</v>
      </c>
      <c r="S89" s="5">
        <v>0</v>
      </c>
      <c r="T89" s="6">
        <v>0</v>
      </c>
      <c r="U89" s="6">
        <v>0</v>
      </c>
      <c r="V89" s="6">
        <v>0</v>
      </c>
      <c r="W89" s="4">
        <v>0</v>
      </c>
      <c r="X89" s="4">
        <v>0</v>
      </c>
      <c r="Y89" s="4">
        <v>1</v>
      </c>
      <c r="Z89" s="4">
        <v>1</v>
      </c>
      <c r="AA89" s="4">
        <v>0</v>
      </c>
    </row>
    <row r="90" spans="1:27" x14ac:dyDescent="0.3">
      <c r="A90" s="12" t="s">
        <v>310</v>
      </c>
      <c r="B90" s="4" t="s">
        <v>311</v>
      </c>
      <c r="C90" s="4" t="s">
        <v>44</v>
      </c>
      <c r="D90" s="4" t="s">
        <v>78</v>
      </c>
      <c r="E90" s="4" t="s">
        <v>79</v>
      </c>
      <c r="F90" s="4" t="s">
        <v>252</v>
      </c>
      <c r="G90" s="4" t="s">
        <v>571</v>
      </c>
      <c r="H90" s="5">
        <v>0</v>
      </c>
      <c r="I90" s="5">
        <v>0</v>
      </c>
      <c r="J90" s="5">
        <v>0</v>
      </c>
      <c r="K90" s="5">
        <v>0</v>
      </c>
      <c r="L90" s="6">
        <v>1</v>
      </c>
      <c r="M90" s="6">
        <v>0</v>
      </c>
      <c r="N90" s="6">
        <v>0</v>
      </c>
      <c r="O90" s="5">
        <v>1</v>
      </c>
      <c r="P90" s="6">
        <v>0</v>
      </c>
      <c r="Q90" s="6">
        <v>0</v>
      </c>
      <c r="R90" s="6">
        <v>0</v>
      </c>
      <c r="S90" s="5">
        <v>0</v>
      </c>
      <c r="T90" s="6">
        <v>1</v>
      </c>
      <c r="U90" s="6">
        <v>1</v>
      </c>
      <c r="V90" s="6">
        <v>1</v>
      </c>
      <c r="W90" s="4">
        <v>1</v>
      </c>
      <c r="X90" s="4">
        <v>0</v>
      </c>
      <c r="Y90" s="4">
        <v>1</v>
      </c>
      <c r="Z90" s="4">
        <v>1</v>
      </c>
      <c r="AA90" s="4">
        <v>1</v>
      </c>
    </row>
    <row r="91" spans="1:27" x14ac:dyDescent="0.3">
      <c r="A91" s="12" t="s">
        <v>312</v>
      </c>
      <c r="B91" s="4" t="s">
        <v>313</v>
      </c>
      <c r="C91" s="4" t="s">
        <v>44</v>
      </c>
      <c r="D91" s="4" t="s">
        <v>78</v>
      </c>
      <c r="E91" s="4" t="s">
        <v>79</v>
      </c>
      <c r="F91" s="4" t="s">
        <v>252</v>
      </c>
      <c r="G91" s="4" t="s">
        <v>571</v>
      </c>
      <c r="H91" s="5">
        <v>0</v>
      </c>
      <c r="I91" s="5">
        <v>0</v>
      </c>
      <c r="J91" s="5">
        <v>0</v>
      </c>
      <c r="K91" s="5">
        <v>0</v>
      </c>
      <c r="L91" s="6">
        <v>0</v>
      </c>
      <c r="M91" s="6">
        <v>0</v>
      </c>
      <c r="N91" s="6">
        <v>0</v>
      </c>
      <c r="O91" s="5">
        <v>0</v>
      </c>
      <c r="P91" s="6">
        <v>0</v>
      </c>
      <c r="Q91" s="6">
        <v>0</v>
      </c>
      <c r="R91" s="6">
        <v>0</v>
      </c>
      <c r="S91" s="5">
        <v>0</v>
      </c>
      <c r="T91" s="6">
        <v>1</v>
      </c>
      <c r="U91" s="6">
        <v>1</v>
      </c>
      <c r="V91" s="6">
        <v>1</v>
      </c>
      <c r="W91" s="4">
        <v>1</v>
      </c>
      <c r="X91" s="4">
        <v>0</v>
      </c>
      <c r="Y91" s="4">
        <v>1</v>
      </c>
      <c r="Z91" s="4">
        <v>0</v>
      </c>
      <c r="AA91" s="4">
        <v>1</v>
      </c>
    </row>
    <row r="92" spans="1:27" x14ac:dyDescent="0.3">
      <c r="A92" s="12" t="s">
        <v>314</v>
      </c>
      <c r="B92" s="4" t="s">
        <v>31</v>
      </c>
      <c r="C92" s="4" t="s">
        <v>21</v>
      </c>
      <c r="D92" s="4" t="s">
        <v>22</v>
      </c>
      <c r="E92" s="4" t="s">
        <v>23</v>
      </c>
      <c r="F92" s="4" t="s">
        <v>315</v>
      </c>
      <c r="G92" s="4" t="s">
        <v>21</v>
      </c>
      <c r="H92" s="5">
        <v>0</v>
      </c>
      <c r="I92" s="5">
        <v>0</v>
      </c>
      <c r="J92" s="5">
        <v>0</v>
      </c>
      <c r="K92" s="5">
        <v>0</v>
      </c>
      <c r="L92" s="5">
        <v>1</v>
      </c>
      <c r="M92" s="5">
        <v>1</v>
      </c>
      <c r="N92" s="5">
        <v>1</v>
      </c>
      <c r="O92" s="5">
        <v>1</v>
      </c>
      <c r="P92" s="5">
        <v>0</v>
      </c>
      <c r="Q92" s="5">
        <v>0</v>
      </c>
      <c r="R92" s="5">
        <v>0</v>
      </c>
      <c r="S92" s="5">
        <v>0</v>
      </c>
      <c r="T92" s="6">
        <v>0</v>
      </c>
      <c r="U92" s="6">
        <v>1</v>
      </c>
      <c r="V92" s="6">
        <v>0</v>
      </c>
      <c r="W92" s="4">
        <v>1</v>
      </c>
      <c r="X92" s="4">
        <v>0</v>
      </c>
      <c r="Y92" s="4">
        <v>1</v>
      </c>
      <c r="Z92" s="4">
        <v>1</v>
      </c>
      <c r="AA92" s="4">
        <v>1</v>
      </c>
    </row>
    <row r="93" spans="1:27" x14ac:dyDescent="0.3">
      <c r="A93" s="12" t="s">
        <v>316</v>
      </c>
      <c r="B93" s="4" t="s">
        <v>317</v>
      </c>
      <c r="C93" s="4" t="s">
        <v>55</v>
      </c>
      <c r="D93" s="4" t="s">
        <v>56</v>
      </c>
      <c r="E93" s="4" t="s">
        <v>57</v>
      </c>
      <c r="F93" s="4" t="s">
        <v>318</v>
      </c>
      <c r="G93" s="4" t="s">
        <v>55</v>
      </c>
      <c r="H93" s="5">
        <v>0</v>
      </c>
      <c r="I93" s="6">
        <v>0</v>
      </c>
      <c r="J93" s="5">
        <v>0</v>
      </c>
      <c r="K93" s="5">
        <v>0</v>
      </c>
      <c r="L93" s="6">
        <v>0</v>
      </c>
      <c r="M93" s="6">
        <v>0</v>
      </c>
      <c r="N93" s="6">
        <v>0</v>
      </c>
      <c r="O93" s="5">
        <v>0</v>
      </c>
      <c r="P93" s="6">
        <v>1</v>
      </c>
      <c r="Q93" s="6">
        <v>0</v>
      </c>
      <c r="R93" s="6">
        <v>0</v>
      </c>
      <c r="S93" s="5">
        <v>1</v>
      </c>
      <c r="T93" s="8">
        <v>0</v>
      </c>
      <c r="U93" s="8">
        <v>0</v>
      </c>
      <c r="V93" s="8">
        <v>0</v>
      </c>
      <c r="W93" s="4">
        <v>0</v>
      </c>
      <c r="X93" s="4">
        <v>1</v>
      </c>
      <c r="Y93" s="4">
        <v>0</v>
      </c>
      <c r="Z93" s="4">
        <v>0</v>
      </c>
      <c r="AA93" s="4">
        <v>1</v>
      </c>
    </row>
    <row r="94" spans="1:27" x14ac:dyDescent="0.3">
      <c r="A94" s="12" t="s">
        <v>319</v>
      </c>
      <c r="B94" s="4" t="s">
        <v>320</v>
      </c>
      <c r="C94" s="4" t="s">
        <v>21</v>
      </c>
      <c r="D94" s="4" t="s">
        <v>22</v>
      </c>
      <c r="E94" s="4" t="s">
        <v>23</v>
      </c>
      <c r="F94" s="4" t="s">
        <v>321</v>
      </c>
      <c r="G94" s="4" t="s">
        <v>21</v>
      </c>
      <c r="H94" s="5">
        <v>0</v>
      </c>
      <c r="I94" s="5">
        <v>0</v>
      </c>
      <c r="J94" s="5">
        <v>0</v>
      </c>
      <c r="K94" s="5">
        <v>0</v>
      </c>
      <c r="L94" s="5">
        <v>0</v>
      </c>
      <c r="M94" s="5">
        <v>0</v>
      </c>
      <c r="N94" s="5">
        <v>0</v>
      </c>
      <c r="O94" s="5">
        <v>0</v>
      </c>
      <c r="P94" s="5">
        <v>0</v>
      </c>
      <c r="Q94" s="5">
        <v>1</v>
      </c>
      <c r="R94" s="5">
        <v>0</v>
      </c>
      <c r="S94" s="5">
        <v>1</v>
      </c>
      <c r="T94" s="6">
        <v>0</v>
      </c>
      <c r="U94" s="6">
        <v>0</v>
      </c>
      <c r="V94" s="6">
        <v>0</v>
      </c>
      <c r="W94" s="4">
        <v>0</v>
      </c>
      <c r="X94" s="4">
        <v>1</v>
      </c>
      <c r="Y94" s="4">
        <v>0</v>
      </c>
      <c r="Z94" s="4">
        <v>0</v>
      </c>
      <c r="AA94" s="4">
        <v>1</v>
      </c>
    </row>
    <row r="95" spans="1:27" x14ac:dyDescent="0.3">
      <c r="A95" s="12" t="s">
        <v>322</v>
      </c>
      <c r="B95" s="4" t="s">
        <v>323</v>
      </c>
      <c r="C95" s="4" t="s">
        <v>55</v>
      </c>
      <c r="D95" s="4" t="s">
        <v>56</v>
      </c>
      <c r="E95" s="4" t="s">
        <v>92</v>
      </c>
      <c r="F95" s="4" t="s">
        <v>93</v>
      </c>
      <c r="G95" s="4" t="s">
        <v>55</v>
      </c>
      <c r="H95" s="5">
        <v>0</v>
      </c>
      <c r="I95" s="6">
        <v>0</v>
      </c>
      <c r="J95" s="5">
        <v>0</v>
      </c>
      <c r="K95" s="5">
        <v>0</v>
      </c>
      <c r="L95" s="6">
        <v>1</v>
      </c>
      <c r="M95" s="6">
        <v>0</v>
      </c>
      <c r="N95" s="6">
        <v>1</v>
      </c>
      <c r="O95" s="5">
        <v>1</v>
      </c>
      <c r="P95" s="6">
        <v>0</v>
      </c>
      <c r="Q95" s="6">
        <v>0</v>
      </c>
      <c r="R95" s="6">
        <v>1</v>
      </c>
      <c r="S95" s="5">
        <v>1</v>
      </c>
      <c r="T95" s="6">
        <v>0</v>
      </c>
      <c r="U95" s="6">
        <v>1</v>
      </c>
      <c r="V95" s="6">
        <v>1</v>
      </c>
      <c r="W95" s="4">
        <v>1</v>
      </c>
      <c r="X95" s="4">
        <v>1</v>
      </c>
      <c r="Y95" s="4">
        <v>1</v>
      </c>
      <c r="Z95" s="4">
        <v>1</v>
      </c>
      <c r="AA95" s="4">
        <v>1</v>
      </c>
    </row>
    <row r="96" spans="1:27" x14ac:dyDescent="0.3">
      <c r="A96" s="12" t="s">
        <v>324</v>
      </c>
      <c r="B96" s="4" t="s">
        <v>77</v>
      </c>
      <c r="C96" s="4" t="s">
        <v>55</v>
      </c>
      <c r="D96" s="4" t="s">
        <v>56</v>
      </c>
      <c r="E96" s="4" t="s">
        <v>57</v>
      </c>
      <c r="F96" s="4" t="s">
        <v>58</v>
      </c>
      <c r="G96" s="4" t="s">
        <v>55</v>
      </c>
      <c r="H96" s="5">
        <v>0</v>
      </c>
      <c r="I96" s="5">
        <v>0</v>
      </c>
      <c r="J96" s="5">
        <v>0</v>
      </c>
      <c r="K96" s="5">
        <v>0</v>
      </c>
      <c r="L96" s="6">
        <v>0</v>
      </c>
      <c r="M96" s="6">
        <v>0</v>
      </c>
      <c r="N96" s="6">
        <v>1</v>
      </c>
      <c r="O96" s="5">
        <v>1</v>
      </c>
      <c r="P96" s="6">
        <v>0</v>
      </c>
      <c r="Q96" s="6">
        <v>0</v>
      </c>
      <c r="R96" s="6">
        <v>0</v>
      </c>
      <c r="S96" s="5">
        <v>0</v>
      </c>
      <c r="T96" s="6">
        <v>0</v>
      </c>
      <c r="U96" s="6">
        <v>0</v>
      </c>
      <c r="V96" s="6">
        <v>0</v>
      </c>
      <c r="W96" s="4">
        <v>0</v>
      </c>
      <c r="X96" s="4">
        <v>0</v>
      </c>
      <c r="Y96" s="4">
        <v>1</v>
      </c>
      <c r="Z96" s="4">
        <v>1</v>
      </c>
      <c r="AA96" s="4">
        <v>0</v>
      </c>
    </row>
    <row r="97" spans="1:27" x14ac:dyDescent="0.3">
      <c r="A97" s="12" t="s">
        <v>325</v>
      </c>
      <c r="B97" s="4" t="s">
        <v>326</v>
      </c>
      <c r="C97" s="4" t="s">
        <v>44</v>
      </c>
      <c r="D97" s="4" t="s">
        <v>78</v>
      </c>
      <c r="E97" s="4" t="s">
        <v>83</v>
      </c>
      <c r="F97" s="4" t="s">
        <v>327</v>
      </c>
      <c r="G97" s="4" t="s">
        <v>571</v>
      </c>
      <c r="H97" s="5">
        <v>0</v>
      </c>
      <c r="I97" s="6">
        <v>1</v>
      </c>
      <c r="J97" s="5">
        <v>0</v>
      </c>
      <c r="K97" s="5">
        <v>1</v>
      </c>
      <c r="L97" s="6">
        <v>0</v>
      </c>
      <c r="M97" s="6">
        <v>0</v>
      </c>
      <c r="N97" s="6">
        <v>0</v>
      </c>
      <c r="O97" s="5">
        <v>0</v>
      </c>
      <c r="P97" s="6">
        <v>0</v>
      </c>
      <c r="Q97" s="6">
        <v>0</v>
      </c>
      <c r="R97" s="6">
        <v>0</v>
      </c>
      <c r="S97" s="5">
        <v>0</v>
      </c>
      <c r="T97" s="6">
        <v>0</v>
      </c>
      <c r="U97" s="6">
        <v>0</v>
      </c>
      <c r="V97" s="6">
        <v>1</v>
      </c>
      <c r="W97" s="4">
        <v>1</v>
      </c>
      <c r="X97" s="4">
        <v>1</v>
      </c>
      <c r="Y97" s="4">
        <v>1</v>
      </c>
      <c r="Z97" s="4">
        <v>1</v>
      </c>
      <c r="AA97" s="4">
        <v>1</v>
      </c>
    </row>
    <row r="98" spans="1:27" x14ac:dyDescent="0.3">
      <c r="A98" s="12" t="s">
        <v>328</v>
      </c>
      <c r="B98" s="4" t="s">
        <v>329</v>
      </c>
      <c r="C98" s="4" t="s">
        <v>32</v>
      </c>
      <c r="D98" s="4" t="s">
        <v>105</v>
      </c>
      <c r="E98" s="4" t="s">
        <v>106</v>
      </c>
      <c r="F98" s="4" t="s">
        <v>330</v>
      </c>
      <c r="G98" s="4" t="s">
        <v>32</v>
      </c>
      <c r="H98" s="5">
        <v>0</v>
      </c>
      <c r="I98" s="5">
        <v>0</v>
      </c>
      <c r="J98" s="5">
        <v>0</v>
      </c>
      <c r="K98" s="5">
        <v>0</v>
      </c>
      <c r="L98" s="5">
        <v>0</v>
      </c>
      <c r="M98" s="5">
        <v>0</v>
      </c>
      <c r="N98" s="5">
        <v>0</v>
      </c>
      <c r="O98" s="5">
        <v>0</v>
      </c>
      <c r="P98" s="5">
        <v>0</v>
      </c>
      <c r="Q98" s="5">
        <v>0</v>
      </c>
      <c r="R98" s="5">
        <v>0</v>
      </c>
      <c r="S98" s="5">
        <v>0</v>
      </c>
      <c r="T98" s="6">
        <v>0</v>
      </c>
      <c r="U98" s="6">
        <v>0</v>
      </c>
      <c r="V98" s="6">
        <v>1</v>
      </c>
      <c r="W98" s="4">
        <v>1</v>
      </c>
      <c r="X98" s="4">
        <v>0</v>
      </c>
      <c r="Y98" s="4">
        <v>1</v>
      </c>
      <c r="Z98" s="4">
        <v>0</v>
      </c>
      <c r="AA98" s="4">
        <v>1</v>
      </c>
    </row>
    <row r="99" spans="1:27" x14ac:dyDescent="0.3">
      <c r="A99" s="12" t="s">
        <v>331</v>
      </c>
      <c r="B99" s="4" t="s">
        <v>332</v>
      </c>
      <c r="C99" s="4" t="s">
        <v>44</v>
      </c>
      <c r="D99" s="4" t="s">
        <v>78</v>
      </c>
      <c r="E99" s="4" t="s">
        <v>83</v>
      </c>
      <c r="F99" s="4" t="s">
        <v>307</v>
      </c>
      <c r="G99" s="4" t="s">
        <v>571</v>
      </c>
      <c r="H99" s="5">
        <v>1</v>
      </c>
      <c r="I99" s="5">
        <v>1</v>
      </c>
      <c r="J99" s="5">
        <v>0</v>
      </c>
      <c r="K99" s="5">
        <v>1</v>
      </c>
      <c r="L99" s="5">
        <v>0</v>
      </c>
      <c r="M99" s="5">
        <v>1</v>
      </c>
      <c r="N99" s="5">
        <v>0</v>
      </c>
      <c r="O99" s="5">
        <v>1</v>
      </c>
      <c r="P99" s="5">
        <v>0</v>
      </c>
      <c r="Q99" s="5">
        <v>0</v>
      </c>
      <c r="R99" s="5">
        <v>0</v>
      </c>
      <c r="S99" s="5">
        <v>0</v>
      </c>
      <c r="T99" s="6">
        <v>1</v>
      </c>
      <c r="U99" s="6">
        <v>0</v>
      </c>
      <c r="V99" s="6">
        <v>1</v>
      </c>
      <c r="W99" s="4">
        <v>1</v>
      </c>
      <c r="X99" s="4">
        <v>1</v>
      </c>
      <c r="Y99" s="4">
        <v>1</v>
      </c>
      <c r="Z99" s="4">
        <v>1</v>
      </c>
      <c r="AA99" s="4">
        <v>1</v>
      </c>
    </row>
    <row r="100" spans="1:27" x14ac:dyDescent="0.3">
      <c r="A100" s="12" t="s">
        <v>333</v>
      </c>
      <c r="B100" s="4" t="s">
        <v>31</v>
      </c>
      <c r="C100" s="4" t="s">
        <v>32</v>
      </c>
      <c r="D100" s="4" t="s">
        <v>33</v>
      </c>
      <c r="E100" s="4" t="s">
        <v>119</v>
      </c>
      <c r="F100" s="4" t="s">
        <v>120</v>
      </c>
      <c r="G100" s="4" t="s">
        <v>32</v>
      </c>
      <c r="H100" s="5">
        <v>0</v>
      </c>
      <c r="I100" s="6">
        <v>0</v>
      </c>
      <c r="J100" s="5">
        <v>0</v>
      </c>
      <c r="K100" s="5">
        <v>0</v>
      </c>
      <c r="L100" s="6">
        <v>0</v>
      </c>
      <c r="M100" s="6">
        <v>0</v>
      </c>
      <c r="N100" s="6">
        <v>0</v>
      </c>
      <c r="O100" s="5">
        <v>0</v>
      </c>
      <c r="P100" s="6">
        <v>0</v>
      </c>
      <c r="Q100" s="6">
        <v>1</v>
      </c>
      <c r="R100" s="6">
        <v>0</v>
      </c>
      <c r="S100" s="5">
        <v>1</v>
      </c>
      <c r="T100" s="8">
        <v>0</v>
      </c>
      <c r="U100" s="8">
        <v>0</v>
      </c>
      <c r="V100" s="8">
        <v>0</v>
      </c>
      <c r="W100" s="4">
        <v>0</v>
      </c>
      <c r="X100" s="4">
        <v>1</v>
      </c>
      <c r="Y100" s="4">
        <v>0</v>
      </c>
      <c r="Z100" s="4">
        <v>0</v>
      </c>
      <c r="AA100" s="4">
        <v>1</v>
      </c>
    </row>
    <row r="101" spans="1:27" x14ac:dyDescent="0.3">
      <c r="A101" s="12" t="s">
        <v>334</v>
      </c>
      <c r="B101" s="4" t="s">
        <v>54</v>
      </c>
      <c r="C101" s="4" t="s">
        <v>21</v>
      </c>
      <c r="D101" s="4" t="s">
        <v>22</v>
      </c>
      <c r="E101" s="4" t="s">
        <v>23</v>
      </c>
      <c r="F101" s="4" t="s">
        <v>335</v>
      </c>
      <c r="G101" s="4" t="s">
        <v>21</v>
      </c>
      <c r="H101" s="5">
        <v>0</v>
      </c>
      <c r="I101" s="5">
        <v>0</v>
      </c>
      <c r="J101" s="5">
        <v>0</v>
      </c>
      <c r="K101" s="5">
        <v>0</v>
      </c>
      <c r="L101" s="5">
        <v>0</v>
      </c>
      <c r="M101" s="5">
        <v>0</v>
      </c>
      <c r="N101" s="5">
        <v>0</v>
      </c>
      <c r="O101" s="5">
        <v>0</v>
      </c>
      <c r="P101" s="5">
        <v>0</v>
      </c>
      <c r="Q101" s="5">
        <v>0</v>
      </c>
      <c r="R101" s="5">
        <v>1</v>
      </c>
      <c r="S101" s="5">
        <v>1</v>
      </c>
      <c r="T101" s="6">
        <v>0</v>
      </c>
      <c r="U101" s="6">
        <v>0</v>
      </c>
      <c r="V101" s="6">
        <v>0</v>
      </c>
      <c r="W101" s="4">
        <v>0</v>
      </c>
      <c r="X101" s="4">
        <v>1</v>
      </c>
      <c r="Y101" s="4">
        <v>0</v>
      </c>
      <c r="Z101" s="4">
        <v>0</v>
      </c>
      <c r="AA101" s="4">
        <v>1</v>
      </c>
    </row>
    <row r="102" spans="1:27" x14ac:dyDescent="0.3">
      <c r="A102" s="12" t="s">
        <v>336</v>
      </c>
      <c r="B102" s="4" t="s">
        <v>337</v>
      </c>
      <c r="C102" s="4" t="s">
        <v>32</v>
      </c>
      <c r="D102" s="4" t="s">
        <v>87</v>
      </c>
      <c r="E102" s="4" t="s">
        <v>338</v>
      </c>
      <c r="F102" s="4" t="s">
        <v>339</v>
      </c>
      <c r="G102" s="4" t="s">
        <v>32</v>
      </c>
      <c r="H102" s="5">
        <v>0</v>
      </c>
      <c r="I102" s="5">
        <v>0</v>
      </c>
      <c r="J102" s="5">
        <v>0</v>
      </c>
      <c r="K102" s="5">
        <v>0</v>
      </c>
      <c r="L102" s="5">
        <v>0</v>
      </c>
      <c r="M102" s="5">
        <v>0</v>
      </c>
      <c r="N102" s="5">
        <v>0</v>
      </c>
      <c r="O102" s="5">
        <v>0</v>
      </c>
      <c r="P102" s="5">
        <v>0</v>
      </c>
      <c r="Q102" s="5">
        <v>1</v>
      </c>
      <c r="R102" s="5">
        <v>0</v>
      </c>
      <c r="S102" s="5">
        <v>1</v>
      </c>
      <c r="T102" s="6">
        <v>0</v>
      </c>
      <c r="U102" s="6">
        <v>0</v>
      </c>
      <c r="V102" s="6">
        <v>0</v>
      </c>
      <c r="W102" s="4">
        <v>0</v>
      </c>
      <c r="X102" s="4">
        <v>1</v>
      </c>
      <c r="Y102" s="4">
        <v>0</v>
      </c>
      <c r="Z102" s="4">
        <v>0</v>
      </c>
      <c r="AA102" s="4">
        <v>1</v>
      </c>
    </row>
    <row r="103" spans="1:27" x14ac:dyDescent="0.3">
      <c r="A103" s="12" t="s">
        <v>340</v>
      </c>
      <c r="B103" s="4" t="s">
        <v>341</v>
      </c>
      <c r="C103" s="4" t="s">
        <v>125</v>
      </c>
      <c r="D103" s="4" t="s">
        <v>126</v>
      </c>
      <c r="E103" s="4" t="s">
        <v>127</v>
      </c>
      <c r="F103" s="4" t="s">
        <v>128</v>
      </c>
      <c r="G103" s="4" t="s">
        <v>126</v>
      </c>
      <c r="H103" s="5">
        <v>0</v>
      </c>
      <c r="I103" s="5">
        <v>0</v>
      </c>
      <c r="J103" s="5">
        <v>0</v>
      </c>
      <c r="K103" s="5">
        <v>0</v>
      </c>
      <c r="L103" s="5">
        <v>0</v>
      </c>
      <c r="M103" s="5">
        <v>0</v>
      </c>
      <c r="N103" s="5">
        <v>1</v>
      </c>
      <c r="O103" s="5">
        <v>1</v>
      </c>
      <c r="P103" s="5">
        <v>0</v>
      </c>
      <c r="Q103" s="5">
        <v>0</v>
      </c>
      <c r="R103" s="5">
        <v>0</v>
      </c>
      <c r="S103" s="5">
        <v>0</v>
      </c>
      <c r="T103" s="6">
        <v>0</v>
      </c>
      <c r="U103" s="6">
        <v>0</v>
      </c>
      <c r="V103" s="6">
        <v>0</v>
      </c>
      <c r="W103" s="4">
        <v>0</v>
      </c>
      <c r="X103" s="4">
        <v>0</v>
      </c>
      <c r="Y103" s="4">
        <v>1</v>
      </c>
      <c r="Z103" s="4">
        <v>1</v>
      </c>
      <c r="AA103" s="4">
        <v>0</v>
      </c>
    </row>
    <row r="104" spans="1:27" x14ac:dyDescent="0.3">
      <c r="A104" s="12" t="s">
        <v>342</v>
      </c>
      <c r="B104" s="4" t="s">
        <v>343</v>
      </c>
      <c r="C104" s="4" t="s">
        <v>44</v>
      </c>
      <c r="D104" s="4" t="s">
        <v>78</v>
      </c>
      <c r="E104" s="4" t="s">
        <v>79</v>
      </c>
      <c r="F104" s="4" t="s">
        <v>96</v>
      </c>
      <c r="G104" s="4" t="s">
        <v>571</v>
      </c>
      <c r="H104" s="5">
        <v>0</v>
      </c>
      <c r="I104" s="5">
        <v>0</v>
      </c>
      <c r="J104" s="5">
        <v>0</v>
      </c>
      <c r="K104" s="5">
        <v>0</v>
      </c>
      <c r="L104" s="6">
        <v>1</v>
      </c>
      <c r="M104" s="6">
        <v>0</v>
      </c>
      <c r="N104" s="6">
        <v>0</v>
      </c>
      <c r="O104" s="5">
        <v>1</v>
      </c>
      <c r="P104" s="6">
        <v>0</v>
      </c>
      <c r="Q104" s="6">
        <v>0</v>
      </c>
      <c r="R104" s="6">
        <v>0</v>
      </c>
      <c r="S104" s="5">
        <v>0</v>
      </c>
      <c r="T104" s="6">
        <v>0</v>
      </c>
      <c r="U104" s="6">
        <v>0</v>
      </c>
      <c r="V104" s="6">
        <v>0</v>
      </c>
      <c r="W104" s="4">
        <v>0</v>
      </c>
      <c r="X104" s="4">
        <v>0</v>
      </c>
      <c r="Y104" s="4">
        <v>1</v>
      </c>
      <c r="Z104" s="4">
        <v>1</v>
      </c>
      <c r="AA104" s="4">
        <v>0</v>
      </c>
    </row>
    <row r="105" spans="1:27" x14ac:dyDescent="0.3">
      <c r="A105" s="12" t="s">
        <v>344</v>
      </c>
      <c r="B105" s="4" t="s">
        <v>345</v>
      </c>
      <c r="C105" s="4" t="s">
        <v>21</v>
      </c>
      <c r="D105" s="4" t="s">
        <v>22</v>
      </c>
      <c r="E105" s="4" t="s">
        <v>23</v>
      </c>
      <c r="F105" s="4" t="s">
        <v>346</v>
      </c>
      <c r="G105" s="4" t="s">
        <v>21</v>
      </c>
      <c r="H105" s="5">
        <v>0</v>
      </c>
      <c r="I105" s="5">
        <v>0</v>
      </c>
      <c r="J105" s="5">
        <v>0</v>
      </c>
      <c r="K105" s="5">
        <v>0</v>
      </c>
      <c r="L105" s="6">
        <v>0</v>
      </c>
      <c r="M105" s="6">
        <v>0</v>
      </c>
      <c r="N105" s="6">
        <v>0</v>
      </c>
      <c r="O105" s="5">
        <v>0</v>
      </c>
      <c r="P105" s="6">
        <v>0</v>
      </c>
      <c r="Q105" s="6">
        <v>0</v>
      </c>
      <c r="R105" s="6">
        <v>0</v>
      </c>
      <c r="S105" s="5">
        <v>0</v>
      </c>
      <c r="T105" s="6">
        <v>0</v>
      </c>
      <c r="U105" s="6">
        <v>1</v>
      </c>
      <c r="V105" s="6">
        <v>1</v>
      </c>
      <c r="W105" s="4">
        <v>1</v>
      </c>
      <c r="X105" s="4">
        <v>0</v>
      </c>
      <c r="Y105" s="4">
        <v>1</v>
      </c>
      <c r="Z105" s="4">
        <v>0</v>
      </c>
      <c r="AA105" s="4">
        <v>1</v>
      </c>
    </row>
    <row r="106" spans="1:27" x14ac:dyDescent="0.3">
      <c r="A106" s="12" t="s">
        <v>347</v>
      </c>
      <c r="B106" s="4" t="s">
        <v>348</v>
      </c>
      <c r="C106" s="4" t="s">
        <v>21</v>
      </c>
      <c r="D106" s="4" t="s">
        <v>22</v>
      </c>
      <c r="E106" s="4" t="s">
        <v>23</v>
      </c>
      <c r="F106" s="4" t="s">
        <v>346</v>
      </c>
      <c r="G106" s="4" t="s">
        <v>21</v>
      </c>
      <c r="H106" s="5">
        <v>0</v>
      </c>
      <c r="I106" s="5">
        <v>0</v>
      </c>
      <c r="J106" s="5">
        <v>0</v>
      </c>
      <c r="K106" s="5">
        <v>0</v>
      </c>
      <c r="L106" s="5">
        <v>0</v>
      </c>
      <c r="M106" s="5">
        <v>0</v>
      </c>
      <c r="N106" s="5">
        <v>0</v>
      </c>
      <c r="O106" s="5">
        <v>0</v>
      </c>
      <c r="P106" s="5">
        <v>0</v>
      </c>
      <c r="Q106" s="5">
        <v>0</v>
      </c>
      <c r="R106" s="5">
        <v>0</v>
      </c>
      <c r="S106" s="5">
        <v>0</v>
      </c>
      <c r="T106" s="6">
        <v>0</v>
      </c>
      <c r="U106" s="6">
        <v>1</v>
      </c>
      <c r="V106" s="6">
        <v>1</v>
      </c>
      <c r="W106" s="4">
        <v>1</v>
      </c>
      <c r="X106" s="4">
        <v>0</v>
      </c>
      <c r="Y106" s="4">
        <v>1</v>
      </c>
      <c r="Z106" s="4">
        <v>0</v>
      </c>
      <c r="AA106" s="4">
        <v>1</v>
      </c>
    </row>
    <row r="107" spans="1:27" x14ac:dyDescent="0.3">
      <c r="A107" s="12" t="s">
        <v>349</v>
      </c>
      <c r="B107" s="4" t="s">
        <v>350</v>
      </c>
      <c r="C107" s="4" t="s">
        <v>44</v>
      </c>
      <c r="D107" s="4" t="s">
        <v>78</v>
      </c>
      <c r="E107" s="4" t="s">
        <v>79</v>
      </c>
      <c r="F107" s="4" t="s">
        <v>207</v>
      </c>
      <c r="G107" s="4" t="s">
        <v>571</v>
      </c>
      <c r="H107" s="5">
        <v>0</v>
      </c>
      <c r="I107" s="6">
        <v>0</v>
      </c>
      <c r="J107" s="5">
        <v>0</v>
      </c>
      <c r="K107" s="5">
        <v>0</v>
      </c>
      <c r="L107" s="6">
        <v>0</v>
      </c>
      <c r="M107" s="6">
        <v>0</v>
      </c>
      <c r="N107" s="6">
        <v>0</v>
      </c>
      <c r="O107" s="5">
        <v>0</v>
      </c>
      <c r="P107" s="6">
        <v>1</v>
      </c>
      <c r="Q107" s="6">
        <v>0</v>
      </c>
      <c r="R107" s="6">
        <v>0</v>
      </c>
      <c r="S107" s="5">
        <v>1</v>
      </c>
      <c r="T107" s="6">
        <v>0</v>
      </c>
      <c r="U107" s="6">
        <v>0</v>
      </c>
      <c r="V107" s="6">
        <v>1</v>
      </c>
      <c r="W107" s="4">
        <v>1</v>
      </c>
      <c r="X107" s="4">
        <v>1</v>
      </c>
      <c r="Y107" s="4">
        <v>1</v>
      </c>
      <c r="Z107" s="4">
        <v>0</v>
      </c>
      <c r="AA107" s="4">
        <v>1</v>
      </c>
    </row>
    <row r="108" spans="1:27" x14ac:dyDescent="0.3">
      <c r="A108" s="12" t="s">
        <v>351</v>
      </c>
      <c r="B108" s="4" t="s">
        <v>302</v>
      </c>
      <c r="C108" s="4" t="s">
        <v>38</v>
      </c>
      <c r="D108" s="4" t="s">
        <v>248</v>
      </c>
      <c r="E108" s="4" t="s">
        <v>352</v>
      </c>
      <c r="F108" s="4" t="s">
        <v>353</v>
      </c>
      <c r="G108" s="4" t="s">
        <v>248</v>
      </c>
      <c r="H108" s="5">
        <v>0</v>
      </c>
      <c r="I108" s="5">
        <v>1</v>
      </c>
      <c r="J108" s="5">
        <v>1</v>
      </c>
      <c r="K108" s="5">
        <v>1</v>
      </c>
      <c r="L108" s="5">
        <v>1</v>
      </c>
      <c r="M108" s="5">
        <v>0</v>
      </c>
      <c r="N108" s="5">
        <v>0</v>
      </c>
      <c r="O108" s="5">
        <v>1</v>
      </c>
      <c r="P108" s="5">
        <v>0</v>
      </c>
      <c r="Q108" s="5">
        <v>1</v>
      </c>
      <c r="R108" s="5">
        <v>0</v>
      </c>
      <c r="S108" s="5">
        <v>1</v>
      </c>
      <c r="T108" s="6">
        <v>0</v>
      </c>
      <c r="U108" s="6">
        <v>0</v>
      </c>
      <c r="V108" s="6">
        <v>1</v>
      </c>
      <c r="W108" s="4">
        <v>1</v>
      </c>
      <c r="X108" s="4">
        <v>1</v>
      </c>
      <c r="Y108" s="4">
        <v>1</v>
      </c>
      <c r="Z108" s="4">
        <v>1</v>
      </c>
      <c r="AA108" s="4">
        <v>1</v>
      </c>
    </row>
    <row r="109" spans="1:27" x14ac:dyDescent="0.3">
      <c r="A109" s="12" t="s">
        <v>354</v>
      </c>
      <c r="B109" s="4" t="s">
        <v>355</v>
      </c>
      <c r="C109" s="4" t="s">
        <v>38</v>
      </c>
      <c r="D109" s="4" t="s">
        <v>248</v>
      </c>
      <c r="E109" s="4" t="s">
        <v>352</v>
      </c>
      <c r="F109" s="4" t="s">
        <v>353</v>
      </c>
      <c r="G109" s="4" t="s">
        <v>248</v>
      </c>
      <c r="H109" s="5">
        <v>0</v>
      </c>
      <c r="I109" s="5">
        <v>0</v>
      </c>
      <c r="J109" s="5">
        <v>0</v>
      </c>
      <c r="K109" s="5">
        <v>0</v>
      </c>
      <c r="L109" s="6">
        <v>1</v>
      </c>
      <c r="M109" s="6">
        <v>0</v>
      </c>
      <c r="N109" s="6">
        <v>0</v>
      </c>
      <c r="O109" s="5">
        <v>1</v>
      </c>
      <c r="P109" s="6">
        <v>0</v>
      </c>
      <c r="Q109" s="6">
        <v>0</v>
      </c>
      <c r="R109" s="6">
        <v>0</v>
      </c>
      <c r="S109" s="5">
        <v>0</v>
      </c>
      <c r="T109" s="6">
        <v>0</v>
      </c>
      <c r="U109" s="6">
        <v>1</v>
      </c>
      <c r="V109" s="6">
        <v>0</v>
      </c>
      <c r="W109" s="4">
        <v>1</v>
      </c>
      <c r="X109" s="4">
        <v>0</v>
      </c>
      <c r="Y109" s="4">
        <v>1</v>
      </c>
      <c r="Z109" s="4">
        <v>1</v>
      </c>
      <c r="AA109" s="4">
        <v>1</v>
      </c>
    </row>
    <row r="110" spans="1:27" x14ac:dyDescent="0.3">
      <c r="A110" s="12" t="s">
        <v>356</v>
      </c>
      <c r="B110" s="4" t="s">
        <v>357</v>
      </c>
      <c r="C110" s="4" t="s">
        <v>215</v>
      </c>
      <c r="D110" s="4" t="s">
        <v>216</v>
      </c>
      <c r="E110" s="4" t="s">
        <v>217</v>
      </c>
      <c r="F110" s="4" t="s">
        <v>358</v>
      </c>
      <c r="G110" s="4" t="s">
        <v>215</v>
      </c>
      <c r="H110" s="5">
        <v>0</v>
      </c>
      <c r="I110" s="5">
        <v>0</v>
      </c>
      <c r="J110" s="5">
        <v>0</v>
      </c>
      <c r="K110" s="5">
        <v>0</v>
      </c>
      <c r="L110" s="5">
        <v>0</v>
      </c>
      <c r="M110" s="5">
        <v>0</v>
      </c>
      <c r="N110" s="5">
        <v>1</v>
      </c>
      <c r="O110" s="5">
        <v>1</v>
      </c>
      <c r="P110" s="5">
        <v>0</v>
      </c>
      <c r="Q110" s="5">
        <v>0</v>
      </c>
      <c r="R110" s="5">
        <v>0</v>
      </c>
      <c r="S110" s="5">
        <v>0</v>
      </c>
      <c r="T110" s="6">
        <v>0</v>
      </c>
      <c r="U110" s="6">
        <v>0</v>
      </c>
      <c r="V110" s="6">
        <v>0</v>
      </c>
      <c r="W110" s="4">
        <v>0</v>
      </c>
      <c r="X110" s="4">
        <v>0</v>
      </c>
      <c r="Y110" s="4">
        <v>1</v>
      </c>
      <c r="Z110" s="4">
        <v>1</v>
      </c>
      <c r="AA110" s="4">
        <v>0</v>
      </c>
    </row>
    <row r="111" spans="1:27" x14ac:dyDescent="0.3">
      <c r="A111" s="12" t="s">
        <v>359</v>
      </c>
      <c r="B111" s="4" t="s">
        <v>360</v>
      </c>
      <c r="C111" s="4" t="s">
        <v>215</v>
      </c>
      <c r="D111" s="4" t="s">
        <v>216</v>
      </c>
      <c r="E111" s="4" t="s">
        <v>217</v>
      </c>
      <c r="F111" s="4" t="s">
        <v>358</v>
      </c>
      <c r="G111" s="4" t="s">
        <v>215</v>
      </c>
      <c r="H111" s="5">
        <v>0</v>
      </c>
      <c r="I111" s="5">
        <v>0</v>
      </c>
      <c r="J111" s="5">
        <v>0</v>
      </c>
      <c r="K111" s="5">
        <v>0</v>
      </c>
      <c r="L111" s="5">
        <v>0</v>
      </c>
      <c r="M111" s="5">
        <v>1</v>
      </c>
      <c r="N111" s="5">
        <v>0</v>
      </c>
      <c r="O111" s="5">
        <v>1</v>
      </c>
      <c r="P111" s="5">
        <v>0</v>
      </c>
      <c r="Q111" s="5">
        <v>0</v>
      </c>
      <c r="R111" s="5">
        <v>0</v>
      </c>
      <c r="S111" s="5">
        <v>0</v>
      </c>
      <c r="T111" s="6">
        <v>0</v>
      </c>
      <c r="U111" s="6">
        <v>0</v>
      </c>
      <c r="V111" s="6">
        <v>0</v>
      </c>
      <c r="W111" s="4">
        <v>0</v>
      </c>
      <c r="X111" s="4">
        <v>0</v>
      </c>
      <c r="Y111" s="4">
        <v>1</v>
      </c>
      <c r="Z111" s="4">
        <v>1</v>
      </c>
      <c r="AA111" s="4">
        <v>0</v>
      </c>
    </row>
    <row r="112" spans="1:27" x14ac:dyDescent="0.3">
      <c r="A112" s="12" t="s">
        <v>361</v>
      </c>
      <c r="B112" s="4" t="s">
        <v>362</v>
      </c>
      <c r="C112" s="4" t="s">
        <v>55</v>
      </c>
      <c r="D112" s="4" t="s">
        <v>56</v>
      </c>
      <c r="E112" s="4" t="s">
        <v>57</v>
      </c>
      <c r="F112" s="4" t="s">
        <v>270</v>
      </c>
      <c r="G112" s="4" t="s">
        <v>55</v>
      </c>
      <c r="H112" s="5">
        <v>0</v>
      </c>
      <c r="I112" s="6">
        <v>0</v>
      </c>
      <c r="J112" s="5">
        <v>0</v>
      </c>
      <c r="K112" s="5">
        <v>0</v>
      </c>
      <c r="L112" s="6">
        <v>0</v>
      </c>
      <c r="M112" s="6">
        <v>0</v>
      </c>
      <c r="N112" s="6">
        <v>0</v>
      </c>
      <c r="O112" s="5">
        <v>0</v>
      </c>
      <c r="P112" s="6">
        <v>0</v>
      </c>
      <c r="Q112" s="6">
        <v>0</v>
      </c>
      <c r="R112" s="6">
        <v>1</v>
      </c>
      <c r="S112" s="5">
        <v>1</v>
      </c>
      <c r="T112" s="6">
        <v>0</v>
      </c>
      <c r="U112" s="6">
        <v>1</v>
      </c>
      <c r="V112" s="6">
        <v>1</v>
      </c>
      <c r="W112" s="4">
        <v>1</v>
      </c>
      <c r="X112" s="4">
        <v>1</v>
      </c>
      <c r="Y112" s="4">
        <v>1</v>
      </c>
      <c r="Z112" s="4">
        <v>0</v>
      </c>
      <c r="AA112" s="4">
        <v>1</v>
      </c>
    </row>
    <row r="113" spans="1:27" x14ac:dyDescent="0.3">
      <c r="A113" s="12" t="s">
        <v>363</v>
      </c>
      <c r="B113" s="4" t="s">
        <v>364</v>
      </c>
      <c r="C113" s="4" t="s">
        <v>55</v>
      </c>
      <c r="D113" s="4" t="s">
        <v>56</v>
      </c>
      <c r="E113" s="4" t="s">
        <v>57</v>
      </c>
      <c r="F113" s="4" t="s">
        <v>270</v>
      </c>
      <c r="G113" s="4" t="s">
        <v>55</v>
      </c>
      <c r="H113" s="5">
        <v>0</v>
      </c>
      <c r="I113" s="6">
        <v>0</v>
      </c>
      <c r="J113" s="5">
        <v>0</v>
      </c>
      <c r="K113" s="5">
        <v>0</v>
      </c>
      <c r="L113" s="6">
        <v>0</v>
      </c>
      <c r="M113" s="6">
        <v>0</v>
      </c>
      <c r="N113" s="6">
        <v>0</v>
      </c>
      <c r="O113" s="5">
        <v>0</v>
      </c>
      <c r="P113" s="6">
        <v>0</v>
      </c>
      <c r="Q113" s="6">
        <v>0</v>
      </c>
      <c r="R113" s="6">
        <v>1</v>
      </c>
      <c r="S113" s="5">
        <v>1</v>
      </c>
      <c r="T113" s="6">
        <v>1</v>
      </c>
      <c r="U113" s="6">
        <v>1</v>
      </c>
      <c r="V113" s="6">
        <v>0</v>
      </c>
      <c r="W113" s="4">
        <v>1</v>
      </c>
      <c r="X113" s="4">
        <v>1</v>
      </c>
      <c r="Y113" s="4">
        <v>1</v>
      </c>
      <c r="Z113" s="4">
        <v>0</v>
      </c>
      <c r="AA113" s="4">
        <v>1</v>
      </c>
    </row>
    <row r="114" spans="1:27" x14ac:dyDescent="0.3">
      <c r="A114" s="12" t="s">
        <v>365</v>
      </c>
      <c r="B114" s="4" t="s">
        <v>364</v>
      </c>
      <c r="C114" s="4" t="s">
        <v>55</v>
      </c>
      <c r="D114" s="4" t="s">
        <v>56</v>
      </c>
      <c r="E114" s="4" t="s">
        <v>57</v>
      </c>
      <c r="F114" s="4" t="s">
        <v>270</v>
      </c>
      <c r="G114" s="4" t="s">
        <v>55</v>
      </c>
      <c r="H114" s="5">
        <v>0</v>
      </c>
      <c r="I114" s="5">
        <v>0</v>
      </c>
      <c r="J114" s="5">
        <v>0</v>
      </c>
      <c r="K114" s="5">
        <v>0</v>
      </c>
      <c r="L114" s="6">
        <v>0</v>
      </c>
      <c r="M114" s="6">
        <v>0</v>
      </c>
      <c r="N114" s="6">
        <v>1</v>
      </c>
      <c r="O114" s="5">
        <v>1</v>
      </c>
      <c r="P114" s="6">
        <v>0</v>
      </c>
      <c r="Q114" s="6">
        <v>0</v>
      </c>
      <c r="R114" s="6">
        <v>0</v>
      </c>
      <c r="S114" s="5">
        <v>0</v>
      </c>
      <c r="T114" s="6">
        <v>0</v>
      </c>
      <c r="U114" s="6">
        <v>0</v>
      </c>
      <c r="V114" s="6">
        <v>0</v>
      </c>
      <c r="W114" s="4">
        <v>0</v>
      </c>
      <c r="X114" s="4">
        <v>0</v>
      </c>
      <c r="Y114" s="4">
        <v>1</v>
      </c>
      <c r="Z114" s="4">
        <v>1</v>
      </c>
      <c r="AA114" s="4">
        <v>0</v>
      </c>
    </row>
    <row r="115" spans="1:27" x14ac:dyDescent="0.3">
      <c r="A115" s="12" t="s">
        <v>366</v>
      </c>
      <c r="B115" s="4" t="s">
        <v>77</v>
      </c>
      <c r="C115" s="4" t="s">
        <v>55</v>
      </c>
      <c r="D115" s="4" t="s">
        <v>56</v>
      </c>
      <c r="E115" s="4" t="s">
        <v>57</v>
      </c>
      <c r="F115" s="4" t="s">
        <v>270</v>
      </c>
      <c r="G115" s="4" t="s">
        <v>55</v>
      </c>
      <c r="H115" s="5">
        <v>0</v>
      </c>
      <c r="I115" s="5">
        <v>0</v>
      </c>
      <c r="J115" s="5">
        <v>0</v>
      </c>
      <c r="K115" s="5">
        <v>0</v>
      </c>
      <c r="L115" s="5">
        <v>0</v>
      </c>
      <c r="M115" s="5">
        <v>0</v>
      </c>
      <c r="N115" s="5">
        <v>0</v>
      </c>
      <c r="O115" s="5">
        <v>0</v>
      </c>
      <c r="P115" s="5">
        <v>1</v>
      </c>
      <c r="Q115" s="5">
        <v>0</v>
      </c>
      <c r="R115" s="5">
        <v>0</v>
      </c>
      <c r="S115" s="5">
        <v>1</v>
      </c>
      <c r="T115" s="6">
        <v>0</v>
      </c>
      <c r="U115" s="6">
        <v>0</v>
      </c>
      <c r="V115" s="6">
        <v>0</v>
      </c>
      <c r="W115" s="4">
        <v>0</v>
      </c>
      <c r="X115" s="4">
        <v>1</v>
      </c>
      <c r="Y115" s="4">
        <v>0</v>
      </c>
      <c r="Z115" s="4">
        <v>0</v>
      </c>
      <c r="AA115" s="4">
        <v>1</v>
      </c>
    </row>
    <row r="116" spans="1:27" x14ac:dyDescent="0.3">
      <c r="A116" s="12" t="s">
        <v>367</v>
      </c>
      <c r="B116" s="4" t="s">
        <v>368</v>
      </c>
      <c r="C116" s="4" t="s">
        <v>55</v>
      </c>
      <c r="D116" s="4" t="s">
        <v>56</v>
      </c>
      <c r="E116" s="4" t="s">
        <v>57</v>
      </c>
      <c r="F116" s="4" t="s">
        <v>270</v>
      </c>
      <c r="G116" s="4" t="s">
        <v>55</v>
      </c>
      <c r="H116" s="5">
        <v>0</v>
      </c>
      <c r="I116" s="5">
        <v>0</v>
      </c>
      <c r="J116" s="5">
        <v>0</v>
      </c>
      <c r="K116" s="5">
        <v>0</v>
      </c>
      <c r="L116" s="5">
        <v>0</v>
      </c>
      <c r="M116" s="5">
        <v>0</v>
      </c>
      <c r="N116" s="5">
        <v>0</v>
      </c>
      <c r="O116" s="5">
        <v>0</v>
      </c>
      <c r="P116" s="5">
        <v>0</v>
      </c>
      <c r="Q116" s="5">
        <v>0</v>
      </c>
      <c r="R116" s="5">
        <v>0</v>
      </c>
      <c r="S116" s="5">
        <v>0</v>
      </c>
      <c r="T116" s="6">
        <v>1</v>
      </c>
      <c r="U116" s="6">
        <v>0</v>
      </c>
      <c r="V116" s="6">
        <v>0</v>
      </c>
      <c r="W116" s="4">
        <v>1</v>
      </c>
      <c r="X116" s="4">
        <v>0</v>
      </c>
      <c r="Y116" s="4">
        <v>1</v>
      </c>
      <c r="Z116" s="4">
        <v>0</v>
      </c>
      <c r="AA116" s="4">
        <v>1</v>
      </c>
    </row>
    <row r="117" spans="1:27" x14ac:dyDescent="0.3">
      <c r="A117" s="12" t="s">
        <v>369</v>
      </c>
      <c r="B117" s="4" t="s">
        <v>37</v>
      </c>
      <c r="C117" s="4" t="s">
        <v>44</v>
      </c>
      <c r="D117" s="4" t="s">
        <v>78</v>
      </c>
      <c r="E117" s="4" t="s">
        <v>83</v>
      </c>
      <c r="F117" s="4" t="s">
        <v>327</v>
      </c>
      <c r="G117" s="4" t="s">
        <v>571</v>
      </c>
      <c r="H117" s="5">
        <v>0</v>
      </c>
      <c r="I117" s="6">
        <v>0</v>
      </c>
      <c r="J117" s="5">
        <v>1</v>
      </c>
      <c r="K117" s="5">
        <v>1</v>
      </c>
      <c r="L117" s="6">
        <v>0</v>
      </c>
      <c r="M117" s="6">
        <v>0</v>
      </c>
      <c r="N117" s="6">
        <v>0</v>
      </c>
      <c r="O117" s="5">
        <v>0</v>
      </c>
      <c r="P117" s="6">
        <v>0</v>
      </c>
      <c r="Q117" s="6">
        <v>1</v>
      </c>
      <c r="R117" s="6">
        <v>0</v>
      </c>
      <c r="S117" s="5">
        <v>1</v>
      </c>
      <c r="T117" s="8">
        <v>0</v>
      </c>
      <c r="U117" s="8">
        <v>0</v>
      </c>
      <c r="V117" s="8">
        <v>0</v>
      </c>
      <c r="W117" s="4">
        <v>0</v>
      </c>
      <c r="X117" s="4">
        <v>1</v>
      </c>
      <c r="Y117" s="4">
        <v>0</v>
      </c>
      <c r="Z117" s="4">
        <v>1</v>
      </c>
      <c r="AA117" s="4">
        <v>1</v>
      </c>
    </row>
    <row r="118" spans="1:27" x14ac:dyDescent="0.3">
      <c r="A118" s="12" t="s">
        <v>370</v>
      </c>
      <c r="B118" s="4" t="s">
        <v>31</v>
      </c>
      <c r="C118" s="4" t="s">
        <v>21</v>
      </c>
      <c r="D118" s="4" t="s">
        <v>22</v>
      </c>
      <c r="E118" s="4" t="s">
        <v>23</v>
      </c>
      <c r="F118" s="4" t="s">
        <v>371</v>
      </c>
      <c r="G118" s="4" t="s">
        <v>21</v>
      </c>
      <c r="H118" s="5">
        <v>0</v>
      </c>
      <c r="I118" s="5">
        <v>0</v>
      </c>
      <c r="J118" s="5">
        <v>0</v>
      </c>
      <c r="K118" s="5">
        <v>0</v>
      </c>
      <c r="L118" s="6">
        <v>0</v>
      </c>
      <c r="M118" s="6">
        <v>0</v>
      </c>
      <c r="N118" s="6">
        <v>0</v>
      </c>
      <c r="O118" s="5">
        <v>0</v>
      </c>
      <c r="P118" s="5">
        <v>0</v>
      </c>
      <c r="Q118" s="5">
        <v>0</v>
      </c>
      <c r="R118" s="5">
        <v>0</v>
      </c>
      <c r="S118" s="5">
        <v>0</v>
      </c>
      <c r="T118" s="6">
        <v>0</v>
      </c>
      <c r="U118" s="6">
        <v>1</v>
      </c>
      <c r="V118" s="6">
        <v>0</v>
      </c>
      <c r="W118" s="4">
        <v>1</v>
      </c>
      <c r="X118" s="4">
        <v>0</v>
      </c>
      <c r="Y118" s="4">
        <v>1</v>
      </c>
      <c r="Z118" s="4">
        <v>0</v>
      </c>
      <c r="AA118" s="4">
        <v>1</v>
      </c>
    </row>
    <row r="119" spans="1:27" x14ac:dyDescent="0.3">
      <c r="A119" s="12" t="s">
        <v>372</v>
      </c>
      <c r="B119" s="4" t="s">
        <v>373</v>
      </c>
      <c r="C119" s="4" t="s">
        <v>55</v>
      </c>
      <c r="D119" s="4"/>
      <c r="E119" s="4" t="s">
        <v>374</v>
      </c>
      <c r="F119" s="4" t="s">
        <v>375</v>
      </c>
      <c r="G119" s="4" t="s">
        <v>55</v>
      </c>
      <c r="H119" s="5">
        <v>0</v>
      </c>
      <c r="I119" s="5">
        <v>0</v>
      </c>
      <c r="J119" s="5">
        <v>0</v>
      </c>
      <c r="K119" s="5">
        <v>0</v>
      </c>
      <c r="L119" s="6">
        <v>0</v>
      </c>
      <c r="M119" s="6">
        <v>0</v>
      </c>
      <c r="N119" s="6">
        <v>0</v>
      </c>
      <c r="O119" s="5">
        <v>0</v>
      </c>
      <c r="P119" s="6">
        <v>0</v>
      </c>
      <c r="Q119" s="6">
        <v>0</v>
      </c>
      <c r="R119" s="6">
        <v>0</v>
      </c>
      <c r="S119" s="5">
        <v>0</v>
      </c>
      <c r="T119" s="6">
        <v>1</v>
      </c>
      <c r="U119" s="6">
        <v>0</v>
      </c>
      <c r="V119" s="6">
        <v>0</v>
      </c>
      <c r="W119" s="4">
        <v>1</v>
      </c>
      <c r="X119" s="4">
        <v>0</v>
      </c>
      <c r="Y119" s="4">
        <v>1</v>
      </c>
      <c r="Z119" s="4">
        <v>0</v>
      </c>
      <c r="AA119" s="4">
        <v>1</v>
      </c>
    </row>
    <row r="120" spans="1:27" x14ac:dyDescent="0.3">
      <c r="A120" s="12" t="s">
        <v>376</v>
      </c>
      <c r="B120" s="4" t="s">
        <v>377</v>
      </c>
      <c r="C120" s="4" t="s">
        <v>55</v>
      </c>
      <c r="D120" s="4" t="s">
        <v>56</v>
      </c>
      <c r="E120" s="4" t="s">
        <v>378</v>
      </c>
      <c r="F120" s="4" t="s">
        <v>379</v>
      </c>
      <c r="G120" s="4" t="s">
        <v>55</v>
      </c>
      <c r="H120" s="5">
        <v>0</v>
      </c>
      <c r="I120" s="5">
        <v>0</v>
      </c>
      <c r="J120" s="5">
        <v>1</v>
      </c>
      <c r="K120" s="5">
        <v>1</v>
      </c>
      <c r="L120" s="5">
        <v>0</v>
      </c>
      <c r="M120" s="5">
        <v>0</v>
      </c>
      <c r="N120" s="5">
        <v>0</v>
      </c>
      <c r="O120" s="5">
        <v>0</v>
      </c>
      <c r="P120" s="5">
        <v>0</v>
      </c>
      <c r="Q120" s="5">
        <v>0</v>
      </c>
      <c r="R120" s="5">
        <v>0</v>
      </c>
      <c r="S120" s="5">
        <v>0</v>
      </c>
      <c r="T120" s="6">
        <v>0</v>
      </c>
      <c r="U120" s="6">
        <v>0</v>
      </c>
      <c r="V120" s="6">
        <v>0</v>
      </c>
      <c r="W120" s="4">
        <v>0</v>
      </c>
      <c r="X120" s="4">
        <v>1</v>
      </c>
      <c r="Y120" s="4">
        <v>0</v>
      </c>
      <c r="Z120" s="4">
        <v>1</v>
      </c>
      <c r="AA120" s="4">
        <v>0</v>
      </c>
    </row>
    <row r="121" spans="1:27" x14ac:dyDescent="0.3">
      <c r="A121" s="12" t="s">
        <v>380</v>
      </c>
      <c r="B121" s="4" t="s">
        <v>381</v>
      </c>
      <c r="C121" s="4" t="s">
        <v>55</v>
      </c>
      <c r="D121" s="4" t="s">
        <v>56</v>
      </c>
      <c r="E121" s="4"/>
      <c r="F121" s="4" t="s">
        <v>165</v>
      </c>
      <c r="G121" s="4" t="s">
        <v>55</v>
      </c>
      <c r="H121" s="5">
        <v>0</v>
      </c>
      <c r="I121" s="5">
        <v>0</v>
      </c>
      <c r="J121" s="5">
        <v>0</v>
      </c>
      <c r="K121" s="5">
        <v>0</v>
      </c>
      <c r="L121" s="5">
        <v>0</v>
      </c>
      <c r="M121" s="5">
        <v>1</v>
      </c>
      <c r="N121" s="5">
        <v>1</v>
      </c>
      <c r="O121" s="5">
        <v>1</v>
      </c>
      <c r="P121" s="5">
        <v>0</v>
      </c>
      <c r="Q121" s="5">
        <v>0</v>
      </c>
      <c r="R121" s="5">
        <v>0</v>
      </c>
      <c r="S121" s="5">
        <v>0</v>
      </c>
      <c r="T121" s="6">
        <v>0</v>
      </c>
      <c r="U121" s="6">
        <v>0</v>
      </c>
      <c r="V121" s="6">
        <v>0</v>
      </c>
      <c r="W121" s="4">
        <v>0</v>
      </c>
      <c r="X121" s="4">
        <v>0</v>
      </c>
      <c r="Y121" s="4">
        <v>1</v>
      </c>
      <c r="Z121" s="4">
        <v>1</v>
      </c>
      <c r="AA121" s="4">
        <v>0</v>
      </c>
    </row>
    <row r="122" spans="1:27" x14ac:dyDescent="0.3">
      <c r="A122" s="12" t="s">
        <v>382</v>
      </c>
      <c r="B122" s="4" t="s">
        <v>383</v>
      </c>
      <c r="C122" s="4" t="s">
        <v>384</v>
      </c>
      <c r="D122" s="4"/>
      <c r="E122" s="4" t="s">
        <v>385</v>
      </c>
      <c r="F122" s="4" t="s">
        <v>386</v>
      </c>
      <c r="G122" s="4" t="s">
        <v>384</v>
      </c>
      <c r="H122" s="5">
        <v>0</v>
      </c>
      <c r="I122" s="5">
        <v>0</v>
      </c>
      <c r="J122" s="5">
        <v>1</v>
      </c>
      <c r="K122" s="5">
        <v>1</v>
      </c>
      <c r="L122" s="5">
        <v>1</v>
      </c>
      <c r="M122" s="5">
        <v>1</v>
      </c>
      <c r="N122" s="5">
        <v>0</v>
      </c>
      <c r="O122" s="5">
        <v>1</v>
      </c>
      <c r="P122" s="5">
        <v>1</v>
      </c>
      <c r="Q122" s="5">
        <v>0</v>
      </c>
      <c r="R122" s="5">
        <v>1</v>
      </c>
      <c r="S122" s="5">
        <v>1</v>
      </c>
      <c r="T122" s="6">
        <v>1</v>
      </c>
      <c r="U122" s="6">
        <v>0</v>
      </c>
      <c r="V122" s="6">
        <v>1</v>
      </c>
      <c r="W122" s="4">
        <v>1</v>
      </c>
      <c r="X122" s="4">
        <v>1</v>
      </c>
      <c r="Y122" s="4">
        <v>1</v>
      </c>
      <c r="Z122" s="4">
        <v>1</v>
      </c>
      <c r="AA122" s="4">
        <v>1</v>
      </c>
    </row>
    <row r="123" spans="1:27" x14ac:dyDescent="0.3">
      <c r="A123" s="12" t="s">
        <v>387</v>
      </c>
      <c r="B123" s="4" t="s">
        <v>388</v>
      </c>
      <c r="C123" s="4" t="s">
        <v>55</v>
      </c>
      <c r="D123" s="4" t="s">
        <v>56</v>
      </c>
      <c r="E123" s="4" t="s">
        <v>57</v>
      </c>
      <c r="F123" s="4" t="s">
        <v>270</v>
      </c>
      <c r="G123" s="4" t="s">
        <v>55</v>
      </c>
      <c r="H123" s="5">
        <v>1</v>
      </c>
      <c r="I123" s="5">
        <v>0</v>
      </c>
      <c r="J123" s="5">
        <v>0</v>
      </c>
      <c r="K123" s="5">
        <v>1</v>
      </c>
      <c r="L123" s="5">
        <v>1</v>
      </c>
      <c r="M123" s="5">
        <v>0</v>
      </c>
      <c r="N123" s="5">
        <v>0</v>
      </c>
      <c r="O123" s="5">
        <v>1</v>
      </c>
      <c r="P123" s="5">
        <v>0</v>
      </c>
      <c r="Q123" s="5">
        <v>0</v>
      </c>
      <c r="R123" s="5">
        <v>0</v>
      </c>
      <c r="S123" s="5">
        <v>0</v>
      </c>
      <c r="T123" s="6">
        <v>0</v>
      </c>
      <c r="U123" s="6">
        <v>0</v>
      </c>
      <c r="V123" s="6">
        <v>0</v>
      </c>
      <c r="W123" s="4">
        <v>0</v>
      </c>
      <c r="X123" s="4">
        <v>1</v>
      </c>
      <c r="Y123" s="4">
        <v>1</v>
      </c>
      <c r="Z123" s="4">
        <v>1</v>
      </c>
      <c r="AA123" s="4">
        <v>0</v>
      </c>
    </row>
    <row r="124" spans="1:27" x14ac:dyDescent="0.3">
      <c r="A124" s="12" t="s">
        <v>389</v>
      </c>
      <c r="B124" s="4" t="s">
        <v>31</v>
      </c>
      <c r="C124" s="4" t="s">
        <v>21</v>
      </c>
      <c r="D124" s="4" t="s">
        <v>22</v>
      </c>
      <c r="E124" s="4" t="s">
        <v>23</v>
      </c>
      <c r="F124" s="4" t="s">
        <v>162</v>
      </c>
      <c r="G124" s="4" t="s">
        <v>21</v>
      </c>
      <c r="H124" s="5">
        <v>0</v>
      </c>
      <c r="I124" s="6">
        <v>0</v>
      </c>
      <c r="J124" s="5">
        <v>0</v>
      </c>
      <c r="K124" s="5">
        <v>0</v>
      </c>
      <c r="L124" s="6">
        <v>0</v>
      </c>
      <c r="M124" s="6">
        <v>0</v>
      </c>
      <c r="N124" s="6">
        <v>1</v>
      </c>
      <c r="O124" s="5">
        <v>1</v>
      </c>
      <c r="P124" s="6">
        <v>0</v>
      </c>
      <c r="Q124" s="6">
        <v>0</v>
      </c>
      <c r="R124" s="6">
        <v>1</v>
      </c>
      <c r="S124" s="5">
        <v>1</v>
      </c>
      <c r="T124" s="6">
        <v>1</v>
      </c>
      <c r="U124" s="6">
        <v>1</v>
      </c>
      <c r="V124" s="6">
        <v>1</v>
      </c>
      <c r="W124" s="4">
        <v>1</v>
      </c>
      <c r="X124" s="4">
        <v>1</v>
      </c>
      <c r="Y124" s="4">
        <v>1</v>
      </c>
      <c r="Z124" s="4">
        <v>1</v>
      </c>
      <c r="AA124" s="4">
        <v>1</v>
      </c>
    </row>
    <row r="125" spans="1:27" x14ac:dyDescent="0.3">
      <c r="A125" s="12" t="s">
        <v>390</v>
      </c>
      <c r="B125" s="4" t="s">
        <v>31</v>
      </c>
      <c r="C125" s="4" t="s">
        <v>21</v>
      </c>
      <c r="D125" s="4" t="s">
        <v>22</v>
      </c>
      <c r="E125" s="4" t="s">
        <v>23</v>
      </c>
      <c r="F125" s="4" t="s">
        <v>162</v>
      </c>
      <c r="G125" s="4" t="s">
        <v>21</v>
      </c>
      <c r="H125" s="5">
        <v>0</v>
      </c>
      <c r="I125" s="6">
        <v>1</v>
      </c>
      <c r="J125" s="5">
        <v>0</v>
      </c>
      <c r="K125" s="5">
        <v>1</v>
      </c>
      <c r="L125" s="6">
        <v>1</v>
      </c>
      <c r="M125" s="6">
        <v>0</v>
      </c>
      <c r="N125" s="6">
        <v>0</v>
      </c>
      <c r="O125" s="5">
        <v>1</v>
      </c>
      <c r="P125" s="6">
        <v>0</v>
      </c>
      <c r="Q125" s="5">
        <v>1</v>
      </c>
      <c r="R125" s="6">
        <v>0</v>
      </c>
      <c r="S125" s="5">
        <v>1</v>
      </c>
      <c r="T125" s="6">
        <v>1</v>
      </c>
      <c r="U125" s="6">
        <v>0</v>
      </c>
      <c r="V125" s="6">
        <v>1</v>
      </c>
      <c r="W125" s="4">
        <v>1</v>
      </c>
      <c r="X125" s="4">
        <v>1</v>
      </c>
      <c r="Y125" s="4">
        <v>1</v>
      </c>
      <c r="Z125" s="4">
        <v>1</v>
      </c>
      <c r="AA125" s="4">
        <v>1</v>
      </c>
    </row>
    <row r="126" spans="1:27" x14ac:dyDescent="0.3">
      <c r="A126" s="12" t="s">
        <v>391</v>
      </c>
      <c r="B126" s="4" t="s">
        <v>392</v>
      </c>
      <c r="C126" s="4" t="s">
        <v>27</v>
      </c>
      <c r="D126" s="4" t="s">
        <v>28</v>
      </c>
      <c r="E126" s="4" t="s">
        <v>29</v>
      </c>
      <c r="F126" s="4" t="s">
        <v>393</v>
      </c>
      <c r="G126" s="4" t="s">
        <v>27</v>
      </c>
      <c r="H126" s="5">
        <v>0</v>
      </c>
      <c r="I126" s="5">
        <v>0</v>
      </c>
      <c r="J126" s="5">
        <v>0</v>
      </c>
      <c r="K126" s="5">
        <v>0</v>
      </c>
      <c r="L126" s="6">
        <v>0</v>
      </c>
      <c r="M126" s="6">
        <v>0</v>
      </c>
      <c r="N126" s="6">
        <v>0</v>
      </c>
      <c r="O126" s="5">
        <v>0</v>
      </c>
      <c r="P126" s="5">
        <v>0</v>
      </c>
      <c r="Q126" s="5">
        <v>0</v>
      </c>
      <c r="R126" s="5">
        <v>0</v>
      </c>
      <c r="S126" s="5">
        <v>0</v>
      </c>
      <c r="T126" s="6">
        <v>1</v>
      </c>
      <c r="U126" s="6">
        <v>1</v>
      </c>
      <c r="V126" s="6">
        <v>0</v>
      </c>
      <c r="W126" s="4">
        <v>1</v>
      </c>
      <c r="X126" s="4">
        <v>0</v>
      </c>
      <c r="Y126" s="4">
        <v>1</v>
      </c>
      <c r="Z126" s="4">
        <v>0</v>
      </c>
      <c r="AA126" s="4">
        <v>1</v>
      </c>
    </row>
    <row r="127" spans="1:27" x14ac:dyDescent="0.3">
      <c r="A127" s="12" t="s">
        <v>394</v>
      </c>
      <c r="B127" s="4" t="s">
        <v>37</v>
      </c>
      <c r="C127" s="4" t="s">
        <v>38</v>
      </c>
      <c r="D127" s="4" t="s">
        <v>73</v>
      </c>
      <c r="E127" s="4" t="s">
        <v>74</v>
      </c>
      <c r="F127" s="4" t="s">
        <v>395</v>
      </c>
      <c r="G127" s="4" t="s">
        <v>73</v>
      </c>
      <c r="H127" s="5">
        <v>0</v>
      </c>
      <c r="I127" s="5">
        <v>0</v>
      </c>
      <c r="J127" s="5">
        <v>0</v>
      </c>
      <c r="K127" s="5">
        <v>0</v>
      </c>
      <c r="L127" s="6">
        <v>1</v>
      </c>
      <c r="M127" s="6">
        <v>0</v>
      </c>
      <c r="N127" s="6">
        <v>0</v>
      </c>
      <c r="O127" s="5">
        <v>1</v>
      </c>
      <c r="P127" s="6">
        <v>0</v>
      </c>
      <c r="Q127" s="6">
        <v>0</v>
      </c>
      <c r="R127" s="6">
        <v>0</v>
      </c>
      <c r="S127" s="5">
        <v>0</v>
      </c>
      <c r="T127" s="6">
        <v>0</v>
      </c>
      <c r="U127" s="6">
        <v>0</v>
      </c>
      <c r="V127" s="6">
        <v>0</v>
      </c>
      <c r="W127" s="4">
        <v>0</v>
      </c>
      <c r="X127" s="4">
        <v>0</v>
      </c>
      <c r="Y127" s="4">
        <v>1</v>
      </c>
      <c r="Z127" s="4">
        <v>1</v>
      </c>
      <c r="AA127" s="4">
        <v>0</v>
      </c>
    </row>
    <row r="128" spans="1:27" x14ac:dyDescent="0.3">
      <c r="A128" s="12" t="s">
        <v>396</v>
      </c>
      <c r="B128" s="4" t="s">
        <v>397</v>
      </c>
      <c r="C128" s="4" t="s">
        <v>32</v>
      </c>
      <c r="D128" s="4" t="s">
        <v>65</v>
      </c>
      <c r="E128" s="4" t="s">
        <v>398</v>
      </c>
      <c r="F128" s="4" t="s">
        <v>399</v>
      </c>
      <c r="G128" s="4" t="s">
        <v>32</v>
      </c>
      <c r="H128" s="5">
        <v>0</v>
      </c>
      <c r="I128" s="6">
        <v>0</v>
      </c>
      <c r="J128" s="5">
        <v>0</v>
      </c>
      <c r="K128" s="5">
        <v>0</v>
      </c>
      <c r="L128" s="6">
        <v>0</v>
      </c>
      <c r="M128" s="6">
        <v>0</v>
      </c>
      <c r="N128" s="6">
        <v>0</v>
      </c>
      <c r="O128" s="5">
        <v>0</v>
      </c>
      <c r="P128" s="6">
        <v>1</v>
      </c>
      <c r="Q128" s="6">
        <v>1</v>
      </c>
      <c r="R128" s="6">
        <v>1</v>
      </c>
      <c r="S128" s="5">
        <v>1</v>
      </c>
      <c r="T128" s="8">
        <v>0</v>
      </c>
      <c r="U128" s="8">
        <v>0</v>
      </c>
      <c r="V128" s="8">
        <v>0</v>
      </c>
      <c r="W128" s="4">
        <v>0</v>
      </c>
      <c r="X128" s="4">
        <v>1</v>
      </c>
      <c r="Y128" s="4">
        <v>0</v>
      </c>
      <c r="Z128" s="4">
        <v>0</v>
      </c>
      <c r="AA128" s="4">
        <v>1</v>
      </c>
    </row>
    <row r="129" spans="1:27" x14ac:dyDescent="0.3">
      <c r="A129" s="12" t="s">
        <v>400</v>
      </c>
      <c r="B129" s="4" t="s">
        <v>401</v>
      </c>
      <c r="C129" s="4" t="s">
        <v>32</v>
      </c>
      <c r="D129" s="4" t="s">
        <v>65</v>
      </c>
      <c r="E129" s="4" t="s">
        <v>398</v>
      </c>
      <c r="F129" s="4" t="s">
        <v>402</v>
      </c>
      <c r="G129" s="4" t="s">
        <v>32</v>
      </c>
      <c r="H129" s="5">
        <v>0</v>
      </c>
      <c r="I129" s="5">
        <v>0</v>
      </c>
      <c r="J129" s="5">
        <v>0</v>
      </c>
      <c r="K129" s="5">
        <v>0</v>
      </c>
      <c r="L129" s="5">
        <v>0</v>
      </c>
      <c r="M129" s="5">
        <v>0</v>
      </c>
      <c r="N129" s="5">
        <v>0</v>
      </c>
      <c r="O129" s="5">
        <v>0</v>
      </c>
      <c r="P129" s="5">
        <v>1</v>
      </c>
      <c r="Q129" s="5">
        <v>1</v>
      </c>
      <c r="R129" s="5">
        <v>1</v>
      </c>
      <c r="S129" s="5">
        <v>1</v>
      </c>
      <c r="T129" s="6">
        <v>0</v>
      </c>
      <c r="U129" s="6">
        <v>0</v>
      </c>
      <c r="V129" s="6">
        <v>0</v>
      </c>
      <c r="W129" s="4">
        <v>0</v>
      </c>
      <c r="X129" s="4">
        <v>1</v>
      </c>
      <c r="Y129" s="4">
        <v>0</v>
      </c>
      <c r="Z129" s="4">
        <v>0</v>
      </c>
      <c r="AA129" s="4">
        <v>1</v>
      </c>
    </row>
    <row r="130" spans="1:27" x14ac:dyDescent="0.3">
      <c r="A130" s="12" t="s">
        <v>403</v>
      </c>
      <c r="B130" s="4" t="s">
        <v>404</v>
      </c>
      <c r="C130" s="4" t="s">
        <v>32</v>
      </c>
      <c r="D130" s="4" t="s">
        <v>65</v>
      </c>
      <c r="E130" s="4" t="s">
        <v>66</v>
      </c>
      <c r="F130" s="4" t="s">
        <v>405</v>
      </c>
      <c r="G130" s="4" t="s">
        <v>32</v>
      </c>
      <c r="H130" s="5">
        <v>1</v>
      </c>
      <c r="I130" s="5">
        <v>1</v>
      </c>
      <c r="J130" s="5">
        <v>1</v>
      </c>
      <c r="K130" s="5">
        <v>1</v>
      </c>
      <c r="L130" s="5">
        <v>1</v>
      </c>
      <c r="M130" s="5">
        <v>1</v>
      </c>
      <c r="N130" s="5">
        <v>1</v>
      </c>
      <c r="O130" s="5">
        <v>1</v>
      </c>
      <c r="P130" s="5">
        <v>1</v>
      </c>
      <c r="Q130" s="5">
        <v>1</v>
      </c>
      <c r="R130" s="5">
        <v>1</v>
      </c>
      <c r="S130" s="5">
        <v>1</v>
      </c>
      <c r="T130" s="6">
        <v>0</v>
      </c>
      <c r="U130" s="6">
        <v>1</v>
      </c>
      <c r="V130" s="6">
        <v>1</v>
      </c>
      <c r="W130" s="4">
        <v>1</v>
      </c>
      <c r="X130" s="4">
        <v>1</v>
      </c>
      <c r="Y130" s="4">
        <v>1</v>
      </c>
      <c r="Z130" s="4">
        <v>1</v>
      </c>
      <c r="AA130" s="4">
        <v>1</v>
      </c>
    </row>
    <row r="131" spans="1:27" x14ac:dyDescent="0.3">
      <c r="A131" s="12" t="s">
        <v>406</v>
      </c>
      <c r="B131" s="4" t="s">
        <v>397</v>
      </c>
      <c r="C131" s="4" t="s">
        <v>32</v>
      </c>
      <c r="D131" s="4" t="s">
        <v>65</v>
      </c>
      <c r="E131" s="4" t="s">
        <v>66</v>
      </c>
      <c r="F131" s="4" t="s">
        <v>405</v>
      </c>
      <c r="G131" s="4" t="s">
        <v>32</v>
      </c>
      <c r="H131" s="5">
        <v>0</v>
      </c>
      <c r="I131" s="6">
        <v>1</v>
      </c>
      <c r="J131" s="5">
        <v>1</v>
      </c>
      <c r="K131" s="5">
        <v>1</v>
      </c>
      <c r="L131" s="6">
        <v>1</v>
      </c>
      <c r="M131" s="6">
        <v>1</v>
      </c>
      <c r="N131" s="6">
        <v>1</v>
      </c>
      <c r="O131" s="5">
        <v>1</v>
      </c>
      <c r="P131" s="6">
        <v>1</v>
      </c>
      <c r="Q131" s="6">
        <v>1</v>
      </c>
      <c r="R131" s="6">
        <v>1</v>
      </c>
      <c r="S131" s="5">
        <v>1</v>
      </c>
      <c r="T131" s="6">
        <v>0</v>
      </c>
      <c r="U131" s="6">
        <v>1</v>
      </c>
      <c r="V131" s="6">
        <v>1</v>
      </c>
      <c r="W131" s="4">
        <v>1</v>
      </c>
      <c r="X131" s="4">
        <v>1</v>
      </c>
      <c r="Y131" s="4">
        <v>1</v>
      </c>
      <c r="Z131" s="4">
        <v>1</v>
      </c>
      <c r="AA131" s="4">
        <v>1</v>
      </c>
    </row>
    <row r="132" spans="1:27" x14ac:dyDescent="0.3">
      <c r="A132" s="12" t="s">
        <v>407</v>
      </c>
      <c r="B132" s="4" t="s">
        <v>408</v>
      </c>
      <c r="C132" s="4" t="s">
        <v>55</v>
      </c>
      <c r="D132" s="4" t="s">
        <v>56</v>
      </c>
      <c r="E132" s="4" t="s">
        <v>378</v>
      </c>
      <c r="F132" s="4" t="s">
        <v>409</v>
      </c>
      <c r="G132" s="4" t="s">
        <v>55</v>
      </c>
      <c r="H132" s="5">
        <v>0</v>
      </c>
      <c r="I132" s="6">
        <v>0</v>
      </c>
      <c r="J132" s="5">
        <v>1</v>
      </c>
      <c r="K132" s="5">
        <v>1</v>
      </c>
      <c r="L132" s="6">
        <v>0</v>
      </c>
      <c r="M132" s="6">
        <v>0</v>
      </c>
      <c r="N132" s="6">
        <v>0</v>
      </c>
      <c r="O132" s="5">
        <v>0</v>
      </c>
      <c r="P132" s="6">
        <v>0</v>
      </c>
      <c r="Q132" s="6">
        <v>0</v>
      </c>
      <c r="R132" s="6">
        <v>0</v>
      </c>
      <c r="S132" s="5">
        <v>0</v>
      </c>
      <c r="T132" s="8">
        <v>0</v>
      </c>
      <c r="U132" s="8">
        <v>0</v>
      </c>
      <c r="V132" s="8">
        <v>0</v>
      </c>
      <c r="W132" s="4">
        <v>0</v>
      </c>
      <c r="X132" s="4">
        <v>1</v>
      </c>
      <c r="Y132" s="4">
        <v>0</v>
      </c>
      <c r="Z132" s="4">
        <v>1</v>
      </c>
      <c r="AA132" s="4">
        <v>0</v>
      </c>
    </row>
    <row r="133" spans="1:27" x14ac:dyDescent="0.3">
      <c r="A133" s="12" t="s">
        <v>410</v>
      </c>
      <c r="B133" s="4" t="s">
        <v>411</v>
      </c>
      <c r="C133" s="4" t="s">
        <v>21</v>
      </c>
      <c r="D133" s="4" t="s">
        <v>22</v>
      </c>
      <c r="E133" s="4" t="s">
        <v>23</v>
      </c>
      <c r="F133" s="4" t="s">
        <v>162</v>
      </c>
      <c r="G133" s="4" t="s">
        <v>21</v>
      </c>
      <c r="H133" s="5">
        <v>0</v>
      </c>
      <c r="I133" s="5">
        <v>0</v>
      </c>
      <c r="J133" s="5">
        <v>0</v>
      </c>
      <c r="K133" s="5">
        <v>0</v>
      </c>
      <c r="L133" s="5">
        <v>0</v>
      </c>
      <c r="M133" s="5">
        <v>0</v>
      </c>
      <c r="N133" s="5">
        <v>0</v>
      </c>
      <c r="O133" s="5">
        <v>0</v>
      </c>
      <c r="P133" s="5">
        <v>0</v>
      </c>
      <c r="Q133" s="5">
        <v>0</v>
      </c>
      <c r="R133" s="5">
        <v>0</v>
      </c>
      <c r="S133" s="5">
        <v>0</v>
      </c>
      <c r="T133" s="6">
        <v>0</v>
      </c>
      <c r="U133" s="6">
        <v>1</v>
      </c>
      <c r="V133" s="6">
        <v>1</v>
      </c>
      <c r="W133" s="4">
        <v>1</v>
      </c>
      <c r="X133" s="4">
        <v>0</v>
      </c>
      <c r="Y133" s="4">
        <v>1</v>
      </c>
      <c r="Z133" s="4">
        <v>0</v>
      </c>
      <c r="AA133" s="4">
        <v>1</v>
      </c>
    </row>
    <row r="134" spans="1:27" x14ac:dyDescent="0.3">
      <c r="A134" s="12" t="s">
        <v>412</v>
      </c>
      <c r="B134" s="4" t="s">
        <v>413</v>
      </c>
      <c r="C134" s="4" t="s">
        <v>215</v>
      </c>
      <c r="D134" s="4" t="s">
        <v>414</v>
      </c>
      <c r="E134" s="4" t="s">
        <v>415</v>
      </c>
      <c r="F134" s="4" t="s">
        <v>416</v>
      </c>
      <c r="G134" s="4" t="s">
        <v>215</v>
      </c>
      <c r="H134" s="5">
        <v>0</v>
      </c>
      <c r="I134" s="6">
        <v>1</v>
      </c>
      <c r="J134" s="5">
        <v>0</v>
      </c>
      <c r="K134" s="5">
        <v>1</v>
      </c>
      <c r="L134" s="5">
        <v>0</v>
      </c>
      <c r="M134" s="5">
        <v>0</v>
      </c>
      <c r="N134" s="5">
        <v>0</v>
      </c>
      <c r="O134" s="5">
        <v>0</v>
      </c>
      <c r="P134" s="6">
        <v>0</v>
      </c>
      <c r="Q134" s="6">
        <v>0</v>
      </c>
      <c r="R134" s="6">
        <v>0</v>
      </c>
      <c r="S134" s="5">
        <v>0</v>
      </c>
      <c r="T134" s="8">
        <v>0</v>
      </c>
      <c r="U134" s="8">
        <v>0</v>
      </c>
      <c r="V134" s="8">
        <v>0</v>
      </c>
      <c r="W134" s="4">
        <v>0</v>
      </c>
      <c r="X134" s="4">
        <v>1</v>
      </c>
      <c r="Y134" s="4">
        <v>0</v>
      </c>
      <c r="Z134" s="4">
        <v>1</v>
      </c>
      <c r="AA134" s="4">
        <v>0</v>
      </c>
    </row>
    <row r="135" spans="1:27" x14ac:dyDescent="0.3">
      <c r="A135" s="12" t="s">
        <v>417</v>
      </c>
      <c r="B135" s="4" t="s">
        <v>418</v>
      </c>
      <c r="C135" s="4" t="s">
        <v>44</v>
      </c>
      <c r="D135" s="4" t="s">
        <v>78</v>
      </c>
      <c r="E135" s="4" t="s">
        <v>83</v>
      </c>
      <c r="F135" s="4" t="s">
        <v>84</v>
      </c>
      <c r="G135" s="4" t="s">
        <v>571</v>
      </c>
      <c r="H135" s="5">
        <v>0</v>
      </c>
      <c r="I135" s="6">
        <v>0</v>
      </c>
      <c r="J135" s="5">
        <v>0</v>
      </c>
      <c r="K135" s="5">
        <v>0</v>
      </c>
      <c r="L135" s="6">
        <v>1</v>
      </c>
      <c r="M135" s="6">
        <v>0</v>
      </c>
      <c r="N135" s="6">
        <v>0</v>
      </c>
      <c r="O135" s="5">
        <v>1</v>
      </c>
      <c r="P135" s="6">
        <v>0</v>
      </c>
      <c r="Q135" s="6">
        <v>0</v>
      </c>
      <c r="R135" s="6">
        <v>0</v>
      </c>
      <c r="S135" s="5">
        <v>0</v>
      </c>
      <c r="T135" s="6">
        <v>0</v>
      </c>
      <c r="U135" s="6">
        <v>0</v>
      </c>
      <c r="V135" s="6">
        <v>0</v>
      </c>
      <c r="W135" s="4">
        <v>0</v>
      </c>
      <c r="X135" s="4">
        <v>0</v>
      </c>
      <c r="Y135" s="4">
        <v>1</v>
      </c>
      <c r="Z135" s="4">
        <v>1</v>
      </c>
      <c r="AA135" s="4">
        <v>0</v>
      </c>
    </row>
    <row r="136" spans="1:27" x14ac:dyDescent="0.3">
      <c r="A136" s="12" t="s">
        <v>419</v>
      </c>
      <c r="B136" s="4" t="s">
        <v>420</v>
      </c>
      <c r="C136" s="4" t="s">
        <v>44</v>
      </c>
      <c r="D136" s="4" t="s">
        <v>147</v>
      </c>
      <c r="E136" s="4" t="s">
        <v>148</v>
      </c>
      <c r="F136" s="4" t="s">
        <v>421</v>
      </c>
      <c r="G136" s="4" t="s">
        <v>571</v>
      </c>
      <c r="H136" s="5">
        <v>0</v>
      </c>
      <c r="I136" s="6">
        <v>0</v>
      </c>
      <c r="J136" s="5">
        <v>0</v>
      </c>
      <c r="K136" s="5">
        <v>0</v>
      </c>
      <c r="L136" s="6">
        <v>0</v>
      </c>
      <c r="M136" s="6">
        <v>1</v>
      </c>
      <c r="N136" s="6">
        <v>0</v>
      </c>
      <c r="O136" s="5">
        <v>1</v>
      </c>
      <c r="P136" s="6">
        <v>0</v>
      </c>
      <c r="Q136" s="6">
        <v>0</v>
      </c>
      <c r="R136" s="6">
        <v>0</v>
      </c>
      <c r="S136" s="5">
        <v>0</v>
      </c>
      <c r="T136" s="6">
        <v>0</v>
      </c>
      <c r="U136" s="6">
        <v>0</v>
      </c>
      <c r="V136" s="6">
        <v>0</v>
      </c>
      <c r="W136" s="4">
        <v>0</v>
      </c>
      <c r="X136" s="4">
        <v>0</v>
      </c>
      <c r="Y136" s="4">
        <v>1</v>
      </c>
      <c r="Z136" s="4">
        <v>1</v>
      </c>
      <c r="AA136" s="4">
        <v>0</v>
      </c>
    </row>
    <row r="137" spans="1:27" x14ac:dyDescent="0.3">
      <c r="A137" s="12" t="s">
        <v>422</v>
      </c>
      <c r="B137" s="4" t="s">
        <v>423</v>
      </c>
      <c r="C137" s="4" t="s">
        <v>44</v>
      </c>
      <c r="D137" s="4" t="s">
        <v>147</v>
      </c>
      <c r="E137" s="4" t="s">
        <v>228</v>
      </c>
      <c r="F137" s="4" t="s">
        <v>424</v>
      </c>
      <c r="G137" s="4" t="s">
        <v>571</v>
      </c>
      <c r="H137" s="5">
        <v>0</v>
      </c>
      <c r="I137" s="5">
        <v>0</v>
      </c>
      <c r="J137" s="5">
        <v>1</v>
      </c>
      <c r="K137" s="5">
        <v>1</v>
      </c>
      <c r="L137" s="5">
        <v>0</v>
      </c>
      <c r="M137" s="5">
        <v>0</v>
      </c>
      <c r="N137" s="5">
        <v>0</v>
      </c>
      <c r="O137" s="5">
        <v>0</v>
      </c>
      <c r="P137" s="5">
        <v>0</v>
      </c>
      <c r="Q137" s="5">
        <v>1</v>
      </c>
      <c r="R137" s="5">
        <v>0</v>
      </c>
      <c r="S137" s="5">
        <v>1</v>
      </c>
      <c r="T137" s="6">
        <v>0</v>
      </c>
      <c r="U137" s="6">
        <v>0</v>
      </c>
      <c r="V137" s="6">
        <v>0</v>
      </c>
      <c r="W137" s="4">
        <v>0</v>
      </c>
      <c r="X137" s="4">
        <v>1</v>
      </c>
      <c r="Y137" s="4">
        <v>0</v>
      </c>
      <c r="Z137" s="4">
        <v>1</v>
      </c>
      <c r="AA137" s="4">
        <v>1</v>
      </c>
    </row>
    <row r="138" spans="1:27" x14ac:dyDescent="0.3">
      <c r="A138" s="12" t="s">
        <v>425</v>
      </c>
      <c r="B138" s="4" t="s">
        <v>426</v>
      </c>
      <c r="C138" s="4" t="s">
        <v>44</v>
      </c>
      <c r="D138" s="4" t="s">
        <v>202</v>
      </c>
      <c r="E138" s="4" t="s">
        <v>427</v>
      </c>
      <c r="F138" s="4" t="s">
        <v>428</v>
      </c>
      <c r="G138" s="4" t="s">
        <v>571</v>
      </c>
      <c r="H138" s="5">
        <v>0</v>
      </c>
      <c r="I138" s="5">
        <v>0</v>
      </c>
      <c r="J138" s="5">
        <v>0</v>
      </c>
      <c r="K138" s="5">
        <v>0</v>
      </c>
      <c r="L138" s="5">
        <v>0</v>
      </c>
      <c r="M138" s="5">
        <v>0</v>
      </c>
      <c r="N138" s="5">
        <v>0</v>
      </c>
      <c r="O138" s="5">
        <v>0</v>
      </c>
      <c r="P138" s="5">
        <v>0</v>
      </c>
      <c r="Q138" s="5">
        <v>1</v>
      </c>
      <c r="R138" s="5">
        <v>0</v>
      </c>
      <c r="S138" s="5">
        <v>1</v>
      </c>
      <c r="T138" s="6">
        <v>0</v>
      </c>
      <c r="U138" s="6">
        <v>0</v>
      </c>
      <c r="V138" s="6">
        <v>0</v>
      </c>
      <c r="W138" s="4">
        <v>0</v>
      </c>
      <c r="X138" s="4">
        <v>1</v>
      </c>
      <c r="Y138" s="4">
        <v>0</v>
      </c>
      <c r="Z138" s="4">
        <v>0</v>
      </c>
      <c r="AA138" s="4">
        <v>1</v>
      </c>
    </row>
    <row r="139" spans="1:27" x14ac:dyDescent="0.3">
      <c r="A139" s="12" t="s">
        <v>429</v>
      </c>
      <c r="B139" s="4" t="s">
        <v>430</v>
      </c>
      <c r="C139" s="4" t="s">
        <v>32</v>
      </c>
      <c r="D139" s="4" t="s">
        <v>33</v>
      </c>
      <c r="E139" s="4" t="s">
        <v>34</v>
      </c>
      <c r="F139" s="4" t="s">
        <v>122</v>
      </c>
      <c r="G139" s="4" t="s">
        <v>32</v>
      </c>
      <c r="H139" s="5">
        <v>0</v>
      </c>
      <c r="I139" s="5">
        <v>1</v>
      </c>
      <c r="J139" s="5">
        <v>0</v>
      </c>
      <c r="K139" s="5">
        <v>1</v>
      </c>
      <c r="L139" s="5">
        <v>0</v>
      </c>
      <c r="M139" s="5">
        <v>0</v>
      </c>
      <c r="N139" s="5">
        <v>1</v>
      </c>
      <c r="O139" s="5">
        <v>1</v>
      </c>
      <c r="P139" s="5">
        <v>0</v>
      </c>
      <c r="Q139" s="5">
        <v>0</v>
      </c>
      <c r="R139" s="5">
        <v>0</v>
      </c>
      <c r="S139" s="5">
        <v>0</v>
      </c>
      <c r="T139" s="6">
        <v>0</v>
      </c>
      <c r="U139" s="6">
        <v>0</v>
      </c>
      <c r="V139" s="6">
        <v>0</v>
      </c>
      <c r="W139" s="4">
        <v>0</v>
      </c>
      <c r="X139" s="4">
        <v>1</v>
      </c>
      <c r="Y139" s="4">
        <v>1</v>
      </c>
      <c r="Z139" s="4">
        <v>1</v>
      </c>
      <c r="AA139" s="4">
        <v>0</v>
      </c>
    </row>
    <row r="140" spans="1:27" x14ac:dyDescent="0.3">
      <c r="A140" s="12" t="s">
        <v>431</v>
      </c>
      <c r="B140" s="4" t="s">
        <v>432</v>
      </c>
      <c r="C140" s="4" t="s">
        <v>433</v>
      </c>
      <c r="D140" s="4"/>
      <c r="E140" s="4"/>
      <c r="F140" s="4" t="s">
        <v>434</v>
      </c>
      <c r="G140" s="4" t="s">
        <v>433</v>
      </c>
      <c r="H140" s="5">
        <v>0</v>
      </c>
      <c r="I140" s="5">
        <v>0</v>
      </c>
      <c r="J140" s="5">
        <v>0</v>
      </c>
      <c r="K140" s="5">
        <v>0</v>
      </c>
      <c r="L140" s="5">
        <v>0</v>
      </c>
      <c r="M140" s="5">
        <v>1</v>
      </c>
      <c r="N140" s="5">
        <v>0</v>
      </c>
      <c r="O140" s="5">
        <v>1</v>
      </c>
      <c r="P140" s="5">
        <v>0</v>
      </c>
      <c r="Q140" s="5">
        <v>0</v>
      </c>
      <c r="R140" s="5">
        <v>0</v>
      </c>
      <c r="S140" s="5">
        <v>0</v>
      </c>
      <c r="T140" s="6">
        <v>0</v>
      </c>
      <c r="U140" s="6">
        <v>1</v>
      </c>
      <c r="V140" s="6">
        <v>1</v>
      </c>
      <c r="W140" s="4">
        <v>1</v>
      </c>
      <c r="X140" s="4">
        <v>0</v>
      </c>
      <c r="Y140" s="4">
        <v>1</v>
      </c>
      <c r="Z140" s="4">
        <v>1</v>
      </c>
      <c r="AA140" s="4">
        <v>1</v>
      </c>
    </row>
    <row r="141" spans="1:27" x14ac:dyDescent="0.3">
      <c r="A141" s="12" t="s">
        <v>435</v>
      </c>
      <c r="B141" s="4" t="s">
        <v>436</v>
      </c>
      <c r="C141" s="4" t="s">
        <v>32</v>
      </c>
      <c r="D141" s="4" t="s">
        <v>105</v>
      </c>
      <c r="E141" s="4" t="s">
        <v>106</v>
      </c>
      <c r="F141" s="4" t="s">
        <v>437</v>
      </c>
      <c r="G141" s="4" t="s">
        <v>32</v>
      </c>
      <c r="H141" s="5">
        <v>0</v>
      </c>
      <c r="I141" s="5">
        <v>0</v>
      </c>
      <c r="J141" s="5">
        <v>0</v>
      </c>
      <c r="K141" s="5">
        <v>0</v>
      </c>
      <c r="L141" s="5">
        <v>0</v>
      </c>
      <c r="M141" s="5">
        <v>0</v>
      </c>
      <c r="N141" s="5">
        <v>0</v>
      </c>
      <c r="O141" s="5">
        <v>0</v>
      </c>
      <c r="P141" s="5">
        <v>0</v>
      </c>
      <c r="Q141" s="5">
        <v>0</v>
      </c>
      <c r="R141" s="5">
        <v>1</v>
      </c>
      <c r="S141" s="5">
        <v>1</v>
      </c>
      <c r="T141" s="6">
        <v>0</v>
      </c>
      <c r="U141" s="6">
        <v>1</v>
      </c>
      <c r="V141" s="6">
        <v>0</v>
      </c>
      <c r="W141" s="4">
        <v>1</v>
      </c>
      <c r="X141" s="4">
        <v>1</v>
      </c>
      <c r="Y141" s="4">
        <v>1</v>
      </c>
      <c r="Z141" s="4">
        <v>0</v>
      </c>
      <c r="AA141" s="4">
        <v>1</v>
      </c>
    </row>
    <row r="142" spans="1:27" x14ac:dyDescent="0.3">
      <c r="A142" s="12" t="s">
        <v>438</v>
      </c>
      <c r="B142" s="4" t="s">
        <v>439</v>
      </c>
      <c r="C142" s="4" t="s">
        <v>44</v>
      </c>
      <c r="D142" s="4" t="s">
        <v>131</v>
      </c>
      <c r="E142" s="4" t="s">
        <v>132</v>
      </c>
      <c r="F142" s="4" t="s">
        <v>136</v>
      </c>
      <c r="G142" s="4" t="s">
        <v>571</v>
      </c>
      <c r="H142" s="5">
        <v>0</v>
      </c>
      <c r="I142" s="5">
        <v>0</v>
      </c>
      <c r="J142" s="5">
        <v>0</v>
      </c>
      <c r="K142" s="5">
        <v>0</v>
      </c>
      <c r="L142" s="6">
        <v>1</v>
      </c>
      <c r="M142" s="6">
        <v>0</v>
      </c>
      <c r="N142" s="6">
        <v>0</v>
      </c>
      <c r="O142" s="5">
        <v>1</v>
      </c>
      <c r="P142" s="6">
        <v>0</v>
      </c>
      <c r="Q142" s="6">
        <v>0</v>
      </c>
      <c r="R142" s="6">
        <v>0</v>
      </c>
      <c r="S142" s="5">
        <v>0</v>
      </c>
      <c r="T142" s="6">
        <v>1</v>
      </c>
      <c r="U142" s="6">
        <v>1</v>
      </c>
      <c r="V142" s="6">
        <v>0</v>
      </c>
      <c r="W142" s="4">
        <v>1</v>
      </c>
      <c r="X142" s="4">
        <v>0</v>
      </c>
      <c r="Y142" s="4">
        <v>1</v>
      </c>
      <c r="Z142" s="4">
        <v>1</v>
      </c>
      <c r="AA142" s="4">
        <v>1</v>
      </c>
    </row>
    <row r="143" spans="1:27" x14ac:dyDescent="0.3">
      <c r="A143" s="12" t="s">
        <v>440</v>
      </c>
      <c r="B143" s="4" t="s">
        <v>441</v>
      </c>
      <c r="C143" s="4" t="s">
        <v>55</v>
      </c>
      <c r="D143" s="4" t="s">
        <v>56</v>
      </c>
      <c r="E143" s="4" t="s">
        <v>57</v>
      </c>
      <c r="F143" s="4" t="s">
        <v>318</v>
      </c>
      <c r="G143" s="4" t="s">
        <v>55</v>
      </c>
      <c r="H143" s="5">
        <v>1</v>
      </c>
      <c r="I143" s="5">
        <v>0</v>
      </c>
      <c r="J143" s="5">
        <v>0</v>
      </c>
      <c r="K143" s="5">
        <v>1</v>
      </c>
      <c r="L143" s="5">
        <v>0</v>
      </c>
      <c r="M143" s="5">
        <v>0</v>
      </c>
      <c r="N143" s="5">
        <v>0</v>
      </c>
      <c r="O143" s="5">
        <v>0</v>
      </c>
      <c r="P143" s="5">
        <v>0</v>
      </c>
      <c r="Q143" s="5">
        <v>0</v>
      </c>
      <c r="R143" s="5">
        <v>0</v>
      </c>
      <c r="S143" s="5">
        <v>0</v>
      </c>
      <c r="T143" s="6">
        <v>0</v>
      </c>
      <c r="U143" s="6">
        <v>0</v>
      </c>
      <c r="V143" s="6">
        <v>0</v>
      </c>
      <c r="W143" s="4">
        <v>0</v>
      </c>
      <c r="X143" s="4">
        <v>1</v>
      </c>
      <c r="Y143" s="4">
        <v>0</v>
      </c>
      <c r="Z143" s="4">
        <v>1</v>
      </c>
      <c r="AA143" s="4">
        <v>0</v>
      </c>
    </row>
    <row r="144" spans="1:27" x14ac:dyDescent="0.3">
      <c r="A144" s="12" t="s">
        <v>442</v>
      </c>
      <c r="B144" s="4" t="s">
        <v>443</v>
      </c>
      <c r="C144" s="4" t="s">
        <v>21</v>
      </c>
      <c r="D144" s="4" t="s">
        <v>22</v>
      </c>
      <c r="E144" s="4" t="s">
        <v>23</v>
      </c>
      <c r="F144" s="4" t="s">
        <v>444</v>
      </c>
      <c r="G144" s="4" t="s">
        <v>21</v>
      </c>
      <c r="H144" s="5">
        <v>0</v>
      </c>
      <c r="I144" s="5">
        <v>0</v>
      </c>
      <c r="J144" s="5">
        <v>0</v>
      </c>
      <c r="K144" s="5">
        <v>0</v>
      </c>
      <c r="L144" s="6">
        <v>0</v>
      </c>
      <c r="M144" s="6">
        <v>0</v>
      </c>
      <c r="N144" s="6">
        <v>0</v>
      </c>
      <c r="O144" s="5">
        <v>0</v>
      </c>
      <c r="P144" s="5">
        <v>0</v>
      </c>
      <c r="Q144" s="5">
        <v>0</v>
      </c>
      <c r="R144" s="5">
        <v>1</v>
      </c>
      <c r="S144" s="5">
        <v>1</v>
      </c>
      <c r="T144" s="6">
        <v>1</v>
      </c>
      <c r="U144" s="6">
        <v>1</v>
      </c>
      <c r="V144" s="6">
        <v>1</v>
      </c>
      <c r="W144" s="4">
        <v>1</v>
      </c>
      <c r="X144" s="4">
        <v>1</v>
      </c>
      <c r="Y144" s="4">
        <v>1</v>
      </c>
      <c r="Z144" s="4">
        <v>0</v>
      </c>
      <c r="AA144" s="4">
        <v>1</v>
      </c>
    </row>
    <row r="145" spans="1:27" x14ac:dyDescent="0.3">
      <c r="A145" s="12" t="s">
        <v>445</v>
      </c>
      <c r="B145" s="4" t="s">
        <v>446</v>
      </c>
      <c r="C145" s="4" t="s">
        <v>44</v>
      </c>
      <c r="D145" s="4" t="s">
        <v>78</v>
      </c>
      <c r="E145" s="4" t="s">
        <v>79</v>
      </c>
      <c r="F145" s="4" t="s">
        <v>168</v>
      </c>
      <c r="G145" s="4" t="s">
        <v>571</v>
      </c>
      <c r="H145" s="5">
        <v>0</v>
      </c>
      <c r="I145" s="5">
        <v>0</v>
      </c>
      <c r="J145" s="5">
        <v>0</v>
      </c>
      <c r="K145" s="5">
        <v>0</v>
      </c>
      <c r="L145" s="6">
        <v>0</v>
      </c>
      <c r="M145" s="6">
        <v>0</v>
      </c>
      <c r="N145" s="6">
        <v>0</v>
      </c>
      <c r="O145" s="5">
        <v>0</v>
      </c>
      <c r="P145" s="6">
        <v>0</v>
      </c>
      <c r="Q145" s="6">
        <v>0</v>
      </c>
      <c r="R145" s="6">
        <v>0</v>
      </c>
      <c r="S145" s="5">
        <v>0</v>
      </c>
      <c r="T145" s="6">
        <v>0</v>
      </c>
      <c r="U145" s="6">
        <v>0</v>
      </c>
      <c r="V145" s="6">
        <v>1</v>
      </c>
      <c r="W145" s="4">
        <v>1</v>
      </c>
      <c r="X145" s="4">
        <v>0</v>
      </c>
      <c r="Y145" s="4">
        <v>1</v>
      </c>
      <c r="Z145" s="4">
        <v>0</v>
      </c>
      <c r="AA145" s="4">
        <v>1</v>
      </c>
    </row>
    <row r="146" spans="1:27" x14ac:dyDescent="0.3">
      <c r="A146" s="12" t="s">
        <v>447</v>
      </c>
      <c r="B146" s="4" t="s">
        <v>332</v>
      </c>
      <c r="C146" s="4" t="s">
        <v>44</v>
      </c>
      <c r="D146" s="4" t="s">
        <v>78</v>
      </c>
      <c r="E146" s="4" t="s">
        <v>83</v>
      </c>
      <c r="F146" s="4" t="s">
        <v>448</v>
      </c>
      <c r="G146" s="4" t="s">
        <v>571</v>
      </c>
      <c r="H146" s="5">
        <v>0</v>
      </c>
      <c r="I146" s="6">
        <v>0</v>
      </c>
      <c r="J146" s="5">
        <v>1</v>
      </c>
      <c r="K146" s="5">
        <v>1</v>
      </c>
      <c r="L146" s="6">
        <v>0</v>
      </c>
      <c r="M146" s="6">
        <v>0</v>
      </c>
      <c r="N146" s="6">
        <v>0</v>
      </c>
      <c r="O146" s="5">
        <v>0</v>
      </c>
      <c r="P146" s="6">
        <v>1</v>
      </c>
      <c r="Q146" s="6">
        <v>1</v>
      </c>
      <c r="R146" s="6">
        <v>0</v>
      </c>
      <c r="S146" s="5">
        <v>1</v>
      </c>
      <c r="T146" s="6">
        <v>0</v>
      </c>
      <c r="U146" s="6">
        <v>1</v>
      </c>
      <c r="V146" s="6">
        <v>0</v>
      </c>
      <c r="W146" s="4">
        <v>1</v>
      </c>
      <c r="X146" s="4">
        <v>1</v>
      </c>
      <c r="Y146" s="4">
        <v>1</v>
      </c>
      <c r="Z146" s="4">
        <v>1</v>
      </c>
      <c r="AA146" s="4">
        <v>1</v>
      </c>
    </row>
    <row r="147" spans="1:27" x14ac:dyDescent="0.3">
      <c r="A147" s="12" t="s">
        <v>449</v>
      </c>
      <c r="B147" s="4" t="s">
        <v>450</v>
      </c>
      <c r="C147" s="4" t="s">
        <v>215</v>
      </c>
      <c r="D147" s="4" t="s">
        <v>216</v>
      </c>
      <c r="E147" s="4" t="s">
        <v>451</v>
      </c>
      <c r="F147" s="4" t="s">
        <v>452</v>
      </c>
      <c r="G147" s="4" t="s">
        <v>215</v>
      </c>
      <c r="H147" s="5">
        <v>0</v>
      </c>
      <c r="I147" s="6">
        <v>0</v>
      </c>
      <c r="J147" s="5">
        <v>0</v>
      </c>
      <c r="K147" s="5">
        <v>0</v>
      </c>
      <c r="L147" s="6">
        <v>0</v>
      </c>
      <c r="M147" s="6">
        <v>0</v>
      </c>
      <c r="N147" s="6">
        <v>0</v>
      </c>
      <c r="O147" s="5">
        <v>0</v>
      </c>
      <c r="P147" s="6">
        <v>0</v>
      </c>
      <c r="Q147" s="6">
        <v>0</v>
      </c>
      <c r="R147" s="6">
        <v>1</v>
      </c>
      <c r="S147" s="5">
        <v>1</v>
      </c>
      <c r="T147" s="8">
        <v>0</v>
      </c>
      <c r="U147" s="8">
        <v>0</v>
      </c>
      <c r="V147" s="8">
        <v>0</v>
      </c>
      <c r="W147" s="4">
        <v>0</v>
      </c>
      <c r="X147" s="4">
        <v>1</v>
      </c>
      <c r="Y147" s="4">
        <v>0</v>
      </c>
      <c r="Z147" s="4">
        <v>0</v>
      </c>
      <c r="AA147" s="4">
        <v>1</v>
      </c>
    </row>
    <row r="148" spans="1:27" x14ac:dyDescent="0.3">
      <c r="A148" s="12" t="s">
        <v>453</v>
      </c>
      <c r="B148" s="4" t="s">
        <v>37</v>
      </c>
      <c r="C148" s="4" t="s">
        <v>44</v>
      </c>
      <c r="D148" s="4" t="s">
        <v>78</v>
      </c>
      <c r="E148" s="4" t="s">
        <v>83</v>
      </c>
      <c r="F148" s="4" t="s">
        <v>454</v>
      </c>
      <c r="G148" s="4" t="s">
        <v>571</v>
      </c>
      <c r="H148" s="5">
        <v>0</v>
      </c>
      <c r="I148" s="6">
        <v>1</v>
      </c>
      <c r="J148" s="5">
        <v>1</v>
      </c>
      <c r="K148" s="5">
        <v>1</v>
      </c>
      <c r="L148" s="6">
        <v>1</v>
      </c>
      <c r="M148" s="6">
        <v>1</v>
      </c>
      <c r="N148" s="6">
        <v>1</v>
      </c>
      <c r="O148" s="5">
        <v>1</v>
      </c>
      <c r="P148" s="6">
        <v>1</v>
      </c>
      <c r="Q148" s="6">
        <v>1</v>
      </c>
      <c r="R148" s="6">
        <v>1</v>
      </c>
      <c r="S148" s="5">
        <v>1</v>
      </c>
      <c r="T148" s="6">
        <v>0</v>
      </c>
      <c r="U148" s="6">
        <v>1</v>
      </c>
      <c r="V148" s="6">
        <v>1</v>
      </c>
      <c r="W148" s="4">
        <v>1</v>
      </c>
      <c r="X148" s="4">
        <v>1</v>
      </c>
      <c r="Y148" s="4">
        <v>1</v>
      </c>
      <c r="Z148" s="4">
        <v>1</v>
      </c>
      <c r="AA148" s="4">
        <v>1</v>
      </c>
    </row>
    <row r="149" spans="1:27" x14ac:dyDescent="0.3">
      <c r="A149" s="12" t="s">
        <v>455</v>
      </c>
      <c r="B149" s="4" t="s">
        <v>456</v>
      </c>
      <c r="C149" s="4" t="s">
        <v>55</v>
      </c>
      <c r="D149" s="4" t="s">
        <v>56</v>
      </c>
      <c r="E149" s="4" t="s">
        <v>57</v>
      </c>
      <c r="F149" s="4" t="s">
        <v>318</v>
      </c>
      <c r="G149" s="4" t="s">
        <v>55</v>
      </c>
      <c r="H149" s="5">
        <v>0</v>
      </c>
      <c r="I149" s="6">
        <v>1</v>
      </c>
      <c r="J149" s="5">
        <v>1</v>
      </c>
      <c r="K149" s="5">
        <v>1</v>
      </c>
      <c r="L149" s="6">
        <v>1</v>
      </c>
      <c r="M149" s="6">
        <v>1</v>
      </c>
      <c r="N149" s="6">
        <v>1</v>
      </c>
      <c r="O149" s="5">
        <v>1</v>
      </c>
      <c r="P149" s="6">
        <v>0</v>
      </c>
      <c r="Q149" s="6">
        <v>0</v>
      </c>
      <c r="R149" s="6">
        <v>1</v>
      </c>
      <c r="S149" s="5">
        <v>1</v>
      </c>
      <c r="T149" s="6">
        <v>1</v>
      </c>
      <c r="U149" s="6">
        <v>1</v>
      </c>
      <c r="V149" s="6">
        <v>1</v>
      </c>
      <c r="W149" s="4">
        <v>1</v>
      </c>
      <c r="X149" s="4">
        <v>1</v>
      </c>
      <c r="Y149" s="4">
        <v>1</v>
      </c>
      <c r="Z149" s="4">
        <v>1</v>
      </c>
      <c r="AA149" s="4">
        <v>1</v>
      </c>
    </row>
    <row r="150" spans="1:27" x14ac:dyDescent="0.3">
      <c r="A150" s="12" t="s">
        <v>457</v>
      </c>
      <c r="B150" s="4" t="s">
        <v>458</v>
      </c>
      <c r="C150" s="4" t="s">
        <v>38</v>
      </c>
      <c r="D150" s="4" t="s">
        <v>39</v>
      </c>
      <c r="E150" s="4" t="s">
        <v>40</v>
      </c>
      <c r="F150" s="4" t="s">
        <v>459</v>
      </c>
      <c r="G150" s="4" t="s">
        <v>39</v>
      </c>
      <c r="H150" s="5">
        <v>0</v>
      </c>
      <c r="I150" s="5">
        <v>0</v>
      </c>
      <c r="J150" s="5">
        <v>0</v>
      </c>
      <c r="K150" s="5">
        <v>0</v>
      </c>
      <c r="L150" s="5">
        <v>1</v>
      </c>
      <c r="M150" s="5">
        <v>0</v>
      </c>
      <c r="N150" s="5">
        <v>0</v>
      </c>
      <c r="O150" s="5">
        <v>1</v>
      </c>
      <c r="P150" s="5">
        <v>0</v>
      </c>
      <c r="Q150" s="5">
        <v>1</v>
      </c>
      <c r="R150" s="5">
        <v>0</v>
      </c>
      <c r="S150" s="5">
        <v>1</v>
      </c>
      <c r="T150" s="6">
        <v>0</v>
      </c>
      <c r="U150" s="6">
        <v>1</v>
      </c>
      <c r="V150" s="6">
        <v>1</v>
      </c>
      <c r="W150" s="4">
        <v>1</v>
      </c>
      <c r="X150" s="4">
        <v>1</v>
      </c>
      <c r="Y150" s="4">
        <v>1</v>
      </c>
      <c r="Z150" s="4">
        <v>1</v>
      </c>
      <c r="AA150" s="4">
        <v>1</v>
      </c>
    </row>
    <row r="151" spans="1:27" x14ac:dyDescent="0.3">
      <c r="A151" s="12" t="s">
        <v>460</v>
      </c>
      <c r="B151" s="4" t="s">
        <v>461</v>
      </c>
      <c r="C151" s="4" t="s">
        <v>21</v>
      </c>
      <c r="D151" s="4" t="s">
        <v>22</v>
      </c>
      <c r="E151" s="4" t="s">
        <v>61</v>
      </c>
      <c r="F151" s="4" t="s">
        <v>462</v>
      </c>
      <c r="G151" s="4" t="s">
        <v>21</v>
      </c>
      <c r="H151" s="5">
        <v>0</v>
      </c>
      <c r="I151" s="5">
        <v>1</v>
      </c>
      <c r="J151" s="5">
        <v>0</v>
      </c>
      <c r="K151" s="5">
        <v>1</v>
      </c>
      <c r="L151" s="5">
        <v>1</v>
      </c>
      <c r="M151" s="5">
        <v>1</v>
      </c>
      <c r="N151" s="5">
        <v>0</v>
      </c>
      <c r="O151" s="5">
        <v>1</v>
      </c>
      <c r="P151" s="5">
        <v>0</v>
      </c>
      <c r="Q151" s="5">
        <v>0</v>
      </c>
      <c r="R151" s="5">
        <v>0</v>
      </c>
      <c r="S151" s="5">
        <v>0</v>
      </c>
      <c r="T151" s="6">
        <v>0</v>
      </c>
      <c r="U151" s="6">
        <v>0</v>
      </c>
      <c r="V151" s="6">
        <v>0</v>
      </c>
      <c r="W151" s="4">
        <v>0</v>
      </c>
      <c r="X151" s="4">
        <v>1</v>
      </c>
      <c r="Y151" s="4">
        <v>1</v>
      </c>
      <c r="Z151" s="4">
        <v>1</v>
      </c>
      <c r="AA151" s="4">
        <v>0</v>
      </c>
    </row>
    <row r="152" spans="1:27" x14ac:dyDescent="0.3">
      <c r="A152" s="12" t="s">
        <v>463</v>
      </c>
      <c r="B152" s="4" t="s">
        <v>464</v>
      </c>
      <c r="C152" s="4" t="s">
        <v>125</v>
      </c>
      <c r="D152" s="4" t="s">
        <v>126</v>
      </c>
      <c r="E152" s="4" t="s">
        <v>127</v>
      </c>
      <c r="F152" s="4" t="s">
        <v>128</v>
      </c>
      <c r="G152" s="4" t="s">
        <v>126</v>
      </c>
      <c r="H152" s="5">
        <v>0</v>
      </c>
      <c r="I152" s="5">
        <v>0</v>
      </c>
      <c r="J152" s="5">
        <v>0</v>
      </c>
      <c r="K152" s="5">
        <v>0</v>
      </c>
      <c r="L152" s="6">
        <v>0</v>
      </c>
      <c r="M152" s="5">
        <v>1</v>
      </c>
      <c r="N152" s="6">
        <v>1</v>
      </c>
      <c r="O152" s="5">
        <v>1</v>
      </c>
      <c r="P152" s="5">
        <v>0</v>
      </c>
      <c r="Q152" s="5">
        <v>0</v>
      </c>
      <c r="R152" s="5">
        <v>0</v>
      </c>
      <c r="S152" s="5">
        <v>0</v>
      </c>
      <c r="T152" s="6">
        <v>0</v>
      </c>
      <c r="U152" s="6">
        <v>0</v>
      </c>
      <c r="V152" s="6">
        <v>0</v>
      </c>
      <c r="W152" s="4">
        <v>0</v>
      </c>
      <c r="X152" s="4">
        <v>0</v>
      </c>
      <c r="Y152" s="4">
        <v>1</v>
      </c>
      <c r="Z152" s="4">
        <v>1</v>
      </c>
      <c r="AA152" s="4">
        <v>0</v>
      </c>
    </row>
    <row r="153" spans="1:27" x14ac:dyDescent="0.3">
      <c r="A153" s="12" t="s">
        <v>465</v>
      </c>
      <c r="B153" s="4" t="s">
        <v>466</v>
      </c>
      <c r="C153" s="4" t="s">
        <v>55</v>
      </c>
      <c r="D153" s="4" t="s">
        <v>56</v>
      </c>
      <c r="E153" s="4" t="s">
        <v>187</v>
      </c>
      <c r="F153" s="4" t="s">
        <v>467</v>
      </c>
      <c r="G153" s="4" t="s">
        <v>55</v>
      </c>
      <c r="H153" s="5">
        <v>1</v>
      </c>
      <c r="I153" s="5">
        <v>0</v>
      </c>
      <c r="J153" s="5">
        <v>1</v>
      </c>
      <c r="K153" s="5">
        <v>1</v>
      </c>
      <c r="L153" s="5">
        <v>0</v>
      </c>
      <c r="M153" s="5">
        <v>0</v>
      </c>
      <c r="N153" s="5">
        <v>0</v>
      </c>
      <c r="O153" s="5">
        <v>0</v>
      </c>
      <c r="P153" s="5">
        <v>0</v>
      </c>
      <c r="Q153" s="5">
        <v>0</v>
      </c>
      <c r="R153" s="5">
        <v>0</v>
      </c>
      <c r="S153" s="5">
        <v>0</v>
      </c>
      <c r="T153" s="6">
        <v>0</v>
      </c>
      <c r="U153" s="6">
        <v>0</v>
      </c>
      <c r="V153" s="6">
        <v>0</v>
      </c>
      <c r="W153" s="4">
        <v>0</v>
      </c>
      <c r="X153" s="4">
        <v>1</v>
      </c>
      <c r="Y153" s="4">
        <v>0</v>
      </c>
      <c r="Z153" s="4">
        <v>1</v>
      </c>
      <c r="AA153" s="4">
        <v>0</v>
      </c>
    </row>
    <row r="154" spans="1:27" x14ac:dyDescent="0.3">
      <c r="A154" s="12" t="s">
        <v>468</v>
      </c>
      <c r="B154" s="4" t="s">
        <v>469</v>
      </c>
      <c r="C154" s="4" t="s">
        <v>55</v>
      </c>
      <c r="D154" s="4" t="s">
        <v>56</v>
      </c>
      <c r="E154" s="4" t="s">
        <v>92</v>
      </c>
      <c r="F154" s="4" t="s">
        <v>93</v>
      </c>
      <c r="G154" s="4" t="s">
        <v>55</v>
      </c>
      <c r="H154" s="5">
        <v>0</v>
      </c>
      <c r="I154" s="5">
        <v>0</v>
      </c>
      <c r="J154" s="5">
        <v>0</v>
      </c>
      <c r="K154" s="5">
        <v>0</v>
      </c>
      <c r="L154" s="6">
        <v>0</v>
      </c>
      <c r="M154" s="6">
        <v>0</v>
      </c>
      <c r="N154" s="6">
        <v>0</v>
      </c>
      <c r="O154" s="5">
        <v>0</v>
      </c>
      <c r="P154" s="6">
        <v>0</v>
      </c>
      <c r="Q154" s="6">
        <v>0</v>
      </c>
      <c r="R154" s="6">
        <v>0</v>
      </c>
      <c r="S154" s="5">
        <v>0</v>
      </c>
      <c r="T154" s="6">
        <v>0</v>
      </c>
      <c r="U154" s="6">
        <v>0</v>
      </c>
      <c r="V154" s="6">
        <v>1</v>
      </c>
      <c r="W154" s="4">
        <v>1</v>
      </c>
      <c r="X154" s="4">
        <v>0</v>
      </c>
      <c r="Y154" s="4">
        <v>1</v>
      </c>
      <c r="Z154" s="4">
        <v>0</v>
      </c>
      <c r="AA154" s="4">
        <v>1</v>
      </c>
    </row>
    <row r="155" spans="1:27" x14ac:dyDescent="0.3">
      <c r="A155" s="12" t="s">
        <v>470</v>
      </c>
      <c r="B155" s="4" t="s">
        <v>471</v>
      </c>
      <c r="C155" s="4" t="s">
        <v>384</v>
      </c>
      <c r="D155" s="4"/>
      <c r="E155" s="4" t="s">
        <v>472</v>
      </c>
      <c r="F155" s="4" t="s">
        <v>473</v>
      </c>
      <c r="G155" s="4" t="s">
        <v>384</v>
      </c>
      <c r="H155" s="5">
        <v>0</v>
      </c>
      <c r="I155" s="5">
        <v>0</v>
      </c>
      <c r="J155" s="5">
        <v>0</v>
      </c>
      <c r="K155" s="5">
        <v>0</v>
      </c>
      <c r="L155" s="5">
        <v>0</v>
      </c>
      <c r="M155" s="5">
        <v>1</v>
      </c>
      <c r="N155" s="5">
        <v>0</v>
      </c>
      <c r="O155" s="5">
        <v>1</v>
      </c>
      <c r="P155" s="5">
        <v>0</v>
      </c>
      <c r="Q155" s="5">
        <v>0</v>
      </c>
      <c r="R155" s="5">
        <v>0</v>
      </c>
      <c r="S155" s="5">
        <v>0</v>
      </c>
      <c r="T155" s="6">
        <v>0</v>
      </c>
      <c r="U155" s="6">
        <v>0</v>
      </c>
      <c r="V155" s="6">
        <v>0</v>
      </c>
      <c r="W155" s="4">
        <v>0</v>
      </c>
      <c r="X155" s="4">
        <v>0</v>
      </c>
      <c r="Y155" s="4">
        <v>1</v>
      </c>
      <c r="Z155" s="4">
        <v>1</v>
      </c>
      <c r="AA155" s="4">
        <v>0</v>
      </c>
    </row>
    <row r="156" spans="1:27" x14ac:dyDescent="0.3">
      <c r="A156" s="12" t="s">
        <v>474</v>
      </c>
      <c r="B156" s="4" t="s">
        <v>475</v>
      </c>
      <c r="C156" s="4" t="s">
        <v>55</v>
      </c>
      <c r="D156" s="4" t="s">
        <v>56</v>
      </c>
      <c r="E156" s="4" t="s">
        <v>57</v>
      </c>
      <c r="F156" s="4" t="s">
        <v>270</v>
      </c>
      <c r="G156" s="4" t="s">
        <v>55</v>
      </c>
      <c r="H156" s="5">
        <v>0</v>
      </c>
      <c r="I156" s="5">
        <v>0</v>
      </c>
      <c r="J156" s="5">
        <v>0</v>
      </c>
      <c r="K156" s="5">
        <v>0</v>
      </c>
      <c r="L156" s="5">
        <v>0</v>
      </c>
      <c r="M156" s="5">
        <v>1</v>
      </c>
      <c r="N156" s="5">
        <v>0</v>
      </c>
      <c r="O156" s="5">
        <v>1</v>
      </c>
      <c r="P156" s="5">
        <v>0</v>
      </c>
      <c r="Q156" s="5">
        <v>0</v>
      </c>
      <c r="R156" s="5">
        <v>0</v>
      </c>
      <c r="S156" s="5">
        <v>0</v>
      </c>
      <c r="T156" s="6">
        <v>0</v>
      </c>
      <c r="U156" s="6">
        <v>0</v>
      </c>
      <c r="V156" s="6">
        <v>0</v>
      </c>
      <c r="W156" s="4">
        <v>0</v>
      </c>
      <c r="X156" s="4">
        <v>0</v>
      </c>
      <c r="Y156" s="4">
        <v>1</v>
      </c>
      <c r="Z156" s="4">
        <v>1</v>
      </c>
      <c r="AA156" s="4">
        <v>0</v>
      </c>
    </row>
    <row r="157" spans="1:27" x14ac:dyDescent="0.3">
      <c r="A157" s="12" t="s">
        <v>476</v>
      </c>
      <c r="B157" s="4" t="s">
        <v>477</v>
      </c>
      <c r="C157" s="4" t="s">
        <v>384</v>
      </c>
      <c r="D157" s="4"/>
      <c r="E157" s="4" t="s">
        <v>385</v>
      </c>
      <c r="F157" s="4" t="s">
        <v>478</v>
      </c>
      <c r="G157" s="4" t="s">
        <v>384</v>
      </c>
      <c r="H157" s="5">
        <v>1</v>
      </c>
      <c r="I157" s="5">
        <v>0</v>
      </c>
      <c r="J157" s="5">
        <v>0</v>
      </c>
      <c r="K157" s="5">
        <v>1</v>
      </c>
      <c r="L157" s="5">
        <v>1</v>
      </c>
      <c r="M157" s="5">
        <v>0</v>
      </c>
      <c r="N157" s="5">
        <v>1</v>
      </c>
      <c r="O157" s="5">
        <v>1</v>
      </c>
      <c r="P157" s="5">
        <v>0</v>
      </c>
      <c r="Q157" s="5">
        <v>0</v>
      </c>
      <c r="R157" s="5">
        <v>1</v>
      </c>
      <c r="S157" s="5">
        <v>1</v>
      </c>
      <c r="T157" s="6">
        <v>1</v>
      </c>
      <c r="U157" s="6">
        <v>0</v>
      </c>
      <c r="V157" s="6">
        <v>1</v>
      </c>
      <c r="W157" s="4">
        <v>1</v>
      </c>
      <c r="X157" s="4">
        <v>1</v>
      </c>
      <c r="Y157" s="4">
        <v>1</v>
      </c>
      <c r="Z157" s="4">
        <v>1</v>
      </c>
      <c r="AA157" s="4">
        <v>1</v>
      </c>
    </row>
    <row r="158" spans="1:27" x14ac:dyDescent="0.3">
      <c r="A158" s="12" t="s">
        <v>479</v>
      </c>
      <c r="B158" s="4" t="s">
        <v>480</v>
      </c>
      <c r="C158" s="4" t="s">
        <v>384</v>
      </c>
      <c r="D158" s="4"/>
      <c r="E158" s="4" t="s">
        <v>385</v>
      </c>
      <c r="F158" s="4" t="s">
        <v>481</v>
      </c>
      <c r="G158" s="4" t="s">
        <v>384</v>
      </c>
      <c r="H158" s="5">
        <v>0</v>
      </c>
      <c r="I158" s="5">
        <v>0</v>
      </c>
      <c r="J158" s="5">
        <v>0</v>
      </c>
      <c r="K158" s="5">
        <v>0</v>
      </c>
      <c r="L158" s="5">
        <v>0</v>
      </c>
      <c r="M158" s="5">
        <v>0</v>
      </c>
      <c r="N158" s="5">
        <v>0</v>
      </c>
      <c r="O158" s="5">
        <v>0</v>
      </c>
      <c r="P158" s="5">
        <v>0</v>
      </c>
      <c r="Q158" s="5">
        <v>1</v>
      </c>
      <c r="R158" s="5">
        <v>0</v>
      </c>
      <c r="S158" s="5">
        <v>1</v>
      </c>
      <c r="T158" s="6">
        <v>0</v>
      </c>
      <c r="U158" s="6">
        <v>0</v>
      </c>
      <c r="V158" s="6">
        <v>0</v>
      </c>
      <c r="W158" s="4">
        <v>0</v>
      </c>
      <c r="X158" s="4">
        <v>1</v>
      </c>
      <c r="Y158" s="4">
        <v>0</v>
      </c>
      <c r="Z158" s="4">
        <v>0</v>
      </c>
      <c r="AA158" s="4">
        <v>1</v>
      </c>
    </row>
    <row r="159" spans="1:27" x14ac:dyDescent="0.3">
      <c r="A159" s="12" t="s">
        <v>482</v>
      </c>
      <c r="B159" s="4" t="s">
        <v>483</v>
      </c>
      <c r="C159" s="4" t="s">
        <v>55</v>
      </c>
      <c r="D159" s="4" t="s">
        <v>56</v>
      </c>
      <c r="E159" s="4" t="s">
        <v>57</v>
      </c>
      <c r="F159" s="4" t="s">
        <v>484</v>
      </c>
      <c r="G159" s="4" t="s">
        <v>55</v>
      </c>
      <c r="H159" s="5">
        <v>0</v>
      </c>
      <c r="I159" s="6">
        <v>0</v>
      </c>
      <c r="J159" s="5">
        <v>0</v>
      </c>
      <c r="K159" s="5">
        <v>0</v>
      </c>
      <c r="L159" s="5">
        <v>0</v>
      </c>
      <c r="M159" s="5">
        <v>0</v>
      </c>
      <c r="N159" s="5">
        <v>0</v>
      </c>
      <c r="O159" s="5">
        <v>0</v>
      </c>
      <c r="P159" s="6">
        <v>0</v>
      </c>
      <c r="Q159" s="6">
        <v>1</v>
      </c>
      <c r="R159" s="6">
        <v>0</v>
      </c>
      <c r="S159" s="5">
        <v>1</v>
      </c>
      <c r="T159" s="8">
        <v>0</v>
      </c>
      <c r="U159" s="8">
        <v>0</v>
      </c>
      <c r="V159" s="8">
        <v>0</v>
      </c>
      <c r="W159" s="4">
        <v>0</v>
      </c>
      <c r="X159" s="4">
        <v>1</v>
      </c>
      <c r="Y159" s="4">
        <v>0</v>
      </c>
      <c r="Z159" s="4">
        <v>0</v>
      </c>
      <c r="AA159" s="4">
        <v>1</v>
      </c>
    </row>
    <row r="160" spans="1:27" x14ac:dyDescent="0.3">
      <c r="A160" s="12" t="s">
        <v>485</v>
      </c>
      <c r="B160" s="4" t="s">
        <v>486</v>
      </c>
      <c r="C160" s="4" t="s">
        <v>32</v>
      </c>
      <c r="D160" s="4" t="s">
        <v>110</v>
      </c>
      <c r="E160" s="4" t="s">
        <v>487</v>
      </c>
      <c r="F160" s="4" t="s">
        <v>488</v>
      </c>
      <c r="G160" s="4" t="s">
        <v>32</v>
      </c>
      <c r="H160" s="5">
        <v>0</v>
      </c>
      <c r="I160" s="6">
        <v>1</v>
      </c>
      <c r="J160" s="5">
        <v>0</v>
      </c>
      <c r="K160" s="5">
        <v>1</v>
      </c>
      <c r="L160" s="6">
        <v>0</v>
      </c>
      <c r="M160" s="6">
        <v>1</v>
      </c>
      <c r="N160" s="6">
        <v>0</v>
      </c>
      <c r="O160" s="5">
        <v>1</v>
      </c>
      <c r="P160" s="6">
        <v>1</v>
      </c>
      <c r="Q160" s="6">
        <v>1</v>
      </c>
      <c r="R160" s="6">
        <v>0</v>
      </c>
      <c r="S160" s="5">
        <v>1</v>
      </c>
      <c r="T160" s="6">
        <v>0</v>
      </c>
      <c r="U160" s="6">
        <v>0</v>
      </c>
      <c r="V160" s="6">
        <v>0</v>
      </c>
      <c r="W160" s="4">
        <v>0</v>
      </c>
      <c r="X160" s="4">
        <v>1</v>
      </c>
      <c r="Y160" s="4">
        <v>1</v>
      </c>
      <c r="Z160" s="4">
        <v>1</v>
      </c>
      <c r="AA160" s="4">
        <v>1</v>
      </c>
    </row>
    <row r="161" spans="1:27" x14ac:dyDescent="0.3">
      <c r="A161" s="12" t="s">
        <v>489</v>
      </c>
      <c r="B161" s="4" t="s">
        <v>490</v>
      </c>
      <c r="C161" s="4" t="s">
        <v>55</v>
      </c>
      <c r="D161" s="4" t="s">
        <v>56</v>
      </c>
      <c r="E161" s="4" t="s">
        <v>57</v>
      </c>
      <c r="F161" s="4" t="s">
        <v>265</v>
      </c>
      <c r="G161" s="4" t="s">
        <v>55</v>
      </c>
      <c r="H161" s="5">
        <v>0</v>
      </c>
      <c r="I161" s="6">
        <v>0</v>
      </c>
      <c r="J161" s="5">
        <v>0</v>
      </c>
      <c r="K161" s="5">
        <v>0</v>
      </c>
      <c r="L161" s="5">
        <v>0</v>
      </c>
      <c r="M161" s="5">
        <v>0</v>
      </c>
      <c r="N161" s="5">
        <v>0</v>
      </c>
      <c r="O161" s="5">
        <v>0</v>
      </c>
      <c r="P161" s="6">
        <v>1</v>
      </c>
      <c r="Q161" s="6">
        <v>0</v>
      </c>
      <c r="R161" s="6">
        <v>0</v>
      </c>
      <c r="S161" s="5">
        <v>1</v>
      </c>
      <c r="T161" s="8">
        <v>0</v>
      </c>
      <c r="U161" s="8">
        <v>0</v>
      </c>
      <c r="V161" s="8">
        <v>0</v>
      </c>
      <c r="W161" s="4">
        <v>0</v>
      </c>
      <c r="X161" s="4">
        <v>1</v>
      </c>
      <c r="Y161" s="4">
        <v>0</v>
      </c>
      <c r="Z161" s="4">
        <v>0</v>
      </c>
      <c r="AA161" s="4">
        <v>1</v>
      </c>
    </row>
    <row r="162" spans="1:27" x14ac:dyDescent="0.3">
      <c r="A162" s="12" t="s">
        <v>491</v>
      </c>
      <c r="B162" s="4" t="s">
        <v>492</v>
      </c>
      <c r="C162" s="4" t="s">
        <v>44</v>
      </c>
      <c r="D162" s="4" t="s">
        <v>78</v>
      </c>
      <c r="E162" s="4" t="s">
        <v>83</v>
      </c>
      <c r="F162" s="4" t="s">
        <v>84</v>
      </c>
      <c r="G162" s="4" t="s">
        <v>571</v>
      </c>
      <c r="H162" s="5">
        <v>1</v>
      </c>
      <c r="I162" s="5">
        <v>0</v>
      </c>
      <c r="J162" s="5">
        <v>0</v>
      </c>
      <c r="K162" s="5">
        <v>1</v>
      </c>
      <c r="L162" s="5">
        <v>0</v>
      </c>
      <c r="M162" s="5">
        <v>0</v>
      </c>
      <c r="N162" s="5">
        <v>0</v>
      </c>
      <c r="O162" s="5">
        <v>0</v>
      </c>
      <c r="P162" s="5">
        <v>0</v>
      </c>
      <c r="Q162" s="5">
        <v>0</v>
      </c>
      <c r="R162" s="5">
        <v>0</v>
      </c>
      <c r="S162" s="5">
        <v>0</v>
      </c>
      <c r="T162" s="6">
        <v>0</v>
      </c>
      <c r="U162" s="6">
        <v>0</v>
      </c>
      <c r="V162" s="6">
        <v>0</v>
      </c>
      <c r="W162" s="4">
        <v>0</v>
      </c>
      <c r="X162" s="4">
        <v>1</v>
      </c>
      <c r="Y162" s="4">
        <v>0</v>
      </c>
      <c r="Z162" s="4">
        <v>1</v>
      </c>
      <c r="AA162" s="4">
        <v>0</v>
      </c>
    </row>
    <row r="163" spans="1:27" x14ac:dyDescent="0.3">
      <c r="A163" s="12" t="s">
        <v>493</v>
      </c>
      <c r="B163" s="4" t="s">
        <v>494</v>
      </c>
      <c r="C163" s="4" t="s">
        <v>38</v>
      </c>
      <c r="D163" s="4" t="s">
        <v>73</v>
      </c>
      <c r="E163" s="4" t="s">
        <v>221</v>
      </c>
      <c r="F163" s="4" t="s">
        <v>495</v>
      </c>
      <c r="G163" s="4" t="s">
        <v>73</v>
      </c>
      <c r="H163" s="5">
        <v>0</v>
      </c>
      <c r="I163" s="6">
        <v>0</v>
      </c>
      <c r="J163" s="5">
        <v>0</v>
      </c>
      <c r="K163" s="5">
        <v>0</v>
      </c>
      <c r="L163" s="6">
        <v>1</v>
      </c>
      <c r="M163" s="6">
        <v>1</v>
      </c>
      <c r="N163" s="6">
        <v>1</v>
      </c>
      <c r="O163" s="5">
        <v>1</v>
      </c>
      <c r="P163" s="6">
        <v>0</v>
      </c>
      <c r="Q163" s="6">
        <v>0</v>
      </c>
      <c r="R163" s="6">
        <v>0</v>
      </c>
      <c r="S163" s="5">
        <v>0</v>
      </c>
      <c r="T163" s="6">
        <v>0</v>
      </c>
      <c r="U163" s="6">
        <v>1</v>
      </c>
      <c r="V163" s="6">
        <v>0</v>
      </c>
      <c r="W163" s="4">
        <v>1</v>
      </c>
      <c r="X163" s="4">
        <v>0</v>
      </c>
      <c r="Y163" s="4">
        <v>1</v>
      </c>
      <c r="Z163" s="4">
        <v>1</v>
      </c>
      <c r="AA163" s="4">
        <v>1</v>
      </c>
    </row>
    <row r="164" spans="1:27" x14ac:dyDescent="0.3">
      <c r="A164" s="12" t="s">
        <v>496</v>
      </c>
      <c r="B164" s="4" t="s">
        <v>497</v>
      </c>
      <c r="C164" s="4" t="s">
        <v>55</v>
      </c>
      <c r="D164" s="4" t="s">
        <v>56</v>
      </c>
      <c r="E164" s="4"/>
      <c r="F164" s="4" t="s">
        <v>278</v>
      </c>
      <c r="G164" s="4" t="s">
        <v>55</v>
      </c>
      <c r="H164" s="5">
        <v>0</v>
      </c>
      <c r="I164" s="6">
        <v>0</v>
      </c>
      <c r="J164" s="5">
        <v>1</v>
      </c>
      <c r="K164" s="5">
        <v>1</v>
      </c>
      <c r="L164" s="5">
        <v>0</v>
      </c>
      <c r="M164" s="5">
        <v>0</v>
      </c>
      <c r="N164" s="5">
        <v>0</v>
      </c>
      <c r="O164" s="5">
        <v>0</v>
      </c>
      <c r="P164" s="6">
        <v>0</v>
      </c>
      <c r="Q164" s="6">
        <v>0</v>
      </c>
      <c r="R164" s="6">
        <v>1</v>
      </c>
      <c r="S164" s="5">
        <v>1</v>
      </c>
      <c r="T164" s="8">
        <v>0</v>
      </c>
      <c r="U164" s="8">
        <v>0</v>
      </c>
      <c r="V164" s="8">
        <v>0</v>
      </c>
      <c r="W164" s="4">
        <v>0</v>
      </c>
      <c r="X164" s="4">
        <v>1</v>
      </c>
      <c r="Y164" s="4">
        <v>0</v>
      </c>
      <c r="Z164" s="4">
        <v>1</v>
      </c>
      <c r="AA164" s="4">
        <v>1</v>
      </c>
    </row>
    <row r="165" spans="1:27" x14ac:dyDescent="0.3">
      <c r="A165" s="12" t="s">
        <v>498</v>
      </c>
      <c r="B165" s="4" t="s">
        <v>31</v>
      </c>
      <c r="C165" s="4" t="s">
        <v>243</v>
      </c>
      <c r="D165" s="4" t="s">
        <v>244</v>
      </c>
      <c r="E165" s="4" t="s">
        <v>245</v>
      </c>
      <c r="F165" s="4" t="s">
        <v>499</v>
      </c>
      <c r="G165" s="4" t="s">
        <v>243</v>
      </c>
      <c r="H165" s="5">
        <v>0</v>
      </c>
      <c r="I165" s="6">
        <v>0</v>
      </c>
      <c r="J165" s="5">
        <v>0</v>
      </c>
      <c r="K165" s="5">
        <v>0</v>
      </c>
      <c r="L165" s="6">
        <v>0</v>
      </c>
      <c r="M165" s="6">
        <v>0</v>
      </c>
      <c r="N165" s="6">
        <v>0</v>
      </c>
      <c r="O165" s="5">
        <v>0</v>
      </c>
      <c r="P165" s="6">
        <v>0</v>
      </c>
      <c r="Q165" s="6">
        <v>0</v>
      </c>
      <c r="R165" s="6">
        <v>0</v>
      </c>
      <c r="S165" s="5">
        <v>0</v>
      </c>
      <c r="T165" s="6">
        <v>0</v>
      </c>
      <c r="U165" s="6">
        <v>0</v>
      </c>
      <c r="V165" s="6">
        <v>1</v>
      </c>
      <c r="W165" s="4">
        <v>1</v>
      </c>
      <c r="X165" s="4">
        <v>0</v>
      </c>
      <c r="Y165" s="4">
        <v>1</v>
      </c>
      <c r="Z165" s="4">
        <v>0</v>
      </c>
      <c r="AA165" s="4">
        <v>1</v>
      </c>
    </row>
    <row r="166" spans="1:27" x14ac:dyDescent="0.3">
      <c r="A166" s="12" t="s">
        <v>500</v>
      </c>
      <c r="B166" s="4" t="s">
        <v>501</v>
      </c>
      <c r="C166" s="4" t="s">
        <v>21</v>
      </c>
      <c r="D166" s="4" t="s">
        <v>22</v>
      </c>
      <c r="E166" s="4" t="s">
        <v>23</v>
      </c>
      <c r="F166" s="4" t="s">
        <v>502</v>
      </c>
      <c r="G166" s="4" t="s">
        <v>21</v>
      </c>
      <c r="H166" s="5">
        <v>0</v>
      </c>
      <c r="I166" s="5">
        <v>0</v>
      </c>
      <c r="J166" s="5">
        <v>0</v>
      </c>
      <c r="K166" s="5">
        <v>0</v>
      </c>
      <c r="L166" s="5">
        <v>0</v>
      </c>
      <c r="M166" s="5">
        <v>0</v>
      </c>
      <c r="N166" s="5">
        <v>0</v>
      </c>
      <c r="O166" s="5">
        <v>0</v>
      </c>
      <c r="P166" s="5">
        <v>0</v>
      </c>
      <c r="Q166" s="5">
        <v>0</v>
      </c>
      <c r="R166" s="5">
        <v>1</v>
      </c>
      <c r="S166" s="5">
        <v>1</v>
      </c>
      <c r="T166" s="6">
        <v>1</v>
      </c>
      <c r="U166" s="6">
        <v>0</v>
      </c>
      <c r="V166" s="6">
        <v>1</v>
      </c>
      <c r="W166" s="4">
        <v>1</v>
      </c>
      <c r="X166" s="4">
        <v>1</v>
      </c>
      <c r="Y166" s="4">
        <v>1</v>
      </c>
      <c r="Z166" s="4">
        <v>0</v>
      </c>
      <c r="AA166" s="4">
        <v>1</v>
      </c>
    </row>
    <row r="167" spans="1:27" x14ac:dyDescent="0.3">
      <c r="A167" s="12" t="s">
        <v>503</v>
      </c>
      <c r="B167" s="4" t="s">
        <v>31</v>
      </c>
      <c r="C167" s="4" t="s">
        <v>21</v>
      </c>
      <c r="D167" s="4" t="s">
        <v>22</v>
      </c>
      <c r="E167" s="4" t="s">
        <v>23</v>
      </c>
      <c r="F167" s="4" t="s">
        <v>502</v>
      </c>
      <c r="G167" s="4" t="s">
        <v>21</v>
      </c>
      <c r="H167" s="5">
        <v>0</v>
      </c>
      <c r="I167" s="6">
        <v>0</v>
      </c>
      <c r="J167" s="5">
        <v>0</v>
      </c>
      <c r="K167" s="5">
        <v>0</v>
      </c>
      <c r="L167" s="6">
        <v>0</v>
      </c>
      <c r="M167" s="6">
        <v>0</v>
      </c>
      <c r="N167" s="6">
        <v>0</v>
      </c>
      <c r="O167" s="5">
        <v>0</v>
      </c>
      <c r="P167" s="6">
        <v>0</v>
      </c>
      <c r="Q167" s="6">
        <v>0</v>
      </c>
      <c r="R167" s="6">
        <v>1</v>
      </c>
      <c r="S167" s="5">
        <v>1</v>
      </c>
      <c r="T167" s="6">
        <v>0</v>
      </c>
      <c r="U167" s="6">
        <v>0</v>
      </c>
      <c r="V167" s="6">
        <v>1</v>
      </c>
      <c r="W167" s="4">
        <v>1</v>
      </c>
      <c r="X167" s="4">
        <v>1</v>
      </c>
      <c r="Y167" s="4">
        <v>1</v>
      </c>
      <c r="Z167" s="4">
        <v>0</v>
      </c>
      <c r="AA167" s="4">
        <v>1</v>
      </c>
    </row>
    <row r="168" spans="1:27" x14ac:dyDescent="0.3">
      <c r="A168" s="12" t="s">
        <v>504</v>
      </c>
      <c r="B168" s="4" t="s">
        <v>505</v>
      </c>
      <c r="C168" s="4" t="s">
        <v>27</v>
      </c>
      <c r="D168" s="4" t="s">
        <v>506</v>
      </c>
      <c r="E168" s="4" t="s">
        <v>507</v>
      </c>
      <c r="F168" s="4" t="s">
        <v>508</v>
      </c>
      <c r="G168" s="4" t="s">
        <v>27</v>
      </c>
      <c r="H168" s="5">
        <v>0</v>
      </c>
      <c r="I168" s="6">
        <v>0</v>
      </c>
      <c r="J168" s="5">
        <v>0</v>
      </c>
      <c r="K168" s="5">
        <v>0</v>
      </c>
      <c r="L168" s="6">
        <v>0</v>
      </c>
      <c r="M168" s="6">
        <v>0</v>
      </c>
      <c r="N168" s="6">
        <v>0</v>
      </c>
      <c r="O168" s="5">
        <v>0</v>
      </c>
      <c r="P168" s="6">
        <v>0</v>
      </c>
      <c r="Q168" s="6">
        <v>0</v>
      </c>
      <c r="R168" s="6">
        <v>0</v>
      </c>
      <c r="S168" s="5">
        <v>0</v>
      </c>
      <c r="T168" s="6">
        <v>1</v>
      </c>
      <c r="U168" s="6">
        <v>0</v>
      </c>
      <c r="V168" s="6">
        <v>0</v>
      </c>
      <c r="W168" s="4">
        <v>1</v>
      </c>
      <c r="X168" s="4">
        <v>0</v>
      </c>
      <c r="Y168" s="4">
        <v>1</v>
      </c>
      <c r="Z168" s="4">
        <v>0</v>
      </c>
      <c r="AA168" s="4">
        <v>1</v>
      </c>
    </row>
    <row r="169" spans="1:27" x14ac:dyDescent="0.3">
      <c r="A169" s="12" t="s">
        <v>509</v>
      </c>
      <c r="B169" s="4" t="s">
        <v>510</v>
      </c>
      <c r="C169" s="4" t="s">
        <v>55</v>
      </c>
      <c r="D169" s="4" t="s">
        <v>56</v>
      </c>
      <c r="E169" s="4" t="s">
        <v>57</v>
      </c>
      <c r="F169" s="4" t="s">
        <v>270</v>
      </c>
      <c r="G169" s="4" t="s">
        <v>55</v>
      </c>
      <c r="H169" s="5">
        <v>0</v>
      </c>
      <c r="I169" s="5">
        <v>1</v>
      </c>
      <c r="J169" s="5">
        <v>0</v>
      </c>
      <c r="K169" s="5">
        <v>1</v>
      </c>
      <c r="L169" s="5">
        <v>1</v>
      </c>
      <c r="M169" s="5">
        <v>0</v>
      </c>
      <c r="N169" s="5">
        <v>1</v>
      </c>
      <c r="O169" s="5">
        <v>1</v>
      </c>
      <c r="P169" s="5">
        <v>0</v>
      </c>
      <c r="Q169" s="5">
        <v>0</v>
      </c>
      <c r="R169" s="5">
        <v>0</v>
      </c>
      <c r="S169" s="5">
        <v>0</v>
      </c>
      <c r="T169" s="6">
        <v>0</v>
      </c>
      <c r="U169" s="6">
        <v>0</v>
      </c>
      <c r="V169" s="6">
        <v>0</v>
      </c>
      <c r="W169" s="4">
        <v>0</v>
      </c>
      <c r="X169" s="4">
        <v>1</v>
      </c>
      <c r="Y169" s="4">
        <v>1</v>
      </c>
      <c r="Z169" s="4">
        <v>1</v>
      </c>
      <c r="AA169" s="4">
        <v>0</v>
      </c>
    </row>
    <row r="170" spans="1:27" x14ac:dyDescent="0.3">
      <c r="A170" s="12" t="s">
        <v>511</v>
      </c>
      <c r="B170" s="4" t="s">
        <v>31</v>
      </c>
      <c r="C170" s="4" t="s">
        <v>38</v>
      </c>
      <c r="D170" s="4" t="s">
        <v>73</v>
      </c>
      <c r="E170" s="4" t="s">
        <v>154</v>
      </c>
      <c r="F170" s="4" t="s">
        <v>512</v>
      </c>
      <c r="G170" s="4" t="s">
        <v>73</v>
      </c>
      <c r="H170" s="5">
        <v>0</v>
      </c>
      <c r="I170" s="6">
        <v>0</v>
      </c>
      <c r="J170" s="5">
        <v>0</v>
      </c>
      <c r="K170" s="5">
        <v>0</v>
      </c>
      <c r="L170" s="6">
        <v>1</v>
      </c>
      <c r="M170" s="6">
        <v>1</v>
      </c>
      <c r="N170" s="6">
        <v>0</v>
      </c>
      <c r="O170" s="5">
        <v>1</v>
      </c>
      <c r="P170" s="6">
        <v>0</v>
      </c>
      <c r="Q170" s="6">
        <v>0</v>
      </c>
      <c r="R170" s="6">
        <v>0</v>
      </c>
      <c r="S170" s="5">
        <v>0</v>
      </c>
      <c r="T170" s="6">
        <v>0</v>
      </c>
      <c r="U170" s="6">
        <v>0</v>
      </c>
      <c r="V170" s="6">
        <v>0</v>
      </c>
      <c r="W170" s="4">
        <v>0</v>
      </c>
      <c r="X170" s="4">
        <v>0</v>
      </c>
      <c r="Y170" s="4">
        <v>1</v>
      </c>
      <c r="Z170" s="4">
        <v>1</v>
      </c>
      <c r="AA170" s="4">
        <v>0</v>
      </c>
    </row>
    <row r="171" spans="1:27" x14ac:dyDescent="0.3">
      <c r="A171" s="12" t="s">
        <v>513</v>
      </c>
      <c r="B171" s="4" t="s">
        <v>290</v>
      </c>
      <c r="C171" s="4" t="s">
        <v>55</v>
      </c>
      <c r="D171" s="4" t="s">
        <v>56</v>
      </c>
      <c r="E171" s="4" t="s">
        <v>57</v>
      </c>
      <c r="F171" s="4" t="s">
        <v>514</v>
      </c>
      <c r="G171" s="4" t="s">
        <v>55</v>
      </c>
      <c r="H171" s="5">
        <v>0</v>
      </c>
      <c r="I171" s="6">
        <v>0</v>
      </c>
      <c r="J171" s="5">
        <v>1</v>
      </c>
      <c r="K171" s="5">
        <v>1</v>
      </c>
      <c r="L171" s="5">
        <v>0</v>
      </c>
      <c r="M171" s="5">
        <v>0</v>
      </c>
      <c r="N171" s="5">
        <v>0</v>
      </c>
      <c r="O171" s="5">
        <v>0</v>
      </c>
      <c r="P171" s="6">
        <v>0</v>
      </c>
      <c r="Q171" s="6">
        <v>0</v>
      </c>
      <c r="R171" s="6">
        <v>0</v>
      </c>
      <c r="S171" s="5">
        <v>0</v>
      </c>
      <c r="T171" s="6">
        <v>0</v>
      </c>
      <c r="U171" s="6">
        <v>0</v>
      </c>
      <c r="V171" s="6">
        <v>0</v>
      </c>
      <c r="W171" s="4">
        <v>0</v>
      </c>
      <c r="X171" s="4">
        <v>1</v>
      </c>
      <c r="Y171" s="4">
        <v>0</v>
      </c>
      <c r="Z171" s="4">
        <v>1</v>
      </c>
      <c r="AA171" s="4">
        <v>0</v>
      </c>
    </row>
    <row r="172" spans="1:27" x14ac:dyDescent="0.3">
      <c r="A172" s="12" t="s">
        <v>515</v>
      </c>
      <c r="B172" s="4" t="s">
        <v>516</v>
      </c>
      <c r="C172" s="4" t="s">
        <v>32</v>
      </c>
      <c r="D172" s="4" t="s">
        <v>110</v>
      </c>
      <c r="E172" s="4" t="s">
        <v>487</v>
      </c>
      <c r="F172" s="4" t="s">
        <v>517</v>
      </c>
      <c r="G172" s="4" t="s">
        <v>32</v>
      </c>
      <c r="H172" s="5">
        <v>1</v>
      </c>
      <c r="I172" s="5">
        <v>1</v>
      </c>
      <c r="J172" s="5">
        <v>0</v>
      </c>
      <c r="K172" s="5">
        <v>1</v>
      </c>
      <c r="L172" s="5">
        <v>0</v>
      </c>
      <c r="M172" s="5">
        <v>1</v>
      </c>
      <c r="N172" s="5">
        <v>0</v>
      </c>
      <c r="O172" s="5">
        <v>1</v>
      </c>
      <c r="P172" s="5">
        <v>1</v>
      </c>
      <c r="Q172" s="5">
        <v>1</v>
      </c>
      <c r="R172" s="5">
        <v>0</v>
      </c>
      <c r="S172" s="5">
        <v>1</v>
      </c>
      <c r="T172" s="6">
        <v>0</v>
      </c>
      <c r="U172" s="6">
        <v>0</v>
      </c>
      <c r="V172" s="6">
        <v>0</v>
      </c>
      <c r="W172" s="4">
        <v>0</v>
      </c>
      <c r="X172" s="4">
        <v>1</v>
      </c>
      <c r="Y172" s="4">
        <v>1</v>
      </c>
      <c r="Z172" s="4">
        <v>1</v>
      </c>
      <c r="AA172" s="4">
        <v>1</v>
      </c>
    </row>
    <row r="173" spans="1:27" x14ac:dyDescent="0.3">
      <c r="A173" s="12" t="s">
        <v>518</v>
      </c>
      <c r="B173" s="4" t="s">
        <v>519</v>
      </c>
      <c r="C173" s="4" t="s">
        <v>55</v>
      </c>
      <c r="D173" s="4" t="s">
        <v>56</v>
      </c>
      <c r="E173" s="4" t="s">
        <v>57</v>
      </c>
      <c r="F173" s="4" t="s">
        <v>484</v>
      </c>
      <c r="G173" s="4" t="s">
        <v>55</v>
      </c>
      <c r="H173" s="5">
        <v>0</v>
      </c>
      <c r="I173" s="6">
        <v>0</v>
      </c>
      <c r="J173" s="5">
        <v>0</v>
      </c>
      <c r="K173" s="5">
        <v>0</v>
      </c>
      <c r="L173" s="5">
        <v>0</v>
      </c>
      <c r="M173" s="5">
        <v>0</v>
      </c>
      <c r="N173" s="5">
        <v>0</v>
      </c>
      <c r="O173" s="5">
        <v>0</v>
      </c>
      <c r="P173" s="6">
        <v>0</v>
      </c>
      <c r="Q173" s="5">
        <v>1</v>
      </c>
      <c r="R173" s="6">
        <v>1</v>
      </c>
      <c r="S173" s="5">
        <v>1</v>
      </c>
      <c r="T173" s="6">
        <v>0</v>
      </c>
      <c r="U173" s="6">
        <v>0</v>
      </c>
      <c r="V173" s="6">
        <v>0</v>
      </c>
      <c r="W173" s="4">
        <v>0</v>
      </c>
      <c r="X173" s="4">
        <v>1</v>
      </c>
      <c r="Y173" s="4">
        <v>0</v>
      </c>
      <c r="Z173" s="4">
        <v>0</v>
      </c>
      <c r="AA173" s="4">
        <v>1</v>
      </c>
    </row>
    <row r="174" spans="1:27" x14ac:dyDescent="0.3">
      <c r="A174" s="12" t="s">
        <v>520</v>
      </c>
      <c r="B174" s="4" t="s">
        <v>521</v>
      </c>
      <c r="C174" s="4" t="s">
        <v>44</v>
      </c>
      <c r="D174" s="4" t="s">
        <v>147</v>
      </c>
      <c r="E174" s="4" t="s">
        <v>148</v>
      </c>
      <c r="F174" s="4" t="s">
        <v>522</v>
      </c>
      <c r="G174" s="4" t="s">
        <v>571</v>
      </c>
      <c r="H174" s="5">
        <v>0</v>
      </c>
      <c r="I174" s="5">
        <v>0</v>
      </c>
      <c r="J174" s="5">
        <v>0</v>
      </c>
      <c r="K174" s="5">
        <v>0</v>
      </c>
      <c r="L174" s="5">
        <v>0</v>
      </c>
      <c r="M174" s="5">
        <v>0</v>
      </c>
      <c r="N174" s="5">
        <v>0</v>
      </c>
      <c r="O174" s="5">
        <v>0</v>
      </c>
      <c r="P174" s="5">
        <v>0</v>
      </c>
      <c r="Q174" s="5">
        <v>0</v>
      </c>
      <c r="R174" s="5">
        <v>0</v>
      </c>
      <c r="S174" s="5">
        <v>0</v>
      </c>
      <c r="T174" s="6">
        <v>1</v>
      </c>
      <c r="U174" s="6">
        <v>0</v>
      </c>
      <c r="V174" s="6">
        <v>0</v>
      </c>
      <c r="W174" s="4">
        <v>1</v>
      </c>
      <c r="X174" s="4">
        <v>0</v>
      </c>
      <c r="Y174" s="4">
        <v>1</v>
      </c>
      <c r="Z174" s="4">
        <v>0</v>
      </c>
      <c r="AA174" s="4">
        <v>1</v>
      </c>
    </row>
    <row r="175" spans="1:27" x14ac:dyDescent="0.3">
      <c r="A175" s="12" t="s">
        <v>523</v>
      </c>
      <c r="B175" s="4" t="s">
        <v>524</v>
      </c>
      <c r="C175" s="4" t="s">
        <v>55</v>
      </c>
      <c r="D175" s="4" t="s">
        <v>56</v>
      </c>
      <c r="E175" s="4" t="s">
        <v>187</v>
      </c>
      <c r="F175" s="4" t="s">
        <v>467</v>
      </c>
      <c r="G175" s="4" t="s">
        <v>55</v>
      </c>
      <c r="H175" s="5">
        <v>0</v>
      </c>
      <c r="I175" s="6">
        <v>0</v>
      </c>
      <c r="J175" s="5">
        <v>0</v>
      </c>
      <c r="K175" s="5">
        <v>0</v>
      </c>
      <c r="L175" s="5">
        <v>0</v>
      </c>
      <c r="M175" s="5">
        <v>0</v>
      </c>
      <c r="N175" s="5">
        <v>0</v>
      </c>
      <c r="O175" s="5">
        <v>0</v>
      </c>
      <c r="P175" s="6">
        <v>0</v>
      </c>
      <c r="Q175" s="6">
        <v>0</v>
      </c>
      <c r="R175" s="6">
        <v>1</v>
      </c>
      <c r="S175" s="5">
        <v>1</v>
      </c>
      <c r="T175" s="8">
        <v>0</v>
      </c>
      <c r="U175" s="8">
        <v>0</v>
      </c>
      <c r="V175" s="8">
        <v>0</v>
      </c>
      <c r="W175" s="4">
        <v>0</v>
      </c>
      <c r="X175" s="4">
        <v>1</v>
      </c>
      <c r="Y175" s="4">
        <v>0</v>
      </c>
      <c r="Z175" s="4">
        <v>0</v>
      </c>
      <c r="AA175" s="4">
        <v>1</v>
      </c>
    </row>
    <row r="176" spans="1:27" x14ac:dyDescent="0.3">
      <c r="A176" s="12" t="s">
        <v>525</v>
      </c>
      <c r="B176" s="4" t="s">
        <v>526</v>
      </c>
      <c r="C176" s="4" t="s">
        <v>38</v>
      </c>
      <c r="D176" s="4" t="s">
        <v>73</v>
      </c>
      <c r="E176" s="4" t="s">
        <v>74</v>
      </c>
      <c r="F176" s="4" t="s">
        <v>527</v>
      </c>
      <c r="G176" s="4" t="s">
        <v>73</v>
      </c>
      <c r="H176" s="5">
        <v>0</v>
      </c>
      <c r="I176" s="5">
        <v>0</v>
      </c>
      <c r="J176" s="5">
        <v>0</v>
      </c>
      <c r="K176" s="5">
        <v>0</v>
      </c>
      <c r="L176" s="6">
        <v>0</v>
      </c>
      <c r="M176" s="6">
        <v>0</v>
      </c>
      <c r="N176" s="6">
        <v>0</v>
      </c>
      <c r="O176" s="5">
        <v>0</v>
      </c>
      <c r="P176" s="6">
        <v>0</v>
      </c>
      <c r="Q176" s="6">
        <v>0</v>
      </c>
      <c r="R176" s="6">
        <v>0</v>
      </c>
      <c r="S176" s="5">
        <v>0</v>
      </c>
      <c r="T176" s="6">
        <v>0</v>
      </c>
      <c r="U176" s="6">
        <v>1</v>
      </c>
      <c r="V176" s="6">
        <v>0</v>
      </c>
      <c r="W176" s="4">
        <v>1</v>
      </c>
      <c r="X176" s="4">
        <v>0</v>
      </c>
      <c r="Y176" s="4">
        <v>1</v>
      </c>
      <c r="Z176" s="4">
        <v>0</v>
      </c>
      <c r="AA176" s="4">
        <v>1</v>
      </c>
    </row>
    <row r="177" spans="1:27" x14ac:dyDescent="0.3">
      <c r="A177" s="12" t="s">
        <v>528</v>
      </c>
      <c r="B177" s="4" t="s">
        <v>529</v>
      </c>
      <c r="C177" s="4" t="s">
        <v>27</v>
      </c>
      <c r="D177" s="4" t="s">
        <v>28</v>
      </c>
      <c r="E177" s="4" t="s">
        <v>29</v>
      </c>
      <c r="F177" s="4" t="s">
        <v>530</v>
      </c>
      <c r="G177" s="4" t="s">
        <v>27</v>
      </c>
      <c r="H177" s="5">
        <v>0</v>
      </c>
      <c r="I177" s="6">
        <v>0</v>
      </c>
      <c r="J177" s="5">
        <v>0</v>
      </c>
      <c r="K177" s="5">
        <v>0</v>
      </c>
      <c r="L177" s="6">
        <v>1</v>
      </c>
      <c r="M177" s="6">
        <v>1</v>
      </c>
      <c r="N177" s="6">
        <v>0</v>
      </c>
      <c r="O177" s="5">
        <v>1</v>
      </c>
      <c r="P177" s="6">
        <v>0</v>
      </c>
      <c r="Q177" s="6">
        <v>0</v>
      </c>
      <c r="R177" s="6">
        <v>0</v>
      </c>
      <c r="S177" s="5">
        <v>0</v>
      </c>
      <c r="T177" s="6">
        <v>0</v>
      </c>
      <c r="U177" s="6">
        <v>0</v>
      </c>
      <c r="V177" s="6">
        <v>0</v>
      </c>
      <c r="W177" s="4">
        <v>0</v>
      </c>
      <c r="X177" s="4">
        <v>0</v>
      </c>
      <c r="Y177" s="4">
        <v>1</v>
      </c>
      <c r="Z177" s="4">
        <v>1</v>
      </c>
      <c r="AA177" s="4">
        <v>0</v>
      </c>
    </row>
    <row r="178" spans="1:27" x14ac:dyDescent="0.3">
      <c r="A178" s="12" t="s">
        <v>531</v>
      </c>
      <c r="B178" s="4" t="s">
        <v>532</v>
      </c>
      <c r="C178" s="4" t="s">
        <v>27</v>
      </c>
      <c r="D178" s="4" t="s">
        <v>28</v>
      </c>
      <c r="E178" s="4" t="s">
        <v>29</v>
      </c>
      <c r="F178" s="4" t="s">
        <v>530</v>
      </c>
      <c r="G178" s="4" t="s">
        <v>27</v>
      </c>
      <c r="H178" s="5">
        <v>0</v>
      </c>
      <c r="I178" s="5">
        <v>0</v>
      </c>
      <c r="J178" s="5">
        <v>0</v>
      </c>
      <c r="K178" s="5">
        <v>0</v>
      </c>
      <c r="L178" s="5">
        <v>1</v>
      </c>
      <c r="M178" s="5">
        <v>1</v>
      </c>
      <c r="N178" s="5">
        <v>0</v>
      </c>
      <c r="O178" s="5">
        <v>1</v>
      </c>
      <c r="P178" s="5">
        <v>0</v>
      </c>
      <c r="Q178" s="5">
        <v>0</v>
      </c>
      <c r="R178" s="5">
        <v>0</v>
      </c>
      <c r="S178" s="5">
        <v>0</v>
      </c>
      <c r="T178" s="6">
        <v>0</v>
      </c>
      <c r="U178" s="6">
        <v>0</v>
      </c>
      <c r="V178" s="6">
        <v>0</v>
      </c>
      <c r="W178" s="4">
        <v>0</v>
      </c>
      <c r="X178" s="4">
        <v>0</v>
      </c>
      <c r="Y178" s="4">
        <v>1</v>
      </c>
      <c r="Z178" s="4">
        <v>1</v>
      </c>
      <c r="AA178" s="4">
        <v>0</v>
      </c>
    </row>
    <row r="179" spans="1:27" x14ac:dyDescent="0.3">
      <c r="A179" s="12" t="s">
        <v>533</v>
      </c>
      <c r="B179" s="4" t="s">
        <v>534</v>
      </c>
      <c r="C179" s="4" t="s">
        <v>55</v>
      </c>
      <c r="D179" s="4" t="s">
        <v>56</v>
      </c>
      <c r="E179" s="4" t="s">
        <v>57</v>
      </c>
      <c r="F179" s="4" t="s">
        <v>58</v>
      </c>
      <c r="G179" s="4" t="s">
        <v>55</v>
      </c>
      <c r="H179" s="5">
        <v>0</v>
      </c>
      <c r="I179" s="5">
        <v>0</v>
      </c>
      <c r="J179" s="5">
        <v>0</v>
      </c>
      <c r="K179" s="5">
        <v>0</v>
      </c>
      <c r="L179" s="5">
        <v>0</v>
      </c>
      <c r="M179" s="5">
        <v>0</v>
      </c>
      <c r="N179" s="5">
        <v>1</v>
      </c>
      <c r="O179" s="5">
        <v>1</v>
      </c>
      <c r="P179" s="5">
        <v>0</v>
      </c>
      <c r="Q179" s="5">
        <v>0</v>
      </c>
      <c r="R179" s="5">
        <v>1</v>
      </c>
      <c r="S179" s="5">
        <v>1</v>
      </c>
      <c r="T179" s="6">
        <v>1</v>
      </c>
      <c r="U179" s="6">
        <v>0</v>
      </c>
      <c r="V179" s="6">
        <v>0</v>
      </c>
      <c r="W179" s="4">
        <v>1</v>
      </c>
      <c r="X179" s="4">
        <v>1</v>
      </c>
      <c r="Y179" s="4">
        <v>1</v>
      </c>
      <c r="Z179" s="4">
        <v>1</v>
      </c>
      <c r="AA179" s="4">
        <v>1</v>
      </c>
    </row>
    <row r="180" spans="1:27" x14ac:dyDescent="0.3">
      <c r="A180" s="12" t="s">
        <v>535</v>
      </c>
      <c r="B180" s="4" t="s">
        <v>70</v>
      </c>
      <c r="C180" s="4" t="s">
        <v>32</v>
      </c>
      <c r="D180" s="4" t="s">
        <v>105</v>
      </c>
      <c r="E180" s="4" t="s">
        <v>106</v>
      </c>
      <c r="F180" s="4" t="s">
        <v>437</v>
      </c>
      <c r="G180" s="4" t="s">
        <v>32</v>
      </c>
      <c r="H180" s="5">
        <v>0</v>
      </c>
      <c r="I180" s="6">
        <v>0</v>
      </c>
      <c r="J180" s="5">
        <v>0</v>
      </c>
      <c r="K180" s="5">
        <v>0</v>
      </c>
      <c r="L180" s="5">
        <v>0</v>
      </c>
      <c r="M180" s="5">
        <v>0</v>
      </c>
      <c r="N180" s="5">
        <v>0</v>
      </c>
      <c r="O180" s="5">
        <v>0</v>
      </c>
      <c r="P180" s="6">
        <v>0</v>
      </c>
      <c r="Q180" s="6">
        <v>0</v>
      </c>
      <c r="R180" s="6">
        <v>1</v>
      </c>
      <c r="S180" s="5">
        <v>1</v>
      </c>
      <c r="T180" s="8">
        <v>0</v>
      </c>
      <c r="U180" s="8">
        <v>0</v>
      </c>
      <c r="V180" s="8">
        <v>0</v>
      </c>
      <c r="W180" s="4">
        <v>0</v>
      </c>
      <c r="X180" s="4">
        <v>1</v>
      </c>
      <c r="Y180" s="4">
        <v>0</v>
      </c>
      <c r="Z180" s="4">
        <v>0</v>
      </c>
      <c r="AA180" s="4">
        <v>1</v>
      </c>
    </row>
    <row r="181" spans="1:27" x14ac:dyDescent="0.3">
      <c r="A181" s="12" t="s">
        <v>536</v>
      </c>
      <c r="B181" s="4" t="s">
        <v>537</v>
      </c>
      <c r="C181" s="4" t="s">
        <v>243</v>
      </c>
      <c r="D181" s="4" t="s">
        <v>244</v>
      </c>
      <c r="E181" s="4" t="s">
        <v>245</v>
      </c>
      <c r="F181" s="4" t="s">
        <v>499</v>
      </c>
      <c r="G181" s="4" t="s">
        <v>243</v>
      </c>
      <c r="H181" s="5">
        <v>0</v>
      </c>
      <c r="I181" s="5">
        <v>0</v>
      </c>
      <c r="J181" s="5">
        <v>0</v>
      </c>
      <c r="K181" s="5">
        <v>0</v>
      </c>
      <c r="L181" s="6">
        <v>1</v>
      </c>
      <c r="M181" s="6">
        <v>1</v>
      </c>
      <c r="N181" s="6">
        <v>1</v>
      </c>
      <c r="O181" s="5">
        <v>1</v>
      </c>
      <c r="P181" s="6">
        <v>0</v>
      </c>
      <c r="Q181" s="6">
        <v>0</v>
      </c>
      <c r="R181" s="6">
        <v>0</v>
      </c>
      <c r="S181" s="5">
        <v>0</v>
      </c>
      <c r="T181" s="6">
        <v>0</v>
      </c>
      <c r="U181" s="6">
        <v>0</v>
      </c>
      <c r="V181" s="6">
        <v>0</v>
      </c>
      <c r="W181" s="4">
        <v>0</v>
      </c>
      <c r="X181" s="4">
        <v>0</v>
      </c>
      <c r="Y181" s="4">
        <v>1</v>
      </c>
      <c r="Z181" s="4">
        <v>1</v>
      </c>
      <c r="AA181" s="4">
        <v>0</v>
      </c>
    </row>
    <row r="182" spans="1:27" x14ac:dyDescent="0.3">
      <c r="A182" s="12" t="s">
        <v>538</v>
      </c>
      <c r="B182" s="4" t="s">
        <v>31</v>
      </c>
      <c r="C182" s="4" t="s">
        <v>38</v>
      </c>
      <c r="D182" s="4" t="s">
        <v>73</v>
      </c>
      <c r="E182" s="4" t="s">
        <v>154</v>
      </c>
      <c r="F182" s="4" t="s">
        <v>539</v>
      </c>
      <c r="G182" s="4" t="s">
        <v>73</v>
      </c>
      <c r="H182" s="5">
        <v>0</v>
      </c>
      <c r="I182" s="5">
        <v>0</v>
      </c>
      <c r="J182" s="5">
        <v>0</v>
      </c>
      <c r="K182" s="5">
        <v>0</v>
      </c>
      <c r="L182" s="6">
        <v>0</v>
      </c>
      <c r="M182" s="6">
        <v>1</v>
      </c>
      <c r="N182" s="6">
        <v>0</v>
      </c>
      <c r="O182" s="5">
        <v>1</v>
      </c>
      <c r="P182" s="6">
        <v>0</v>
      </c>
      <c r="Q182" s="6">
        <v>0</v>
      </c>
      <c r="R182" s="6">
        <v>0</v>
      </c>
      <c r="S182" s="5">
        <v>0</v>
      </c>
      <c r="T182" s="6">
        <v>0</v>
      </c>
      <c r="U182" s="6">
        <v>0</v>
      </c>
      <c r="V182" s="6">
        <v>0</v>
      </c>
      <c r="W182" s="4">
        <v>0</v>
      </c>
      <c r="X182" s="4">
        <v>0</v>
      </c>
      <c r="Y182" s="4">
        <v>1</v>
      </c>
      <c r="Z182" s="4">
        <v>1</v>
      </c>
      <c r="AA182" s="4">
        <v>0</v>
      </c>
    </row>
    <row r="183" spans="1:27" x14ac:dyDescent="0.3">
      <c r="A183" s="12" t="s">
        <v>540</v>
      </c>
      <c r="B183" s="4" t="s">
        <v>541</v>
      </c>
      <c r="C183" s="4" t="s">
        <v>38</v>
      </c>
      <c r="D183" s="4" t="s">
        <v>73</v>
      </c>
      <c r="E183" s="4" t="s">
        <v>74</v>
      </c>
      <c r="F183" s="4" t="s">
        <v>542</v>
      </c>
      <c r="G183" s="4" t="s">
        <v>73</v>
      </c>
      <c r="H183" s="5">
        <v>0</v>
      </c>
      <c r="I183" s="5">
        <v>0</v>
      </c>
      <c r="J183" s="5">
        <v>0</v>
      </c>
      <c r="K183" s="5">
        <v>0</v>
      </c>
      <c r="L183" s="6">
        <v>0</v>
      </c>
      <c r="M183" s="6">
        <v>0</v>
      </c>
      <c r="N183" s="6">
        <v>0</v>
      </c>
      <c r="O183" s="5">
        <v>0</v>
      </c>
      <c r="P183" s="6">
        <v>0</v>
      </c>
      <c r="Q183" s="6">
        <v>0</v>
      </c>
      <c r="R183" s="6">
        <v>0</v>
      </c>
      <c r="S183" s="5">
        <v>0</v>
      </c>
      <c r="T183" s="6">
        <v>0</v>
      </c>
      <c r="U183" s="6">
        <v>0</v>
      </c>
      <c r="V183" s="6">
        <v>1</v>
      </c>
      <c r="W183" s="4">
        <v>1</v>
      </c>
      <c r="X183" s="4">
        <v>0</v>
      </c>
      <c r="Y183" s="4">
        <v>1</v>
      </c>
      <c r="Z183" s="4">
        <v>0</v>
      </c>
      <c r="AA183" s="4">
        <v>1</v>
      </c>
    </row>
    <row r="184" spans="1:27" x14ac:dyDescent="0.3">
      <c r="A184" s="12" t="s">
        <v>543</v>
      </c>
      <c r="B184" s="4" t="s">
        <v>544</v>
      </c>
      <c r="C184" s="4" t="s">
        <v>38</v>
      </c>
      <c r="D184" s="4" t="s">
        <v>73</v>
      </c>
      <c r="E184" s="4" t="s">
        <v>303</v>
      </c>
      <c r="F184" s="4" t="s">
        <v>304</v>
      </c>
      <c r="G184" s="4" t="s">
        <v>73</v>
      </c>
      <c r="H184" s="5">
        <v>0</v>
      </c>
      <c r="I184" s="6">
        <v>0</v>
      </c>
      <c r="J184" s="5">
        <v>0</v>
      </c>
      <c r="K184" s="5">
        <v>0</v>
      </c>
      <c r="L184" s="6">
        <v>1</v>
      </c>
      <c r="M184" s="6">
        <v>0</v>
      </c>
      <c r="N184" s="6">
        <v>0</v>
      </c>
      <c r="O184" s="5">
        <v>1</v>
      </c>
      <c r="P184" s="6">
        <v>1</v>
      </c>
      <c r="Q184" s="6">
        <v>0</v>
      </c>
      <c r="R184" s="6">
        <v>1</v>
      </c>
      <c r="S184" s="5">
        <v>1</v>
      </c>
      <c r="T184" s="6">
        <v>0</v>
      </c>
      <c r="U184" s="6">
        <v>0</v>
      </c>
      <c r="V184" s="6">
        <v>0</v>
      </c>
      <c r="W184" s="4">
        <v>0</v>
      </c>
      <c r="X184" s="4">
        <v>1</v>
      </c>
      <c r="Y184" s="4">
        <v>1</v>
      </c>
      <c r="Z184" s="4">
        <v>1</v>
      </c>
      <c r="AA184" s="4">
        <v>1</v>
      </c>
    </row>
    <row r="185" spans="1:27" x14ac:dyDescent="0.3">
      <c r="A185" s="12" t="s">
        <v>545</v>
      </c>
      <c r="B185" s="4" t="s">
        <v>546</v>
      </c>
      <c r="C185" s="4" t="s">
        <v>38</v>
      </c>
      <c r="D185" s="4" t="s">
        <v>73</v>
      </c>
      <c r="E185" s="4" t="s">
        <v>303</v>
      </c>
      <c r="F185" s="4" t="s">
        <v>304</v>
      </c>
      <c r="G185" s="4" t="s">
        <v>73</v>
      </c>
      <c r="H185" s="5">
        <v>0</v>
      </c>
      <c r="I185" s="5">
        <v>0</v>
      </c>
      <c r="J185" s="5">
        <v>0</v>
      </c>
      <c r="K185" s="5">
        <v>0</v>
      </c>
      <c r="L185" s="6">
        <v>0</v>
      </c>
      <c r="M185" s="6">
        <v>0</v>
      </c>
      <c r="N185" s="6">
        <v>0</v>
      </c>
      <c r="O185" s="5">
        <v>0</v>
      </c>
      <c r="P185" s="6">
        <v>0</v>
      </c>
      <c r="Q185" s="6">
        <v>0</v>
      </c>
      <c r="R185" s="6">
        <v>0</v>
      </c>
      <c r="S185" s="5">
        <v>0</v>
      </c>
      <c r="T185" s="6">
        <v>0</v>
      </c>
      <c r="U185" s="6">
        <v>1</v>
      </c>
      <c r="V185" s="6">
        <v>1</v>
      </c>
      <c r="W185" s="4">
        <v>1</v>
      </c>
      <c r="X185" s="4">
        <v>0</v>
      </c>
      <c r="Y185" s="4">
        <v>1</v>
      </c>
      <c r="Z185" s="4">
        <v>0</v>
      </c>
      <c r="AA185" s="4">
        <v>1</v>
      </c>
    </row>
    <row r="186" spans="1:27" x14ac:dyDescent="0.3">
      <c r="A186" s="12" t="s">
        <v>547</v>
      </c>
      <c r="B186" s="4" t="s">
        <v>548</v>
      </c>
      <c r="C186" s="4" t="s">
        <v>27</v>
      </c>
      <c r="D186" s="4" t="s">
        <v>174</v>
      </c>
      <c r="E186" s="4" t="s">
        <v>549</v>
      </c>
      <c r="F186" s="4" t="s">
        <v>550</v>
      </c>
      <c r="G186" s="4" t="s">
        <v>27</v>
      </c>
      <c r="H186" s="5">
        <v>0</v>
      </c>
      <c r="I186" s="5">
        <v>0</v>
      </c>
      <c r="J186" s="5">
        <v>0</v>
      </c>
      <c r="K186" s="5">
        <v>0</v>
      </c>
      <c r="L186" s="6">
        <v>1</v>
      </c>
      <c r="M186" s="6">
        <v>0</v>
      </c>
      <c r="N186" s="6">
        <v>0</v>
      </c>
      <c r="O186" s="5">
        <v>1</v>
      </c>
      <c r="P186" s="6">
        <v>0</v>
      </c>
      <c r="Q186" s="6">
        <v>0</v>
      </c>
      <c r="R186" s="6">
        <v>0</v>
      </c>
      <c r="S186" s="5">
        <v>0</v>
      </c>
      <c r="T186" s="6">
        <v>0</v>
      </c>
      <c r="U186" s="6">
        <v>0</v>
      </c>
      <c r="V186" s="6">
        <v>0</v>
      </c>
      <c r="W186" s="4">
        <v>0</v>
      </c>
      <c r="X186" s="4">
        <v>0</v>
      </c>
      <c r="Y186" s="4">
        <v>1</v>
      </c>
      <c r="Z186" s="4">
        <v>1</v>
      </c>
      <c r="AA186" s="4">
        <v>0</v>
      </c>
    </row>
    <row r="187" spans="1:27" x14ac:dyDescent="0.3">
      <c r="A187" s="12" t="s">
        <v>551</v>
      </c>
      <c r="B187" s="4" t="s">
        <v>141</v>
      </c>
      <c r="C187" s="4" t="s">
        <v>243</v>
      </c>
      <c r="D187" s="4" t="s">
        <v>552</v>
      </c>
      <c r="E187" s="4" t="s">
        <v>553</v>
      </c>
      <c r="F187" s="4" t="s">
        <v>554</v>
      </c>
      <c r="G187" s="4" t="s">
        <v>243</v>
      </c>
      <c r="H187" s="5">
        <v>1</v>
      </c>
      <c r="I187" s="5">
        <v>1</v>
      </c>
      <c r="J187" s="5">
        <v>1</v>
      </c>
      <c r="K187" s="5">
        <v>1</v>
      </c>
      <c r="L187" s="5">
        <v>1</v>
      </c>
      <c r="M187" s="5">
        <v>1</v>
      </c>
      <c r="N187" s="5">
        <v>1</v>
      </c>
      <c r="O187" s="5">
        <v>1</v>
      </c>
      <c r="P187" s="5">
        <v>0</v>
      </c>
      <c r="Q187" s="5">
        <v>1</v>
      </c>
      <c r="R187" s="5">
        <v>0</v>
      </c>
      <c r="S187" s="5">
        <v>1</v>
      </c>
      <c r="T187" s="6">
        <v>1</v>
      </c>
      <c r="U187" s="6">
        <v>1</v>
      </c>
      <c r="V187" s="6">
        <v>1</v>
      </c>
      <c r="W187" s="4">
        <v>1</v>
      </c>
      <c r="X187" s="4">
        <v>1</v>
      </c>
      <c r="Y187" s="4">
        <v>1</v>
      </c>
      <c r="Z187" s="4">
        <v>1</v>
      </c>
      <c r="AA187" s="4">
        <v>1</v>
      </c>
    </row>
    <row r="188" spans="1:27" x14ac:dyDescent="0.3">
      <c r="A188" s="12" t="s">
        <v>555</v>
      </c>
      <c r="B188" s="4" t="s">
        <v>556</v>
      </c>
      <c r="C188" s="4" t="s">
        <v>243</v>
      </c>
      <c r="D188" s="4" t="s">
        <v>552</v>
      </c>
      <c r="E188" s="4" t="s">
        <v>553</v>
      </c>
      <c r="F188" s="4" t="s">
        <v>554</v>
      </c>
      <c r="G188" s="4" t="s">
        <v>243</v>
      </c>
      <c r="H188" s="5">
        <v>0</v>
      </c>
      <c r="I188" s="5">
        <v>0</v>
      </c>
      <c r="J188" s="5">
        <v>0</v>
      </c>
      <c r="K188" s="5">
        <v>0</v>
      </c>
      <c r="L188" s="5">
        <v>1</v>
      </c>
      <c r="M188" s="5">
        <v>1</v>
      </c>
      <c r="N188" s="5">
        <v>1</v>
      </c>
      <c r="O188" s="5">
        <v>1</v>
      </c>
      <c r="P188" s="5">
        <v>0</v>
      </c>
      <c r="Q188" s="5">
        <v>0</v>
      </c>
      <c r="R188" s="5">
        <v>0</v>
      </c>
      <c r="S188" s="5">
        <v>0</v>
      </c>
      <c r="T188" s="6">
        <v>1</v>
      </c>
      <c r="U188" s="6">
        <v>1</v>
      </c>
      <c r="V188" s="6">
        <v>1</v>
      </c>
      <c r="W188" s="4">
        <v>1</v>
      </c>
      <c r="X188" s="4">
        <v>0</v>
      </c>
      <c r="Y188" s="4">
        <v>1</v>
      </c>
      <c r="Z188" s="4">
        <v>1</v>
      </c>
      <c r="AA188" s="4">
        <v>1</v>
      </c>
    </row>
    <row r="189" spans="1:27" x14ac:dyDescent="0.3">
      <c r="A189" s="12" t="s">
        <v>557</v>
      </c>
      <c r="B189" s="4" t="s">
        <v>558</v>
      </c>
      <c r="C189" s="4" t="s">
        <v>21</v>
      </c>
      <c r="D189" s="4" t="s">
        <v>22</v>
      </c>
      <c r="E189" s="4" t="s">
        <v>61</v>
      </c>
      <c r="F189" s="4" t="s">
        <v>559</v>
      </c>
      <c r="G189" s="4" t="s">
        <v>21</v>
      </c>
      <c r="H189" s="5">
        <v>0</v>
      </c>
      <c r="I189" s="5">
        <v>0</v>
      </c>
      <c r="J189" s="5">
        <v>0</v>
      </c>
      <c r="K189" s="5">
        <v>0</v>
      </c>
      <c r="L189" s="5">
        <v>0</v>
      </c>
      <c r="M189" s="5">
        <v>0</v>
      </c>
      <c r="N189" s="5">
        <v>0</v>
      </c>
      <c r="O189" s="5">
        <v>0</v>
      </c>
      <c r="P189" s="5">
        <v>0</v>
      </c>
      <c r="Q189" s="5">
        <v>0</v>
      </c>
      <c r="R189" s="5">
        <v>0</v>
      </c>
      <c r="S189" s="5">
        <v>0</v>
      </c>
      <c r="T189" s="6">
        <v>0</v>
      </c>
      <c r="U189" s="6">
        <v>1</v>
      </c>
      <c r="V189" s="6">
        <v>0</v>
      </c>
      <c r="W189" s="4">
        <v>1</v>
      </c>
      <c r="X189" s="4">
        <v>0</v>
      </c>
      <c r="Y189" s="4">
        <v>1</v>
      </c>
      <c r="Z189" s="4">
        <v>0</v>
      </c>
      <c r="AA189" s="4">
        <v>1</v>
      </c>
    </row>
    <row r="190" spans="1:27" x14ac:dyDescent="0.3">
      <c r="A190" s="12" t="s">
        <v>560</v>
      </c>
      <c r="B190" s="4" t="s">
        <v>70</v>
      </c>
      <c r="C190" s="4" t="s">
        <v>44</v>
      </c>
      <c r="D190" s="4" t="s">
        <v>131</v>
      </c>
      <c r="E190" s="4" t="s">
        <v>561</v>
      </c>
      <c r="F190" s="4" t="s">
        <v>562</v>
      </c>
      <c r="G190" s="4" t="s">
        <v>571</v>
      </c>
      <c r="H190" s="5">
        <v>0</v>
      </c>
      <c r="I190" s="5">
        <v>0</v>
      </c>
      <c r="J190" s="5">
        <v>0</v>
      </c>
      <c r="K190" s="5">
        <v>0</v>
      </c>
      <c r="L190" s="6">
        <v>0</v>
      </c>
      <c r="M190" s="6">
        <v>0</v>
      </c>
      <c r="N190" s="6">
        <v>1</v>
      </c>
      <c r="O190" s="5">
        <v>1</v>
      </c>
      <c r="P190" s="6">
        <v>0</v>
      </c>
      <c r="Q190" s="6">
        <v>0</v>
      </c>
      <c r="R190" s="6">
        <v>0</v>
      </c>
      <c r="S190" s="5">
        <v>0</v>
      </c>
      <c r="T190" s="6">
        <v>0</v>
      </c>
      <c r="U190" s="6">
        <v>1</v>
      </c>
      <c r="V190" s="6">
        <v>0</v>
      </c>
      <c r="W190" s="4">
        <v>1</v>
      </c>
      <c r="X190" s="4">
        <v>0</v>
      </c>
      <c r="Y190" s="4">
        <v>1</v>
      </c>
      <c r="Z190" s="4">
        <v>1</v>
      </c>
      <c r="AA190" s="4">
        <v>1</v>
      </c>
    </row>
    <row r="191" spans="1:27" x14ac:dyDescent="0.3">
      <c r="A191" s="12" t="s">
        <v>563</v>
      </c>
      <c r="B191" s="4" t="s">
        <v>564</v>
      </c>
      <c r="C191" s="4" t="s">
        <v>27</v>
      </c>
      <c r="D191" s="4" t="s">
        <v>28</v>
      </c>
      <c r="E191" s="4" t="s">
        <v>29</v>
      </c>
      <c r="F191" s="4"/>
      <c r="G191" s="4" t="s">
        <v>27</v>
      </c>
      <c r="H191" s="5">
        <v>0</v>
      </c>
      <c r="I191" s="6">
        <v>0</v>
      </c>
      <c r="J191" s="5">
        <v>1</v>
      </c>
      <c r="K191" s="5">
        <v>1</v>
      </c>
      <c r="L191" s="5">
        <v>0</v>
      </c>
      <c r="M191" s="5">
        <v>0</v>
      </c>
      <c r="N191" s="5">
        <v>0</v>
      </c>
      <c r="O191" s="5">
        <v>0</v>
      </c>
      <c r="P191" s="6">
        <v>0</v>
      </c>
      <c r="Q191" s="6">
        <v>0</v>
      </c>
      <c r="R191" s="6">
        <v>0</v>
      </c>
      <c r="S191" s="5">
        <v>0</v>
      </c>
      <c r="T191" s="8">
        <v>0</v>
      </c>
      <c r="U191" s="8">
        <v>0</v>
      </c>
      <c r="V191" s="8">
        <v>0</v>
      </c>
      <c r="W191" s="4">
        <v>0</v>
      </c>
      <c r="X191" s="4">
        <v>1</v>
      </c>
      <c r="Y191" s="4">
        <v>0</v>
      </c>
      <c r="Z191" s="4">
        <v>1</v>
      </c>
      <c r="AA191" s="4">
        <v>0</v>
      </c>
    </row>
    <row r="192" spans="1:27" x14ac:dyDescent="0.3">
      <c r="A192" s="12" t="s">
        <v>565</v>
      </c>
      <c r="B192" s="4" t="s">
        <v>566</v>
      </c>
      <c r="C192" s="4" t="s">
        <v>243</v>
      </c>
      <c r="D192" s="4" t="s">
        <v>244</v>
      </c>
      <c r="E192" s="4" t="s">
        <v>245</v>
      </c>
      <c r="F192" s="4" t="s">
        <v>567</v>
      </c>
      <c r="G192" s="4" t="s">
        <v>243</v>
      </c>
      <c r="H192" s="5">
        <v>0</v>
      </c>
      <c r="I192" s="6">
        <v>0</v>
      </c>
      <c r="J192" s="5">
        <v>0</v>
      </c>
      <c r="K192" s="5">
        <v>0</v>
      </c>
      <c r="L192" s="6">
        <v>1</v>
      </c>
      <c r="M192" s="6">
        <v>0</v>
      </c>
      <c r="N192" s="6">
        <v>1</v>
      </c>
      <c r="O192" s="5">
        <v>1</v>
      </c>
      <c r="P192" s="6">
        <v>0</v>
      </c>
      <c r="Q192" s="6">
        <v>1</v>
      </c>
      <c r="R192" s="6">
        <v>0</v>
      </c>
      <c r="S192" s="5">
        <v>1</v>
      </c>
      <c r="T192" s="6">
        <v>0</v>
      </c>
      <c r="U192" s="6">
        <v>1</v>
      </c>
      <c r="V192" s="6">
        <v>1</v>
      </c>
      <c r="W192" s="4">
        <v>1</v>
      </c>
      <c r="X192" s="4">
        <v>1</v>
      </c>
      <c r="Y192" s="4">
        <v>1</v>
      </c>
      <c r="Z192" s="4">
        <v>1</v>
      </c>
      <c r="AA192" s="4">
        <v>1</v>
      </c>
    </row>
    <row r="193" spans="1:27" x14ac:dyDescent="0.3">
      <c r="A193" s="12" t="s">
        <v>568</v>
      </c>
      <c r="B193" s="4" t="s">
        <v>569</v>
      </c>
      <c r="C193" s="4" t="s">
        <v>44</v>
      </c>
      <c r="D193" s="4" t="s">
        <v>78</v>
      </c>
      <c r="E193" s="4" t="s">
        <v>83</v>
      </c>
      <c r="F193" s="4" t="s">
        <v>570</v>
      </c>
      <c r="G193" s="4" t="s">
        <v>571</v>
      </c>
      <c r="H193" s="6">
        <v>0</v>
      </c>
      <c r="I193" s="6">
        <v>0</v>
      </c>
      <c r="J193" s="5">
        <v>1</v>
      </c>
      <c r="K193" s="5">
        <v>1</v>
      </c>
      <c r="L193" s="5">
        <v>0</v>
      </c>
      <c r="M193" s="5">
        <v>0</v>
      </c>
      <c r="N193" s="5">
        <v>0</v>
      </c>
      <c r="O193" s="5">
        <v>0</v>
      </c>
      <c r="P193" s="6">
        <v>0</v>
      </c>
      <c r="Q193" s="6">
        <v>0</v>
      </c>
      <c r="R193" s="6">
        <v>0</v>
      </c>
      <c r="S193" s="5">
        <v>0</v>
      </c>
      <c r="T193" s="8">
        <v>0</v>
      </c>
      <c r="U193" s="8">
        <v>0</v>
      </c>
      <c r="V193" s="8">
        <v>0</v>
      </c>
      <c r="W193" s="4">
        <v>0</v>
      </c>
      <c r="X193" s="4">
        <v>1</v>
      </c>
      <c r="Y193" s="4">
        <v>0</v>
      </c>
      <c r="Z193" s="4">
        <v>1</v>
      </c>
      <c r="AA193" s="4">
        <v>0</v>
      </c>
    </row>
    <row r="194" spans="1:27" x14ac:dyDescent="0.3">
      <c r="A194" s="63" t="s">
        <v>18</v>
      </c>
      <c r="B194" s="61"/>
      <c r="C194" s="61"/>
      <c r="D194" s="61"/>
      <c r="E194" s="61"/>
      <c r="F194" s="61"/>
      <c r="G194" s="61"/>
      <c r="H194" s="72">
        <f>SUM(H4:H193)</f>
        <v>17</v>
      </c>
      <c r="I194" s="72">
        <f t="shared" ref="I194:AA194" si="0">SUM(I4:I193)</f>
        <v>27</v>
      </c>
      <c r="J194" s="72">
        <f t="shared" si="0"/>
        <v>34</v>
      </c>
      <c r="K194" s="73">
        <f>SUM(K4:K193)</f>
        <v>61</v>
      </c>
      <c r="L194" s="72">
        <f t="shared" si="0"/>
        <v>51</v>
      </c>
      <c r="M194" s="72">
        <f t="shared" si="0"/>
        <v>41</v>
      </c>
      <c r="N194" s="72">
        <f t="shared" si="0"/>
        <v>39</v>
      </c>
      <c r="O194" s="73">
        <f>SUM(O4:O193)</f>
        <v>85</v>
      </c>
      <c r="P194" s="72">
        <f t="shared" si="0"/>
        <v>23</v>
      </c>
      <c r="Q194" s="72">
        <f t="shared" si="0"/>
        <v>42</v>
      </c>
      <c r="R194" s="72">
        <f t="shared" si="0"/>
        <v>43</v>
      </c>
      <c r="S194" s="73">
        <f t="shared" si="0"/>
        <v>76</v>
      </c>
      <c r="T194" s="72">
        <f t="shared" si="0"/>
        <v>42</v>
      </c>
      <c r="U194" s="72">
        <f t="shared" si="0"/>
        <v>68</v>
      </c>
      <c r="V194" s="72">
        <f t="shared" si="0"/>
        <v>71</v>
      </c>
      <c r="W194" s="73">
        <f t="shared" si="0"/>
        <v>100</v>
      </c>
      <c r="X194" s="74">
        <f t="shared" si="0"/>
        <v>104</v>
      </c>
      <c r="Y194" s="74">
        <f t="shared" si="0"/>
        <v>143</v>
      </c>
      <c r="Z194" s="75">
        <f t="shared" si="0"/>
        <v>117</v>
      </c>
      <c r="AA194" s="75">
        <f t="shared" si="0"/>
        <v>133</v>
      </c>
    </row>
  </sheetData>
  <conditionalFormatting sqref="A17">
    <cfRule type="duplicateValues" dxfId="22" priority="1"/>
  </conditionalFormatting>
  <conditionalFormatting sqref="A46:A96">
    <cfRule type="duplicateValues" dxfId="21" priority="3"/>
  </conditionalFormatting>
  <conditionalFormatting sqref="A97:A109">
    <cfRule type="duplicateValues" dxfId="20" priority="4"/>
  </conditionalFormatting>
  <conditionalFormatting sqref="A110:A139">
    <cfRule type="duplicateValues" dxfId="19" priority="5"/>
  </conditionalFormatting>
  <conditionalFormatting sqref="A97:A139">
    <cfRule type="duplicateValues" dxfId="18" priority="6"/>
  </conditionalFormatting>
  <conditionalFormatting sqref="A140:A160">
    <cfRule type="duplicateValues" dxfId="17" priority="7"/>
  </conditionalFormatting>
  <conditionalFormatting sqref="A161:A193">
    <cfRule type="duplicateValues" dxfId="16" priority="8"/>
  </conditionalFormatting>
  <conditionalFormatting sqref="A140:A193">
    <cfRule type="duplicateValues" dxfId="15" priority="9"/>
  </conditionalFormatting>
  <conditionalFormatting sqref="A18:A45 A13:A16">
    <cfRule type="duplicateValues" dxfId="14" priority="10"/>
  </conditionalFormatting>
  <conditionalFormatting sqref="A194 A3:A12">
    <cfRule type="duplicateValues" dxfId="13" priority="17"/>
  </conditionalFormatting>
  <conditionalFormatting sqref="A3:A194">
    <cfRule type="duplicateValues" dxfId="12" priority="19"/>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C14CB-698D-4015-A9EF-A221476E5615}">
  <dimension ref="A1:I20"/>
  <sheetViews>
    <sheetView workbookViewId="0">
      <selection activeCell="K18" sqref="K18"/>
    </sheetView>
  </sheetViews>
  <sheetFormatPr defaultRowHeight="14.4" x14ac:dyDescent="0.3"/>
  <cols>
    <col min="1" max="1" width="15.6640625" bestFit="1" customWidth="1"/>
    <col min="2" max="2" width="6" customWidth="1"/>
    <col min="3" max="3" width="5.44140625" bestFit="1" customWidth="1"/>
    <col min="4" max="4" width="5.33203125" customWidth="1"/>
    <col min="5" max="5" width="5.44140625" bestFit="1" customWidth="1"/>
    <col min="6" max="6" width="5.5546875" bestFit="1" customWidth="1"/>
    <col min="7" max="7" width="5.44140625" bestFit="1" customWidth="1"/>
  </cols>
  <sheetData>
    <row r="1" spans="1:9" x14ac:dyDescent="0.3">
      <c r="A1" t="s">
        <v>646</v>
      </c>
    </row>
    <row r="3" spans="1:9" x14ac:dyDescent="0.3">
      <c r="A3" s="4"/>
      <c r="B3" s="106" t="s">
        <v>600</v>
      </c>
      <c r="C3" s="106"/>
      <c r="D3" s="106"/>
      <c r="E3" s="106"/>
      <c r="F3" s="106"/>
      <c r="G3" s="106"/>
    </row>
    <row r="4" spans="1:9" x14ac:dyDescent="0.3">
      <c r="A4" s="2"/>
      <c r="B4" s="106" t="s">
        <v>601</v>
      </c>
      <c r="C4" s="108"/>
      <c r="D4" s="107" t="s">
        <v>602</v>
      </c>
      <c r="E4" s="108"/>
      <c r="F4" s="107" t="s">
        <v>18</v>
      </c>
      <c r="G4" s="106"/>
    </row>
    <row r="5" spans="1:9" x14ac:dyDescent="0.3">
      <c r="A5" s="52" t="s">
        <v>599</v>
      </c>
      <c r="B5" s="52" t="s">
        <v>577</v>
      </c>
      <c r="C5" s="76" t="s">
        <v>580</v>
      </c>
      <c r="D5" s="52" t="s">
        <v>577</v>
      </c>
      <c r="E5" s="76" t="s">
        <v>580</v>
      </c>
      <c r="F5" s="52" t="s">
        <v>577</v>
      </c>
      <c r="G5" s="52" t="s">
        <v>580</v>
      </c>
      <c r="H5" s="2"/>
      <c r="I5" s="2"/>
    </row>
    <row r="6" spans="1:9" x14ac:dyDescent="0.3">
      <c r="A6" s="4" t="s">
        <v>55</v>
      </c>
      <c r="B6" s="4">
        <v>15</v>
      </c>
      <c r="C6" s="25">
        <v>13</v>
      </c>
      <c r="D6" s="4">
        <v>19</v>
      </c>
      <c r="E6" s="77">
        <v>13</v>
      </c>
      <c r="F6" s="4">
        <v>29</v>
      </c>
      <c r="G6" s="4">
        <v>21</v>
      </c>
      <c r="H6" s="4"/>
      <c r="I6" s="4"/>
    </row>
    <row r="7" spans="1:9" x14ac:dyDescent="0.3">
      <c r="A7" s="4" t="s">
        <v>126</v>
      </c>
      <c r="B7" s="4">
        <v>2</v>
      </c>
      <c r="C7" s="25">
        <v>3</v>
      </c>
      <c r="D7" s="4">
        <v>2</v>
      </c>
      <c r="E7" s="77">
        <v>3</v>
      </c>
      <c r="F7" s="4">
        <v>3</v>
      </c>
      <c r="G7" s="4">
        <v>5</v>
      </c>
      <c r="H7" s="4"/>
      <c r="I7" s="4"/>
    </row>
    <row r="8" spans="1:9" x14ac:dyDescent="0.3">
      <c r="A8" s="4" t="s">
        <v>248</v>
      </c>
      <c r="B8" s="4">
        <v>1</v>
      </c>
      <c r="C8" s="25">
        <v>4</v>
      </c>
      <c r="D8" s="4">
        <v>2</v>
      </c>
      <c r="E8" s="77">
        <v>3</v>
      </c>
      <c r="F8" s="4">
        <v>2</v>
      </c>
      <c r="G8" s="4">
        <v>4</v>
      </c>
      <c r="H8" s="4"/>
      <c r="I8" s="4"/>
    </row>
    <row r="9" spans="1:9" x14ac:dyDescent="0.3">
      <c r="A9" s="4" t="s">
        <v>243</v>
      </c>
      <c r="B9" s="4">
        <v>1</v>
      </c>
      <c r="C9" s="25">
        <v>5</v>
      </c>
      <c r="D9" s="4">
        <v>2</v>
      </c>
      <c r="E9" s="77">
        <v>4</v>
      </c>
      <c r="F9" s="4">
        <v>2</v>
      </c>
      <c r="G9" s="4">
        <v>6</v>
      </c>
      <c r="H9" s="4"/>
      <c r="I9" s="4"/>
    </row>
    <row r="10" spans="1:9" x14ac:dyDescent="0.3">
      <c r="A10" s="4" t="s">
        <v>21</v>
      </c>
      <c r="B10" s="4">
        <v>9</v>
      </c>
      <c r="C10" s="25">
        <v>9</v>
      </c>
      <c r="D10" s="4">
        <v>15</v>
      </c>
      <c r="E10" s="77">
        <v>25</v>
      </c>
      <c r="F10" s="4">
        <v>17</v>
      </c>
      <c r="G10" s="4">
        <v>27</v>
      </c>
      <c r="H10" s="4"/>
      <c r="I10" s="4"/>
    </row>
    <row r="11" spans="1:9" x14ac:dyDescent="0.3">
      <c r="A11" s="4" t="s">
        <v>571</v>
      </c>
      <c r="B11" s="4">
        <v>14</v>
      </c>
      <c r="C11" s="25">
        <v>21</v>
      </c>
      <c r="D11" s="4">
        <v>12</v>
      </c>
      <c r="E11" s="77">
        <v>26</v>
      </c>
      <c r="F11" s="4">
        <v>18</v>
      </c>
      <c r="G11" s="4">
        <v>34</v>
      </c>
      <c r="H11" s="4"/>
      <c r="I11" s="4"/>
    </row>
    <row r="12" spans="1:9" x14ac:dyDescent="0.3">
      <c r="A12" s="4" t="s">
        <v>32</v>
      </c>
      <c r="B12" s="4">
        <v>10</v>
      </c>
      <c r="C12" s="25">
        <v>7</v>
      </c>
      <c r="D12" s="4">
        <v>15</v>
      </c>
      <c r="E12" s="77">
        <v>8</v>
      </c>
      <c r="F12" s="4">
        <v>19</v>
      </c>
      <c r="G12" s="4">
        <v>12</v>
      </c>
      <c r="H12" s="4"/>
      <c r="I12" s="4"/>
    </row>
    <row r="13" spans="1:9" x14ac:dyDescent="0.3">
      <c r="A13" s="4" t="s">
        <v>433</v>
      </c>
      <c r="B13" s="4">
        <v>0</v>
      </c>
      <c r="C13" s="25">
        <v>1</v>
      </c>
      <c r="D13" s="4">
        <v>0</v>
      </c>
      <c r="E13" s="77">
        <v>1</v>
      </c>
      <c r="F13" s="4">
        <v>0</v>
      </c>
      <c r="G13" s="4">
        <v>1</v>
      </c>
      <c r="H13" s="4"/>
      <c r="I13" s="4"/>
    </row>
    <row r="14" spans="1:9" x14ac:dyDescent="0.3">
      <c r="A14" s="4" t="s">
        <v>73</v>
      </c>
      <c r="B14" s="4">
        <v>4</v>
      </c>
      <c r="C14" s="25">
        <v>9</v>
      </c>
      <c r="D14" s="4">
        <v>2</v>
      </c>
      <c r="E14" s="77">
        <v>10</v>
      </c>
      <c r="F14" s="4">
        <v>5</v>
      </c>
      <c r="G14" s="4">
        <v>16</v>
      </c>
      <c r="H14" s="4"/>
      <c r="I14" s="4"/>
    </row>
    <row r="15" spans="1:9" x14ac:dyDescent="0.3">
      <c r="A15" s="4" t="s">
        <v>27</v>
      </c>
      <c r="B15" s="4">
        <v>2</v>
      </c>
      <c r="C15" s="25">
        <v>4</v>
      </c>
      <c r="D15" s="4">
        <v>1</v>
      </c>
      <c r="E15" s="77">
        <v>3</v>
      </c>
      <c r="F15" s="4">
        <v>2</v>
      </c>
      <c r="G15" s="4">
        <v>7</v>
      </c>
      <c r="H15" s="4"/>
      <c r="I15" s="4"/>
    </row>
    <row r="16" spans="1:9" x14ac:dyDescent="0.3">
      <c r="A16" s="4" t="s">
        <v>384</v>
      </c>
      <c r="B16" s="4">
        <v>2</v>
      </c>
      <c r="C16" s="25">
        <v>3</v>
      </c>
      <c r="D16" s="4">
        <v>3</v>
      </c>
      <c r="E16" s="77">
        <v>2</v>
      </c>
      <c r="F16" s="4">
        <v>3</v>
      </c>
      <c r="G16" s="4">
        <v>3</v>
      </c>
      <c r="H16" s="4"/>
      <c r="I16" s="4"/>
    </row>
    <row r="17" spans="1:9" x14ac:dyDescent="0.3">
      <c r="A17" s="4" t="s">
        <v>39</v>
      </c>
      <c r="B17" s="4">
        <v>0</v>
      </c>
      <c r="C17" s="25">
        <v>3</v>
      </c>
      <c r="D17" s="4">
        <v>1</v>
      </c>
      <c r="E17" s="77">
        <v>1</v>
      </c>
      <c r="F17" s="4">
        <v>1</v>
      </c>
      <c r="G17" s="4">
        <v>3</v>
      </c>
      <c r="H17" s="4"/>
      <c r="I17" s="4"/>
    </row>
    <row r="18" spans="1:9" x14ac:dyDescent="0.3">
      <c r="A18" s="4" t="s">
        <v>215</v>
      </c>
      <c r="B18" s="4">
        <v>1</v>
      </c>
      <c r="C18" s="25">
        <v>3</v>
      </c>
      <c r="D18" s="4">
        <v>2</v>
      </c>
      <c r="E18" s="77">
        <v>0</v>
      </c>
      <c r="F18" s="4">
        <v>3</v>
      </c>
      <c r="G18" s="4">
        <v>3</v>
      </c>
      <c r="H18" s="4"/>
    </row>
    <row r="19" spans="1:9" x14ac:dyDescent="0.3">
      <c r="A19" s="57" t="s">
        <v>45</v>
      </c>
      <c r="B19" s="57">
        <v>0</v>
      </c>
      <c r="C19" s="78">
        <v>0</v>
      </c>
      <c r="D19" s="57">
        <v>0</v>
      </c>
      <c r="E19" s="79">
        <v>1</v>
      </c>
      <c r="F19" s="57">
        <v>0</v>
      </c>
      <c r="G19" s="57">
        <v>1</v>
      </c>
      <c r="H19" s="4"/>
      <c r="I19" s="4"/>
    </row>
    <row r="20" spans="1:9" x14ac:dyDescent="0.3">
      <c r="A20" s="26" t="s">
        <v>18</v>
      </c>
      <c r="B20" s="26">
        <f>SUM(B6:B19)</f>
        <v>61</v>
      </c>
      <c r="C20" s="28">
        <f t="shared" ref="C20:G20" si="0">SUM(C6:C19)</f>
        <v>85</v>
      </c>
      <c r="D20" s="26">
        <f t="shared" si="0"/>
        <v>76</v>
      </c>
      <c r="E20" s="28">
        <f t="shared" si="0"/>
        <v>100</v>
      </c>
      <c r="F20" s="26">
        <f t="shared" si="0"/>
        <v>104</v>
      </c>
      <c r="G20" s="26">
        <f t="shared" si="0"/>
        <v>143</v>
      </c>
    </row>
  </sheetData>
  <mergeCells count="4">
    <mergeCell ref="B3:G3"/>
    <mergeCell ref="F4:G4"/>
    <mergeCell ref="D4:E4"/>
    <mergeCell ref="B4:C4"/>
  </mergeCell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8A174-AA1B-4C88-9F98-AC0FEA265885}">
  <dimension ref="A1:Y21"/>
  <sheetViews>
    <sheetView workbookViewId="0">
      <pane xSplit="1" topLeftCell="H1" activePane="topRight" state="frozen"/>
      <selection pane="topRight" activeCell="V30" sqref="V30"/>
    </sheetView>
  </sheetViews>
  <sheetFormatPr defaultRowHeight="14.4" x14ac:dyDescent="0.3"/>
  <cols>
    <col min="1" max="1" width="14.44140625" style="4" bestFit="1" customWidth="1"/>
    <col min="2" max="2" width="7.88671875" style="4" bestFit="1" customWidth="1"/>
    <col min="3" max="3" width="4" style="4" bestFit="1" customWidth="1"/>
    <col min="4" max="4" width="7.88671875" style="4" bestFit="1" customWidth="1"/>
    <col min="5" max="5" width="4" style="4" bestFit="1" customWidth="1"/>
    <col min="6" max="6" width="7.88671875" style="4" bestFit="1" customWidth="1"/>
    <col min="7" max="7" width="4" style="4" bestFit="1" customWidth="1"/>
    <col min="8" max="8" width="7.88671875" style="4" bestFit="1" customWidth="1"/>
    <col min="9" max="9" width="4" style="4" bestFit="1" customWidth="1"/>
    <col min="10" max="10" width="7.88671875" style="4" bestFit="1" customWidth="1"/>
    <col min="11" max="11" width="4" style="4" bestFit="1" customWidth="1"/>
    <col min="12" max="12" width="7.88671875" style="4" bestFit="1" customWidth="1"/>
    <col min="13" max="13" width="4" style="4" bestFit="1" customWidth="1"/>
    <col min="14" max="14" width="7.88671875" style="4" bestFit="1" customWidth="1"/>
    <col min="15" max="15" width="4" style="4" bestFit="1" customWidth="1"/>
    <col min="16" max="16" width="7.88671875" style="4" bestFit="1" customWidth="1"/>
    <col min="17" max="17" width="4" style="4" bestFit="1" customWidth="1"/>
    <col min="18" max="18" width="7.88671875" style="4" bestFit="1" customWidth="1"/>
    <col min="19" max="19" width="4" style="4" bestFit="1" customWidth="1"/>
    <col min="20" max="20" width="7.88671875" style="4" bestFit="1" customWidth="1"/>
    <col min="21" max="21" width="4" style="4" bestFit="1" customWidth="1"/>
    <col min="22" max="22" width="7.88671875" style="4" bestFit="1" customWidth="1"/>
    <col min="23" max="23" width="4" style="4" bestFit="1" customWidth="1"/>
    <col min="24" max="24" width="7.88671875" style="4" bestFit="1" customWidth="1"/>
    <col min="25" max="25" width="4" style="4" bestFit="1" customWidth="1"/>
  </cols>
  <sheetData>
    <row r="1" spans="1:25" x14ac:dyDescent="0.3">
      <c r="A1" s="9" t="s">
        <v>647</v>
      </c>
    </row>
    <row r="3" spans="1:25" x14ac:dyDescent="0.3">
      <c r="A3" s="52" t="s">
        <v>581</v>
      </c>
      <c r="B3" s="106" t="s">
        <v>602</v>
      </c>
      <c r="C3" s="106"/>
      <c r="D3" s="106"/>
      <c r="E3" s="106"/>
      <c r="F3" s="106"/>
      <c r="G3" s="106"/>
      <c r="H3" s="106"/>
      <c r="I3" s="106"/>
      <c r="J3" s="106"/>
      <c r="K3" s="106"/>
      <c r="L3" s="106"/>
      <c r="M3" s="108"/>
      <c r="N3" s="107" t="s">
        <v>601</v>
      </c>
      <c r="O3" s="106"/>
      <c r="P3" s="106"/>
      <c r="Q3" s="106"/>
      <c r="R3" s="106"/>
      <c r="S3" s="106"/>
      <c r="T3" s="106"/>
      <c r="U3" s="106"/>
      <c r="V3" s="106"/>
      <c r="W3" s="106"/>
      <c r="X3" s="106"/>
      <c r="Y3" s="106"/>
    </row>
    <row r="4" spans="1:25" x14ac:dyDescent="0.3">
      <c r="A4" s="52" t="s">
        <v>572</v>
      </c>
      <c r="B4" s="106" t="s">
        <v>577</v>
      </c>
      <c r="C4" s="106"/>
      <c r="D4" s="106"/>
      <c r="E4" s="106"/>
      <c r="F4" s="106"/>
      <c r="G4" s="108"/>
      <c r="H4" s="107" t="s">
        <v>580</v>
      </c>
      <c r="I4" s="106"/>
      <c r="J4" s="106"/>
      <c r="K4" s="106"/>
      <c r="L4" s="106"/>
      <c r="M4" s="108"/>
      <c r="N4" s="107" t="s">
        <v>577</v>
      </c>
      <c r="O4" s="106"/>
      <c r="P4" s="106"/>
      <c r="Q4" s="106"/>
      <c r="R4" s="106"/>
      <c r="S4" s="108"/>
      <c r="T4" s="107" t="s">
        <v>580</v>
      </c>
      <c r="U4" s="106"/>
      <c r="V4" s="106"/>
      <c r="W4" s="106"/>
      <c r="X4" s="106"/>
      <c r="Y4" s="106"/>
    </row>
    <row r="5" spans="1:25" x14ac:dyDescent="0.3">
      <c r="A5" s="52" t="s">
        <v>604</v>
      </c>
      <c r="B5" s="106">
        <v>6</v>
      </c>
      <c r="C5" s="108"/>
      <c r="D5" s="107">
        <v>9</v>
      </c>
      <c r="E5" s="108"/>
      <c r="F5" s="107">
        <v>12</v>
      </c>
      <c r="G5" s="108"/>
      <c r="H5" s="107">
        <v>6</v>
      </c>
      <c r="I5" s="108"/>
      <c r="J5" s="107">
        <v>9</v>
      </c>
      <c r="K5" s="108"/>
      <c r="L5" s="107">
        <v>12</v>
      </c>
      <c r="M5" s="108"/>
      <c r="N5" s="107">
        <v>6</v>
      </c>
      <c r="O5" s="108"/>
      <c r="P5" s="107">
        <v>9</v>
      </c>
      <c r="Q5" s="108"/>
      <c r="R5" s="107">
        <v>12</v>
      </c>
      <c r="S5" s="108"/>
      <c r="T5" s="107">
        <v>6</v>
      </c>
      <c r="U5" s="108"/>
      <c r="V5" s="107">
        <v>9</v>
      </c>
      <c r="W5" s="108"/>
      <c r="X5" s="107">
        <v>12</v>
      </c>
      <c r="Y5" s="106"/>
    </row>
    <row r="6" spans="1:25" x14ac:dyDescent="0.3">
      <c r="A6" s="26" t="s">
        <v>605</v>
      </c>
      <c r="B6" s="26" t="s">
        <v>606</v>
      </c>
      <c r="C6" s="28" t="s">
        <v>603</v>
      </c>
      <c r="D6" s="26" t="s">
        <v>606</v>
      </c>
      <c r="E6" s="28" t="s">
        <v>603</v>
      </c>
      <c r="F6" s="26" t="s">
        <v>606</v>
      </c>
      <c r="G6" s="28" t="s">
        <v>603</v>
      </c>
      <c r="H6" s="26" t="s">
        <v>606</v>
      </c>
      <c r="I6" s="28" t="s">
        <v>603</v>
      </c>
      <c r="J6" s="26" t="s">
        <v>606</v>
      </c>
      <c r="K6" s="28" t="s">
        <v>603</v>
      </c>
      <c r="L6" s="26" t="s">
        <v>606</v>
      </c>
      <c r="M6" s="28" t="s">
        <v>603</v>
      </c>
      <c r="N6" s="26" t="s">
        <v>606</v>
      </c>
      <c r="O6" s="28" t="s">
        <v>603</v>
      </c>
      <c r="P6" s="26" t="s">
        <v>606</v>
      </c>
      <c r="Q6" s="28" t="s">
        <v>603</v>
      </c>
      <c r="R6" s="26" t="s">
        <v>606</v>
      </c>
      <c r="S6" s="28" t="s">
        <v>603</v>
      </c>
      <c r="T6" s="26" t="s">
        <v>606</v>
      </c>
      <c r="U6" s="28" t="s">
        <v>603</v>
      </c>
      <c r="V6" s="26" t="s">
        <v>606</v>
      </c>
      <c r="W6" s="28" t="s">
        <v>603</v>
      </c>
      <c r="X6" s="26" t="s">
        <v>606</v>
      </c>
      <c r="Y6" s="26" t="s">
        <v>603</v>
      </c>
    </row>
    <row r="7" spans="1:25" x14ac:dyDescent="0.3">
      <c r="A7" s="4" t="s">
        <v>55</v>
      </c>
      <c r="B7" s="91">
        <v>6</v>
      </c>
      <c r="C7" s="89">
        <f t="shared" ref="C7:C20" si="0">B7*100/B$21</f>
        <v>26.086956521739129</v>
      </c>
      <c r="D7" s="88">
        <v>7</v>
      </c>
      <c r="E7" s="89">
        <f t="shared" ref="E7:E20" si="1">D7*100/D$21</f>
        <v>16.666666666666668</v>
      </c>
      <c r="F7" s="88">
        <v>13</v>
      </c>
      <c r="G7" s="89">
        <f t="shared" ref="G7:G20" si="2">F7*100/F$21</f>
        <v>30.232558139534884</v>
      </c>
      <c r="H7" s="88">
        <v>10</v>
      </c>
      <c r="I7" s="89">
        <f t="shared" ref="I7:I20" si="3">H7*100/H$21</f>
        <v>23.80952380952381</v>
      </c>
      <c r="J7" s="88">
        <v>7</v>
      </c>
      <c r="K7" s="89">
        <f t="shared" ref="K7:K20" si="4">J7*100/J$21</f>
        <v>10.294117647058824</v>
      </c>
      <c r="L7" s="88">
        <v>6</v>
      </c>
      <c r="M7" s="89">
        <f t="shared" ref="M7:M20" si="5">L7*100/L$21</f>
        <v>8.4507042253521121</v>
      </c>
      <c r="N7" s="88">
        <v>5</v>
      </c>
      <c r="O7" s="89">
        <f t="shared" ref="O7:O20" si="6">N7*100/N$21</f>
        <v>29.411764705882351</v>
      </c>
      <c r="P7" s="88">
        <v>5</v>
      </c>
      <c r="Q7" s="89">
        <f t="shared" ref="Q7:Q20" si="7">P7*100/P$21</f>
        <v>18.518518518518519</v>
      </c>
      <c r="R7" s="88">
        <v>8</v>
      </c>
      <c r="S7" s="89">
        <f t="shared" ref="S7:S20" si="8">R7*100/R$21</f>
        <v>23.529411764705884</v>
      </c>
      <c r="T7" s="88">
        <v>8</v>
      </c>
      <c r="U7" s="89">
        <f t="shared" ref="U7:U20" si="9">T7*100/T$21</f>
        <v>15.686274509803921</v>
      </c>
      <c r="V7" s="88">
        <v>5</v>
      </c>
      <c r="W7" s="89">
        <f t="shared" ref="W7:W20" si="10">V7*100/V$21</f>
        <v>12.195121951219512</v>
      </c>
      <c r="X7" s="88">
        <v>7</v>
      </c>
      <c r="Y7" s="90">
        <f t="shared" ref="Y7:Y20" si="11">X7*100/X$21</f>
        <v>17.948717948717949</v>
      </c>
    </row>
    <row r="8" spans="1:25" x14ac:dyDescent="0.3">
      <c r="A8" s="4" t="s">
        <v>126</v>
      </c>
      <c r="B8" s="2">
        <v>1</v>
      </c>
      <c r="C8" s="87">
        <f t="shared" si="0"/>
        <v>4.3478260869565215</v>
      </c>
      <c r="D8" s="27">
        <v>1</v>
      </c>
      <c r="E8" s="87">
        <f t="shared" si="1"/>
        <v>2.3809523809523809</v>
      </c>
      <c r="F8" s="27">
        <v>2</v>
      </c>
      <c r="G8" s="87">
        <f t="shared" si="2"/>
        <v>4.6511627906976747</v>
      </c>
      <c r="H8" s="27">
        <v>0</v>
      </c>
      <c r="I8" s="87">
        <f t="shared" si="3"/>
        <v>0</v>
      </c>
      <c r="J8" s="27">
        <v>1</v>
      </c>
      <c r="K8" s="87">
        <f t="shared" si="4"/>
        <v>1.4705882352941178</v>
      </c>
      <c r="L8" s="27">
        <v>3</v>
      </c>
      <c r="M8" s="87">
        <f t="shared" si="5"/>
        <v>4.225352112676056</v>
      </c>
      <c r="N8" s="27">
        <v>0</v>
      </c>
      <c r="O8" s="87">
        <f t="shared" si="6"/>
        <v>0</v>
      </c>
      <c r="P8" s="27">
        <v>1</v>
      </c>
      <c r="Q8" s="87">
        <f t="shared" si="7"/>
        <v>3.7037037037037037</v>
      </c>
      <c r="R8" s="27">
        <v>2</v>
      </c>
      <c r="S8" s="87">
        <f t="shared" si="8"/>
        <v>5.882352941176471</v>
      </c>
      <c r="T8" s="27">
        <v>1</v>
      </c>
      <c r="U8" s="87">
        <f t="shared" si="9"/>
        <v>1.9607843137254901</v>
      </c>
      <c r="V8" s="27">
        <v>1</v>
      </c>
      <c r="W8" s="87">
        <f t="shared" si="10"/>
        <v>2.4390243902439024</v>
      </c>
      <c r="X8" s="27">
        <v>3</v>
      </c>
      <c r="Y8" s="30">
        <f t="shared" si="11"/>
        <v>7.6923076923076925</v>
      </c>
    </row>
    <row r="9" spans="1:25" x14ac:dyDescent="0.3">
      <c r="A9" s="4" t="s">
        <v>248</v>
      </c>
      <c r="B9" s="2">
        <v>0</v>
      </c>
      <c r="C9" s="87">
        <f t="shared" si="0"/>
        <v>0</v>
      </c>
      <c r="D9" s="27">
        <v>2</v>
      </c>
      <c r="E9" s="87">
        <f t="shared" si="1"/>
        <v>4.7619047619047619</v>
      </c>
      <c r="F9" s="27">
        <v>0</v>
      </c>
      <c r="G9" s="87">
        <f t="shared" si="2"/>
        <v>0</v>
      </c>
      <c r="H9" s="27">
        <v>1</v>
      </c>
      <c r="I9" s="87">
        <f t="shared" si="3"/>
        <v>2.3809523809523809</v>
      </c>
      <c r="J9" s="27">
        <v>2</v>
      </c>
      <c r="K9" s="87">
        <f t="shared" si="4"/>
        <v>2.9411764705882355</v>
      </c>
      <c r="L9" s="27">
        <v>2</v>
      </c>
      <c r="M9" s="87">
        <f t="shared" si="5"/>
        <v>2.816901408450704</v>
      </c>
      <c r="N9" s="27">
        <v>0</v>
      </c>
      <c r="O9" s="87">
        <f t="shared" si="6"/>
        <v>0</v>
      </c>
      <c r="P9" s="27">
        <v>1</v>
      </c>
      <c r="Q9" s="87">
        <f t="shared" si="7"/>
        <v>3.7037037037037037</v>
      </c>
      <c r="R9" s="27">
        <v>1</v>
      </c>
      <c r="S9" s="87">
        <f t="shared" si="8"/>
        <v>2.9411764705882355</v>
      </c>
      <c r="T9" s="27">
        <v>2</v>
      </c>
      <c r="U9" s="87">
        <f t="shared" si="9"/>
        <v>3.9215686274509802</v>
      </c>
      <c r="V9" s="27">
        <v>1</v>
      </c>
      <c r="W9" s="87">
        <f t="shared" si="10"/>
        <v>2.4390243902439024</v>
      </c>
      <c r="X9" s="27">
        <v>1</v>
      </c>
      <c r="Y9" s="30">
        <f t="shared" si="11"/>
        <v>2.5641025641025643</v>
      </c>
    </row>
    <row r="10" spans="1:25" x14ac:dyDescent="0.3">
      <c r="A10" s="4" t="s">
        <v>243</v>
      </c>
      <c r="B10" s="2">
        <v>0</v>
      </c>
      <c r="C10" s="87">
        <f t="shared" si="0"/>
        <v>0</v>
      </c>
      <c r="D10" s="27">
        <v>2</v>
      </c>
      <c r="E10" s="87">
        <f t="shared" si="1"/>
        <v>4.7619047619047619</v>
      </c>
      <c r="F10" s="27">
        <v>0</v>
      </c>
      <c r="G10" s="87">
        <f t="shared" si="2"/>
        <v>0</v>
      </c>
      <c r="H10" s="27">
        <v>2</v>
      </c>
      <c r="I10" s="87">
        <f t="shared" si="3"/>
        <v>4.7619047619047619</v>
      </c>
      <c r="J10" s="27">
        <v>3</v>
      </c>
      <c r="K10" s="87">
        <f t="shared" si="4"/>
        <v>4.4117647058823533</v>
      </c>
      <c r="L10" s="27">
        <v>4</v>
      </c>
      <c r="M10" s="87">
        <f t="shared" si="5"/>
        <v>5.6338028169014081</v>
      </c>
      <c r="N10" s="27">
        <v>1</v>
      </c>
      <c r="O10" s="87">
        <f t="shared" si="6"/>
        <v>5.882352941176471</v>
      </c>
      <c r="P10" s="27">
        <v>1</v>
      </c>
      <c r="Q10" s="87">
        <f t="shared" si="7"/>
        <v>3.7037037037037037</v>
      </c>
      <c r="R10" s="27">
        <v>1</v>
      </c>
      <c r="S10" s="87">
        <f t="shared" si="8"/>
        <v>2.9411764705882355</v>
      </c>
      <c r="T10" s="88">
        <v>4</v>
      </c>
      <c r="U10" s="89">
        <f t="shared" si="9"/>
        <v>7.8431372549019605</v>
      </c>
      <c r="V10" s="88">
        <v>4</v>
      </c>
      <c r="W10" s="89">
        <f t="shared" si="10"/>
        <v>9.7560975609756095</v>
      </c>
      <c r="X10" s="88">
        <v>4</v>
      </c>
      <c r="Y10" s="90">
        <f t="shared" si="11"/>
        <v>10.256410256410257</v>
      </c>
    </row>
    <row r="11" spans="1:25" x14ac:dyDescent="0.3">
      <c r="A11" s="4" t="s">
        <v>21</v>
      </c>
      <c r="B11" s="91">
        <v>0</v>
      </c>
      <c r="C11" s="89">
        <f t="shared" si="0"/>
        <v>0</v>
      </c>
      <c r="D11" s="88">
        <v>7</v>
      </c>
      <c r="E11" s="89">
        <f t="shared" si="1"/>
        <v>16.666666666666668</v>
      </c>
      <c r="F11" s="88">
        <v>10</v>
      </c>
      <c r="G11" s="89">
        <f t="shared" si="2"/>
        <v>23.255813953488371</v>
      </c>
      <c r="H11" s="88">
        <v>9</v>
      </c>
      <c r="I11" s="89">
        <f t="shared" si="3"/>
        <v>21.428571428571427</v>
      </c>
      <c r="J11" s="88">
        <v>20</v>
      </c>
      <c r="K11" s="89">
        <f t="shared" si="4"/>
        <v>29.411764705882351</v>
      </c>
      <c r="L11" s="88">
        <v>21</v>
      </c>
      <c r="M11" s="89">
        <f t="shared" si="5"/>
        <v>29.577464788732396</v>
      </c>
      <c r="N11" s="88">
        <v>3</v>
      </c>
      <c r="O11" s="89">
        <f t="shared" si="6"/>
        <v>17.647058823529413</v>
      </c>
      <c r="P11" s="88">
        <v>5</v>
      </c>
      <c r="Q11" s="89">
        <f t="shared" si="7"/>
        <v>18.518518518518519</v>
      </c>
      <c r="R11" s="88">
        <v>5</v>
      </c>
      <c r="S11" s="89">
        <f t="shared" si="8"/>
        <v>14.705882352941176</v>
      </c>
      <c r="T11" s="88">
        <v>8</v>
      </c>
      <c r="U11" s="89">
        <f t="shared" si="9"/>
        <v>15.686274509803921</v>
      </c>
      <c r="V11" s="88">
        <v>4</v>
      </c>
      <c r="W11" s="89">
        <f t="shared" si="10"/>
        <v>9.7560975609756095</v>
      </c>
      <c r="X11" s="88">
        <v>5</v>
      </c>
      <c r="Y11" s="90">
        <f t="shared" si="11"/>
        <v>12.820512820512821</v>
      </c>
    </row>
    <row r="12" spans="1:25" x14ac:dyDescent="0.3">
      <c r="A12" s="4" t="s">
        <v>571</v>
      </c>
      <c r="B12" s="91">
        <v>5</v>
      </c>
      <c r="C12" s="89">
        <f t="shared" si="0"/>
        <v>21.739130434782609</v>
      </c>
      <c r="D12" s="88">
        <v>8</v>
      </c>
      <c r="E12" s="89">
        <f t="shared" si="1"/>
        <v>19.047619047619047</v>
      </c>
      <c r="F12" s="88">
        <v>3</v>
      </c>
      <c r="G12" s="89">
        <f t="shared" si="2"/>
        <v>6.9767441860465116</v>
      </c>
      <c r="H12" s="88">
        <v>11</v>
      </c>
      <c r="I12" s="89">
        <f t="shared" si="3"/>
        <v>26.19047619047619</v>
      </c>
      <c r="J12" s="88">
        <v>16</v>
      </c>
      <c r="K12" s="89">
        <f t="shared" si="4"/>
        <v>23.529411764705884</v>
      </c>
      <c r="L12" s="88">
        <v>19</v>
      </c>
      <c r="M12" s="89">
        <f t="shared" si="5"/>
        <v>26.760563380281692</v>
      </c>
      <c r="N12" s="88">
        <v>4</v>
      </c>
      <c r="O12" s="89">
        <f t="shared" si="6"/>
        <v>23.529411764705884</v>
      </c>
      <c r="P12" s="88">
        <v>4</v>
      </c>
      <c r="Q12" s="89">
        <f t="shared" si="7"/>
        <v>14.814814814814815</v>
      </c>
      <c r="R12" s="88">
        <v>8</v>
      </c>
      <c r="S12" s="89">
        <f t="shared" si="8"/>
        <v>23.529411764705884</v>
      </c>
      <c r="T12" s="88">
        <v>12</v>
      </c>
      <c r="U12" s="89">
        <f t="shared" si="9"/>
        <v>23.529411764705884</v>
      </c>
      <c r="V12" s="88">
        <v>8</v>
      </c>
      <c r="W12" s="89">
        <f t="shared" si="10"/>
        <v>19.512195121951219</v>
      </c>
      <c r="X12" s="88">
        <v>9</v>
      </c>
      <c r="Y12" s="90">
        <f t="shared" si="11"/>
        <v>23.076923076923077</v>
      </c>
    </row>
    <row r="13" spans="1:25" x14ac:dyDescent="0.3">
      <c r="A13" s="4" t="s">
        <v>32</v>
      </c>
      <c r="B13" s="91">
        <v>8</v>
      </c>
      <c r="C13" s="89">
        <f t="shared" si="0"/>
        <v>34.782608695652172</v>
      </c>
      <c r="D13" s="88">
        <v>13</v>
      </c>
      <c r="E13" s="89">
        <f t="shared" si="1"/>
        <v>30.952380952380953</v>
      </c>
      <c r="F13" s="88">
        <v>9</v>
      </c>
      <c r="G13" s="89">
        <f t="shared" si="2"/>
        <v>20.930232558139537</v>
      </c>
      <c r="H13" s="88">
        <v>2</v>
      </c>
      <c r="I13" s="89">
        <f t="shared" si="3"/>
        <v>4.7619047619047619</v>
      </c>
      <c r="J13" s="88">
        <v>6</v>
      </c>
      <c r="K13" s="89">
        <f t="shared" si="4"/>
        <v>8.8235294117647065</v>
      </c>
      <c r="L13" s="88">
        <v>7</v>
      </c>
      <c r="M13" s="89">
        <f t="shared" si="5"/>
        <v>9.8591549295774641</v>
      </c>
      <c r="N13" s="88">
        <v>2</v>
      </c>
      <c r="O13" s="89">
        <f t="shared" si="6"/>
        <v>11.764705882352942</v>
      </c>
      <c r="P13" s="88">
        <v>6</v>
      </c>
      <c r="Q13" s="89">
        <f t="shared" si="7"/>
        <v>22.222222222222221</v>
      </c>
      <c r="R13" s="88">
        <v>6</v>
      </c>
      <c r="S13" s="89">
        <f t="shared" si="8"/>
        <v>17.647058823529413</v>
      </c>
      <c r="T13" s="88">
        <v>3</v>
      </c>
      <c r="U13" s="89">
        <f t="shared" si="9"/>
        <v>5.882352941176471</v>
      </c>
      <c r="V13" s="88">
        <v>5</v>
      </c>
      <c r="W13" s="89">
        <f t="shared" si="10"/>
        <v>12.195121951219512</v>
      </c>
      <c r="X13" s="88">
        <v>5</v>
      </c>
      <c r="Y13" s="90">
        <f t="shared" si="11"/>
        <v>12.820512820512821</v>
      </c>
    </row>
    <row r="14" spans="1:25" x14ac:dyDescent="0.3">
      <c r="A14" s="4" t="s">
        <v>433</v>
      </c>
      <c r="B14" s="2">
        <v>0</v>
      </c>
      <c r="C14" s="87">
        <f t="shared" si="0"/>
        <v>0</v>
      </c>
      <c r="D14" s="27">
        <v>0</v>
      </c>
      <c r="E14" s="87">
        <f t="shared" si="1"/>
        <v>0</v>
      </c>
      <c r="F14" s="27">
        <v>0</v>
      </c>
      <c r="G14" s="87">
        <f t="shared" si="2"/>
        <v>0</v>
      </c>
      <c r="H14" s="27">
        <v>0</v>
      </c>
      <c r="I14" s="87">
        <f t="shared" si="3"/>
        <v>0</v>
      </c>
      <c r="J14" s="27">
        <v>1</v>
      </c>
      <c r="K14" s="87">
        <f t="shared" si="4"/>
        <v>1.4705882352941178</v>
      </c>
      <c r="L14" s="27">
        <v>1</v>
      </c>
      <c r="M14" s="87">
        <f t="shared" si="5"/>
        <v>1.408450704225352</v>
      </c>
      <c r="N14" s="27">
        <v>0</v>
      </c>
      <c r="O14" s="87">
        <f t="shared" si="6"/>
        <v>0</v>
      </c>
      <c r="P14" s="27">
        <v>0</v>
      </c>
      <c r="Q14" s="87">
        <f t="shared" si="7"/>
        <v>0</v>
      </c>
      <c r="R14" s="27">
        <v>0</v>
      </c>
      <c r="S14" s="87">
        <f t="shared" si="8"/>
        <v>0</v>
      </c>
      <c r="T14" s="27">
        <v>0</v>
      </c>
      <c r="U14" s="87">
        <f t="shared" si="9"/>
        <v>0</v>
      </c>
      <c r="V14" s="27">
        <v>1</v>
      </c>
      <c r="W14" s="87">
        <f t="shared" si="10"/>
        <v>2.4390243902439024</v>
      </c>
      <c r="X14" s="27">
        <v>0</v>
      </c>
      <c r="Y14" s="30">
        <f t="shared" si="11"/>
        <v>0</v>
      </c>
    </row>
    <row r="15" spans="1:25" x14ac:dyDescent="0.3">
      <c r="A15" s="4" t="s">
        <v>73</v>
      </c>
      <c r="B15" s="2">
        <v>2</v>
      </c>
      <c r="C15" s="87">
        <f t="shared" si="0"/>
        <v>8.695652173913043</v>
      </c>
      <c r="D15" s="27">
        <v>0</v>
      </c>
      <c r="E15" s="87">
        <f t="shared" si="1"/>
        <v>0</v>
      </c>
      <c r="F15" s="27">
        <v>1</v>
      </c>
      <c r="G15" s="87">
        <f t="shared" si="2"/>
        <v>2.3255813953488373</v>
      </c>
      <c r="H15" s="27">
        <v>2</v>
      </c>
      <c r="I15" s="87">
        <f t="shared" si="3"/>
        <v>4.7619047619047619</v>
      </c>
      <c r="J15" s="27">
        <v>8</v>
      </c>
      <c r="K15" s="87">
        <f t="shared" si="4"/>
        <v>11.764705882352942</v>
      </c>
      <c r="L15" s="27">
        <v>4</v>
      </c>
      <c r="M15" s="87">
        <f t="shared" si="5"/>
        <v>5.6338028169014081</v>
      </c>
      <c r="N15" s="27">
        <v>1</v>
      </c>
      <c r="O15" s="87">
        <f t="shared" si="6"/>
        <v>5.882352941176471</v>
      </c>
      <c r="P15" s="27">
        <v>3</v>
      </c>
      <c r="Q15" s="87">
        <f t="shared" si="7"/>
        <v>11.111111111111111</v>
      </c>
      <c r="R15" s="27">
        <v>0</v>
      </c>
      <c r="S15" s="87">
        <f t="shared" si="8"/>
        <v>0</v>
      </c>
      <c r="T15" s="88">
        <v>6</v>
      </c>
      <c r="U15" s="89">
        <f t="shared" si="9"/>
        <v>11.764705882352942</v>
      </c>
      <c r="V15" s="88">
        <v>5</v>
      </c>
      <c r="W15" s="89">
        <f t="shared" si="10"/>
        <v>12.195121951219512</v>
      </c>
      <c r="X15" s="88">
        <v>1</v>
      </c>
      <c r="Y15" s="90">
        <f t="shared" si="11"/>
        <v>2.5641025641025643</v>
      </c>
    </row>
    <row r="16" spans="1:25" x14ac:dyDescent="0.3">
      <c r="A16" s="4" t="s">
        <v>27</v>
      </c>
      <c r="B16" s="2">
        <v>0</v>
      </c>
      <c r="C16" s="87">
        <f t="shared" si="0"/>
        <v>0</v>
      </c>
      <c r="D16" s="27">
        <v>0</v>
      </c>
      <c r="E16" s="87">
        <f t="shared" si="1"/>
        <v>0</v>
      </c>
      <c r="F16" s="27">
        <v>1</v>
      </c>
      <c r="G16" s="87">
        <f t="shared" si="2"/>
        <v>2.3255813953488373</v>
      </c>
      <c r="H16" s="27">
        <v>3</v>
      </c>
      <c r="I16" s="87">
        <f t="shared" si="3"/>
        <v>7.1428571428571432</v>
      </c>
      <c r="J16" s="27">
        <v>2</v>
      </c>
      <c r="K16" s="87">
        <f t="shared" si="4"/>
        <v>2.9411764705882355</v>
      </c>
      <c r="L16" s="27">
        <v>0</v>
      </c>
      <c r="M16" s="87">
        <f t="shared" si="5"/>
        <v>0</v>
      </c>
      <c r="N16" s="27">
        <v>0</v>
      </c>
      <c r="O16" s="87">
        <f t="shared" si="6"/>
        <v>0</v>
      </c>
      <c r="P16" s="27">
        <v>0</v>
      </c>
      <c r="Q16" s="87">
        <f t="shared" si="7"/>
        <v>0</v>
      </c>
      <c r="R16" s="27">
        <v>2</v>
      </c>
      <c r="S16" s="87">
        <f t="shared" si="8"/>
        <v>5.882352941176471</v>
      </c>
      <c r="T16" s="27">
        <v>3</v>
      </c>
      <c r="U16" s="87">
        <f t="shared" si="9"/>
        <v>5.882352941176471</v>
      </c>
      <c r="V16" s="27">
        <v>3</v>
      </c>
      <c r="W16" s="87">
        <f t="shared" si="10"/>
        <v>7.3170731707317076</v>
      </c>
      <c r="X16" s="27">
        <v>1</v>
      </c>
      <c r="Y16" s="30">
        <f t="shared" si="11"/>
        <v>2.5641025641025643</v>
      </c>
    </row>
    <row r="17" spans="1:25" x14ac:dyDescent="0.3">
      <c r="A17" s="4" t="s">
        <v>384</v>
      </c>
      <c r="B17" s="2">
        <v>1</v>
      </c>
      <c r="C17" s="87">
        <f t="shared" si="0"/>
        <v>4.3478260869565215</v>
      </c>
      <c r="D17" s="27">
        <v>1</v>
      </c>
      <c r="E17" s="87">
        <f t="shared" si="1"/>
        <v>2.3809523809523809</v>
      </c>
      <c r="F17" s="27">
        <v>2</v>
      </c>
      <c r="G17" s="87">
        <f t="shared" si="2"/>
        <v>4.6511627906976747</v>
      </c>
      <c r="H17" s="27">
        <v>2</v>
      </c>
      <c r="I17" s="87">
        <f t="shared" si="3"/>
        <v>4.7619047619047619</v>
      </c>
      <c r="J17" s="27">
        <v>0</v>
      </c>
      <c r="K17" s="87">
        <f t="shared" si="4"/>
        <v>0</v>
      </c>
      <c r="L17" s="27">
        <v>2</v>
      </c>
      <c r="M17" s="87">
        <f t="shared" si="5"/>
        <v>2.816901408450704</v>
      </c>
      <c r="N17" s="27">
        <v>1</v>
      </c>
      <c r="O17" s="87">
        <f t="shared" si="6"/>
        <v>5.882352941176471</v>
      </c>
      <c r="P17" s="27">
        <v>0</v>
      </c>
      <c r="Q17" s="87">
        <f t="shared" si="7"/>
        <v>0</v>
      </c>
      <c r="R17" s="27">
        <v>1</v>
      </c>
      <c r="S17" s="87">
        <f t="shared" si="8"/>
        <v>2.9411764705882355</v>
      </c>
      <c r="T17" s="27">
        <v>2</v>
      </c>
      <c r="U17" s="87">
        <f t="shared" si="9"/>
        <v>3.9215686274509802</v>
      </c>
      <c r="V17" s="27">
        <v>2</v>
      </c>
      <c r="W17" s="87">
        <f t="shared" si="10"/>
        <v>4.8780487804878048</v>
      </c>
      <c r="X17" s="27">
        <v>1</v>
      </c>
      <c r="Y17" s="30">
        <f t="shared" si="11"/>
        <v>2.5641025641025643</v>
      </c>
    </row>
    <row r="18" spans="1:25" x14ac:dyDescent="0.3">
      <c r="A18" s="4" t="s">
        <v>39</v>
      </c>
      <c r="B18" s="2">
        <v>0</v>
      </c>
      <c r="C18" s="87">
        <f t="shared" si="0"/>
        <v>0</v>
      </c>
      <c r="D18" s="27">
        <v>1</v>
      </c>
      <c r="E18" s="87">
        <f t="shared" si="1"/>
        <v>2.3809523809523809</v>
      </c>
      <c r="F18" s="27">
        <v>0</v>
      </c>
      <c r="G18" s="87">
        <f t="shared" si="2"/>
        <v>0</v>
      </c>
      <c r="H18" s="27">
        <v>0</v>
      </c>
      <c r="I18" s="87">
        <f t="shared" si="3"/>
        <v>0</v>
      </c>
      <c r="J18" s="27">
        <v>1</v>
      </c>
      <c r="K18" s="87">
        <f t="shared" si="4"/>
        <v>1.4705882352941178</v>
      </c>
      <c r="L18" s="27">
        <v>1</v>
      </c>
      <c r="M18" s="87">
        <f t="shared" si="5"/>
        <v>1.408450704225352</v>
      </c>
      <c r="N18" s="27">
        <v>0</v>
      </c>
      <c r="O18" s="87">
        <f t="shared" si="6"/>
        <v>0</v>
      </c>
      <c r="P18" s="27">
        <v>0</v>
      </c>
      <c r="Q18" s="87">
        <f t="shared" si="7"/>
        <v>0</v>
      </c>
      <c r="R18" s="27">
        <v>0</v>
      </c>
      <c r="S18" s="87">
        <f t="shared" si="8"/>
        <v>0</v>
      </c>
      <c r="T18" s="27">
        <v>2</v>
      </c>
      <c r="U18" s="87">
        <f t="shared" si="9"/>
        <v>3.9215686274509802</v>
      </c>
      <c r="V18" s="27">
        <v>0</v>
      </c>
      <c r="W18" s="87">
        <f t="shared" si="10"/>
        <v>0</v>
      </c>
      <c r="X18" s="27">
        <v>1</v>
      </c>
      <c r="Y18" s="30">
        <f t="shared" si="11"/>
        <v>2.5641025641025643</v>
      </c>
    </row>
    <row r="19" spans="1:25" x14ac:dyDescent="0.3">
      <c r="A19" s="4" t="s">
        <v>215</v>
      </c>
      <c r="B19" s="2">
        <v>0</v>
      </c>
      <c r="C19" s="87">
        <f t="shared" si="0"/>
        <v>0</v>
      </c>
      <c r="D19" s="27">
        <v>0</v>
      </c>
      <c r="E19" s="87">
        <f t="shared" si="1"/>
        <v>0</v>
      </c>
      <c r="F19" s="27">
        <v>2</v>
      </c>
      <c r="G19" s="87">
        <f t="shared" si="2"/>
        <v>4.6511627906976747</v>
      </c>
      <c r="H19" s="27">
        <v>0</v>
      </c>
      <c r="I19" s="87">
        <f t="shared" si="3"/>
        <v>0</v>
      </c>
      <c r="J19" s="27">
        <v>0</v>
      </c>
      <c r="K19" s="87">
        <f t="shared" si="4"/>
        <v>0</v>
      </c>
      <c r="L19" s="27">
        <v>0</v>
      </c>
      <c r="M19" s="87">
        <f t="shared" si="5"/>
        <v>0</v>
      </c>
      <c r="N19" s="27">
        <v>0</v>
      </c>
      <c r="O19" s="87">
        <f t="shared" si="6"/>
        <v>0</v>
      </c>
      <c r="P19" s="27">
        <v>1</v>
      </c>
      <c r="Q19" s="87">
        <f t="shared" si="7"/>
        <v>3.7037037037037037</v>
      </c>
      <c r="R19" s="27">
        <v>0</v>
      </c>
      <c r="S19" s="87">
        <f t="shared" si="8"/>
        <v>0</v>
      </c>
      <c r="T19" s="27">
        <v>0</v>
      </c>
      <c r="U19" s="87">
        <f t="shared" si="9"/>
        <v>0</v>
      </c>
      <c r="V19" s="27">
        <v>2</v>
      </c>
      <c r="W19" s="87">
        <f t="shared" si="10"/>
        <v>4.8780487804878048</v>
      </c>
      <c r="X19" s="27">
        <v>1</v>
      </c>
      <c r="Y19" s="30">
        <f t="shared" si="11"/>
        <v>2.5641025641025643</v>
      </c>
    </row>
    <row r="20" spans="1:25" x14ac:dyDescent="0.3">
      <c r="A20" s="4" t="s">
        <v>45</v>
      </c>
      <c r="B20" s="2">
        <v>0</v>
      </c>
      <c r="C20" s="87">
        <f t="shared" si="0"/>
        <v>0</v>
      </c>
      <c r="D20" s="27">
        <v>0</v>
      </c>
      <c r="E20" s="87">
        <f t="shared" si="1"/>
        <v>0</v>
      </c>
      <c r="F20" s="27">
        <v>0</v>
      </c>
      <c r="G20" s="87">
        <f t="shared" si="2"/>
        <v>0</v>
      </c>
      <c r="H20" s="27">
        <v>0</v>
      </c>
      <c r="I20" s="87">
        <f t="shared" si="3"/>
        <v>0</v>
      </c>
      <c r="J20" s="27">
        <v>1</v>
      </c>
      <c r="K20" s="87">
        <f t="shared" si="4"/>
        <v>1.4705882352941178</v>
      </c>
      <c r="L20" s="27">
        <v>1</v>
      </c>
      <c r="M20" s="87">
        <f t="shared" si="5"/>
        <v>1.408450704225352</v>
      </c>
      <c r="N20" s="27">
        <v>0</v>
      </c>
      <c r="O20" s="87">
        <f t="shared" si="6"/>
        <v>0</v>
      </c>
      <c r="P20" s="27">
        <v>0</v>
      </c>
      <c r="Q20" s="87">
        <f t="shared" si="7"/>
        <v>0</v>
      </c>
      <c r="R20" s="27">
        <v>0</v>
      </c>
      <c r="S20" s="87">
        <f t="shared" si="8"/>
        <v>0</v>
      </c>
      <c r="T20" s="27">
        <v>0</v>
      </c>
      <c r="U20" s="87">
        <f t="shared" si="9"/>
        <v>0</v>
      </c>
      <c r="V20" s="27">
        <v>0</v>
      </c>
      <c r="W20" s="87">
        <f t="shared" si="10"/>
        <v>0</v>
      </c>
      <c r="X20" s="27">
        <v>0</v>
      </c>
      <c r="Y20" s="30">
        <f t="shared" si="11"/>
        <v>0</v>
      </c>
    </row>
    <row r="21" spans="1:25" x14ac:dyDescent="0.3">
      <c r="A21" s="52" t="s">
        <v>18</v>
      </c>
      <c r="B21" s="52">
        <f>SUM(B7:B20)</f>
        <v>23</v>
      </c>
      <c r="C21" s="76">
        <f t="shared" ref="C21:Y21" si="12">SUM(C7:C20)</f>
        <v>100</v>
      </c>
      <c r="D21" s="52">
        <f t="shared" si="12"/>
        <v>42</v>
      </c>
      <c r="E21" s="76">
        <f t="shared" si="12"/>
        <v>100</v>
      </c>
      <c r="F21" s="52">
        <f t="shared" si="12"/>
        <v>43</v>
      </c>
      <c r="G21" s="76">
        <f t="shared" si="12"/>
        <v>99.999999999999986</v>
      </c>
      <c r="H21" s="52">
        <f t="shared" si="12"/>
        <v>42</v>
      </c>
      <c r="I21" s="76">
        <f t="shared" si="12"/>
        <v>99.999999999999986</v>
      </c>
      <c r="J21" s="52">
        <f t="shared" si="12"/>
        <v>68</v>
      </c>
      <c r="K21" s="76">
        <f t="shared" si="12"/>
        <v>100</v>
      </c>
      <c r="L21" s="52">
        <f t="shared" si="12"/>
        <v>71</v>
      </c>
      <c r="M21" s="76">
        <f t="shared" si="12"/>
        <v>100</v>
      </c>
      <c r="N21" s="52">
        <f t="shared" si="12"/>
        <v>17</v>
      </c>
      <c r="O21" s="76">
        <f t="shared" si="12"/>
        <v>100</v>
      </c>
      <c r="P21" s="52">
        <f t="shared" si="12"/>
        <v>27</v>
      </c>
      <c r="Q21" s="76">
        <f t="shared" si="12"/>
        <v>100.00000000000001</v>
      </c>
      <c r="R21" s="52">
        <f t="shared" si="12"/>
        <v>34</v>
      </c>
      <c r="S21" s="76">
        <f t="shared" si="12"/>
        <v>100</v>
      </c>
      <c r="T21" s="52">
        <f t="shared" si="12"/>
        <v>51</v>
      </c>
      <c r="U21" s="76">
        <f t="shared" si="12"/>
        <v>100</v>
      </c>
      <c r="V21" s="52">
        <f t="shared" si="12"/>
        <v>41</v>
      </c>
      <c r="W21" s="76">
        <f t="shared" si="12"/>
        <v>99.999999999999972</v>
      </c>
      <c r="X21" s="52">
        <f t="shared" si="12"/>
        <v>39</v>
      </c>
      <c r="Y21" s="52">
        <f t="shared" si="12"/>
        <v>100.00000000000003</v>
      </c>
    </row>
  </sheetData>
  <mergeCells count="18">
    <mergeCell ref="N3:Y3"/>
    <mergeCell ref="B3:M3"/>
    <mergeCell ref="N5:O5"/>
    <mergeCell ref="R5:S5"/>
    <mergeCell ref="P5:Q5"/>
    <mergeCell ref="T5:U5"/>
    <mergeCell ref="V5:W5"/>
    <mergeCell ref="X5:Y5"/>
    <mergeCell ref="B4:G4"/>
    <mergeCell ref="H4:M4"/>
    <mergeCell ref="N4:S4"/>
    <mergeCell ref="T4:Y4"/>
    <mergeCell ref="B5:C5"/>
    <mergeCell ref="D5:E5"/>
    <mergeCell ref="F5:G5"/>
    <mergeCell ref="H5:I5"/>
    <mergeCell ref="J5:K5"/>
    <mergeCell ref="L5:M5"/>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D7E13-C892-4E1F-B3DA-11E1311F8AE2}">
  <dimension ref="A1:G11"/>
  <sheetViews>
    <sheetView workbookViewId="0">
      <selection activeCell="I21" sqref="I21"/>
    </sheetView>
  </sheetViews>
  <sheetFormatPr defaultRowHeight="14.4" x14ac:dyDescent="0.3"/>
  <cols>
    <col min="1" max="1" width="12.5546875" style="4" customWidth="1"/>
    <col min="2" max="6" width="9.109375" style="4"/>
  </cols>
  <sheetData>
    <row r="1" spans="1:7" x14ac:dyDescent="0.3">
      <c r="A1" s="9" t="s">
        <v>648</v>
      </c>
    </row>
    <row r="2" spans="1:7" x14ac:dyDescent="0.3">
      <c r="A2" s="2"/>
      <c r="G2" s="9"/>
    </row>
    <row r="3" spans="1:7" x14ac:dyDescent="0.3">
      <c r="A3" s="2"/>
      <c r="B3" s="106" t="s">
        <v>610</v>
      </c>
      <c r="C3" s="106"/>
      <c r="D3" s="106"/>
      <c r="E3" s="106"/>
      <c r="G3" s="9"/>
    </row>
    <row r="4" spans="1:7" x14ac:dyDescent="0.3">
      <c r="A4" s="2" t="s">
        <v>581</v>
      </c>
      <c r="B4" s="106" t="s">
        <v>601</v>
      </c>
      <c r="C4" s="108"/>
      <c r="D4" s="107" t="s">
        <v>602</v>
      </c>
      <c r="E4" s="106"/>
    </row>
    <row r="5" spans="1:7" x14ac:dyDescent="0.3">
      <c r="A5" s="52" t="s">
        <v>604</v>
      </c>
      <c r="B5" s="80" t="s">
        <v>577</v>
      </c>
      <c r="C5" s="81" t="s">
        <v>580</v>
      </c>
      <c r="D5" s="80" t="s">
        <v>577</v>
      </c>
      <c r="E5" s="80" t="s">
        <v>580</v>
      </c>
    </row>
    <row r="6" spans="1:7" x14ac:dyDescent="0.3">
      <c r="A6" s="24">
        <v>6</v>
      </c>
      <c r="B6" s="4">
        <v>17</v>
      </c>
      <c r="C6" s="25">
        <v>51</v>
      </c>
      <c r="D6" s="4">
        <v>23</v>
      </c>
      <c r="E6" s="4">
        <v>42</v>
      </c>
    </row>
    <row r="7" spans="1:7" x14ac:dyDescent="0.3">
      <c r="A7" s="24">
        <v>9</v>
      </c>
      <c r="B7" s="4">
        <v>27</v>
      </c>
      <c r="C7" s="25">
        <v>41</v>
      </c>
      <c r="D7" s="4">
        <v>42</v>
      </c>
      <c r="E7" s="4">
        <v>68</v>
      </c>
    </row>
    <row r="8" spans="1:7" x14ac:dyDescent="0.3">
      <c r="A8" s="28">
        <v>12</v>
      </c>
      <c r="B8" s="57">
        <v>34</v>
      </c>
      <c r="C8" s="78">
        <v>15</v>
      </c>
      <c r="D8" s="57">
        <v>43</v>
      </c>
      <c r="E8" s="57">
        <v>71</v>
      </c>
    </row>
    <row r="9" spans="1:7" x14ac:dyDescent="0.3">
      <c r="A9" s="24" t="s">
        <v>18</v>
      </c>
      <c r="B9" s="2">
        <v>61</v>
      </c>
      <c r="C9" s="24">
        <v>85</v>
      </c>
      <c r="D9" s="2">
        <v>76</v>
      </c>
      <c r="E9" s="2">
        <v>100</v>
      </c>
    </row>
    <row r="10" spans="1:7" x14ac:dyDescent="0.3">
      <c r="A10" s="24" t="s">
        <v>609</v>
      </c>
      <c r="B10" s="2">
        <v>3</v>
      </c>
      <c r="C10" s="24">
        <v>14</v>
      </c>
      <c r="D10" s="2">
        <v>7</v>
      </c>
      <c r="E10" s="2">
        <v>20</v>
      </c>
    </row>
    <row r="11" spans="1:7" x14ac:dyDescent="0.3">
      <c r="A11" s="24" t="s">
        <v>607</v>
      </c>
      <c r="B11" s="27">
        <f>B10*100/B9</f>
        <v>4.918032786885246</v>
      </c>
      <c r="C11" s="29">
        <f>C10*100/C9</f>
        <v>16.470588235294116</v>
      </c>
      <c r="D11" s="27">
        <f>D10*100/D9</f>
        <v>9.2105263157894743</v>
      </c>
      <c r="E11" s="27">
        <f>E10*100/E9</f>
        <v>20</v>
      </c>
    </row>
  </sheetData>
  <mergeCells count="3">
    <mergeCell ref="B3:E3"/>
    <mergeCell ref="B4:C4"/>
    <mergeCell ref="D4:E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F4282-64C6-4D5A-AA9F-C0960A6E1A33}">
  <dimension ref="A1:AE62"/>
  <sheetViews>
    <sheetView workbookViewId="0">
      <selection activeCell="F15" sqref="F15"/>
    </sheetView>
  </sheetViews>
  <sheetFormatPr defaultRowHeight="14.4" x14ac:dyDescent="0.3"/>
  <cols>
    <col min="1" max="1" width="13" customWidth="1"/>
    <col min="2" max="2" width="5.5546875" bestFit="1" customWidth="1"/>
    <col min="3" max="3" width="6.33203125" bestFit="1" customWidth="1"/>
    <col min="4" max="4" width="5.44140625" bestFit="1" customWidth="1"/>
    <col min="5" max="5" width="4.88671875" bestFit="1" customWidth="1"/>
    <col min="6" max="6" width="5.5546875" bestFit="1" customWidth="1"/>
    <col min="7" max="7" width="6.33203125" bestFit="1" customWidth="1"/>
    <col min="8" max="8" width="5.44140625" bestFit="1" customWidth="1"/>
    <col min="9" max="9" width="5.5546875" bestFit="1" customWidth="1"/>
    <col min="10" max="10" width="6.33203125" bestFit="1" customWidth="1"/>
    <col min="11" max="11" width="5.44140625" bestFit="1" customWidth="1"/>
    <col min="12" max="12" width="4.88671875" bestFit="1" customWidth="1"/>
    <col min="13" max="13" width="5.5546875" bestFit="1" customWidth="1"/>
    <col min="14" max="14" width="6.33203125" bestFit="1" customWidth="1"/>
    <col min="15" max="15" width="5.44140625" bestFit="1" customWidth="1"/>
    <col min="16" max="16" width="9.88671875" customWidth="1"/>
    <col min="17" max="17" width="26.109375" bestFit="1" customWidth="1"/>
    <col min="18" max="18" width="14.44140625" bestFit="1" customWidth="1"/>
    <col min="19" max="19" width="25.44140625" bestFit="1" customWidth="1"/>
    <col min="20" max="20" width="14.44140625" bestFit="1" customWidth="1"/>
    <col min="21" max="21" width="26.88671875" bestFit="1" customWidth="1"/>
    <col min="22" max="22" width="14.44140625" bestFit="1" customWidth="1"/>
    <col min="25" max="25" width="25.109375" bestFit="1" customWidth="1"/>
    <col min="26" max="26" width="14.44140625" bestFit="1" customWidth="1"/>
    <col min="27" max="27" width="28.44140625" bestFit="1" customWidth="1"/>
    <col min="28" max="28" width="14.44140625" bestFit="1" customWidth="1"/>
    <col min="29" max="29" width="26.88671875" bestFit="1" customWidth="1"/>
    <col min="30" max="30" width="14.44140625" bestFit="1" customWidth="1"/>
  </cols>
  <sheetData>
    <row r="1" spans="1:31" x14ac:dyDescent="0.3">
      <c r="A1" t="s">
        <v>649</v>
      </c>
    </row>
    <row r="3" spans="1:31" s="4" customFormat="1" x14ac:dyDescent="0.3">
      <c r="A3" s="28" t="s">
        <v>581</v>
      </c>
      <c r="B3" s="109" t="s">
        <v>601</v>
      </c>
      <c r="C3" s="109"/>
      <c r="D3" s="109"/>
      <c r="E3" s="109"/>
      <c r="F3" s="109"/>
      <c r="G3" s="109"/>
      <c r="H3" s="110"/>
      <c r="I3" s="111" t="s">
        <v>602</v>
      </c>
      <c r="J3" s="109"/>
      <c r="K3" s="109"/>
      <c r="L3" s="109"/>
      <c r="M3" s="109"/>
      <c r="N3" s="109"/>
      <c r="O3" s="109"/>
      <c r="Q3" s="9" t="s">
        <v>601</v>
      </c>
      <c r="R3"/>
      <c r="S3"/>
      <c r="T3"/>
      <c r="U3"/>
      <c r="V3"/>
      <c r="W3"/>
      <c r="X3"/>
      <c r="Y3" s="9" t="s">
        <v>602</v>
      </c>
      <c r="Z3"/>
      <c r="AA3"/>
      <c r="AB3"/>
      <c r="AC3"/>
      <c r="AD3"/>
      <c r="AE3"/>
    </row>
    <row r="4" spans="1:31" s="4" customFormat="1" x14ac:dyDescent="0.3">
      <c r="A4" s="25"/>
      <c r="B4" s="116" t="s">
        <v>600</v>
      </c>
      <c r="C4" s="116"/>
      <c r="D4" s="116"/>
      <c r="E4" s="117"/>
      <c r="F4" s="116" t="s">
        <v>603</v>
      </c>
      <c r="G4" s="116"/>
      <c r="H4" s="117"/>
      <c r="I4" s="112" t="s">
        <v>600</v>
      </c>
      <c r="J4" s="113"/>
      <c r="K4" s="113"/>
      <c r="L4" s="114"/>
      <c r="M4" s="115" t="s">
        <v>603</v>
      </c>
      <c r="N4" s="115"/>
      <c r="O4" s="115"/>
      <c r="Q4" s="93" t="s">
        <v>639</v>
      </c>
      <c r="R4" s="94"/>
      <c r="S4" s="96" t="s">
        <v>640</v>
      </c>
      <c r="T4" s="97"/>
      <c r="U4" s="100" t="s">
        <v>609</v>
      </c>
      <c r="V4" s="101"/>
      <c r="W4"/>
      <c r="X4"/>
      <c r="Y4" s="93" t="s">
        <v>639</v>
      </c>
      <c r="Z4" s="94"/>
      <c r="AA4" s="96" t="s">
        <v>640</v>
      </c>
      <c r="AB4" s="97"/>
      <c r="AC4" s="100" t="s">
        <v>609</v>
      </c>
      <c r="AD4" s="101"/>
      <c r="AE4"/>
    </row>
    <row r="5" spans="1:31" s="4" customFormat="1" x14ac:dyDescent="0.3">
      <c r="A5" s="28" t="s">
        <v>604</v>
      </c>
      <c r="B5" s="95" t="s">
        <v>577</v>
      </c>
      <c r="C5" s="99" t="s">
        <v>609</v>
      </c>
      <c r="D5" s="98" t="s">
        <v>580</v>
      </c>
      <c r="E5" s="28" t="s">
        <v>18</v>
      </c>
      <c r="F5" s="26" t="s">
        <v>577</v>
      </c>
      <c r="G5" s="26" t="s">
        <v>609</v>
      </c>
      <c r="H5" s="28" t="s">
        <v>580</v>
      </c>
      <c r="I5" s="102" t="s">
        <v>577</v>
      </c>
      <c r="J5" s="99" t="s">
        <v>609</v>
      </c>
      <c r="K5" s="98" t="s">
        <v>580</v>
      </c>
      <c r="L5" s="28" t="s">
        <v>18</v>
      </c>
      <c r="M5" s="26" t="s">
        <v>577</v>
      </c>
      <c r="N5" s="26" t="s">
        <v>609</v>
      </c>
      <c r="O5" s="26" t="s">
        <v>580</v>
      </c>
      <c r="Q5" s="93" t="s">
        <v>0</v>
      </c>
      <c r="R5" s="93" t="s">
        <v>605</v>
      </c>
      <c r="S5" s="96" t="s">
        <v>0</v>
      </c>
      <c r="T5" s="96" t="s">
        <v>605</v>
      </c>
      <c r="U5" s="100" t="s">
        <v>0</v>
      </c>
      <c r="V5" s="100" t="s">
        <v>605</v>
      </c>
      <c r="W5"/>
      <c r="X5"/>
      <c r="Y5" s="93" t="s">
        <v>0</v>
      </c>
      <c r="Z5" s="93" t="s">
        <v>605</v>
      </c>
      <c r="AA5" s="96" t="s">
        <v>0</v>
      </c>
      <c r="AB5" s="96" t="s">
        <v>605</v>
      </c>
      <c r="AC5" s="100" t="s">
        <v>0</v>
      </c>
      <c r="AD5" s="100" t="s">
        <v>605</v>
      </c>
      <c r="AE5"/>
    </row>
    <row r="6" spans="1:31" s="4" customFormat="1" x14ac:dyDescent="0.3">
      <c r="A6" s="82">
        <v>6</v>
      </c>
      <c r="B6" s="4">
        <v>9</v>
      </c>
      <c r="C6" s="4">
        <v>8</v>
      </c>
      <c r="D6" s="4">
        <v>43</v>
      </c>
      <c r="E6" s="25">
        <f>SUM(B6:D6)</f>
        <v>60</v>
      </c>
      <c r="F6" s="27">
        <f>B6*100/E6</f>
        <v>15</v>
      </c>
      <c r="G6" s="27">
        <f>C6*100/E6</f>
        <v>13.333333333333334</v>
      </c>
      <c r="H6" s="29">
        <f>D6*100/E6</f>
        <v>71.666666666666671</v>
      </c>
      <c r="I6" s="83">
        <v>18</v>
      </c>
      <c r="J6" s="4">
        <v>5</v>
      </c>
      <c r="K6" s="4">
        <v>37</v>
      </c>
      <c r="L6" s="25">
        <f>SUM(I6:K6)</f>
        <v>60</v>
      </c>
      <c r="M6" s="27">
        <f>I6*100/L6</f>
        <v>30</v>
      </c>
      <c r="N6" s="27">
        <f>J6*100/L6</f>
        <v>8.3333333333333339</v>
      </c>
      <c r="O6" s="27">
        <f>K6*100/L6</f>
        <v>61.666666666666664</v>
      </c>
      <c r="Q6" s="22" t="s">
        <v>465</v>
      </c>
      <c r="R6" s="4" t="s">
        <v>55</v>
      </c>
      <c r="S6" s="22" t="s">
        <v>274</v>
      </c>
      <c r="T6" s="4" t="s">
        <v>55</v>
      </c>
      <c r="U6" s="22" t="s">
        <v>292</v>
      </c>
      <c r="V6" s="4" t="s">
        <v>55</v>
      </c>
      <c r="W6"/>
      <c r="X6"/>
      <c r="Y6" s="22" t="s">
        <v>179</v>
      </c>
      <c r="Z6" s="4" t="s">
        <v>55</v>
      </c>
      <c r="AA6" s="22" t="s">
        <v>268</v>
      </c>
      <c r="AB6" s="4" t="s">
        <v>55</v>
      </c>
      <c r="AC6" s="22" t="s">
        <v>137</v>
      </c>
      <c r="AD6" s="4" t="s">
        <v>55</v>
      </c>
      <c r="AE6"/>
    </row>
    <row r="7" spans="1:31" s="4" customFormat="1" x14ac:dyDescent="0.3">
      <c r="A7" s="82">
        <v>9</v>
      </c>
      <c r="B7" s="4">
        <v>15</v>
      </c>
      <c r="C7" s="4">
        <v>12</v>
      </c>
      <c r="D7" s="4">
        <v>29</v>
      </c>
      <c r="E7" s="25">
        <f t="shared" ref="E7:E9" si="0">SUM(B7:D7)</f>
        <v>56</v>
      </c>
      <c r="F7" s="27">
        <f t="shared" ref="F7:F8" si="1">B7*100/E7</f>
        <v>26.785714285714285</v>
      </c>
      <c r="G7" s="27">
        <f t="shared" ref="G7:G9" si="2">C7*100/E7</f>
        <v>21.428571428571427</v>
      </c>
      <c r="H7" s="29">
        <f t="shared" ref="H7:H9" si="3">D7*100/E7</f>
        <v>51.785714285714285</v>
      </c>
      <c r="I7" s="83">
        <v>24</v>
      </c>
      <c r="J7" s="4">
        <v>18</v>
      </c>
      <c r="K7" s="4">
        <v>50</v>
      </c>
      <c r="L7" s="25">
        <f t="shared" ref="L7:L9" si="4">SUM(I7:K7)</f>
        <v>92</v>
      </c>
      <c r="M7" s="27">
        <f t="shared" ref="M7:M9" si="5">I7*100/L7</f>
        <v>26.086956521739129</v>
      </c>
      <c r="N7" s="27">
        <f t="shared" ref="N7:N9" si="6">J7*100/L7</f>
        <v>19.565217391304348</v>
      </c>
      <c r="O7" s="27">
        <f t="shared" ref="O7:O9" si="7">K7*100/L7</f>
        <v>54.347826086956523</v>
      </c>
      <c r="Q7" s="22" t="s">
        <v>53</v>
      </c>
      <c r="R7" s="4" t="s">
        <v>55</v>
      </c>
      <c r="S7" s="22" t="s">
        <v>322</v>
      </c>
      <c r="T7" s="4" t="s">
        <v>55</v>
      </c>
      <c r="U7" s="22" t="s">
        <v>455</v>
      </c>
      <c r="V7" s="4" t="s">
        <v>55</v>
      </c>
      <c r="W7"/>
      <c r="X7"/>
      <c r="Y7" s="22" t="s">
        <v>518</v>
      </c>
      <c r="Z7" s="4" t="s">
        <v>55</v>
      </c>
      <c r="AA7" s="22" t="s">
        <v>367</v>
      </c>
      <c r="AB7" s="4" t="s">
        <v>55</v>
      </c>
      <c r="AC7" s="22" t="s">
        <v>53</v>
      </c>
      <c r="AD7" s="4" t="s">
        <v>55</v>
      </c>
      <c r="AE7"/>
    </row>
    <row r="8" spans="1:31" s="4" customFormat="1" x14ac:dyDescent="0.3">
      <c r="A8" s="82">
        <v>12</v>
      </c>
      <c r="B8" s="4">
        <v>23</v>
      </c>
      <c r="C8" s="4">
        <v>11</v>
      </c>
      <c r="D8" s="4">
        <v>28</v>
      </c>
      <c r="E8" s="25">
        <f t="shared" si="0"/>
        <v>62</v>
      </c>
      <c r="F8" s="27">
        <f t="shared" si="1"/>
        <v>37.096774193548384</v>
      </c>
      <c r="G8" s="27">
        <f t="shared" si="2"/>
        <v>17.741935483870968</v>
      </c>
      <c r="H8" s="29">
        <f t="shared" si="3"/>
        <v>45.161290322580648</v>
      </c>
      <c r="I8" s="83">
        <v>20</v>
      </c>
      <c r="J8" s="4">
        <v>23</v>
      </c>
      <c r="K8" s="4">
        <v>48</v>
      </c>
      <c r="L8" s="25">
        <f t="shared" si="4"/>
        <v>91</v>
      </c>
      <c r="M8" s="27">
        <f t="shared" si="5"/>
        <v>21.978021978021978</v>
      </c>
      <c r="N8" s="27">
        <f t="shared" si="6"/>
        <v>25.274725274725274</v>
      </c>
      <c r="O8" s="27">
        <f t="shared" si="7"/>
        <v>52.747252747252745</v>
      </c>
      <c r="Q8" s="22" t="s">
        <v>90</v>
      </c>
      <c r="R8" s="4" t="s">
        <v>55</v>
      </c>
      <c r="S8" s="22" t="s">
        <v>380</v>
      </c>
      <c r="T8" s="4" t="s">
        <v>55</v>
      </c>
      <c r="U8" s="22" t="s">
        <v>263</v>
      </c>
      <c r="V8" s="4" t="s">
        <v>55</v>
      </c>
      <c r="W8"/>
      <c r="X8"/>
      <c r="Y8" s="22" t="s">
        <v>185</v>
      </c>
      <c r="Z8" s="4" t="s">
        <v>55</v>
      </c>
      <c r="AA8" s="22" t="s">
        <v>372</v>
      </c>
      <c r="AB8" s="4" t="s">
        <v>55</v>
      </c>
      <c r="AC8" s="22" t="s">
        <v>263</v>
      </c>
      <c r="AD8" s="4" t="s">
        <v>55</v>
      </c>
      <c r="AE8"/>
    </row>
    <row r="9" spans="1:31" s="4" customFormat="1" x14ac:dyDescent="0.3">
      <c r="A9" s="82" t="s">
        <v>608</v>
      </c>
      <c r="B9" s="4">
        <v>32</v>
      </c>
      <c r="C9" s="4">
        <v>29</v>
      </c>
      <c r="D9" s="4">
        <v>56</v>
      </c>
      <c r="E9" s="25">
        <f t="shared" si="0"/>
        <v>117</v>
      </c>
      <c r="F9" s="27">
        <f>B9*100/E9</f>
        <v>27.350427350427349</v>
      </c>
      <c r="G9" s="27">
        <f t="shared" si="2"/>
        <v>24.786324786324787</v>
      </c>
      <c r="H9" s="29">
        <f t="shared" si="3"/>
        <v>47.863247863247864</v>
      </c>
      <c r="I9" s="83">
        <v>33</v>
      </c>
      <c r="J9" s="4">
        <v>43</v>
      </c>
      <c r="K9" s="4">
        <v>57</v>
      </c>
      <c r="L9" s="25">
        <f t="shared" si="4"/>
        <v>133</v>
      </c>
      <c r="M9" s="27">
        <f t="shared" si="5"/>
        <v>24.81203007518797</v>
      </c>
      <c r="N9" s="27">
        <f t="shared" si="6"/>
        <v>32.330827067669176</v>
      </c>
      <c r="O9" s="27">
        <f t="shared" si="7"/>
        <v>42.857142857142854</v>
      </c>
      <c r="Q9" s="22" t="s">
        <v>163</v>
      </c>
      <c r="R9" s="4" t="s">
        <v>55</v>
      </c>
      <c r="S9" s="22" t="s">
        <v>324</v>
      </c>
      <c r="T9" s="4" t="s">
        <v>55</v>
      </c>
      <c r="U9" s="22" t="s">
        <v>266</v>
      </c>
      <c r="V9" s="4" t="s">
        <v>55</v>
      </c>
      <c r="W9"/>
      <c r="X9"/>
      <c r="Y9" s="22" t="s">
        <v>276</v>
      </c>
      <c r="Z9" s="4" t="s">
        <v>55</v>
      </c>
      <c r="AA9" s="22" t="s">
        <v>468</v>
      </c>
      <c r="AB9" s="4" t="s">
        <v>55</v>
      </c>
      <c r="AC9" s="22" t="s">
        <v>292</v>
      </c>
      <c r="AD9" s="4" t="s">
        <v>55</v>
      </c>
      <c r="AE9"/>
    </row>
    <row r="10" spans="1:31" s="4" customFormat="1" x14ac:dyDescent="0.3">
      <c r="A10" s="2"/>
      <c r="J10" s="2"/>
      <c r="Q10" s="22" t="s">
        <v>376</v>
      </c>
      <c r="R10" s="4" t="s">
        <v>55</v>
      </c>
      <c r="S10" s="22" t="s">
        <v>365</v>
      </c>
      <c r="T10" s="4" t="s">
        <v>55</v>
      </c>
      <c r="U10" s="22" t="s">
        <v>387</v>
      </c>
      <c r="V10" s="4" t="s">
        <v>55</v>
      </c>
      <c r="W10"/>
      <c r="X10"/>
      <c r="Y10" s="22" t="s">
        <v>316</v>
      </c>
      <c r="Z10" s="4" t="s">
        <v>55</v>
      </c>
      <c r="AA10" s="22" t="s">
        <v>94</v>
      </c>
      <c r="AB10" s="4" t="s">
        <v>571</v>
      </c>
      <c r="AC10" s="22" t="s">
        <v>322</v>
      </c>
      <c r="AD10" s="4" t="s">
        <v>55</v>
      </c>
      <c r="AE10"/>
    </row>
    <row r="11" spans="1:31" x14ac:dyDescent="0.3">
      <c r="Q11" s="22" t="s">
        <v>407</v>
      </c>
      <c r="R11" s="4" t="s">
        <v>55</v>
      </c>
      <c r="S11" s="22" t="s">
        <v>474</v>
      </c>
      <c r="T11" s="4" t="s">
        <v>55</v>
      </c>
      <c r="U11" s="22" t="s">
        <v>509</v>
      </c>
      <c r="V11" s="4" t="s">
        <v>55</v>
      </c>
      <c r="Y11" s="22" t="s">
        <v>366</v>
      </c>
      <c r="Z11" s="4" t="s">
        <v>55</v>
      </c>
      <c r="AA11" s="22" t="s">
        <v>129</v>
      </c>
      <c r="AB11" s="4" t="s">
        <v>571</v>
      </c>
      <c r="AC11" s="22" t="s">
        <v>361</v>
      </c>
      <c r="AD11" s="4" t="s">
        <v>55</v>
      </c>
    </row>
    <row r="12" spans="1:31" x14ac:dyDescent="0.3">
      <c r="Q12" s="22" t="s">
        <v>440</v>
      </c>
      <c r="R12" s="4" t="s">
        <v>55</v>
      </c>
      <c r="S12" s="22" t="s">
        <v>533</v>
      </c>
      <c r="T12" s="4" t="s">
        <v>55</v>
      </c>
      <c r="U12" s="22" t="s">
        <v>331</v>
      </c>
      <c r="V12" s="4" t="s">
        <v>571</v>
      </c>
      <c r="Y12" s="22" t="s">
        <v>482</v>
      </c>
      <c r="Z12" s="4" t="s">
        <v>55</v>
      </c>
      <c r="AA12" s="22" t="s">
        <v>310</v>
      </c>
      <c r="AB12" s="4" t="s">
        <v>571</v>
      </c>
      <c r="AC12" s="22" t="s">
        <v>363</v>
      </c>
      <c r="AD12" s="4" t="s">
        <v>55</v>
      </c>
    </row>
    <row r="13" spans="1:31" x14ac:dyDescent="0.3">
      <c r="Q13" s="22" t="s">
        <v>496</v>
      </c>
      <c r="R13" s="4" t="s">
        <v>55</v>
      </c>
      <c r="S13" s="22" t="s">
        <v>76</v>
      </c>
      <c r="T13" s="4" t="s">
        <v>571</v>
      </c>
      <c r="U13" s="22" t="s">
        <v>453</v>
      </c>
      <c r="V13" s="4" t="s">
        <v>571</v>
      </c>
      <c r="Y13" s="22" t="s">
        <v>489</v>
      </c>
      <c r="Z13" s="4" t="s">
        <v>55</v>
      </c>
      <c r="AA13" s="22" t="s">
        <v>312</v>
      </c>
      <c r="AB13" s="4" t="s">
        <v>571</v>
      </c>
      <c r="AC13" s="22" t="s">
        <v>455</v>
      </c>
      <c r="AD13" s="4" t="s">
        <v>55</v>
      </c>
    </row>
    <row r="14" spans="1:31" x14ac:dyDescent="0.3">
      <c r="Q14" s="22" t="s">
        <v>513</v>
      </c>
      <c r="R14" s="4" t="s">
        <v>55</v>
      </c>
      <c r="S14" s="22" t="s">
        <v>177</v>
      </c>
      <c r="T14" s="4" t="s">
        <v>571</v>
      </c>
      <c r="U14" s="22" t="s">
        <v>134</v>
      </c>
      <c r="V14" s="4" t="s">
        <v>571</v>
      </c>
      <c r="Y14" s="22" t="s">
        <v>496</v>
      </c>
      <c r="Z14" s="4" t="s">
        <v>55</v>
      </c>
      <c r="AA14" s="22" t="s">
        <v>42</v>
      </c>
      <c r="AB14" s="4" t="s">
        <v>45</v>
      </c>
      <c r="AC14" s="22" t="s">
        <v>533</v>
      </c>
      <c r="AD14" s="4" t="s">
        <v>55</v>
      </c>
    </row>
    <row r="15" spans="1:31" x14ac:dyDescent="0.3">
      <c r="Q15" s="22" t="s">
        <v>81</v>
      </c>
      <c r="R15" s="4" t="s">
        <v>571</v>
      </c>
      <c r="S15" s="22" t="s">
        <v>129</v>
      </c>
      <c r="T15" s="4" t="s">
        <v>571</v>
      </c>
      <c r="U15" s="22" t="s">
        <v>251</v>
      </c>
      <c r="V15" s="4" t="s">
        <v>571</v>
      </c>
      <c r="Y15" s="22" t="s">
        <v>523</v>
      </c>
      <c r="Z15" s="4" t="s">
        <v>55</v>
      </c>
      <c r="AA15" s="22" t="s">
        <v>76</v>
      </c>
      <c r="AB15" s="4" t="s">
        <v>571</v>
      </c>
      <c r="AC15" s="22" t="s">
        <v>453</v>
      </c>
      <c r="AD15" s="4" t="s">
        <v>571</v>
      </c>
    </row>
    <row r="16" spans="1:31" x14ac:dyDescent="0.3">
      <c r="Q16" s="22" t="s">
        <v>145</v>
      </c>
      <c r="R16" s="4" t="s">
        <v>571</v>
      </c>
      <c r="S16" s="22" t="s">
        <v>166</v>
      </c>
      <c r="T16" s="4" t="s">
        <v>571</v>
      </c>
      <c r="U16" s="22" t="s">
        <v>551</v>
      </c>
      <c r="V16" s="4" t="s">
        <v>243</v>
      </c>
      <c r="Y16" s="22" t="s">
        <v>150</v>
      </c>
      <c r="Z16" s="4" t="s">
        <v>571</v>
      </c>
      <c r="AA16" s="22" t="s">
        <v>113</v>
      </c>
      <c r="AB16" s="4" t="s">
        <v>571</v>
      </c>
      <c r="AC16" s="22" t="s">
        <v>200</v>
      </c>
      <c r="AD16" s="4" t="s">
        <v>571</v>
      </c>
    </row>
    <row r="17" spans="17:30" x14ac:dyDescent="0.3">
      <c r="Q17" s="22" t="s">
        <v>150</v>
      </c>
      <c r="R17" s="4" t="s">
        <v>571</v>
      </c>
      <c r="S17" s="22" t="s">
        <v>192</v>
      </c>
      <c r="T17" s="4" t="s">
        <v>571</v>
      </c>
      <c r="U17" s="22" t="s">
        <v>140</v>
      </c>
      <c r="V17" s="4" t="s">
        <v>126</v>
      </c>
      <c r="Y17" s="22" t="s">
        <v>205</v>
      </c>
      <c r="Z17" s="4" t="s">
        <v>571</v>
      </c>
      <c r="AA17" s="22" t="s">
        <v>166</v>
      </c>
      <c r="AB17" s="4" t="s">
        <v>571</v>
      </c>
      <c r="AC17" s="22" t="s">
        <v>447</v>
      </c>
      <c r="AD17" s="4" t="s">
        <v>571</v>
      </c>
    </row>
    <row r="18" spans="17:30" x14ac:dyDescent="0.3">
      <c r="Q18" s="22" t="s">
        <v>256</v>
      </c>
      <c r="R18" s="4" t="s">
        <v>571</v>
      </c>
      <c r="S18" s="22" t="s">
        <v>200</v>
      </c>
      <c r="T18" s="4" t="s">
        <v>571</v>
      </c>
      <c r="U18" s="22" t="s">
        <v>195</v>
      </c>
      <c r="V18" s="4" t="s">
        <v>21</v>
      </c>
      <c r="Y18" s="22" t="s">
        <v>256</v>
      </c>
      <c r="Z18" s="4" t="s">
        <v>571</v>
      </c>
      <c r="AA18" s="22" t="s">
        <v>253</v>
      </c>
      <c r="AB18" s="4" t="s">
        <v>571</v>
      </c>
      <c r="AC18" s="22" t="s">
        <v>134</v>
      </c>
      <c r="AD18" s="4" t="s">
        <v>571</v>
      </c>
    </row>
    <row r="19" spans="17:30" x14ac:dyDescent="0.3">
      <c r="Q19" s="22" t="s">
        <v>325</v>
      </c>
      <c r="R19" s="4" t="s">
        <v>571</v>
      </c>
      <c r="S19" s="22" t="s">
        <v>205</v>
      </c>
      <c r="T19" s="4" t="s">
        <v>571</v>
      </c>
      <c r="U19" s="22" t="s">
        <v>197</v>
      </c>
      <c r="V19" s="4" t="s">
        <v>21</v>
      </c>
      <c r="Y19" s="22" t="s">
        <v>369</v>
      </c>
      <c r="Z19" s="4" t="s">
        <v>571</v>
      </c>
      <c r="AA19" s="22" t="s">
        <v>296</v>
      </c>
      <c r="AB19" s="4" t="s">
        <v>571</v>
      </c>
      <c r="AC19" s="22" t="s">
        <v>251</v>
      </c>
      <c r="AD19" s="4" t="s">
        <v>571</v>
      </c>
    </row>
    <row r="20" spans="17:30" x14ac:dyDescent="0.3">
      <c r="Q20" s="22" t="s">
        <v>369</v>
      </c>
      <c r="R20" s="4" t="s">
        <v>571</v>
      </c>
      <c r="S20" s="22" t="s">
        <v>211</v>
      </c>
      <c r="T20" s="4" t="s">
        <v>571</v>
      </c>
      <c r="U20" s="22" t="s">
        <v>198</v>
      </c>
      <c r="V20" s="4" t="s">
        <v>21</v>
      </c>
      <c r="Y20" s="22" t="s">
        <v>422</v>
      </c>
      <c r="Z20" s="4" t="s">
        <v>571</v>
      </c>
      <c r="AA20" s="22" t="s">
        <v>331</v>
      </c>
      <c r="AB20" s="4" t="s">
        <v>571</v>
      </c>
      <c r="AC20" s="22" t="s">
        <v>349</v>
      </c>
      <c r="AD20" s="4" t="s">
        <v>571</v>
      </c>
    </row>
    <row r="21" spans="17:30" x14ac:dyDescent="0.3">
      <c r="Q21" s="22" t="s">
        <v>422</v>
      </c>
      <c r="R21" s="4" t="s">
        <v>571</v>
      </c>
      <c r="S21" s="22" t="s">
        <v>253</v>
      </c>
      <c r="T21" s="4" t="s">
        <v>571</v>
      </c>
      <c r="U21" s="22" t="s">
        <v>283</v>
      </c>
      <c r="V21" s="4" t="s">
        <v>21</v>
      </c>
      <c r="Y21" s="22" t="s">
        <v>425</v>
      </c>
      <c r="Z21" s="4" t="s">
        <v>571</v>
      </c>
      <c r="AA21" s="22" t="s">
        <v>438</v>
      </c>
      <c r="AB21" s="4" t="s">
        <v>571</v>
      </c>
      <c r="AC21" s="22" t="s">
        <v>551</v>
      </c>
      <c r="AD21" s="4" t="s">
        <v>243</v>
      </c>
    </row>
    <row r="22" spans="17:30" x14ac:dyDescent="0.3">
      <c r="Q22" s="22" t="s">
        <v>447</v>
      </c>
      <c r="R22" s="4" t="s">
        <v>571</v>
      </c>
      <c r="S22" s="22" t="s">
        <v>296</v>
      </c>
      <c r="T22" s="4" t="s">
        <v>571</v>
      </c>
      <c r="U22" s="22" t="s">
        <v>390</v>
      </c>
      <c r="V22" s="4" t="s">
        <v>21</v>
      </c>
      <c r="Y22" s="22" t="s">
        <v>48</v>
      </c>
      <c r="Z22" s="4" t="s">
        <v>21</v>
      </c>
      <c r="AA22" s="22" t="s">
        <v>81</v>
      </c>
      <c r="AB22" s="4" t="s">
        <v>571</v>
      </c>
      <c r="AC22" s="22" t="s">
        <v>565</v>
      </c>
      <c r="AD22" s="4" t="s">
        <v>243</v>
      </c>
    </row>
    <row r="23" spans="17:30" x14ac:dyDescent="0.3">
      <c r="Q23" s="22" t="s">
        <v>491</v>
      </c>
      <c r="R23" s="4" t="s">
        <v>571</v>
      </c>
      <c r="S23" s="22" t="s">
        <v>308</v>
      </c>
      <c r="T23" s="4" t="s">
        <v>571</v>
      </c>
      <c r="U23" s="22" t="s">
        <v>460</v>
      </c>
      <c r="V23" s="4" t="s">
        <v>21</v>
      </c>
      <c r="Y23" s="22" t="s">
        <v>289</v>
      </c>
      <c r="Z23" s="4" t="s">
        <v>21</v>
      </c>
      <c r="AA23" s="22" t="s">
        <v>97</v>
      </c>
      <c r="AB23" s="4" t="s">
        <v>571</v>
      </c>
      <c r="AC23" s="22" t="s">
        <v>182</v>
      </c>
      <c r="AD23" s="4" t="s">
        <v>126</v>
      </c>
    </row>
    <row r="24" spans="17:30" x14ac:dyDescent="0.3">
      <c r="Q24" s="22" t="s">
        <v>568</v>
      </c>
      <c r="R24" s="4" t="s">
        <v>571</v>
      </c>
      <c r="S24" s="22" t="s">
        <v>310</v>
      </c>
      <c r="T24" s="4" t="s">
        <v>571</v>
      </c>
      <c r="U24" s="22" t="s">
        <v>403</v>
      </c>
      <c r="V24" s="4" t="s">
        <v>32</v>
      </c>
      <c r="Y24" s="22" t="s">
        <v>319</v>
      </c>
      <c r="Z24" s="4" t="s">
        <v>21</v>
      </c>
      <c r="AA24" s="22" t="s">
        <v>169</v>
      </c>
      <c r="AB24" s="4" t="s">
        <v>571</v>
      </c>
      <c r="AC24" s="22" t="s">
        <v>123</v>
      </c>
      <c r="AD24" s="4" t="s">
        <v>126</v>
      </c>
    </row>
    <row r="25" spans="17:30" x14ac:dyDescent="0.3">
      <c r="Q25" s="22" t="s">
        <v>182</v>
      </c>
      <c r="R25" s="4" t="s">
        <v>126</v>
      </c>
      <c r="S25" s="22" t="s">
        <v>342</v>
      </c>
      <c r="T25" s="4" t="s">
        <v>571</v>
      </c>
      <c r="U25" s="22" t="s">
        <v>406</v>
      </c>
      <c r="V25" s="4" t="s">
        <v>32</v>
      </c>
      <c r="Y25" s="22" t="s">
        <v>334</v>
      </c>
      <c r="Z25" s="4" t="s">
        <v>21</v>
      </c>
      <c r="AA25" s="22" t="s">
        <v>226</v>
      </c>
      <c r="AB25" s="4" t="s">
        <v>571</v>
      </c>
      <c r="AC25" s="22" t="s">
        <v>197</v>
      </c>
      <c r="AD25" s="4" t="s">
        <v>21</v>
      </c>
    </row>
    <row r="26" spans="17:30" x14ac:dyDescent="0.3">
      <c r="Q26" s="22" t="s">
        <v>142</v>
      </c>
      <c r="R26" s="4" t="s">
        <v>21</v>
      </c>
      <c r="S26" s="22" t="s">
        <v>417</v>
      </c>
      <c r="T26" s="4" t="s">
        <v>571</v>
      </c>
      <c r="U26" s="22" t="s">
        <v>515</v>
      </c>
      <c r="V26" s="4" t="s">
        <v>32</v>
      </c>
      <c r="Y26" s="22" t="s">
        <v>396</v>
      </c>
      <c r="Z26" s="4" t="s">
        <v>32</v>
      </c>
      <c r="AA26" s="22" t="s">
        <v>305</v>
      </c>
      <c r="AB26" s="4" t="s">
        <v>571</v>
      </c>
      <c r="AC26" s="22" t="s">
        <v>260</v>
      </c>
      <c r="AD26" s="4" t="s">
        <v>21</v>
      </c>
    </row>
    <row r="27" spans="17:30" x14ac:dyDescent="0.3">
      <c r="Q27" s="22" t="s">
        <v>189</v>
      </c>
      <c r="R27" s="4" t="s">
        <v>21</v>
      </c>
      <c r="S27" s="22" t="s">
        <v>419</v>
      </c>
      <c r="T27" s="4" t="s">
        <v>571</v>
      </c>
      <c r="U27" s="22" t="s">
        <v>103</v>
      </c>
      <c r="V27" s="4" t="s">
        <v>32</v>
      </c>
      <c r="Y27" s="22" t="s">
        <v>400</v>
      </c>
      <c r="Z27" s="4" t="s">
        <v>32</v>
      </c>
      <c r="AA27" s="22" t="s">
        <v>325</v>
      </c>
      <c r="AB27" s="4" t="s">
        <v>571</v>
      </c>
      <c r="AC27" s="22" t="s">
        <v>142</v>
      </c>
      <c r="AD27" s="4" t="s">
        <v>21</v>
      </c>
    </row>
    <row r="28" spans="17:30" x14ac:dyDescent="0.3">
      <c r="Q28" s="22" t="s">
        <v>260</v>
      </c>
      <c r="R28" s="4" t="s">
        <v>21</v>
      </c>
      <c r="S28" s="22" t="s">
        <v>438</v>
      </c>
      <c r="T28" s="4" t="s">
        <v>571</v>
      </c>
      <c r="U28" s="22" t="s">
        <v>429</v>
      </c>
      <c r="V28" s="4" t="s">
        <v>32</v>
      </c>
      <c r="Y28" s="22" t="s">
        <v>117</v>
      </c>
      <c r="Z28" s="4" t="s">
        <v>32</v>
      </c>
      <c r="AA28" s="22" t="s">
        <v>445</v>
      </c>
      <c r="AB28" s="4" t="s">
        <v>571</v>
      </c>
      <c r="AC28" s="22" t="s">
        <v>195</v>
      </c>
      <c r="AD28" s="4" t="s">
        <v>21</v>
      </c>
    </row>
    <row r="29" spans="17:30" x14ac:dyDescent="0.3">
      <c r="Q29" s="22" t="s">
        <v>63</v>
      </c>
      <c r="R29" s="4" t="s">
        <v>32</v>
      </c>
      <c r="S29" s="22" t="s">
        <v>560</v>
      </c>
      <c r="T29" s="4" t="s">
        <v>571</v>
      </c>
      <c r="U29" s="22" t="s">
        <v>485</v>
      </c>
      <c r="V29" s="4" t="s">
        <v>32</v>
      </c>
      <c r="Y29" s="22" t="s">
        <v>230</v>
      </c>
      <c r="Z29" s="4" t="s">
        <v>32</v>
      </c>
      <c r="AA29" s="22" t="s">
        <v>520</v>
      </c>
      <c r="AB29" s="4" t="s">
        <v>571</v>
      </c>
      <c r="AC29" s="22" t="s">
        <v>198</v>
      </c>
      <c r="AD29" s="4" t="s">
        <v>21</v>
      </c>
    </row>
    <row r="30" spans="17:30" x14ac:dyDescent="0.3">
      <c r="Q30" s="22" t="s">
        <v>108</v>
      </c>
      <c r="R30" s="4" t="s">
        <v>32</v>
      </c>
      <c r="S30" s="22" t="s">
        <v>536</v>
      </c>
      <c r="T30" s="4" t="s">
        <v>243</v>
      </c>
      <c r="U30" s="22" t="s">
        <v>351</v>
      </c>
      <c r="V30" s="4" t="s">
        <v>248</v>
      </c>
      <c r="Y30" s="22" t="s">
        <v>485</v>
      </c>
      <c r="Z30" s="4" t="s">
        <v>32</v>
      </c>
      <c r="AA30" s="22" t="s">
        <v>560</v>
      </c>
      <c r="AB30" s="4" t="s">
        <v>571</v>
      </c>
      <c r="AC30" s="22" t="s">
        <v>283</v>
      </c>
      <c r="AD30" s="4" t="s">
        <v>21</v>
      </c>
    </row>
    <row r="31" spans="17:30" x14ac:dyDescent="0.3">
      <c r="Q31" s="22" t="s">
        <v>121</v>
      </c>
      <c r="R31" s="4" t="s">
        <v>32</v>
      </c>
      <c r="S31" s="22" t="s">
        <v>555</v>
      </c>
      <c r="T31" s="4" t="s">
        <v>243</v>
      </c>
      <c r="U31" s="22" t="s">
        <v>99</v>
      </c>
      <c r="V31" s="4" t="s">
        <v>73</v>
      </c>
      <c r="Y31" s="22" t="s">
        <v>515</v>
      </c>
      <c r="Z31" s="4" t="s">
        <v>32</v>
      </c>
      <c r="AA31" s="22" t="s">
        <v>555</v>
      </c>
      <c r="AB31" s="4" t="s">
        <v>243</v>
      </c>
      <c r="AC31" s="22" t="s">
        <v>389</v>
      </c>
      <c r="AD31" s="4" t="s">
        <v>21</v>
      </c>
    </row>
    <row r="32" spans="17:30" x14ac:dyDescent="0.3">
      <c r="Q32" s="22" t="s">
        <v>230</v>
      </c>
      <c r="R32" s="4" t="s">
        <v>32</v>
      </c>
      <c r="S32" s="22" t="s">
        <v>565</v>
      </c>
      <c r="T32" s="4" t="s">
        <v>243</v>
      </c>
      <c r="U32" s="22" t="s">
        <v>301</v>
      </c>
      <c r="V32" s="4" t="s">
        <v>73</v>
      </c>
      <c r="Y32" s="22" t="s">
        <v>333</v>
      </c>
      <c r="Z32" s="4" t="s">
        <v>32</v>
      </c>
      <c r="AA32" s="22" t="s">
        <v>498</v>
      </c>
      <c r="AB32" s="4" t="s">
        <v>243</v>
      </c>
      <c r="AC32" s="22" t="s">
        <v>390</v>
      </c>
      <c r="AD32" s="4" t="s">
        <v>21</v>
      </c>
    </row>
    <row r="33" spans="17:30" x14ac:dyDescent="0.3">
      <c r="Q33" s="22" t="s">
        <v>285</v>
      </c>
      <c r="R33" s="4" t="s">
        <v>73</v>
      </c>
      <c r="S33" s="22" t="s">
        <v>242</v>
      </c>
      <c r="T33" s="4" t="s">
        <v>243</v>
      </c>
      <c r="U33" s="22" t="s">
        <v>382</v>
      </c>
      <c r="V33" s="4" t="s">
        <v>384</v>
      </c>
      <c r="Y33" s="22" t="s">
        <v>336</v>
      </c>
      <c r="Z33" s="4" t="s">
        <v>32</v>
      </c>
      <c r="AA33" s="22" t="s">
        <v>140</v>
      </c>
      <c r="AB33" s="4" t="s">
        <v>126</v>
      </c>
      <c r="AC33" s="22" t="s">
        <v>442</v>
      </c>
      <c r="AD33" s="4" t="s">
        <v>21</v>
      </c>
    </row>
    <row r="34" spans="17:30" x14ac:dyDescent="0.3">
      <c r="Q34" s="22" t="s">
        <v>288</v>
      </c>
      <c r="R34" s="4" t="s">
        <v>73</v>
      </c>
      <c r="S34" s="22" t="s">
        <v>463</v>
      </c>
      <c r="T34" s="4" t="s">
        <v>126</v>
      </c>
      <c r="U34" s="22" t="s">
        <v>476</v>
      </c>
      <c r="V34" s="4" t="s">
        <v>384</v>
      </c>
      <c r="Y34" s="22" t="s">
        <v>535</v>
      </c>
      <c r="Z34" s="4" t="s">
        <v>32</v>
      </c>
      <c r="AA34" s="22" t="s">
        <v>59</v>
      </c>
      <c r="AB34" s="4" t="s">
        <v>21</v>
      </c>
      <c r="AC34" s="22" t="s">
        <v>500</v>
      </c>
      <c r="AD34" s="4" t="s">
        <v>21</v>
      </c>
    </row>
    <row r="35" spans="17:30" x14ac:dyDescent="0.3">
      <c r="Q35" s="22" t="s">
        <v>25</v>
      </c>
      <c r="R35" s="4" t="s">
        <v>27</v>
      </c>
      <c r="S35" s="22" t="s">
        <v>340</v>
      </c>
      <c r="T35" s="4" t="s">
        <v>126</v>
      </c>
      <c r="U35" s="92"/>
      <c r="Y35" s="22" t="s">
        <v>543</v>
      </c>
      <c r="Z35" s="4" t="s">
        <v>73</v>
      </c>
      <c r="AA35" s="22" t="s">
        <v>68</v>
      </c>
      <c r="AB35" s="4" t="s">
        <v>21</v>
      </c>
      <c r="AC35" s="22" t="s">
        <v>503</v>
      </c>
      <c r="AD35" s="4" t="s">
        <v>21</v>
      </c>
    </row>
    <row r="36" spans="17:30" x14ac:dyDescent="0.3">
      <c r="Q36" s="22" t="s">
        <v>563</v>
      </c>
      <c r="R36" s="4" t="s">
        <v>27</v>
      </c>
      <c r="S36" s="22" t="s">
        <v>314</v>
      </c>
      <c r="T36" s="4" t="s">
        <v>21</v>
      </c>
      <c r="U36" s="92"/>
      <c r="Y36" s="22" t="s">
        <v>479</v>
      </c>
      <c r="Z36" s="4" t="s">
        <v>384</v>
      </c>
      <c r="AA36" s="22" t="s">
        <v>160</v>
      </c>
      <c r="AB36" s="4" t="s">
        <v>21</v>
      </c>
      <c r="AC36" s="22" t="s">
        <v>403</v>
      </c>
      <c r="AD36" s="4" t="s">
        <v>32</v>
      </c>
    </row>
    <row r="37" spans="17:30" x14ac:dyDescent="0.3">
      <c r="Q37" s="22" t="s">
        <v>412</v>
      </c>
      <c r="R37" s="4" t="s">
        <v>215</v>
      </c>
      <c r="S37" s="22" t="s">
        <v>208</v>
      </c>
      <c r="T37" s="4" t="s">
        <v>21</v>
      </c>
      <c r="U37" s="92"/>
      <c r="Y37" s="22" t="s">
        <v>213</v>
      </c>
      <c r="Z37" s="4" t="s">
        <v>215</v>
      </c>
      <c r="AA37" s="22" t="s">
        <v>279</v>
      </c>
      <c r="AB37" s="4" t="s">
        <v>21</v>
      </c>
      <c r="AC37" s="22" t="s">
        <v>406</v>
      </c>
      <c r="AD37" s="4" t="s">
        <v>32</v>
      </c>
    </row>
    <row r="38" spans="17:30" x14ac:dyDescent="0.3">
      <c r="S38" s="22" t="s">
        <v>389</v>
      </c>
      <c r="T38" s="4" t="s">
        <v>21</v>
      </c>
      <c r="U38" s="92"/>
      <c r="Y38" s="22" t="s">
        <v>449</v>
      </c>
      <c r="Z38" s="4" t="s">
        <v>215</v>
      </c>
      <c r="AA38" s="22" t="s">
        <v>281</v>
      </c>
      <c r="AB38" s="4" t="s">
        <v>21</v>
      </c>
      <c r="AC38" s="22" t="s">
        <v>85</v>
      </c>
      <c r="AD38" s="4" t="s">
        <v>32</v>
      </c>
    </row>
    <row r="39" spans="17:30" x14ac:dyDescent="0.3">
      <c r="S39" s="22" t="s">
        <v>30</v>
      </c>
      <c r="T39" s="4" t="s">
        <v>32</v>
      </c>
      <c r="U39" s="92"/>
      <c r="AA39" s="22" t="s">
        <v>344</v>
      </c>
      <c r="AB39" s="4" t="s">
        <v>21</v>
      </c>
      <c r="AC39" s="22" t="s">
        <v>103</v>
      </c>
      <c r="AD39" s="4" t="s">
        <v>32</v>
      </c>
    </row>
    <row r="40" spans="17:30" x14ac:dyDescent="0.3">
      <c r="S40" s="22" t="s">
        <v>431</v>
      </c>
      <c r="T40" s="4" t="s">
        <v>433</v>
      </c>
      <c r="U40" s="92"/>
      <c r="AA40" s="22" t="s">
        <v>347</v>
      </c>
      <c r="AB40" s="4" t="s">
        <v>21</v>
      </c>
      <c r="AC40" s="22" t="s">
        <v>223</v>
      </c>
      <c r="AD40" s="4" t="s">
        <v>32</v>
      </c>
    </row>
    <row r="41" spans="17:30" x14ac:dyDescent="0.3">
      <c r="S41" s="22" t="s">
        <v>493</v>
      </c>
      <c r="T41" s="4" t="s">
        <v>73</v>
      </c>
      <c r="AA41" s="22" t="s">
        <v>410</v>
      </c>
      <c r="AB41" s="4" t="s">
        <v>21</v>
      </c>
      <c r="AC41" s="22" t="s">
        <v>435</v>
      </c>
      <c r="AD41" s="4" t="s">
        <v>32</v>
      </c>
    </row>
    <row r="42" spans="17:30" x14ac:dyDescent="0.3">
      <c r="S42" s="22" t="s">
        <v>511</v>
      </c>
      <c r="T42" s="4" t="s">
        <v>73</v>
      </c>
      <c r="AA42" s="22" t="s">
        <v>19</v>
      </c>
      <c r="AB42" s="4" t="s">
        <v>21</v>
      </c>
      <c r="AC42" s="22" t="s">
        <v>294</v>
      </c>
      <c r="AD42" s="4" t="s">
        <v>248</v>
      </c>
    </row>
    <row r="43" spans="17:30" x14ac:dyDescent="0.3">
      <c r="S43" s="22" t="s">
        <v>36</v>
      </c>
      <c r="T43" s="4" t="s">
        <v>39</v>
      </c>
      <c r="AA43" s="22" t="s">
        <v>239</v>
      </c>
      <c r="AB43" s="4" t="s">
        <v>21</v>
      </c>
      <c r="AC43" s="22" t="s">
        <v>301</v>
      </c>
      <c r="AD43" s="4" t="s">
        <v>73</v>
      </c>
    </row>
    <row r="44" spans="17:30" x14ac:dyDescent="0.3">
      <c r="S44" s="22" t="s">
        <v>153</v>
      </c>
      <c r="T44" s="4" t="s">
        <v>73</v>
      </c>
      <c r="AA44" s="22" t="s">
        <v>298</v>
      </c>
      <c r="AB44" s="4" t="s">
        <v>21</v>
      </c>
      <c r="AC44" s="22" t="s">
        <v>351</v>
      </c>
      <c r="AD44" s="4" t="s">
        <v>248</v>
      </c>
    </row>
    <row r="45" spans="17:30" x14ac:dyDescent="0.3">
      <c r="S45" s="22" t="s">
        <v>156</v>
      </c>
      <c r="T45" s="4" t="s">
        <v>39</v>
      </c>
      <c r="AA45" s="22" t="s">
        <v>314</v>
      </c>
      <c r="AB45" s="4" t="s">
        <v>21</v>
      </c>
      <c r="AC45" s="22" t="s">
        <v>457</v>
      </c>
      <c r="AD45" s="4" t="s">
        <v>39</v>
      </c>
    </row>
    <row r="46" spans="17:30" x14ac:dyDescent="0.3">
      <c r="S46" s="22" t="s">
        <v>219</v>
      </c>
      <c r="T46" s="4" t="s">
        <v>73</v>
      </c>
      <c r="AA46" s="22" t="s">
        <v>370</v>
      </c>
      <c r="AB46" s="4" t="s">
        <v>21</v>
      </c>
      <c r="AC46" s="22" t="s">
        <v>25</v>
      </c>
      <c r="AD46" s="4" t="s">
        <v>27</v>
      </c>
    </row>
    <row r="47" spans="17:30" x14ac:dyDescent="0.3">
      <c r="S47" s="22" t="s">
        <v>247</v>
      </c>
      <c r="T47" s="4" t="s">
        <v>248</v>
      </c>
      <c r="AA47" s="22" t="s">
        <v>557</v>
      </c>
      <c r="AB47" s="4" t="s">
        <v>21</v>
      </c>
      <c r="AC47" s="22" t="s">
        <v>382</v>
      </c>
      <c r="AD47" s="4" t="s">
        <v>384</v>
      </c>
    </row>
    <row r="48" spans="17:30" x14ac:dyDescent="0.3">
      <c r="S48" s="22" t="s">
        <v>294</v>
      </c>
      <c r="T48" s="4" t="s">
        <v>248</v>
      </c>
      <c r="AA48" s="22" t="s">
        <v>69</v>
      </c>
      <c r="AB48" s="4" t="s">
        <v>32</v>
      </c>
      <c r="AC48" s="22" t="s">
        <v>476</v>
      </c>
      <c r="AD48" s="4" t="s">
        <v>384</v>
      </c>
    </row>
    <row r="49" spans="19:28" x14ac:dyDescent="0.3">
      <c r="S49" s="22" t="s">
        <v>354</v>
      </c>
      <c r="T49" s="4" t="s">
        <v>248</v>
      </c>
      <c r="AA49" s="22" t="s">
        <v>328</v>
      </c>
      <c r="AB49" s="4" t="s">
        <v>32</v>
      </c>
    </row>
    <row r="50" spans="19:28" x14ac:dyDescent="0.3">
      <c r="S50" s="22" t="s">
        <v>394</v>
      </c>
      <c r="T50" s="4" t="s">
        <v>73</v>
      </c>
      <c r="AA50" s="22" t="s">
        <v>431</v>
      </c>
      <c r="AB50" s="4" t="s">
        <v>433</v>
      </c>
    </row>
    <row r="51" spans="19:28" x14ac:dyDescent="0.3">
      <c r="S51" s="22" t="s">
        <v>457</v>
      </c>
      <c r="T51" s="4" t="s">
        <v>39</v>
      </c>
      <c r="AA51" s="22" t="s">
        <v>232</v>
      </c>
      <c r="AB51" s="4" t="s">
        <v>73</v>
      </c>
    </row>
    <row r="52" spans="19:28" x14ac:dyDescent="0.3">
      <c r="S52" s="22" t="s">
        <v>538</v>
      </c>
      <c r="T52" s="4" t="s">
        <v>73</v>
      </c>
      <c r="AA52" s="22" t="s">
        <v>271</v>
      </c>
      <c r="AB52" s="4" t="s">
        <v>73</v>
      </c>
    </row>
    <row r="53" spans="19:28" x14ac:dyDescent="0.3">
      <c r="S53" s="22" t="s">
        <v>543</v>
      </c>
      <c r="T53" s="4" t="s">
        <v>73</v>
      </c>
      <c r="AA53" s="22" t="s">
        <v>545</v>
      </c>
      <c r="AB53" s="4" t="s">
        <v>73</v>
      </c>
    </row>
    <row r="54" spans="19:28" x14ac:dyDescent="0.3">
      <c r="S54" s="22" t="s">
        <v>172</v>
      </c>
      <c r="T54" s="4" t="s">
        <v>27</v>
      </c>
      <c r="AA54" s="22" t="s">
        <v>71</v>
      </c>
      <c r="AB54" s="4" t="s">
        <v>73</v>
      </c>
    </row>
    <row r="55" spans="19:28" x14ac:dyDescent="0.3">
      <c r="S55" s="22" t="s">
        <v>528</v>
      </c>
      <c r="T55" s="4" t="s">
        <v>27</v>
      </c>
      <c r="AA55" s="22" t="s">
        <v>153</v>
      </c>
      <c r="AB55" s="4" t="s">
        <v>73</v>
      </c>
    </row>
    <row r="56" spans="19:28" x14ac:dyDescent="0.3">
      <c r="S56" s="22" t="s">
        <v>531</v>
      </c>
      <c r="T56" s="4" t="s">
        <v>27</v>
      </c>
      <c r="AA56" s="22" t="s">
        <v>258</v>
      </c>
      <c r="AB56" s="4" t="s">
        <v>73</v>
      </c>
    </row>
    <row r="57" spans="19:28" x14ac:dyDescent="0.3">
      <c r="S57" s="22" t="s">
        <v>547</v>
      </c>
      <c r="T57" s="4" t="s">
        <v>27</v>
      </c>
      <c r="AA57" s="22" t="s">
        <v>354</v>
      </c>
      <c r="AB57" s="4" t="s">
        <v>248</v>
      </c>
    </row>
    <row r="58" spans="19:28" x14ac:dyDescent="0.3">
      <c r="S58" s="22" t="s">
        <v>470</v>
      </c>
      <c r="T58" s="4" t="s">
        <v>384</v>
      </c>
      <c r="AA58" s="22" t="s">
        <v>493</v>
      </c>
      <c r="AB58" s="4" t="s">
        <v>73</v>
      </c>
    </row>
    <row r="59" spans="19:28" x14ac:dyDescent="0.3">
      <c r="S59" s="22" t="s">
        <v>235</v>
      </c>
      <c r="T59" s="4" t="s">
        <v>215</v>
      </c>
      <c r="AA59" s="22" t="s">
        <v>525</v>
      </c>
      <c r="AB59" s="4" t="s">
        <v>73</v>
      </c>
    </row>
    <row r="60" spans="19:28" x14ac:dyDescent="0.3">
      <c r="S60" s="22" t="s">
        <v>356</v>
      </c>
      <c r="T60" s="4" t="s">
        <v>215</v>
      </c>
      <c r="AA60" s="22" t="s">
        <v>540</v>
      </c>
      <c r="AB60" s="4" t="s">
        <v>73</v>
      </c>
    </row>
    <row r="61" spans="19:28" x14ac:dyDescent="0.3">
      <c r="S61" s="22" t="s">
        <v>359</v>
      </c>
      <c r="T61" s="4" t="s">
        <v>215</v>
      </c>
      <c r="AA61" s="22" t="s">
        <v>391</v>
      </c>
      <c r="AB61" s="4" t="s">
        <v>27</v>
      </c>
    </row>
    <row r="62" spans="19:28" x14ac:dyDescent="0.3">
      <c r="AA62" s="22" t="s">
        <v>504</v>
      </c>
      <c r="AB62" s="4" t="s">
        <v>27</v>
      </c>
    </row>
  </sheetData>
  <mergeCells count="6">
    <mergeCell ref="B3:H3"/>
    <mergeCell ref="I3:O3"/>
    <mergeCell ref="I4:L4"/>
    <mergeCell ref="M4:O4"/>
    <mergeCell ref="F4:H4"/>
    <mergeCell ref="B4:E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Figure S1</vt:lpstr>
      <vt:lpstr>Table S1</vt:lpstr>
      <vt:lpstr>Table S2</vt:lpstr>
      <vt:lpstr>Table S3</vt:lpstr>
      <vt:lpstr>Table S4</vt:lpstr>
      <vt:lpstr>Table S5</vt:lpstr>
      <vt:lpstr>Table S6</vt:lpstr>
      <vt:lpstr>Table S7</vt:lpstr>
      <vt:lpstr>Table S8</vt:lpstr>
      <vt:lpstr>Table S9</vt:lpstr>
      <vt:lpstr>Table S10</vt:lpstr>
      <vt:lpstr>Table S11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Sofia Duarte</dc:creator>
  <cp:lastModifiedBy>MDPI</cp:lastModifiedBy>
  <dcterms:created xsi:type="dcterms:W3CDTF">2023-03-08T14:11:50Z</dcterms:created>
  <dcterms:modified xsi:type="dcterms:W3CDTF">2023-05-06T03:51:00Z</dcterms:modified>
</cp:coreProperties>
</file>