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ristoph\Data\Projekte\Pseudos\Dactylochelifer\Manuscript\Revision Submission\"/>
    </mc:Choice>
  </mc:AlternateContent>
  <bookViews>
    <workbookView xWindow="0" yWindow="0" windowWidth="23040" windowHeight="9096"/>
  </bookViews>
  <sheets>
    <sheet name="Table S2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2" l="1"/>
  <c r="P8" i="2"/>
  <c r="P16" i="2"/>
  <c r="P29" i="2"/>
  <c r="P13" i="2"/>
  <c r="P14" i="2"/>
  <c r="P12" i="2"/>
  <c r="P19" i="2"/>
  <c r="P5" i="2"/>
  <c r="P28" i="2"/>
  <c r="P30" i="2"/>
  <c r="P15" i="2"/>
  <c r="P11" i="2"/>
</calcChain>
</file>

<file path=xl/sharedStrings.xml><?xml version="1.0" encoding="utf-8"?>
<sst xmlns="http://schemas.openxmlformats.org/spreadsheetml/2006/main" count="318" uniqueCount="201">
  <si>
    <t>TN</t>
  </si>
  <si>
    <t>DN</t>
  </si>
  <si>
    <t>PN</t>
  </si>
  <si>
    <t>Ex</t>
  </si>
  <si>
    <t>leg.</t>
  </si>
  <si>
    <t>Germany</t>
  </si>
  <si>
    <t>Dactylochelifer degeerii</t>
  </si>
  <si>
    <t>Date</t>
  </si>
  <si>
    <t>Males</t>
  </si>
  <si>
    <t>Females</t>
  </si>
  <si>
    <t>WGS84 N</t>
  </si>
  <si>
    <t>WGS84 E</t>
  </si>
  <si>
    <t>Habitat</t>
  </si>
  <si>
    <t>Species</t>
  </si>
  <si>
    <t>Country</t>
  </si>
  <si>
    <t>Locality</t>
  </si>
  <si>
    <t>Vouchers</t>
  </si>
  <si>
    <t>Basilicata</t>
  </si>
  <si>
    <t>MT</t>
  </si>
  <si>
    <t>Sardegna</t>
  </si>
  <si>
    <t>OR</t>
  </si>
  <si>
    <t>Toscana</t>
  </si>
  <si>
    <t>GR</t>
  </si>
  <si>
    <t>Venezia Giulia</t>
  </si>
  <si>
    <t>TS</t>
  </si>
  <si>
    <t>Abruzzo</t>
  </si>
  <si>
    <t>PE</t>
  </si>
  <si>
    <t>Umbria</t>
  </si>
  <si>
    <t>TR</t>
  </si>
  <si>
    <t>Attigliano</t>
  </si>
  <si>
    <t>Molise</t>
  </si>
  <si>
    <t>IS</t>
  </si>
  <si>
    <t>Lombardia</t>
  </si>
  <si>
    <t>MN</t>
  </si>
  <si>
    <t>Piemonte</t>
  </si>
  <si>
    <t>TO</t>
  </si>
  <si>
    <t>GO</t>
  </si>
  <si>
    <t>Lazio</t>
  </si>
  <si>
    <t>VT</t>
  </si>
  <si>
    <t>County/Region</t>
  </si>
  <si>
    <t>Province</t>
  </si>
  <si>
    <t>Policoro, Bosco Pantano</t>
  </si>
  <si>
    <t>Oristano, Ponte Mannu sul Fiume Tirso</t>
  </si>
  <si>
    <t>Orbetello, Patanella</t>
  </si>
  <si>
    <t>Monfalcone, San Canzian d'Isonzo: Fiume Isonzo</t>
  </si>
  <si>
    <t>Popoli, Sorgente Pescara</t>
  </si>
  <si>
    <t>Montenero Valcocchiara, Pantano Zittola</t>
  </si>
  <si>
    <t>Sabbioneta, Villa Pasquali dintorni</t>
  </si>
  <si>
    <t>Volvera, 500 m a SE di Cascina Capriccio</t>
  </si>
  <si>
    <t>Gorizia, Lago di Doberdò</t>
  </si>
  <si>
    <t>Tarquinia, Saline di Tarquinia</t>
  </si>
  <si>
    <t>27.11.1999-12.12.1999</t>
  </si>
  <si>
    <t>A. Vigna</t>
  </si>
  <si>
    <t>C. Meloni</t>
  </si>
  <si>
    <t>A. Focarile</t>
  </si>
  <si>
    <t>M. Seriani</t>
  </si>
  <si>
    <t>M. Riti, G. Osella</t>
  </si>
  <si>
    <t>R. Vanzini</t>
  </si>
  <si>
    <t>B. Osella</t>
  </si>
  <si>
    <t>S. Zoia</t>
  </si>
  <si>
    <t>G. B. Delmastro</t>
  </si>
  <si>
    <t>Italy</t>
  </si>
  <si>
    <t>Foci dell'Isonzo</t>
  </si>
  <si>
    <t>on grasses</t>
  </si>
  <si>
    <t>brackish pond</t>
  </si>
  <si>
    <t>IX.1985</t>
  </si>
  <si>
    <t>wooded canal bank</t>
  </si>
  <si>
    <t>willow-poplar grove</t>
  </si>
  <si>
    <t>from bark</t>
  </si>
  <si>
    <t>Dactylochelifer ninnii</t>
  </si>
  <si>
    <t>CGG</t>
  </si>
  <si>
    <t>Sicilia</t>
  </si>
  <si>
    <t>TP</t>
  </si>
  <si>
    <t>PA</t>
  </si>
  <si>
    <t>Mazara del Vallo, Gorghi Tondi</t>
  </si>
  <si>
    <t>Bosco Ficuzza, Laghetti Coda di Riccio</t>
  </si>
  <si>
    <t>sifting of bank debris</t>
  </si>
  <si>
    <t>S. Zoia, F. Polese</t>
  </si>
  <si>
    <t>C. Baviera, C. Bellò</t>
  </si>
  <si>
    <t>Bavaria</t>
  </si>
  <si>
    <t>Nuremberg</t>
  </si>
  <si>
    <t>before 1884</t>
  </si>
  <si>
    <t>L. Koch</t>
  </si>
  <si>
    <t>Remark</t>
  </si>
  <si>
    <t>material examined by L. Koch, sub. Chelifer schäfferi</t>
  </si>
  <si>
    <t>Dactylochelifer balearicus</t>
  </si>
  <si>
    <t>Spain</t>
  </si>
  <si>
    <t>Baleares</t>
  </si>
  <si>
    <t>Menorca, Playa Tirant Nou</t>
  </si>
  <si>
    <t>04.04.1960</t>
  </si>
  <si>
    <t>H. Franz</t>
  </si>
  <si>
    <t>Syntypes</t>
  </si>
  <si>
    <t>similar to D. balearicus</t>
  </si>
  <si>
    <t>swamp banks, sifting from wet detritus, rushes and tamarisks</t>
  </si>
  <si>
    <t>07.04.2003</t>
  </si>
  <si>
    <t>1</t>
  </si>
  <si>
    <t>M.-A. Fritze</t>
  </si>
  <si>
    <t>France</t>
  </si>
  <si>
    <t>Provence-Alpes-Côte d'Azur</t>
  </si>
  <si>
    <t>Marseille, Marseillan Plage</t>
  </si>
  <si>
    <t>Hérault</t>
  </si>
  <si>
    <t>CCM Pse 0055, CUNI</t>
  </si>
  <si>
    <t>det. D. latreillii by V. Mahnert</t>
  </si>
  <si>
    <t xml:space="preserve">salt marsh border, damp embankment </t>
  </si>
  <si>
    <t>VE</t>
  </si>
  <si>
    <t>Caorle, Valle Vecchia (Brussa), 0-5 m</t>
  </si>
  <si>
    <t>Veneto</t>
  </si>
  <si>
    <t>coastal back dune</t>
  </si>
  <si>
    <t>05.03.-19.03.2000</t>
  </si>
  <si>
    <t>P. Glerean</t>
  </si>
  <si>
    <t>MFSN 1467/O2</t>
  </si>
  <si>
    <t>MFSN 1467/O1</t>
  </si>
  <si>
    <t>coastal sand dunes</t>
  </si>
  <si>
    <t>29.05.-13.06.1999</t>
  </si>
  <si>
    <t>Romagna</t>
  </si>
  <si>
    <t>FE</t>
  </si>
  <si>
    <t>Valli di Comacchio, Punta Boscoforte, Dosso Lungo</t>
  </si>
  <si>
    <t>Pantaleoni</t>
  </si>
  <si>
    <t>M. Uliana</t>
  </si>
  <si>
    <t>Venezia, Pellestrina, loc. Ca' Roman</t>
  </si>
  <si>
    <t>Friuli</t>
  </si>
  <si>
    <t>Zoppola, Parco Fluviale del Meduna</t>
  </si>
  <si>
    <t>G. Governatori</t>
  </si>
  <si>
    <t>21.06.-13.07.1991</t>
  </si>
  <si>
    <t>G. Raffone</t>
  </si>
  <si>
    <t>Laguna Veneta, Tessera</t>
  </si>
  <si>
    <t>reets and sweet marshes</t>
  </si>
  <si>
    <t>under bark of vine</t>
  </si>
  <si>
    <t>San Vito al Tagliamento</t>
  </si>
  <si>
    <t>G. Agazzi</t>
  </si>
  <si>
    <t>marine beach</t>
  </si>
  <si>
    <t>Bibione, Foci Fiume Tagliamento</t>
  </si>
  <si>
    <t>salt reed</t>
  </si>
  <si>
    <t>Laguna Veneta, Altino</t>
  </si>
  <si>
    <t>RA</t>
  </si>
  <si>
    <t>G. Gardini</t>
  </si>
  <si>
    <t>Ravenna dintorni, Pineta di Classe</t>
  </si>
  <si>
    <t>D. Avesani, F. Ballarin, A. Valentini, N. Verdari</t>
  </si>
  <si>
    <t>VR</t>
  </si>
  <si>
    <t>Legnago, area golenale dell'Adige</t>
  </si>
  <si>
    <t>pitfall traps in beech forest</t>
  </si>
  <si>
    <t>14.05.-27.05.2010</t>
  </si>
  <si>
    <t>M1</t>
  </si>
  <si>
    <t>M4</t>
  </si>
  <si>
    <t>M2</t>
  </si>
  <si>
    <t>M3</t>
  </si>
  <si>
    <t>M5</t>
  </si>
  <si>
    <t>M6</t>
  </si>
  <si>
    <t>M7</t>
  </si>
  <si>
    <t>M8</t>
  </si>
  <si>
    <t>M9</t>
  </si>
  <si>
    <t>M10</t>
  </si>
  <si>
    <t>M11</t>
  </si>
  <si>
    <t>M13</t>
  </si>
  <si>
    <t>M12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</si>
  <si>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</si>
  <si>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</si>
  <si>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</si>
  <si>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</si>
  <si>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</si>
  <si>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</si>
  <si>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</si>
  <si>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</si>
  <si>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</si>
  <si>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</si>
  <si>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</si>
  <si>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M27</t>
  </si>
  <si>
    <t>M26</t>
  </si>
  <si>
    <t xml:space="preserve">Abbreviations: </t>
  </si>
  <si>
    <t>Dactylochelifer latreillii</t>
  </si>
  <si>
    <t>Lower Saxony</t>
  </si>
  <si>
    <t>Norderney</t>
  </si>
  <si>
    <t>IX. 1911</t>
  </si>
  <si>
    <t>R. Heymans</t>
  </si>
  <si>
    <t>ZMHB (31926)</t>
  </si>
  <si>
    <r>
      <t xml:space="preserve">Holotype of </t>
    </r>
    <r>
      <rPr>
        <i/>
        <sz val="9"/>
        <color theme="1"/>
        <rFont val="Calibri"/>
        <family val="2"/>
        <scheme val="minor"/>
      </rPr>
      <t xml:space="preserve">Dactylochelifer latreillii </t>
    </r>
    <r>
      <rPr>
        <sz val="9"/>
        <color theme="1"/>
        <rFont val="Calibri"/>
        <family val="2"/>
        <scheme val="minor"/>
      </rPr>
      <t xml:space="preserve">ssp. </t>
    </r>
    <r>
      <rPr>
        <i/>
        <sz val="9"/>
        <color theme="1"/>
        <rFont val="Calibri"/>
        <family val="2"/>
        <scheme val="minor"/>
      </rPr>
      <t>septentrionalis</t>
    </r>
    <r>
      <rPr>
        <sz val="9"/>
        <color theme="1"/>
        <rFont val="Calibri"/>
        <family val="2"/>
        <scheme val="minor"/>
      </rPr>
      <t xml:space="preserve"> Beier, 1932</t>
    </r>
  </si>
  <si>
    <t>check cribriform plate</t>
  </si>
  <si>
    <t>corresponds in cribriform plate to specimens from Popoli</t>
  </si>
  <si>
    <t>COI sequence = lineage B in Just et al. (2023)</t>
  </si>
  <si>
    <t>M25</t>
  </si>
  <si>
    <t>M28</t>
  </si>
  <si>
    <t xml:space="preserve">References: </t>
  </si>
  <si>
    <t>Just, P.; Šťáhlavský, F.; Bogusch, P.; Astapenková, A.; Opatova, V. Dispersal Capabilities Do Not Parallel Ecology and Cryptic Speciation in European Cheliferidae Pseudoscorpions (Pseudoscorpiones: Cheliferidae). Diversity 2023, 15, 1040. https://doi.org/10.3390/d15101040</t>
  </si>
  <si>
    <t>corresponds to forma α in Callaini (1987), palpal femur very short, ratio PFemL/PPatL 1.05</t>
  </si>
  <si>
    <t>corresponds to forma α in Callaini (1987), palpal femur very short, ratio PFemL/PPatL 1.10</t>
  </si>
  <si>
    <r>
      <t>corresponds to forma α in Callaini (1987), palpal femur very short, ratio PFemL/PPatL 1.06</t>
    </r>
    <r>
      <rPr>
        <sz val="11"/>
        <color theme="1"/>
        <rFont val="Calibri"/>
        <family val="2"/>
        <scheme val="minor"/>
      </rPr>
      <t/>
    </r>
  </si>
  <si>
    <r>
      <t>corresponds to forma α in Callaini (1987), palpal femur very short, ratio PFemL/PPatL 1.07</t>
    </r>
    <r>
      <rPr>
        <sz val="11"/>
        <color theme="1"/>
        <rFont val="Calibri"/>
        <family val="2"/>
        <scheme val="minor"/>
      </rPr>
      <t/>
    </r>
  </si>
  <si>
    <r>
      <t>corresponds to forma α in Callaini (1987), palpal femur very short, ratio PFemL/PPatL 1.09</t>
    </r>
    <r>
      <rPr>
        <sz val="11"/>
        <color theme="1"/>
        <rFont val="Calibri"/>
        <family val="2"/>
        <scheme val="minor"/>
      </rPr>
      <t/>
    </r>
  </si>
  <si>
    <r>
      <t>corresponds to forma α in Callaini (1987), palpal femur very short, ratio PFemL/PPatL 1.10</t>
    </r>
    <r>
      <rPr>
        <sz val="11"/>
        <color theme="1"/>
        <rFont val="Calibri"/>
        <family val="2"/>
        <scheme val="minor"/>
      </rPr>
      <t/>
    </r>
  </si>
  <si>
    <r>
      <t xml:space="preserve">Dactylochelifer </t>
    </r>
    <r>
      <rPr>
        <sz val="9"/>
        <rFont val="Calibri"/>
        <family val="2"/>
        <scheme val="minor"/>
      </rPr>
      <t>spec. B</t>
    </r>
  </si>
  <si>
    <r>
      <t xml:space="preserve">Dactylochelifer </t>
    </r>
    <r>
      <rPr>
        <sz val="9"/>
        <rFont val="Calibri"/>
        <family val="2"/>
        <scheme val="minor"/>
      </rPr>
      <t>spec.</t>
    </r>
  </si>
  <si>
    <r>
      <t xml:space="preserve">Dactylochelifer </t>
    </r>
    <r>
      <rPr>
        <sz val="9"/>
        <color theme="1"/>
        <rFont val="Calibri"/>
        <family val="2"/>
        <scheme val="minor"/>
      </rPr>
      <t xml:space="preserve">cf. </t>
    </r>
    <r>
      <rPr>
        <i/>
        <sz val="9"/>
        <color theme="1"/>
        <rFont val="Calibri"/>
        <family val="2"/>
        <scheme val="minor"/>
      </rPr>
      <t>cephalonicus</t>
    </r>
  </si>
  <si>
    <r>
      <t xml:space="preserve">sifting from </t>
    </r>
    <r>
      <rPr>
        <i/>
        <sz val="9"/>
        <rFont val="Calibri"/>
        <family val="2"/>
        <scheme val="minor"/>
      </rPr>
      <t>Prunus</t>
    </r>
    <r>
      <rPr>
        <sz val="9"/>
        <rFont val="Calibri"/>
        <family val="2"/>
        <scheme val="minor"/>
      </rPr>
      <t xml:space="preserve"> and </t>
    </r>
    <r>
      <rPr>
        <i/>
        <sz val="9"/>
        <rFont val="Calibri"/>
        <family val="2"/>
        <scheme val="minor"/>
      </rPr>
      <t>Acer</t>
    </r>
  </si>
  <si>
    <r>
      <t>Dactylochelifer</t>
    </r>
    <r>
      <rPr>
        <sz val="9"/>
        <color theme="1"/>
        <rFont val="Calibri"/>
        <family val="2"/>
        <scheme val="minor"/>
      </rPr>
      <t xml:space="preserve"> cf. </t>
    </r>
    <r>
      <rPr>
        <i/>
        <sz val="9"/>
        <color theme="1"/>
        <rFont val="Calibri"/>
        <family val="2"/>
        <scheme val="minor"/>
      </rPr>
      <t>cephalonicus</t>
    </r>
  </si>
  <si>
    <r>
      <rPr>
        <b/>
        <sz val="11"/>
        <color theme="1"/>
        <rFont val="Calibri"/>
        <family val="2"/>
        <scheme val="minor"/>
      </rPr>
      <t xml:space="preserve">Table S2. </t>
    </r>
    <r>
      <rPr>
        <sz val="11"/>
        <color theme="1"/>
        <rFont val="Calibri"/>
        <family val="2"/>
        <scheme val="minor"/>
      </rPr>
      <t xml:space="preserve">Examined material from museums (including types). </t>
    </r>
  </si>
  <si>
    <t xml:space="preserve">Callaini, G. Su alcune specie di Cheliferidae della regione Mediterranea (Arachnida, Pseudoscorpionida). (Notulae Chernetologicae. XXII). Boll. Mus. Civ. Stor. Nat., Verona 1987, 13, 273–294.
</t>
  </si>
  <si>
    <t>ZMHB: Museum für Naturkunde, Berlin, Germany; NHMW: Naturhistorisches Museum, Wien, Austria; MFSN: Museo Friulano di Storia Naturale, Udine, Italy; CUNI: Department of Zoology, Faculty of Science, Charles University, Prague, Czech Republic; CGG:  the collection of Giulio Gardini, Genoa, Italy;  CCM: collection of Christoph Muster, Putbus, Germany.</t>
  </si>
  <si>
    <t>NHMW 23167</t>
  </si>
  <si>
    <t>NHMW 23220</t>
  </si>
  <si>
    <t>yes</t>
  </si>
  <si>
    <t>yes (DL198)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</si>
</sst>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3" borderId="2" xfId="0" applyFont="1" applyFill="1" applyBorder="1"/>
    <xf numFmtId="0" fontId="1" fillId="0" borderId="0" xfId="0" applyFont="1" applyAlignment="1">
      <alignment vertical="top"/>
    </xf>
    <xf numFmtId="2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/>
    <xf numFmtId="0" fontId="1" fillId="0" borderId="1" xfId="0" applyFont="1" applyFill="1" applyBorder="1"/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49" fontId="7" fillId="2" borderId="2" xfId="0" applyNumberFormat="1" applyFont="1" applyFill="1" applyBorder="1" applyAlignment="1">
      <alignment vertical="center"/>
    </xf>
    <xf numFmtId="2" fontId="7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left" vertical="center"/>
    </xf>
    <xf numFmtId="49" fontId="8" fillId="0" borderId="0" xfId="0" applyNumberFormat="1" applyFont="1"/>
    <xf numFmtId="49" fontId="7" fillId="0" borderId="0" xfId="0" applyNumberFormat="1" applyFont="1"/>
    <xf numFmtId="0" fontId="7" fillId="0" borderId="0" xfId="0" applyFont="1" applyAlignment="1">
      <alignment horizontal="left" vertical="top"/>
    </xf>
    <xf numFmtId="14" fontId="1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Fill="1"/>
    <xf numFmtId="49" fontId="7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14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left"/>
    </xf>
    <xf numFmtId="14" fontId="9" fillId="0" borderId="0" xfId="1" applyNumberFormat="1" applyFont="1" applyFill="1" applyAlignment="1">
      <alignment horizontal="left" vertical="top" wrapText="1"/>
    </xf>
    <xf numFmtId="14" fontId="7" fillId="0" borderId="0" xfId="0" applyNumberFormat="1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4" fontId="1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 vertical="top"/>
    </xf>
    <xf numFmtId="49" fontId="8" fillId="0" borderId="1" xfId="0" applyNumberFormat="1" applyFont="1" applyFill="1" applyBorder="1"/>
    <xf numFmtId="49" fontId="7" fillId="0" borderId="1" xfId="0" applyNumberFormat="1" applyFont="1" applyFill="1" applyBorder="1"/>
    <xf numFmtId="0" fontId="7" fillId="0" borderId="1" xfId="0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0" fillId="0" borderId="0" xfId="0" applyFont="1" applyAlignment="1">
      <alignment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</cellXfs>
  <cellStyles count="2">
    <cellStyle name="Normale_Miscellanea aracnologica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zoomScaleNormal="100" workbookViewId="0">
      <selection activeCell="N20" sqref="N20"/>
    </sheetView>
  </sheetViews>
  <sheetFormatPr baseColWidth="10" defaultColWidth="11.5546875" defaultRowHeight="12" x14ac:dyDescent="0.25"/>
  <cols>
    <col min="1" max="1" width="22.88671875" style="1" customWidth="1"/>
    <col min="2" max="3" width="8.77734375" style="1" customWidth="1"/>
    <col min="4" max="4" width="13.33203125" style="1" customWidth="1"/>
    <col min="5" max="5" width="6.21875" style="1" customWidth="1"/>
    <col min="6" max="6" width="33.33203125" style="1" customWidth="1"/>
    <col min="7" max="8" width="7.77734375" style="4" customWidth="1"/>
    <col min="9" max="9" width="21.33203125" style="1" customWidth="1"/>
    <col min="10" max="10" width="8.77734375" style="2" customWidth="1"/>
    <col min="11" max="11" width="5.33203125" style="3" customWidth="1"/>
    <col min="12" max="12" width="6.33203125" style="3" customWidth="1"/>
    <col min="13" max="15" width="3.5546875" style="3" customWidth="1"/>
    <col min="16" max="16" width="4.77734375" style="3" customWidth="1"/>
    <col min="17" max="17" width="11.5546875" style="1"/>
    <col min="18" max="18" width="12.109375" style="1" customWidth="1"/>
    <col min="19" max="19" width="15.77734375" style="1" customWidth="1"/>
    <col min="20" max="20" width="32.33203125" style="1" customWidth="1"/>
    <col min="21" max="16384" width="11.5546875" style="1"/>
  </cols>
  <sheetData>
    <row r="1" spans="1:20" s="6" customFormat="1" ht="22.2" customHeight="1" x14ac:dyDescent="0.3">
      <c r="A1" s="48" t="s">
        <v>194</v>
      </c>
      <c r="G1" s="7"/>
      <c r="H1" s="7"/>
      <c r="J1" s="8"/>
      <c r="K1" s="9"/>
      <c r="L1" s="9"/>
      <c r="M1" s="9"/>
      <c r="N1" s="9"/>
      <c r="O1" s="9"/>
      <c r="P1" s="9"/>
    </row>
    <row r="2" spans="1:20" ht="12.6" thickBot="1" x14ac:dyDescent="0.3">
      <c r="A2" s="16" t="s">
        <v>13</v>
      </c>
      <c r="B2" s="16" t="s">
        <v>14</v>
      </c>
      <c r="C2" s="16"/>
      <c r="D2" s="16" t="s">
        <v>39</v>
      </c>
      <c r="E2" s="16" t="s">
        <v>40</v>
      </c>
      <c r="F2" s="16" t="s">
        <v>15</v>
      </c>
      <c r="G2" s="17" t="s">
        <v>10</v>
      </c>
      <c r="H2" s="17" t="s">
        <v>11</v>
      </c>
      <c r="I2" s="16" t="s">
        <v>12</v>
      </c>
      <c r="J2" s="18" t="s">
        <v>7</v>
      </c>
      <c r="K2" s="19" t="s">
        <v>8</v>
      </c>
      <c r="L2" s="19" t="s">
        <v>9</v>
      </c>
      <c r="M2" s="19" t="s">
        <v>0</v>
      </c>
      <c r="N2" s="19" t="s">
        <v>1</v>
      </c>
      <c r="O2" s="19" t="s">
        <v>2</v>
      </c>
      <c r="P2" s="19" t="s">
        <v>3</v>
      </c>
      <c r="Q2" s="16" t="s">
        <v>4</v>
      </c>
      <c r="R2" s="20" t="s">
        <v>16</v>
      </c>
      <c r="S2" s="5" t="s">
        <v>176</v>
      </c>
      <c r="T2" s="5" t="s">
        <v>83</v>
      </c>
    </row>
    <row r="3" spans="1:20" ht="12" customHeight="1" thickTop="1" x14ac:dyDescent="0.25">
      <c r="A3" s="21" t="s">
        <v>169</v>
      </c>
      <c r="B3" s="22" t="s">
        <v>5</v>
      </c>
      <c r="C3" s="22" t="s">
        <v>142</v>
      </c>
      <c r="D3" s="23" t="s">
        <v>170</v>
      </c>
      <c r="E3" s="23"/>
      <c r="F3" s="23" t="s">
        <v>171</v>
      </c>
      <c r="G3" s="4">
        <v>53.72</v>
      </c>
      <c r="H3" s="4">
        <v>7.16</v>
      </c>
      <c r="J3" s="24" t="s">
        <v>172</v>
      </c>
      <c r="K3" s="3">
        <v>1</v>
      </c>
      <c r="P3" s="3">
        <v>1</v>
      </c>
      <c r="Q3" s="1" t="s">
        <v>173</v>
      </c>
      <c r="R3" s="22" t="s">
        <v>174</v>
      </c>
      <c r="T3" s="1" t="s">
        <v>175</v>
      </c>
    </row>
    <row r="4" spans="1:20" ht="12" customHeight="1" x14ac:dyDescent="0.25">
      <c r="A4" s="21" t="s">
        <v>6</v>
      </c>
      <c r="B4" s="22" t="s">
        <v>5</v>
      </c>
      <c r="C4" s="22" t="s">
        <v>144</v>
      </c>
      <c r="D4" s="22" t="s">
        <v>79</v>
      </c>
      <c r="E4" s="22"/>
      <c r="F4" s="22" t="s">
        <v>80</v>
      </c>
      <c r="G4" s="25">
        <v>49.46</v>
      </c>
      <c r="H4" s="25">
        <v>11.08</v>
      </c>
      <c r="I4" s="22"/>
      <c r="J4" s="26" t="s">
        <v>81</v>
      </c>
      <c r="K4" s="27">
        <v>2</v>
      </c>
      <c r="L4" s="27"/>
      <c r="M4" s="27"/>
      <c r="N4" s="27"/>
      <c r="O4" s="28"/>
      <c r="P4" s="27">
        <v>2</v>
      </c>
      <c r="Q4" s="22" t="s">
        <v>82</v>
      </c>
      <c r="R4" s="22" t="s">
        <v>197</v>
      </c>
      <c r="T4" s="1" t="s">
        <v>84</v>
      </c>
    </row>
    <row r="5" spans="1:20" s="10" customFormat="1" ht="12" customHeight="1" x14ac:dyDescent="0.25">
      <c r="A5" s="29" t="s">
        <v>189</v>
      </c>
      <c r="B5" s="30" t="s">
        <v>61</v>
      </c>
      <c r="C5" s="30" t="s">
        <v>145</v>
      </c>
      <c r="D5" s="30" t="s">
        <v>34</v>
      </c>
      <c r="E5" s="30" t="s">
        <v>35</v>
      </c>
      <c r="F5" s="30" t="s">
        <v>48</v>
      </c>
      <c r="G5" s="31">
        <v>44.95</v>
      </c>
      <c r="H5" s="31">
        <v>7.51</v>
      </c>
      <c r="I5" s="30"/>
      <c r="J5" s="32" t="s">
        <v>51</v>
      </c>
      <c r="K5" s="33">
        <v>4</v>
      </c>
      <c r="L5" s="33">
        <v>1</v>
      </c>
      <c r="M5" s="33"/>
      <c r="N5" s="33"/>
      <c r="O5" s="34"/>
      <c r="P5" s="33">
        <f>SUM(K5:O5)</f>
        <v>5</v>
      </c>
      <c r="Q5" s="30" t="s">
        <v>60</v>
      </c>
      <c r="R5" s="30" t="s">
        <v>70</v>
      </c>
      <c r="S5" s="10" t="s">
        <v>199</v>
      </c>
      <c r="T5" s="10" t="s">
        <v>177</v>
      </c>
    </row>
    <row r="6" spans="1:20" s="10" customFormat="1" ht="12" customHeight="1" x14ac:dyDescent="0.25">
      <c r="A6" s="29" t="s">
        <v>69</v>
      </c>
      <c r="B6" s="30" t="s">
        <v>97</v>
      </c>
      <c r="C6" s="30" t="s">
        <v>143</v>
      </c>
      <c r="D6" s="30" t="s">
        <v>98</v>
      </c>
      <c r="E6" s="30" t="s">
        <v>100</v>
      </c>
      <c r="F6" s="30" t="s">
        <v>99</v>
      </c>
      <c r="G6" s="31">
        <v>43.32</v>
      </c>
      <c r="H6" s="31">
        <v>3.56</v>
      </c>
      <c r="I6" s="30" t="s">
        <v>103</v>
      </c>
      <c r="J6" s="35" t="s">
        <v>94</v>
      </c>
      <c r="K6" s="34" t="s">
        <v>95</v>
      </c>
      <c r="L6" s="33">
        <v>3</v>
      </c>
      <c r="M6" s="34"/>
      <c r="N6" s="34"/>
      <c r="O6" s="34"/>
      <c r="P6" s="33">
        <v>4</v>
      </c>
      <c r="Q6" s="30" t="s">
        <v>96</v>
      </c>
      <c r="R6" s="30" t="s">
        <v>101</v>
      </c>
      <c r="S6" s="10" t="s">
        <v>199</v>
      </c>
      <c r="T6" s="10" t="s">
        <v>102</v>
      </c>
    </row>
    <row r="7" spans="1:20" s="10" customFormat="1" x14ac:dyDescent="0.25">
      <c r="A7" s="29" t="s">
        <v>85</v>
      </c>
      <c r="B7" s="30" t="s">
        <v>86</v>
      </c>
      <c r="C7" s="30" t="s">
        <v>146</v>
      </c>
      <c r="D7" s="30" t="s">
        <v>87</v>
      </c>
      <c r="E7" s="30"/>
      <c r="F7" s="30" t="s">
        <v>88</v>
      </c>
      <c r="G7" s="31">
        <v>40.04</v>
      </c>
      <c r="H7" s="31">
        <v>4.0999999999999996</v>
      </c>
      <c r="I7" s="30" t="s">
        <v>93</v>
      </c>
      <c r="J7" s="35" t="s">
        <v>89</v>
      </c>
      <c r="K7" s="33">
        <v>3</v>
      </c>
      <c r="L7" s="33">
        <v>2</v>
      </c>
      <c r="M7" s="34"/>
      <c r="N7" s="33"/>
      <c r="O7" s="34"/>
      <c r="P7" s="33">
        <v>5</v>
      </c>
      <c r="Q7" s="30" t="s">
        <v>90</v>
      </c>
      <c r="R7" s="30" t="s">
        <v>198</v>
      </c>
      <c r="S7" s="10" t="s">
        <v>199</v>
      </c>
      <c r="T7" s="10" t="s">
        <v>91</v>
      </c>
    </row>
    <row r="8" spans="1:20" s="10" customFormat="1" ht="12" customHeight="1" x14ac:dyDescent="0.25">
      <c r="A8" s="29" t="s">
        <v>69</v>
      </c>
      <c r="B8" s="30" t="s">
        <v>61</v>
      </c>
      <c r="C8" s="30" t="s">
        <v>147</v>
      </c>
      <c r="D8" s="30" t="s">
        <v>19</v>
      </c>
      <c r="E8" s="30" t="s">
        <v>20</v>
      </c>
      <c r="F8" s="30" t="s">
        <v>42</v>
      </c>
      <c r="G8" s="31">
        <v>39.93</v>
      </c>
      <c r="H8" s="31">
        <v>8.67</v>
      </c>
      <c r="I8" s="30" t="s">
        <v>63</v>
      </c>
      <c r="J8" s="36">
        <v>34994</v>
      </c>
      <c r="K8" s="34">
        <v>2</v>
      </c>
      <c r="L8" s="34">
        <v>1</v>
      </c>
      <c r="M8" s="33"/>
      <c r="N8" s="34"/>
      <c r="O8" s="34"/>
      <c r="P8" s="33">
        <f>SUM(K8:O8)</f>
        <v>3</v>
      </c>
      <c r="Q8" s="30" t="s">
        <v>53</v>
      </c>
      <c r="R8" s="30" t="s">
        <v>70</v>
      </c>
    </row>
    <row r="9" spans="1:20" s="10" customFormat="1" ht="12" customHeight="1" x14ac:dyDescent="0.25">
      <c r="A9" s="29" t="s">
        <v>190</v>
      </c>
      <c r="B9" s="30" t="s">
        <v>61</v>
      </c>
      <c r="C9" s="30" t="s">
        <v>148</v>
      </c>
      <c r="D9" s="30" t="s">
        <v>71</v>
      </c>
      <c r="E9" s="30" t="s">
        <v>72</v>
      </c>
      <c r="F9" s="30" t="s">
        <v>74</v>
      </c>
      <c r="G9" s="31">
        <v>37.61</v>
      </c>
      <c r="H9" s="31">
        <v>12.65</v>
      </c>
      <c r="I9" s="30" t="s">
        <v>76</v>
      </c>
      <c r="J9" s="37">
        <v>36646</v>
      </c>
      <c r="K9" s="14">
        <v>1</v>
      </c>
      <c r="L9" s="33">
        <v>2</v>
      </c>
      <c r="M9" s="33"/>
      <c r="N9" s="33"/>
      <c r="O9" s="34"/>
      <c r="P9" s="33">
        <f>SUM(K9:O9)</f>
        <v>3</v>
      </c>
      <c r="Q9" s="38" t="s">
        <v>77</v>
      </c>
      <c r="R9" s="30" t="s">
        <v>70</v>
      </c>
      <c r="T9" s="10" t="s">
        <v>92</v>
      </c>
    </row>
    <row r="10" spans="1:20" s="10" customFormat="1" ht="12" customHeight="1" x14ac:dyDescent="0.25">
      <c r="A10" s="39" t="s">
        <v>191</v>
      </c>
      <c r="B10" s="30" t="s">
        <v>61</v>
      </c>
      <c r="C10" s="30" t="s">
        <v>149</v>
      </c>
      <c r="D10" s="30" t="s">
        <v>71</v>
      </c>
      <c r="E10" s="30" t="s">
        <v>73</v>
      </c>
      <c r="F10" s="30" t="s">
        <v>75</v>
      </c>
      <c r="G10" s="31">
        <v>37.869999999999997</v>
      </c>
      <c r="H10" s="31">
        <v>13.4</v>
      </c>
      <c r="I10" s="30"/>
      <c r="J10" s="37">
        <v>42843</v>
      </c>
      <c r="K10" s="14">
        <v>1</v>
      </c>
      <c r="L10" s="33"/>
      <c r="M10" s="33"/>
      <c r="N10" s="33"/>
      <c r="O10" s="34"/>
      <c r="P10" s="33">
        <v>1</v>
      </c>
      <c r="Q10" s="38" t="s">
        <v>78</v>
      </c>
      <c r="R10" s="30" t="s">
        <v>70</v>
      </c>
      <c r="T10" s="10" t="s">
        <v>183</v>
      </c>
    </row>
    <row r="11" spans="1:20" s="10" customFormat="1" ht="12" customHeight="1" x14ac:dyDescent="0.25">
      <c r="A11" s="29" t="s">
        <v>69</v>
      </c>
      <c r="B11" s="30" t="s">
        <v>61</v>
      </c>
      <c r="C11" s="30" t="s">
        <v>150</v>
      </c>
      <c r="D11" s="30" t="s">
        <v>17</v>
      </c>
      <c r="E11" s="30" t="s">
        <v>18</v>
      </c>
      <c r="F11" s="30" t="s">
        <v>41</v>
      </c>
      <c r="G11" s="31">
        <v>40.17</v>
      </c>
      <c r="H11" s="31">
        <v>16.7</v>
      </c>
      <c r="I11" s="30"/>
      <c r="J11" s="36">
        <v>28032</v>
      </c>
      <c r="K11" s="33">
        <v>2</v>
      </c>
      <c r="L11" s="33">
        <v>2</v>
      </c>
      <c r="M11" s="33"/>
      <c r="N11" s="33"/>
      <c r="O11" s="34"/>
      <c r="P11" s="33">
        <f t="shared" ref="P11:P16" si="0">SUM(K11:O11)</f>
        <v>4</v>
      </c>
      <c r="Q11" s="30" t="s">
        <v>52</v>
      </c>
      <c r="R11" s="30" t="s">
        <v>70</v>
      </c>
      <c r="S11" s="10" t="s">
        <v>199</v>
      </c>
    </row>
    <row r="12" spans="1:20" s="10" customFormat="1" ht="12" customHeight="1" x14ac:dyDescent="0.25">
      <c r="A12" s="29" t="s">
        <v>189</v>
      </c>
      <c r="B12" s="30" t="s">
        <v>61</v>
      </c>
      <c r="C12" s="30" t="s">
        <v>151</v>
      </c>
      <c r="D12" s="30" t="s">
        <v>30</v>
      </c>
      <c r="E12" s="30" t="s">
        <v>31</v>
      </c>
      <c r="F12" s="30" t="s">
        <v>46</v>
      </c>
      <c r="G12" s="31">
        <v>41.7</v>
      </c>
      <c r="H12" s="31">
        <v>14.09</v>
      </c>
      <c r="I12" s="30" t="s">
        <v>192</v>
      </c>
      <c r="J12" s="32">
        <v>36502</v>
      </c>
      <c r="K12" s="34">
        <v>1</v>
      </c>
      <c r="L12" s="33"/>
      <c r="M12" s="34"/>
      <c r="N12" s="34"/>
      <c r="O12" s="34"/>
      <c r="P12" s="33">
        <f t="shared" si="0"/>
        <v>1</v>
      </c>
      <c r="Q12" s="30" t="s">
        <v>58</v>
      </c>
      <c r="R12" s="30" t="s">
        <v>70</v>
      </c>
    </row>
    <row r="13" spans="1:20" s="10" customFormat="1" ht="12" customHeight="1" x14ac:dyDescent="0.25">
      <c r="A13" s="29" t="s">
        <v>189</v>
      </c>
      <c r="B13" s="30" t="s">
        <v>61</v>
      </c>
      <c r="C13" s="30" t="s">
        <v>152</v>
      </c>
      <c r="D13" s="30" t="s">
        <v>25</v>
      </c>
      <c r="E13" s="30" t="s">
        <v>26</v>
      </c>
      <c r="F13" s="30" t="s">
        <v>45</v>
      </c>
      <c r="G13" s="31">
        <v>42.17</v>
      </c>
      <c r="H13" s="31">
        <v>13.82</v>
      </c>
      <c r="I13" s="30"/>
      <c r="J13" s="32">
        <v>33621</v>
      </c>
      <c r="K13" s="33">
        <v>1</v>
      </c>
      <c r="L13" s="33">
        <v>3</v>
      </c>
      <c r="M13" s="33">
        <v>3</v>
      </c>
      <c r="N13" s="33">
        <v>1</v>
      </c>
      <c r="O13" s="34"/>
      <c r="P13" s="33">
        <f t="shared" si="0"/>
        <v>8</v>
      </c>
      <c r="Q13" s="30" t="s">
        <v>56</v>
      </c>
      <c r="R13" s="30" t="s">
        <v>70</v>
      </c>
      <c r="S13" s="10" t="s">
        <v>199</v>
      </c>
    </row>
    <row r="14" spans="1:20" s="10" customFormat="1" ht="12" customHeight="1" x14ac:dyDescent="0.25">
      <c r="A14" s="29" t="s">
        <v>189</v>
      </c>
      <c r="B14" s="30" t="s">
        <v>61</v>
      </c>
      <c r="C14" s="30" t="s">
        <v>154</v>
      </c>
      <c r="D14" s="30" t="s">
        <v>27</v>
      </c>
      <c r="E14" s="30" t="s">
        <v>28</v>
      </c>
      <c r="F14" s="30" t="s">
        <v>29</v>
      </c>
      <c r="G14" s="31">
        <v>42.52</v>
      </c>
      <c r="H14" s="31">
        <v>12.29</v>
      </c>
      <c r="I14" s="30"/>
      <c r="J14" s="32">
        <v>45027</v>
      </c>
      <c r="K14" s="33"/>
      <c r="L14" s="33">
        <v>3</v>
      </c>
      <c r="M14" s="33"/>
      <c r="N14" s="33"/>
      <c r="O14" s="34"/>
      <c r="P14" s="33">
        <f t="shared" si="0"/>
        <v>3</v>
      </c>
      <c r="Q14" s="30" t="s">
        <v>57</v>
      </c>
      <c r="R14" s="30" t="s">
        <v>70</v>
      </c>
      <c r="T14" s="10" t="s">
        <v>178</v>
      </c>
    </row>
    <row r="15" spans="1:20" s="10" customFormat="1" ht="12" customHeight="1" x14ac:dyDescent="0.25">
      <c r="A15" s="29" t="s">
        <v>189</v>
      </c>
      <c r="B15" s="30" t="s">
        <v>61</v>
      </c>
      <c r="C15" s="30" t="s">
        <v>153</v>
      </c>
      <c r="D15" s="30" t="s">
        <v>37</v>
      </c>
      <c r="E15" s="30" t="s">
        <v>38</v>
      </c>
      <c r="F15" s="30" t="s">
        <v>50</v>
      </c>
      <c r="G15" s="31">
        <v>42.2</v>
      </c>
      <c r="H15" s="31">
        <v>11.72</v>
      </c>
      <c r="I15" s="30"/>
      <c r="J15" s="32">
        <v>44958</v>
      </c>
      <c r="K15" s="33">
        <v>1</v>
      </c>
      <c r="L15" s="33"/>
      <c r="M15" s="34"/>
      <c r="N15" s="33"/>
      <c r="O15" s="34"/>
      <c r="P15" s="33">
        <f t="shared" si="0"/>
        <v>1</v>
      </c>
      <c r="Q15" s="30" t="s">
        <v>57</v>
      </c>
      <c r="R15" s="30" t="s">
        <v>70</v>
      </c>
      <c r="T15" s="10" t="s">
        <v>178</v>
      </c>
    </row>
    <row r="16" spans="1:20" s="10" customFormat="1" ht="12" customHeight="1" x14ac:dyDescent="0.25">
      <c r="A16" s="29" t="s">
        <v>69</v>
      </c>
      <c r="B16" s="30" t="s">
        <v>61</v>
      </c>
      <c r="C16" s="30" t="s">
        <v>155</v>
      </c>
      <c r="D16" s="30" t="s">
        <v>21</v>
      </c>
      <c r="E16" s="30" t="s">
        <v>22</v>
      </c>
      <c r="F16" s="30" t="s">
        <v>43</v>
      </c>
      <c r="G16" s="31">
        <v>42.47</v>
      </c>
      <c r="H16" s="31">
        <v>11.22</v>
      </c>
      <c r="I16" s="30" t="s">
        <v>64</v>
      </c>
      <c r="J16" s="36" t="s">
        <v>65</v>
      </c>
      <c r="K16" s="33">
        <v>8</v>
      </c>
      <c r="L16" s="33">
        <v>7</v>
      </c>
      <c r="M16" s="33"/>
      <c r="N16" s="33"/>
      <c r="O16" s="34"/>
      <c r="P16" s="33">
        <f t="shared" si="0"/>
        <v>15</v>
      </c>
      <c r="Q16" s="30" t="s">
        <v>54</v>
      </c>
      <c r="R16" s="30" t="s">
        <v>70</v>
      </c>
      <c r="S16" s="10" t="s">
        <v>199</v>
      </c>
    </row>
    <row r="17" spans="1:20" s="10" customFormat="1" ht="12" customHeight="1" x14ac:dyDescent="0.25">
      <c r="A17" s="29" t="s">
        <v>69</v>
      </c>
      <c r="B17" s="30" t="s">
        <v>61</v>
      </c>
      <c r="C17" s="10" t="s">
        <v>156</v>
      </c>
      <c r="D17" s="10" t="s">
        <v>114</v>
      </c>
      <c r="E17" s="10" t="s">
        <v>134</v>
      </c>
      <c r="F17" s="10" t="s">
        <v>136</v>
      </c>
      <c r="G17" s="12">
        <v>44.34</v>
      </c>
      <c r="H17" s="12">
        <v>12.3</v>
      </c>
      <c r="J17" s="40">
        <v>27489</v>
      </c>
      <c r="K17" s="14"/>
      <c r="L17" s="14"/>
      <c r="M17" s="14">
        <v>1</v>
      </c>
      <c r="N17" s="14"/>
      <c r="O17" s="14"/>
      <c r="P17" s="14">
        <v>1</v>
      </c>
      <c r="Q17" s="10" t="s">
        <v>135</v>
      </c>
      <c r="R17" s="30" t="s">
        <v>70</v>
      </c>
    </row>
    <row r="18" spans="1:20" s="10" customFormat="1" ht="12" customHeight="1" x14ac:dyDescent="0.25">
      <c r="A18" s="29" t="s">
        <v>69</v>
      </c>
      <c r="B18" s="30" t="s">
        <v>61</v>
      </c>
      <c r="C18" s="30" t="s">
        <v>157</v>
      </c>
      <c r="D18" s="30" t="s">
        <v>114</v>
      </c>
      <c r="E18" s="30" t="s">
        <v>115</v>
      </c>
      <c r="F18" s="30" t="s">
        <v>116</v>
      </c>
      <c r="G18" s="31">
        <v>44.55</v>
      </c>
      <c r="H18" s="31">
        <v>12.15</v>
      </c>
      <c r="I18" s="30"/>
      <c r="J18" s="40">
        <v>32685</v>
      </c>
      <c r="K18" s="33">
        <v>4</v>
      </c>
      <c r="L18" s="33">
        <v>3</v>
      </c>
      <c r="M18" s="33"/>
      <c r="N18" s="33"/>
      <c r="O18" s="34"/>
      <c r="P18" s="33">
        <v>7</v>
      </c>
      <c r="Q18" s="30" t="s">
        <v>117</v>
      </c>
      <c r="R18" s="30" t="s">
        <v>70</v>
      </c>
      <c r="S18" s="10" t="s">
        <v>200</v>
      </c>
    </row>
    <row r="19" spans="1:20" s="10" customFormat="1" ht="12" customHeight="1" x14ac:dyDescent="0.25">
      <c r="A19" s="29" t="s">
        <v>6</v>
      </c>
      <c r="B19" s="30" t="s">
        <v>61</v>
      </c>
      <c r="C19" s="30" t="s">
        <v>158</v>
      </c>
      <c r="D19" s="30" t="s">
        <v>32</v>
      </c>
      <c r="E19" s="30" t="s">
        <v>33</v>
      </c>
      <c r="F19" s="30" t="s">
        <v>47</v>
      </c>
      <c r="G19" s="31">
        <v>45</v>
      </c>
      <c r="H19" s="31">
        <v>10.51</v>
      </c>
      <c r="I19" s="30" t="s">
        <v>66</v>
      </c>
      <c r="J19" s="36">
        <v>38440</v>
      </c>
      <c r="K19" s="33">
        <v>1</v>
      </c>
      <c r="L19" s="33"/>
      <c r="M19" s="33"/>
      <c r="N19" s="33">
        <v>1</v>
      </c>
      <c r="O19" s="34"/>
      <c r="P19" s="33">
        <f>SUM(K19:O19)</f>
        <v>2</v>
      </c>
      <c r="Q19" s="30" t="s">
        <v>59</v>
      </c>
      <c r="R19" s="30" t="s">
        <v>70</v>
      </c>
    </row>
    <row r="20" spans="1:20" s="10" customFormat="1" ht="12" customHeight="1" x14ac:dyDescent="0.25">
      <c r="A20" s="29" t="s">
        <v>6</v>
      </c>
      <c r="B20" s="30" t="s">
        <v>61</v>
      </c>
      <c r="C20" s="30" t="s">
        <v>159</v>
      </c>
      <c r="D20" s="41" t="s">
        <v>106</v>
      </c>
      <c r="E20" s="41" t="s">
        <v>138</v>
      </c>
      <c r="F20" s="41" t="s">
        <v>139</v>
      </c>
      <c r="G20" s="12">
        <v>45.18</v>
      </c>
      <c r="H20" s="12">
        <v>11.25</v>
      </c>
      <c r="I20" s="10" t="s">
        <v>140</v>
      </c>
      <c r="J20" s="13" t="s">
        <v>141</v>
      </c>
      <c r="K20" s="14">
        <v>1</v>
      </c>
      <c r="L20" s="14"/>
      <c r="M20" s="14"/>
      <c r="N20" s="14"/>
      <c r="O20" s="14"/>
      <c r="P20" s="14">
        <v>1</v>
      </c>
      <c r="Q20" s="10" t="s">
        <v>137</v>
      </c>
      <c r="R20" s="30" t="s">
        <v>70</v>
      </c>
    </row>
    <row r="21" spans="1:20" s="10" customFormat="1" ht="12" customHeight="1" x14ac:dyDescent="0.25">
      <c r="A21" s="39" t="s">
        <v>193</v>
      </c>
      <c r="B21" s="30" t="s">
        <v>61</v>
      </c>
      <c r="C21" s="30" t="s">
        <v>160</v>
      </c>
      <c r="D21" s="10" t="s">
        <v>106</v>
      </c>
      <c r="E21" s="10" t="s">
        <v>104</v>
      </c>
      <c r="F21" s="10" t="s">
        <v>119</v>
      </c>
      <c r="G21" s="12">
        <v>45.274999999999999</v>
      </c>
      <c r="H21" s="12">
        <v>12.3</v>
      </c>
      <c r="J21" s="40">
        <v>41173</v>
      </c>
      <c r="K21" s="14">
        <v>1</v>
      </c>
      <c r="L21" s="14">
        <v>1</v>
      </c>
      <c r="M21" s="14"/>
      <c r="N21" s="14"/>
      <c r="O21" s="14"/>
      <c r="P21" s="14">
        <v>2</v>
      </c>
      <c r="Q21" s="10" t="s">
        <v>118</v>
      </c>
      <c r="R21" s="30" t="s">
        <v>70</v>
      </c>
      <c r="S21" s="10" t="s">
        <v>199</v>
      </c>
      <c r="T21" s="10" t="s">
        <v>184</v>
      </c>
    </row>
    <row r="22" spans="1:20" s="10" customFormat="1" ht="12" customHeight="1" x14ac:dyDescent="0.25">
      <c r="A22" s="29" t="s">
        <v>69</v>
      </c>
      <c r="B22" s="30" t="s">
        <v>61</v>
      </c>
      <c r="C22" s="30" t="s">
        <v>161</v>
      </c>
      <c r="D22" s="10" t="s">
        <v>106</v>
      </c>
      <c r="E22" s="10" t="s">
        <v>104</v>
      </c>
      <c r="F22" s="10" t="s">
        <v>125</v>
      </c>
      <c r="G22" s="12">
        <v>45.49</v>
      </c>
      <c r="H22" s="12">
        <v>12.34</v>
      </c>
      <c r="I22" s="10" t="s">
        <v>126</v>
      </c>
      <c r="J22" s="40">
        <v>27838</v>
      </c>
      <c r="K22" s="14">
        <v>1</v>
      </c>
      <c r="L22" s="14">
        <v>1</v>
      </c>
      <c r="M22" s="14"/>
      <c r="N22" s="14"/>
      <c r="O22" s="14"/>
      <c r="P22" s="14">
        <v>2</v>
      </c>
      <c r="Q22" s="10" t="s">
        <v>124</v>
      </c>
      <c r="R22" s="30" t="s">
        <v>70</v>
      </c>
    </row>
    <row r="23" spans="1:20" s="10" customFormat="1" ht="12" customHeight="1" x14ac:dyDescent="0.25">
      <c r="A23" s="29" t="s">
        <v>69</v>
      </c>
      <c r="B23" s="30" t="s">
        <v>61</v>
      </c>
      <c r="C23" s="30" t="s">
        <v>162</v>
      </c>
      <c r="D23" s="10" t="s">
        <v>106</v>
      </c>
      <c r="E23" s="10" t="s">
        <v>104</v>
      </c>
      <c r="F23" s="10" t="s">
        <v>133</v>
      </c>
      <c r="G23" s="12">
        <v>45.53</v>
      </c>
      <c r="H23" s="12">
        <v>12.4</v>
      </c>
      <c r="I23" s="10" t="s">
        <v>132</v>
      </c>
      <c r="J23" s="40">
        <v>27838</v>
      </c>
      <c r="K23" s="14">
        <v>1</v>
      </c>
      <c r="L23" s="14"/>
      <c r="M23" s="14"/>
      <c r="N23" s="14"/>
      <c r="O23" s="14"/>
      <c r="P23" s="14">
        <v>1</v>
      </c>
      <c r="Q23" s="10" t="s">
        <v>124</v>
      </c>
      <c r="R23" s="30" t="s">
        <v>70</v>
      </c>
    </row>
    <row r="24" spans="1:20" s="10" customFormat="1" ht="14.4" x14ac:dyDescent="0.3">
      <c r="A24" s="39" t="s">
        <v>193</v>
      </c>
      <c r="B24" s="30" t="s">
        <v>61</v>
      </c>
      <c r="C24" s="30" t="s">
        <v>163</v>
      </c>
      <c r="D24" s="30" t="s">
        <v>106</v>
      </c>
      <c r="E24" s="30" t="s">
        <v>104</v>
      </c>
      <c r="F24" s="30" t="s">
        <v>105</v>
      </c>
      <c r="G24" s="31">
        <v>45.62</v>
      </c>
      <c r="H24" s="31">
        <v>12.95</v>
      </c>
      <c r="I24" s="30" t="s">
        <v>107</v>
      </c>
      <c r="J24" s="35" t="s">
        <v>108</v>
      </c>
      <c r="K24" s="33">
        <v>1</v>
      </c>
      <c r="L24" s="33"/>
      <c r="M24" s="34"/>
      <c r="N24" s="34"/>
      <c r="O24" s="34"/>
      <c r="P24" s="33">
        <v>1</v>
      </c>
      <c r="Q24" s="30" t="s">
        <v>109</v>
      </c>
      <c r="R24" s="30" t="s">
        <v>110</v>
      </c>
      <c r="T24" s="10" t="s">
        <v>185</v>
      </c>
    </row>
    <row r="25" spans="1:20" s="10" customFormat="1" ht="12" customHeight="1" x14ac:dyDescent="0.3">
      <c r="A25" s="39" t="s">
        <v>193</v>
      </c>
      <c r="B25" s="30" t="s">
        <v>61</v>
      </c>
      <c r="C25" s="30" t="s">
        <v>163</v>
      </c>
      <c r="D25" s="30" t="s">
        <v>106</v>
      </c>
      <c r="E25" s="30" t="s">
        <v>104</v>
      </c>
      <c r="F25" s="30" t="s">
        <v>105</v>
      </c>
      <c r="G25" s="31">
        <v>45.62</v>
      </c>
      <c r="H25" s="31">
        <v>12.95</v>
      </c>
      <c r="I25" s="30" t="s">
        <v>112</v>
      </c>
      <c r="J25" s="13" t="s">
        <v>113</v>
      </c>
      <c r="K25" s="33"/>
      <c r="L25" s="33">
        <v>1</v>
      </c>
      <c r="M25" s="34"/>
      <c r="N25" s="33"/>
      <c r="O25" s="34"/>
      <c r="P25" s="33">
        <v>1</v>
      </c>
      <c r="Q25" s="30" t="s">
        <v>109</v>
      </c>
      <c r="R25" s="30" t="s">
        <v>111</v>
      </c>
      <c r="S25" s="10" t="s">
        <v>199</v>
      </c>
      <c r="T25" s="10" t="s">
        <v>186</v>
      </c>
    </row>
    <row r="26" spans="1:20" s="10" customFormat="1" ht="12" customHeight="1" x14ac:dyDescent="0.3">
      <c r="A26" s="39" t="s">
        <v>193</v>
      </c>
      <c r="B26" s="30" t="s">
        <v>61</v>
      </c>
      <c r="C26" s="30" t="s">
        <v>164</v>
      </c>
      <c r="D26" s="10" t="s">
        <v>106</v>
      </c>
      <c r="E26" s="10" t="s">
        <v>104</v>
      </c>
      <c r="F26" s="10" t="s">
        <v>131</v>
      </c>
      <c r="G26" s="12">
        <v>45.64</v>
      </c>
      <c r="H26" s="12">
        <v>13.09</v>
      </c>
      <c r="I26" s="10" t="s">
        <v>130</v>
      </c>
      <c r="J26" s="40">
        <v>30388</v>
      </c>
      <c r="K26" s="14"/>
      <c r="L26" s="14">
        <v>1</v>
      </c>
      <c r="M26" s="14"/>
      <c r="N26" s="14"/>
      <c r="O26" s="14"/>
      <c r="P26" s="14">
        <v>1</v>
      </c>
      <c r="Q26" s="10" t="s">
        <v>55</v>
      </c>
      <c r="R26" s="30" t="s">
        <v>70</v>
      </c>
      <c r="S26" s="10" t="s">
        <v>199</v>
      </c>
      <c r="T26" s="10" t="s">
        <v>187</v>
      </c>
    </row>
    <row r="27" spans="1:20" s="10" customFormat="1" ht="12" customHeight="1" x14ac:dyDescent="0.3">
      <c r="A27" s="39" t="s">
        <v>193</v>
      </c>
      <c r="B27" s="30" t="s">
        <v>61</v>
      </c>
      <c r="C27" s="30" t="s">
        <v>164</v>
      </c>
      <c r="D27" s="10" t="s">
        <v>106</v>
      </c>
      <c r="E27" s="10" t="s">
        <v>104</v>
      </c>
      <c r="F27" s="10" t="s">
        <v>131</v>
      </c>
      <c r="G27" s="12">
        <v>45.64</v>
      </c>
      <c r="H27" s="12">
        <v>13.09</v>
      </c>
      <c r="J27" s="40">
        <v>30037</v>
      </c>
      <c r="K27" s="14">
        <v>1</v>
      </c>
      <c r="L27" s="14"/>
      <c r="M27" s="14"/>
      <c r="N27" s="14"/>
      <c r="O27" s="14"/>
      <c r="P27" s="14">
        <v>1</v>
      </c>
      <c r="Q27" s="10" t="s">
        <v>55</v>
      </c>
      <c r="R27" s="30" t="s">
        <v>70</v>
      </c>
      <c r="T27" s="10" t="s">
        <v>188</v>
      </c>
    </row>
    <row r="28" spans="1:20" s="10" customFormat="1" ht="12" customHeight="1" x14ac:dyDescent="0.25">
      <c r="A28" s="29" t="s">
        <v>189</v>
      </c>
      <c r="B28" s="30" t="s">
        <v>61</v>
      </c>
      <c r="C28" s="30" t="s">
        <v>165</v>
      </c>
      <c r="D28" s="30" t="s">
        <v>23</v>
      </c>
      <c r="E28" s="30" t="s">
        <v>24</v>
      </c>
      <c r="F28" s="30" t="s">
        <v>62</v>
      </c>
      <c r="G28" s="31">
        <v>45.75</v>
      </c>
      <c r="H28" s="31">
        <v>13.5</v>
      </c>
      <c r="I28" s="30" t="s">
        <v>67</v>
      </c>
      <c r="J28" s="36">
        <v>31957</v>
      </c>
      <c r="K28" s="33"/>
      <c r="L28" s="33">
        <v>1</v>
      </c>
      <c r="M28" s="33"/>
      <c r="N28" s="33"/>
      <c r="O28" s="34"/>
      <c r="P28" s="33">
        <f>SUM(K28:O28)</f>
        <v>1</v>
      </c>
      <c r="Q28" s="30" t="s">
        <v>55</v>
      </c>
      <c r="R28" s="30" t="s">
        <v>70</v>
      </c>
      <c r="S28" s="10" t="s">
        <v>199</v>
      </c>
      <c r="T28" s="10" t="s">
        <v>177</v>
      </c>
    </row>
    <row r="29" spans="1:20" s="10" customFormat="1" ht="12" customHeight="1" x14ac:dyDescent="0.25">
      <c r="A29" s="29" t="s">
        <v>69</v>
      </c>
      <c r="B29" s="30" t="s">
        <v>61</v>
      </c>
      <c r="C29" s="30" t="s">
        <v>179</v>
      </c>
      <c r="D29" s="30" t="s">
        <v>23</v>
      </c>
      <c r="E29" s="30" t="s">
        <v>24</v>
      </c>
      <c r="F29" s="30" t="s">
        <v>44</v>
      </c>
      <c r="G29" s="31">
        <v>45.8</v>
      </c>
      <c r="H29" s="31">
        <v>13.52</v>
      </c>
      <c r="I29" s="30"/>
      <c r="J29" s="36">
        <v>28953</v>
      </c>
      <c r="K29" s="33">
        <v>1</v>
      </c>
      <c r="L29" s="33"/>
      <c r="M29" s="33"/>
      <c r="N29" s="34"/>
      <c r="O29" s="34"/>
      <c r="P29" s="33">
        <f>SUM(K29:O29)</f>
        <v>1</v>
      </c>
      <c r="Q29" s="30" t="s">
        <v>55</v>
      </c>
      <c r="R29" s="30" t="s">
        <v>70</v>
      </c>
    </row>
    <row r="30" spans="1:20" s="10" customFormat="1" ht="12" customHeight="1" x14ac:dyDescent="0.25">
      <c r="A30" s="29" t="s">
        <v>6</v>
      </c>
      <c r="B30" s="30" t="s">
        <v>61</v>
      </c>
      <c r="C30" s="30" t="s">
        <v>167</v>
      </c>
      <c r="D30" s="30" t="s">
        <v>23</v>
      </c>
      <c r="E30" s="30" t="s">
        <v>36</v>
      </c>
      <c r="F30" s="30" t="s">
        <v>49</v>
      </c>
      <c r="G30" s="31">
        <v>45.83</v>
      </c>
      <c r="H30" s="31">
        <v>13.56</v>
      </c>
      <c r="I30" s="30" t="s">
        <v>68</v>
      </c>
      <c r="J30" s="36">
        <v>30640</v>
      </c>
      <c r="K30" s="33"/>
      <c r="L30" s="33">
        <v>1</v>
      </c>
      <c r="M30" s="33">
        <v>1</v>
      </c>
      <c r="N30" s="33"/>
      <c r="O30" s="34"/>
      <c r="P30" s="33">
        <f>SUM(K30:O30)</f>
        <v>2</v>
      </c>
      <c r="Q30" s="30" t="s">
        <v>55</v>
      </c>
      <c r="R30" s="30" t="s">
        <v>70</v>
      </c>
      <c r="S30" s="10" t="s">
        <v>199</v>
      </c>
    </row>
    <row r="31" spans="1:20" s="10" customFormat="1" ht="12" customHeight="1" x14ac:dyDescent="0.25">
      <c r="A31" s="29" t="s">
        <v>6</v>
      </c>
      <c r="B31" s="30" t="s">
        <v>61</v>
      </c>
      <c r="C31" s="30" t="s">
        <v>166</v>
      </c>
      <c r="D31" s="10" t="s">
        <v>120</v>
      </c>
      <c r="E31" s="10" t="s">
        <v>2</v>
      </c>
      <c r="F31" s="10" t="s">
        <v>121</v>
      </c>
      <c r="G31" s="12">
        <v>45.98</v>
      </c>
      <c r="H31" s="12">
        <v>12.75</v>
      </c>
      <c r="J31" s="40" t="s">
        <v>123</v>
      </c>
      <c r="K31" s="14">
        <v>1</v>
      </c>
      <c r="L31" s="14">
        <v>1</v>
      </c>
      <c r="M31" s="14"/>
      <c r="N31" s="14"/>
      <c r="O31" s="14"/>
      <c r="P31" s="14">
        <v>2</v>
      </c>
      <c r="Q31" s="10" t="s">
        <v>122</v>
      </c>
      <c r="R31" s="30" t="s">
        <v>70</v>
      </c>
      <c r="S31" s="10" t="s">
        <v>199</v>
      </c>
    </row>
    <row r="32" spans="1:20" s="10" customFormat="1" ht="12" customHeight="1" x14ac:dyDescent="0.25">
      <c r="A32" s="42" t="s">
        <v>6</v>
      </c>
      <c r="B32" s="43" t="s">
        <v>61</v>
      </c>
      <c r="C32" s="43" t="s">
        <v>180</v>
      </c>
      <c r="D32" s="44" t="s">
        <v>120</v>
      </c>
      <c r="E32" s="44" t="s">
        <v>2</v>
      </c>
      <c r="F32" s="44" t="s">
        <v>128</v>
      </c>
      <c r="G32" s="45">
        <v>45.92</v>
      </c>
      <c r="H32" s="45">
        <v>12.84</v>
      </c>
      <c r="I32" s="11" t="s">
        <v>127</v>
      </c>
      <c r="J32" s="46">
        <v>36672</v>
      </c>
      <c r="K32" s="47"/>
      <c r="L32" s="47">
        <v>1</v>
      </c>
      <c r="M32" s="47">
        <v>1</v>
      </c>
      <c r="N32" s="47"/>
      <c r="O32" s="47"/>
      <c r="P32" s="47">
        <v>2</v>
      </c>
      <c r="Q32" s="11" t="s">
        <v>129</v>
      </c>
      <c r="R32" s="43" t="s">
        <v>70</v>
      </c>
      <c r="S32" s="11" t="s">
        <v>199</v>
      </c>
      <c r="T32" s="11"/>
    </row>
    <row r="33" spans="1:16" s="10" customFormat="1" x14ac:dyDescent="0.25">
      <c r="A33" s="15" t="s">
        <v>168</v>
      </c>
      <c r="G33" s="12"/>
      <c r="H33" s="12"/>
      <c r="J33" s="13"/>
      <c r="K33" s="14"/>
      <c r="L33" s="14"/>
      <c r="M33" s="14"/>
      <c r="N33" s="14"/>
      <c r="O33" s="14"/>
      <c r="P33" s="14"/>
    </row>
    <row r="34" spans="1:16" s="10" customFormat="1" x14ac:dyDescent="0.25">
      <c r="A34" s="10" t="s">
        <v>196</v>
      </c>
      <c r="G34" s="12"/>
      <c r="H34" s="12"/>
      <c r="J34" s="13"/>
      <c r="K34" s="14"/>
      <c r="L34" s="14"/>
      <c r="M34" s="14"/>
      <c r="N34" s="14"/>
      <c r="O34" s="14"/>
      <c r="P34" s="14"/>
    </row>
    <row r="36" spans="1:16" x14ac:dyDescent="0.25">
      <c r="A36" s="15" t="s">
        <v>181</v>
      </c>
      <c r="B36" s="10"/>
      <c r="C36" s="10"/>
      <c r="D36" s="10"/>
      <c r="E36" s="49"/>
      <c r="F36" s="10"/>
      <c r="G36" s="10"/>
      <c r="H36" s="10"/>
      <c r="I36" s="10"/>
      <c r="J36" s="10"/>
      <c r="K36" s="14"/>
    </row>
    <row r="37" spans="1:16" x14ac:dyDescent="0.25">
      <c r="A37" s="50" t="s">
        <v>195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</row>
    <row r="38" spans="1:16" ht="24" customHeight="1" x14ac:dyDescent="0.25">
      <c r="A38" s="52" t="s">
        <v>182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6" x14ac:dyDescent="0.25">
      <c r="A39" s="50"/>
      <c r="B39" s="51"/>
      <c r="C39" s="51"/>
      <c r="D39" s="51"/>
      <c r="E39" s="51"/>
      <c r="F39" s="51"/>
      <c r="G39" s="51"/>
      <c r="H39" s="51"/>
      <c r="I39" s="51"/>
      <c r="J39" s="51"/>
      <c r="K39" s="51"/>
    </row>
  </sheetData>
  <mergeCells count="3">
    <mergeCell ref="A37:K37"/>
    <mergeCell ref="A38:K38"/>
    <mergeCell ref="A39:K39"/>
  </mergeCells>
  <phoneticPr fontId="5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</dc:creator>
  <cp:lastModifiedBy>Christoph</cp:lastModifiedBy>
  <dcterms:created xsi:type="dcterms:W3CDTF">2023-11-23T12:54:40Z</dcterms:created>
  <dcterms:modified xsi:type="dcterms:W3CDTF">2024-02-14T10:26:04Z</dcterms:modified>
</cp:coreProperties>
</file>