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0260" windowHeight="5280" activeTab="1"/>
  </bookViews>
  <sheets>
    <sheet name="R1" sheetId="9" r:id="rId1"/>
    <sheet name="R2" sheetId="4" r:id="rId2"/>
    <sheet name="R1_REC_additional" sheetId="10" r:id="rId3"/>
    <sheet name="R2_REC_additional" sheetId="11" r:id="rId4"/>
    <sheet name="REC_stats" sheetId="8" r:id="rId5"/>
    <sheet name="f statistics" sheetId="5" r:id="rId6"/>
    <sheet name="volunteer statistics" sheetId="6" r:id="rId7"/>
  </sheets>
  <definedNames>
    <definedName name="_xlnm.Print_Titles" localSheetId="0">'R1'!$5:$5</definedName>
    <definedName name="_xlnm.Print_Titles" localSheetId="2">'R1_REC_additional'!$4:$4</definedName>
    <definedName name="_xlnm.Print_Titles" localSheetId="1">'R2'!$5:$5</definedName>
    <definedName name="_xlnm.Print_Titles" localSheetId="3">'R2_REC_additional'!$4:$4</definedName>
  </definedNames>
  <calcPr calcId="145621"/>
</workbook>
</file>

<file path=xl/calcChain.xml><?xml version="1.0" encoding="utf-8"?>
<calcChain xmlns="http://schemas.openxmlformats.org/spreadsheetml/2006/main">
  <c r="G34" i="5" l="1"/>
  <c r="E34" i="5"/>
  <c r="F34" i="5"/>
  <c r="D34" i="5"/>
  <c r="F51" i="8" l="1"/>
  <c r="E51" i="8"/>
  <c r="D51" i="8"/>
  <c r="C51" i="8"/>
  <c r="A7" i="8"/>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J30" i="6" l="1"/>
  <c r="K30" i="6" s="1"/>
  <c r="L30" i="6" s="1"/>
  <c r="H30" i="6"/>
  <c r="H12" i="6"/>
  <c r="I12" i="6" s="1"/>
  <c r="J12" i="6" s="1"/>
  <c r="H7" i="6"/>
  <c r="I4" i="6" s="1"/>
  <c r="J4" i="6" s="1"/>
  <c r="K25" i="6" l="1"/>
  <c r="L25" i="6" s="1"/>
  <c r="K29" i="6"/>
  <c r="L29" i="6" s="1"/>
  <c r="K18" i="6"/>
  <c r="L18" i="6" s="1"/>
  <c r="I10" i="6"/>
  <c r="J10" i="6" s="1"/>
  <c r="I6" i="6"/>
  <c r="J6" i="6" s="1"/>
  <c r="I3" i="6"/>
  <c r="J3" i="6" s="1"/>
  <c r="I5" i="6"/>
  <c r="J5" i="6" s="1"/>
  <c r="I7" i="6"/>
  <c r="J7" i="6" s="1"/>
  <c r="I11" i="6"/>
  <c r="J11" i="6" s="1"/>
  <c r="C34" i="5" l="1"/>
  <c r="F84" i="4" l="1"/>
  <c r="F9" i="4"/>
  <c r="D214" i="4"/>
  <c r="F213" i="4"/>
  <c r="F210" i="4"/>
  <c r="F206" i="4"/>
  <c r="F203" i="4"/>
  <c r="F199" i="4"/>
  <c r="F196" i="4"/>
  <c r="F192" i="4"/>
  <c r="F187" i="4"/>
  <c r="F179" i="4"/>
  <c r="F175" i="4"/>
  <c r="F166" i="4"/>
  <c r="F145" i="4"/>
  <c r="F142" i="4"/>
  <c r="F127" i="4"/>
  <c r="F118" i="4"/>
  <c r="F115" i="4"/>
  <c r="F111" i="4"/>
  <c r="F39" i="4"/>
  <c r="F23" i="4"/>
  <c r="F214" i="4" l="1"/>
</calcChain>
</file>

<file path=xl/sharedStrings.xml><?xml version="1.0" encoding="utf-8"?>
<sst xmlns="http://schemas.openxmlformats.org/spreadsheetml/2006/main" count="1470" uniqueCount="862">
  <si>
    <t>Hardware</t>
  </si>
  <si>
    <t>Recommendation</t>
  </si>
  <si>
    <t>REC</t>
  </si>
  <si>
    <t>App</t>
  </si>
  <si>
    <t>Length of use</t>
  </si>
  <si>
    <t>Optimal participation time</t>
  </si>
  <si>
    <t>General user experience</t>
  </si>
  <si>
    <t>Barriers for further action</t>
  </si>
  <si>
    <t>Privacy</t>
  </si>
  <si>
    <t>Behaviour</t>
  </si>
  <si>
    <t>Time</t>
  </si>
  <si>
    <t>Web visualization</t>
  </si>
  <si>
    <t>App visualization</t>
  </si>
  <si>
    <t>Positive about the general idea</t>
  </si>
  <si>
    <t>Data loss</t>
  </si>
  <si>
    <t>External people</t>
  </si>
  <si>
    <t>LEO</t>
  </si>
  <si>
    <t>Data quality</t>
  </si>
  <si>
    <t>Product price</t>
  </si>
  <si>
    <t>CityAir</t>
  </si>
  <si>
    <t>Battery</t>
  </si>
  <si>
    <t>GPS</t>
  </si>
  <si>
    <t>Data connection</t>
  </si>
  <si>
    <t>Uncategorized</t>
  </si>
  <si>
    <t>hardware</t>
  </si>
  <si>
    <t>app</t>
  </si>
  <si>
    <t>data connection</t>
  </si>
  <si>
    <t>data visualization</t>
  </si>
  <si>
    <t>privacy</t>
  </si>
  <si>
    <t>web visualization</t>
  </si>
  <si>
    <t>new functionality</t>
  </si>
  <si>
    <t>improvement</t>
  </si>
  <si>
    <t>comment/suggestion</t>
  </si>
  <si>
    <t>desired feature</t>
  </si>
  <si>
    <t>product price</t>
  </si>
  <si>
    <t>improvement, new functionality</t>
  </si>
  <si>
    <t>desired feature, new functionality</t>
  </si>
  <si>
    <t>suggestion</t>
  </si>
  <si>
    <t>battery</t>
  </si>
  <si>
    <t>data loss</t>
  </si>
  <si>
    <t>comment/suggestion, new functionality</t>
  </si>
  <si>
    <t>improvemnt</t>
  </si>
  <si>
    <t>REC: 2</t>
  </si>
  <si>
    <t>REC:5</t>
  </si>
  <si>
    <t>REC:3</t>
  </si>
  <si>
    <t>REC:2</t>
  </si>
  <si>
    <t>REC: 3</t>
  </si>
  <si>
    <t>REC: 1</t>
  </si>
  <si>
    <t>REC:6</t>
  </si>
  <si>
    <t>R2</t>
  </si>
  <si>
    <t>72, outsiders guess it's a tracking device or pedometer</t>
  </si>
  <si>
    <t>frequency</t>
  </si>
  <si>
    <t>1, expected to gain insights of air pollution</t>
  </si>
  <si>
    <t>R1:7</t>
  </si>
  <si>
    <t>R2:4</t>
  </si>
  <si>
    <t>R1:22</t>
  </si>
  <si>
    <t>73, + like to collect data in everyday life</t>
  </si>
  <si>
    <t>93, - people spend too much time indoors for this to be useful</t>
  </si>
  <si>
    <t>93, - the APIN value does not change enough</t>
  </si>
  <si>
    <t>119 + care that one's children have safe living environment</t>
  </si>
  <si>
    <t>2, 40, 171  + to test emerging technologies</t>
  </si>
  <si>
    <t>223, + younger people might have more time to experiment with constantly failing technology</t>
  </si>
  <si>
    <t>294, - Personally I would not want this device</t>
  </si>
  <si>
    <t>298, - common sense already tells you the time and locations to avoid air pollution (no added value)</t>
  </si>
  <si>
    <t>136,208, 223, 301 - quitted after several attempts to fix technical issues failed or took too much time</t>
  </si>
  <si>
    <t>172, - takes too much time and effort to additionally access a webpage for results</t>
  </si>
  <si>
    <t>24, 94, 171, 314, 320 + it is interesting to be able to experiment and see spatial differences especially near home</t>
  </si>
  <si>
    <t>324, - no point seen for continuous measurements as it is also burdensome</t>
  </si>
  <si>
    <t>38, 39, 326 + wish to help the technology to develop in the right direction thru participation and feedback</t>
  </si>
  <si>
    <t>44, + very interesting and nice</t>
  </si>
  <si>
    <t>81.5, +The arm band is a good solution</t>
  </si>
  <si>
    <t>95, - the device does not detect differences in air pollution when difference is expected</t>
  </si>
  <si>
    <t>120, - not sure the device is collecting data</t>
  </si>
  <si>
    <t>126, + happy with the selected air pollutants</t>
  </si>
  <si>
    <t>3, 167 - bulky</t>
  </si>
  <si>
    <t>192, + very neat</t>
  </si>
  <si>
    <t>194, - not that portable</t>
  </si>
  <si>
    <t>224, - the battery runs out too fast</t>
  </si>
  <si>
    <t>271, - need to use the reset button quite often</t>
  </si>
  <si>
    <t>274, - bothered by the blinking led lights, especially in the evening when it is dark</t>
  </si>
  <si>
    <t>R2: 16</t>
  </si>
  <si>
    <t>42, 61, make the app available in other operating systems</t>
  </si>
  <si>
    <t xml:space="preserve">app, data loss, </t>
  </si>
  <si>
    <t>76, link the collected data with weather data, temperature, population data, air pollution data as well as time of the day and date</t>
  </si>
  <si>
    <t>data quality, barriers for further action</t>
  </si>
  <si>
    <t>product price, Barriers for further action</t>
  </si>
  <si>
    <t>App,  App visualization</t>
  </si>
  <si>
    <t>84, 86, 91, add a tagging option in the app to add locations or other notes. Could include most frequent tones e.g. home, work, exercise, and “other”</t>
  </si>
  <si>
    <t>app, app visualization</t>
  </si>
  <si>
    <t>100, send data to the server couple of times a day. If real time data is wanted, then it could be manually send immediately on request</t>
  </si>
  <si>
    <t>data connection, GPS</t>
  </si>
  <si>
    <t>103, the hardware could have the GPS instead</t>
  </si>
  <si>
    <t>hardware, GPS</t>
  </si>
  <si>
    <t>85, 86, 105, to see historic data of the user tracks</t>
  </si>
  <si>
    <t>112, to be able to detect and display differences in air pollution concentrations</t>
  </si>
  <si>
    <t>hardware, app, battery</t>
  </si>
  <si>
    <t>81, 149, develop more attachment options</t>
  </si>
  <si>
    <t>150, Turn on GPS, Bluetooth, 3G automatically when turning on the app, agree during first use</t>
  </si>
  <si>
    <t>app, GPS</t>
  </si>
  <si>
    <t>78, 165, deploy in large scale and for a long time to have representative data</t>
  </si>
  <si>
    <t>182, add on city bikes</t>
  </si>
  <si>
    <t>10, 31, 32, 71, 188, phone app needs to be much more stable and reliable</t>
  </si>
  <si>
    <t>190, add an indication to charge the device</t>
  </si>
  <si>
    <t>69, 202, make sure data is not lost</t>
  </si>
  <si>
    <t>204, to have hardware control in the device more than just a reset button</t>
  </si>
  <si>
    <t>data connection, GPS, battery</t>
  </si>
  <si>
    <t>217, to have the data frequency set on lower sampling rate when the person is not moving</t>
  </si>
  <si>
    <t>REC: 5</t>
  </si>
  <si>
    <t>102, 216, 225, not to have GPS and Bluetooth running all the time e.g. add a stand-by mode when the device is not moving anywhere</t>
  </si>
  <si>
    <t>14, 69, 226, needs another round of user trials</t>
  </si>
  <si>
    <t>226, There should be automatic data on why did the user quit</t>
  </si>
  <si>
    <t>59, 230, develop a function which would alarm you when the air pollution is too high in short term exposure</t>
  </si>
  <si>
    <t>83, 232, product price:  less than 100€. 200€ might be too expensive, 150€</t>
  </si>
  <si>
    <t>9, 82, 237, optimal participation time; 1 m, 1m, "Then the interest will gradually disappear"</t>
  </si>
  <si>
    <t>253, display limit values  for each individual parameter for public to know which pollutant responses to which AQ APIN</t>
  </si>
  <si>
    <t>121, 284, 285, develop clear indication whether device collects and sends data</t>
  </si>
  <si>
    <t>91, 189, 286, visualize in the app in addition to web version</t>
  </si>
  <si>
    <t>4, 43, 81, 112, 124, 292, make it smaller e.g. 1/3</t>
  </si>
  <si>
    <t>81, 127, 170, 235, 240, 292, make similar to smart watches  “or whatever similar device that the user is already carrying anyway.” integrate on phones</t>
  </si>
  <si>
    <t>32, 112, 139, 263, 285, 292, app needs to be more intuitive, self-explanatory and simple (only on/off), as little clicking as possible, ready to go, similar to radiation exposure devices</t>
  </si>
  <si>
    <t>212, 315, add more granularity between the indication numbers e.g. from 1-100</t>
  </si>
  <si>
    <t>90, 319, combine objective and subjective air quality in one app</t>
  </si>
  <si>
    <t>R2: 45</t>
  </si>
  <si>
    <t>34, - it takes several steps  to get the app working again</t>
  </si>
  <si>
    <t>7, 11, 12, 21, - unstable  and unreliable</t>
  </si>
  <si>
    <t>36, + Measuring air pollution is more useful than subjective reporting of perceived air quality</t>
  </si>
  <si>
    <t>6, 45, 48, - freezing constantly also while not attending the phone e.g. while sleeping or working intensively</t>
  </si>
  <si>
    <t>25, 52, 53, 54,70, 80 - too long stabilization time: one needs to stay in one location for too long for the device to catch up, data not representative when changing environments</t>
  </si>
  <si>
    <t>98, + easy to use</t>
  </si>
  <si>
    <t>65, - frustrating to record data: can take a lot of effort timewise</t>
  </si>
  <si>
    <t>99, - Need to use force stop function after crashing</t>
  </si>
  <si>
    <t>120,  - not sure if the device is collecting data or not</t>
  </si>
  <si>
    <t>133, - user interface quite complicated</t>
  </si>
  <si>
    <t>193 -“the app leaves a bad taste in one’s mouth. It’s a shame no more time and effort was invested”</t>
  </si>
  <si>
    <t>195, -software is bad</t>
  </si>
  <si>
    <t>46, 66, 198, - needs constant re-starting</t>
  </si>
  <si>
    <t>68, 246, - If the app is promised to work on Android 2.0 (for example) and upwards, then it should work regardless of the phone or type of data collected.</t>
  </si>
  <si>
    <t>88, 266, - “I had to insert a new user ID every time the app crashed, as it notified me that the user ID already exists”. Not clear when new user ID is required.</t>
  </si>
  <si>
    <t>R2: 27</t>
  </si>
  <si>
    <t>93, less than a week</t>
  </si>
  <si>
    <t>8.5, little less than 14 days</t>
  </si>
  <si>
    <t>136, 209,  4 days</t>
  </si>
  <si>
    <t>209, 3 days, 3 days</t>
  </si>
  <si>
    <t>9, 82, 237, 1m</t>
  </si>
  <si>
    <t>11, 37, - worst part of UX was the unstable app</t>
  </si>
  <si>
    <t>35, - it was really annoying</t>
  </si>
  <si>
    <t>44, - I had a lot of problems</t>
  </si>
  <si>
    <t>R2: 3</t>
  </si>
  <si>
    <t>261, + got to learn to work with the technology</t>
  </si>
  <si>
    <t>52, 65, 268, 272, - frustrating how much effort timewise especially is needed to successfully record data</t>
  </si>
  <si>
    <t>R2: 9</t>
  </si>
  <si>
    <t>48, ones up and running, needs constant attendance due to frequent crashing and freezing which happens without a reason</t>
  </si>
  <si>
    <t>53, 54, sensors do not stabilize fast enough compared how fast people change their environment</t>
  </si>
  <si>
    <t>78, wide scale simultaneous deployment needed for data to be useful for others than the ones carrying the device</t>
  </si>
  <si>
    <t>163, not sure the device can empower  a user to change behaviour</t>
  </si>
  <si>
    <t>131, 168, difficult and unpractical to use</t>
  </si>
  <si>
    <t>23, 29, 65, 92, 172, 223, 265.5, 269, 277, 279, 287, takes too much time to set up and operate successfully to integrate in everyday life</t>
  </si>
  <si>
    <t>104, 147, 148, 185, not an issue (user knows what he agrees to)</t>
  </si>
  <si>
    <t>15, 16, 322, concerned (does not want to be identified, nor anyone to know where he lives)</t>
  </si>
  <si>
    <t>R2: 2</t>
  </si>
  <si>
    <t>Possibilities (if improved)</t>
  </si>
  <si>
    <t>17, 19, can raise awareness on spatial distribution of air pollution</t>
  </si>
  <si>
    <t>128, could integrate on a bike with GPS and solar panels</t>
  </si>
  <si>
    <t xml:space="preserve">158, could by used by the city/NGOs, Schools and kindergartens </t>
  </si>
  <si>
    <t>159, could be installed in city bussed and provide real time data</t>
  </si>
  <si>
    <t>115, 166, could use the results for discussing with polluters and decision makers</t>
  </si>
  <si>
    <t>116, could be used for experiments (e.g. at schools)</t>
  </si>
  <si>
    <t>77, 135, 183, overall positivity about the general idea</t>
  </si>
  <si>
    <t>114, 231, could be used to monitor industrial pollution</t>
  </si>
  <si>
    <t>238, could be rented by companies</t>
  </si>
  <si>
    <t>241, could insert in Google street view cars, and cover the whole world</t>
  </si>
  <si>
    <t>109, 168, 180, 239, 294, 298, 324, no applicability or added value seen in everyday life</t>
  </si>
  <si>
    <t>118, 293, 295, 297, 299, could be used  for exposure estimation especially for vulnerable groups e.g. by those with sick children and asthmatics</t>
  </si>
  <si>
    <t>117, 229, 321, could be used to estimate property values and choose less polluted neighbourhoods to live in</t>
  </si>
  <si>
    <t>75, 110, 181, could be used in projects e.g. for crowdsourcing</t>
  </si>
  <si>
    <t>R2: mostly covered by "Barriers for further action"</t>
  </si>
  <si>
    <t>154, - did not work all the time</t>
  </si>
  <si>
    <t>130, 157, + no need for improvements</t>
  </si>
  <si>
    <t>250, - not obvious that one needs to insert a user id, instead of a hardware id to see user tracks</t>
  </si>
  <si>
    <t>256, + “5 APIN values is OK”</t>
  </si>
  <si>
    <t>157, + easy to use and navigate</t>
  </si>
  <si>
    <t>276, -did not know one can display many user tracks at ones</t>
  </si>
  <si>
    <t>130, 210, 211, 302, 309, + OK, good, nice, interesting</t>
  </si>
  <si>
    <t>309, 317, interesting to see both subjective and objective data in a same map</t>
  </si>
  <si>
    <t>R2: 21</t>
  </si>
  <si>
    <t>85, wants to see historic data of the user tracks</t>
  </si>
  <si>
    <t>27, wants to have more than just graphs in an app</t>
  </si>
  <si>
    <t>91, it is not enough to visualize in a web portal, needs to be integrated in the app</t>
  </si>
  <si>
    <t>91, needs to have a tagging option to describe places and activities</t>
  </si>
  <si>
    <t>R2: 4</t>
  </si>
  <si>
    <t>R2: 8</t>
  </si>
  <si>
    <t>69, can be difficult to handle by less technical people</t>
  </si>
  <si>
    <t>175, 176</t>
  </si>
  <si>
    <t>47, 51, 187, reinstallation erased data</t>
  </si>
  <si>
    <t>201, data loss due to not remembering various user IDs</t>
  </si>
  <si>
    <t>R2:5</t>
  </si>
  <si>
    <t>41, 72, 108, interest amongst third parties exists</t>
  </si>
  <si>
    <t>R2: under "Possibilities"</t>
  </si>
  <si>
    <t>242, 251, - instead of index value wants to see individual pollutants</t>
  </si>
  <si>
    <t>167, 213 - need to remember to take it with you</t>
  </si>
  <si>
    <t>R1:24</t>
  </si>
  <si>
    <t>55, 248, -not usable</t>
  </si>
  <si>
    <t>259, - I take it sceptically</t>
  </si>
  <si>
    <t>264, 265, instructions needs to be clear, simple, short and accurate</t>
  </si>
  <si>
    <t>120, 134, 138, 187, 267, 278, 280, 284, 313, data loss due to not certain data was being collected, thought it might be, yet it wasn't</t>
  </si>
  <si>
    <t>303, 318 , 325, Unfortunately the LEO did not work as it should have</t>
  </si>
  <si>
    <t>R2: covered by other categories</t>
  </si>
  <si>
    <t>78, believes larger deployment would yield representative data</t>
  </si>
  <si>
    <t>R2:3</t>
  </si>
  <si>
    <t>254, “if it is not calibrated, it does not make sense to calculate any APIN”</t>
  </si>
  <si>
    <t>316, the data is not validated and there is deviation from the official data</t>
  </si>
  <si>
    <t>83, 200 € might be too much</t>
  </si>
  <si>
    <t>83, less than 100€</t>
  </si>
  <si>
    <t>232, 150€</t>
  </si>
  <si>
    <t>Quitting  (reasons)</t>
  </si>
  <si>
    <t>93, stayed mostly indoors</t>
  </si>
  <si>
    <t>93, the APIN did not change enough</t>
  </si>
  <si>
    <t>208, took too much time to operate</t>
  </si>
  <si>
    <t>191, 203, hard to remember to charge the hardware</t>
  </si>
  <si>
    <t>101, 107, 122, 123, 270, GPS, Bluetooth, and 3G drain the phone battery too fast</t>
  </si>
  <si>
    <t>106, - not accurate enough, especially indoors</t>
  </si>
  <si>
    <t>155, -GPS showing wrongly: middle of pacific ocean or the North pole</t>
  </si>
  <si>
    <t>101, 123, GPS drains the phone battery</t>
  </si>
  <si>
    <t>137, 187, 205, 222,  - difficult to establish and maintain</t>
  </si>
  <si>
    <t>R2:2</t>
  </si>
  <si>
    <t>160, "The municipality talks a lot, but not much happens, they want good results and do not want to hear about bad ones."</t>
  </si>
  <si>
    <t>184, Before starting a public discussion, people need to have their personal interest.</t>
  </si>
  <si>
    <t>R2: recategorised</t>
  </si>
  <si>
    <t>positive..</t>
  </si>
  <si>
    <t>barriers..</t>
  </si>
  <si>
    <t>323, believes that in order to see big changes in air pollution map, big interventions are needed</t>
  </si>
  <si>
    <t>R2: 15</t>
  </si>
  <si>
    <t>138, 139</t>
  </si>
  <si>
    <t>95,96, 142, 243, 314, expected it to detect a difference in concentration when moving between perceived lower and higher air pollution areas, but it did not (disappointment)</t>
  </si>
  <si>
    <t>169, expected it to be more user-friendly</t>
  </si>
  <si>
    <t>132, 156, 167, 273 - does not find the current attachment options adequate</t>
  </si>
  <si>
    <t>196, - not convenient</t>
  </si>
  <si>
    <t>8, 35, 69, not ready for general public, especially non-technical oriented</t>
  </si>
  <si>
    <t>15, 16, make sure the data is anonymized, e.g. obfuscate home location</t>
  </si>
  <si>
    <t>42, 186, make the app more user-friendly</t>
  </si>
  <si>
    <t>112, 197, needs to work flawlessly</t>
  </si>
  <si>
    <t>129, 202, 215, maximise battery life, e.g. use low energy Bluetooth</t>
  </si>
  <si>
    <t>200, remove bugs</t>
  </si>
  <si>
    <t>201, There should be an option to use same user ID multiple times</t>
  </si>
  <si>
    <t>212, 242, to  show APIN and graphs for individual pollutants</t>
  </si>
  <si>
    <t>214, data connection type could be Wi-Fi</t>
  </si>
  <si>
    <t>283, to have technical assistance available</t>
  </si>
  <si>
    <t>47, 51, 67, 206, - needed to re-install the application multiple times, which is also when all data was erased leading to data gaps (disappointing)</t>
  </si>
  <si>
    <t>62, - “this is an ultra-alfa phase, not even a prototype yet”</t>
  </si>
  <si>
    <t>244, - the app is clunky</t>
  </si>
  <si>
    <t>51, - disappointment due to data loss</t>
  </si>
  <si>
    <t>96, - disappointed that the device could not detect what the user could smell or perceive</t>
  </si>
  <si>
    <t>262, complicated and tiresome to use</t>
  </si>
  <si>
    <t>314, really disappointed that it did not work, and could not find out about the air quality near home</t>
  </si>
  <si>
    <t>14, 28, 30, 69, 111, 146, 168,  219, 221, 222, 295, not ready for the general public in its current form (technical issues, data loss, disappointment, non-user-friendly, more relevant sensors, data quality)</t>
  </si>
  <si>
    <t>83, should not be too expensive, e.g. 200€ is already too much</t>
  </si>
  <si>
    <t>252, needs professional app developer</t>
  </si>
  <si>
    <t>41, 321, could improve one’s quality of life</t>
  </si>
  <si>
    <t>75, could be used for indoor air quality also, e.g. home and car</t>
  </si>
  <si>
    <t>164, could be used during winter time during high air pollution episodes to get more detailed info</t>
  </si>
  <si>
    <t>255, - cannot be used to sue anyone</t>
  </si>
  <si>
    <t>162, ”It would be nice to have a follow up study. That this would not be just a one-time activity.. to be able to compare how things have changed”</t>
  </si>
  <si>
    <t>51, 69, 134, 209, disappointment due to data loss</t>
  </si>
  <si>
    <t>101, 122, Bluetooth drains the batteries too fast</t>
  </si>
  <si>
    <t>new R2 code num</t>
  </si>
  <si>
    <t>R1.5 extra categories for REC</t>
  </si>
  <si>
    <t>R1 additional coding for REC</t>
  </si>
  <si>
    <t>R2:14</t>
  </si>
  <si>
    <t>R2: 1</t>
  </si>
  <si>
    <t>10, 11</t>
  </si>
  <si>
    <t>6, 7</t>
  </si>
  <si>
    <t>4, 7</t>
  </si>
  <si>
    <t>19, 26, 28</t>
  </si>
  <si>
    <t>36, 46</t>
  </si>
  <si>
    <t>38, 42</t>
  </si>
  <si>
    <t>38, 43, 44</t>
  </si>
  <si>
    <t>36, 46, 47</t>
  </si>
  <si>
    <t>35, 50, 51</t>
  </si>
  <si>
    <t>53, 54</t>
  </si>
  <si>
    <t>53, 56</t>
  </si>
  <si>
    <t>35, 42, 60, 61, 62</t>
  </si>
  <si>
    <t>47, 70</t>
  </si>
  <si>
    <t>72, 73</t>
  </si>
  <si>
    <t>46, 76</t>
  </si>
  <si>
    <t>63, 42</t>
  </si>
  <si>
    <t>35, 42, 51</t>
  </si>
  <si>
    <t>83, 93</t>
  </si>
  <si>
    <t>83, 95</t>
  </si>
  <si>
    <t>82, 103</t>
  </si>
  <si>
    <t>109, 110</t>
  </si>
  <si>
    <t>121, 129</t>
  </si>
  <si>
    <t>122, 128</t>
  </si>
  <si>
    <t>140, 141</t>
  </si>
  <si>
    <t>142, 144</t>
  </si>
  <si>
    <t>146, 154</t>
  </si>
  <si>
    <t>139, 154</t>
  </si>
  <si>
    <t>139, 149</t>
  </si>
  <si>
    <t>140, 148, 155</t>
  </si>
  <si>
    <t>159, 160</t>
  </si>
  <si>
    <t>160, 162</t>
  </si>
  <si>
    <t>159, 167</t>
  </si>
  <si>
    <t>170, 171</t>
  </si>
  <si>
    <t>180, 181</t>
  </si>
  <si>
    <t>181, 182</t>
  </si>
  <si>
    <t>181, 183</t>
  </si>
  <si>
    <t>180, 183</t>
  </si>
  <si>
    <t>97, 145, ”I am glad such projects exist and such research is being made. That is great!”</t>
  </si>
  <si>
    <t>44, 77, 161, 167, 220, 260, 300, 302, 314.5, 317, interesting, nice, beneficial (see 260, 300)</t>
  </si>
  <si>
    <t>189, 190</t>
  </si>
  <si>
    <t>192, 193</t>
  </si>
  <si>
    <t>app, barriers for further action</t>
  </si>
  <si>
    <t>hardware, app</t>
  </si>
  <si>
    <t>R1:REC</t>
  </si>
  <si>
    <t>SUM</t>
  </si>
  <si>
    <t>REC:35</t>
  </si>
  <si>
    <t>REC: 17</t>
  </si>
  <si>
    <t>75, + crowd sensing is a good way to measure air quality in more detail compared to AQMS, as one can also cover indoor conditions e.g. home and car</t>
  </si>
  <si>
    <t>141, ”I did not know earlier that one can measure air quality in such small devices.”</t>
  </si>
  <si>
    <t>144.5, Did not feel that the device had helped to achieve something. Yet, he wishes it had.</t>
  </si>
  <si>
    <t>Round 2 (R2) (num refers to R1 codes included in the new R2 codes)</t>
  </si>
  <si>
    <t>22, 57, 58, 125, 144, add sensors: PM, CO, temp, RH and display the results</t>
  </si>
  <si>
    <t>26, 32.1, 74, 87, visualize user tracks online with indicative colours of air pollution</t>
  </si>
  <si>
    <t>112, 207, solve Bluetooth and GPS issues</t>
  </si>
  <si>
    <t>143, wants to see individual pollutant concentrations as ,g/m3</t>
  </si>
  <si>
    <t>5, 199, 244, 245, 281, - not working, needs to work</t>
  </si>
  <si>
    <t>13, 32, 33, 49, 50, 64,88, 99,  - crash constantly without any obvious cause, sometimes due to being disconnected from Wi-Fi</t>
  </si>
  <si>
    <t>43, 63, 79, - very buggy</t>
  </si>
  <si>
    <t>227,  - “It looks like this software was done to meet the minimum”</t>
  </si>
  <si>
    <t>228, - is not self-explanatory enough</t>
  </si>
  <si>
    <t>247, - responds very slowly on pressing buttons. “3 second response time for pressing a button is too much.”</t>
  </si>
  <si>
    <t>249, - Could not participate, because have a Windows phone</t>
  </si>
  <si>
    <t>275, - it is not self-explanatory that one needs to refresh the interface to check the data transmission</t>
  </si>
  <si>
    <t>56, 60, 135, it needs to work flawlessly</t>
  </si>
  <si>
    <t>18, 19, 113, 296, 297, could affect preferred routes and places to spend time</t>
  </si>
  <si>
    <t>166, 178, 258, 296, could be used to find out where the air quality is bad and why in order to improve it</t>
  </si>
  <si>
    <t>179, 321, data could be made publicly available by the city authorities</t>
  </si>
  <si>
    <t>141, 218, ”I am interested in this kind of data”</t>
  </si>
  <si>
    <t>251.5, knows that with increase of quantity of measurements, the quality does not increase</t>
  </si>
  <si>
    <t>136, 209.5, 301, 313.5, too many and frequent malfunctioning</t>
  </si>
  <si>
    <t>25, - too long stabilization time of the sensor measurements lowered the trust in the measurements</t>
  </si>
  <si>
    <t>140, 236, - clumsy to carry around, might fall</t>
  </si>
  <si>
    <t>205, - Bluetooth connection issue</t>
  </si>
  <si>
    <t>ID</t>
  </si>
  <si>
    <t>age</t>
  </si>
  <si>
    <t>born</t>
  </si>
  <si>
    <t>education level</t>
  </si>
  <si>
    <t>ID1</t>
  </si>
  <si>
    <t>male</t>
  </si>
  <si>
    <t>EDUCATION LEVEL</t>
  </si>
  <si>
    <t>f</t>
  </si>
  <si>
    <t>%</t>
  </si>
  <si>
    <t>x100</t>
  </si>
  <si>
    <t>ID2</t>
  </si>
  <si>
    <t>Undergraduate degree</t>
  </si>
  <si>
    <t>Secondary school</t>
  </si>
  <si>
    <t>ID3</t>
  </si>
  <si>
    <t>ID4</t>
  </si>
  <si>
    <t>female</t>
  </si>
  <si>
    <t>Master degree</t>
  </si>
  <si>
    <t>ID5</t>
  </si>
  <si>
    <t>ID6</t>
  </si>
  <si>
    <t>ID7</t>
  </si>
  <si>
    <t>ID8</t>
  </si>
  <si>
    <t>GENDER</t>
  </si>
  <si>
    <t>ID9</t>
  </si>
  <si>
    <t>ID10</t>
  </si>
  <si>
    <t>ID11</t>
  </si>
  <si>
    <t>ID12</t>
  </si>
  <si>
    <t>ID13</t>
  </si>
  <si>
    <t>ID14</t>
  </si>
  <si>
    <t>ID15</t>
  </si>
  <si>
    <t>ID16</t>
  </si>
  <si>
    <t>ID17</t>
  </si>
  <si>
    <t>ID18</t>
  </si>
  <si>
    <t>ID19</t>
  </si>
  <si>
    <t>̶</t>
  </si>
  <si>
    <t>Age groups</t>
  </si>
  <si>
    <t>–30</t>
  </si>
  <si>
    <t>31-40</t>
  </si>
  <si>
    <t>41–</t>
  </si>
  <si>
    <t>R2: Covered in "Possibilities"</t>
  </si>
  <si>
    <t>total</t>
  </si>
  <si>
    <t>Number and frequency of codes in each coding iteration (coding rounds R1 and R2)</t>
  </si>
  <si>
    <t>line num in R2</t>
  </si>
  <si>
    <t>Total</t>
  </si>
  <si>
    <t>app, hardware</t>
  </si>
  <si>
    <t>app,Barriers for further action, data loss</t>
  </si>
  <si>
    <t>data quality, Barriers for further action</t>
  </si>
  <si>
    <t>web visualization, GPS</t>
  </si>
  <si>
    <t>GPS, data connection</t>
  </si>
  <si>
    <t>hardware, app, GPS</t>
  </si>
  <si>
    <t>data loss, app</t>
  </si>
  <si>
    <t>app, hardware, battery</t>
  </si>
  <si>
    <t>App, hardware</t>
  </si>
  <si>
    <t>Round 1 (R1)</t>
  </si>
  <si>
    <t>R2:REC</t>
  </si>
  <si>
    <t>R1:84</t>
  </si>
  <si>
    <t>R1:50</t>
  </si>
  <si>
    <t>R1:4</t>
  </si>
  <si>
    <t>R1:13</t>
  </si>
  <si>
    <t>R1:43</t>
  </si>
  <si>
    <t>R1:3</t>
  </si>
  <si>
    <t>R1:37</t>
  </si>
  <si>
    <t>R1:10</t>
  </si>
  <si>
    <t>R1:18</t>
  </si>
  <si>
    <t>R1:14</t>
  </si>
  <si>
    <t>R1:2</t>
  </si>
  <si>
    <t>R1:26</t>
  </si>
  <si>
    <t>R1:25</t>
  </si>
  <si>
    <t>R1:6</t>
  </si>
  <si>
    <t>R1:5</t>
  </si>
  <si>
    <t>R2 f total</t>
  </si>
  <si>
    <t>Expectations</t>
  </si>
  <si>
    <t>Motivation</t>
  </si>
  <si>
    <t>Main codes</t>
  </si>
  <si>
    <t>f categories</t>
  </si>
  <si>
    <t>gender</t>
  </si>
  <si>
    <t>This document contains supplementary material for the article, “End-user validation of low-cost portable air quality sensor system – are we there yet?”, by Robinson, J. A., Kocman, D., Horvat, M., &amp; Bartonova, A., published in Sensors</t>
  </si>
  <si>
    <r>
      <t xml:space="preserve">LEGEND: R1= Round 1, R2=round 2, </t>
    </r>
    <r>
      <rPr>
        <strike/>
        <sz val="11"/>
        <rFont val="Palatino Linotype"/>
        <family val="1"/>
        <charset val="238"/>
      </rPr>
      <t>strikethrough</t>
    </r>
    <r>
      <rPr>
        <sz val="11"/>
        <rFont val="Palatino Linotype"/>
        <family val="1"/>
        <charset val="238"/>
      </rPr>
      <t>=not included in R2</t>
    </r>
  </si>
  <si>
    <r>
      <t>4</t>
    </r>
    <r>
      <rPr>
        <sz val="9"/>
        <rFont val="Palatino Linotype"/>
        <family val="1"/>
        <charset val="238"/>
      </rPr>
      <t>REC: Hardware: make smaller</t>
    </r>
  </si>
  <si>
    <r>
      <t>8</t>
    </r>
    <r>
      <rPr>
        <sz val="9"/>
        <rFont val="Palatino Linotype"/>
        <family val="1"/>
        <charset val="238"/>
      </rPr>
      <t>REC: The app not ready for general public</t>
    </r>
  </si>
  <si>
    <r>
      <t>9</t>
    </r>
    <r>
      <rPr>
        <sz val="9"/>
        <rFont val="Palatino Linotype"/>
        <family val="1"/>
        <charset val="238"/>
      </rPr>
      <t>REC: Optimal participation time: 1 month</t>
    </r>
  </si>
  <si>
    <r>
      <t>10</t>
    </r>
    <r>
      <rPr>
        <sz val="9"/>
        <rFont val="Palatino Linotype"/>
        <family val="1"/>
        <charset val="238"/>
      </rPr>
      <t xml:space="preserve"> REC: App“phone app needs to be much more stable and reliable”</t>
    </r>
  </si>
  <si>
    <r>
      <t xml:space="preserve">14 </t>
    </r>
    <r>
      <rPr>
        <sz val="9"/>
        <rFont val="Palatino Linotype"/>
        <family val="1"/>
        <charset val="238"/>
      </rPr>
      <t>Barriers for further action: REC: ”The device and mostly the phone app need to be very much improved, even if wider user trial would like to be carried out”</t>
    </r>
  </si>
  <si>
    <r>
      <t>15</t>
    </r>
    <r>
      <rPr>
        <sz val="9"/>
        <rFont val="Palatino Linotype"/>
        <family val="1"/>
        <charset val="238"/>
      </rPr>
      <t>REC:Privacy: “the data collected should somehow be anonymized”</t>
    </r>
  </si>
  <si>
    <r>
      <t>16</t>
    </r>
    <r>
      <rPr>
        <sz val="9"/>
        <rFont val="Palatino Linotype"/>
        <family val="1"/>
        <charset val="238"/>
      </rPr>
      <t>REC:Privacy: “home location should be obfuscated in some way”</t>
    </r>
  </si>
  <si>
    <r>
      <t>22</t>
    </r>
    <r>
      <rPr>
        <sz val="9"/>
        <rFont val="Palatino Linotype"/>
        <family val="1"/>
        <charset val="238"/>
      </rPr>
      <t>REC: suggestion to measure PM10</t>
    </r>
  </si>
  <si>
    <r>
      <t>26</t>
    </r>
    <r>
      <rPr>
        <sz val="9"/>
        <rFont val="Palatino Linotype"/>
        <family val="1"/>
        <charset val="238"/>
      </rPr>
      <t>REC: Web visualization: colours and icons on a map desired Dunavnet was created after the interview</t>
    </r>
  </si>
  <si>
    <r>
      <t>31</t>
    </r>
    <r>
      <rPr>
        <sz val="9"/>
        <rFont val="Palatino Linotype"/>
        <family val="1"/>
        <charset val="238"/>
      </rPr>
      <t>REC: App: should be made much more stable and reliable</t>
    </r>
  </si>
  <si>
    <r>
      <t>32</t>
    </r>
    <r>
      <rPr>
        <sz val="9"/>
        <rFont val="Palatino Linotype"/>
        <family val="1"/>
        <charset val="238"/>
      </rPr>
      <t>REC: App: more stable, more intuitive and simpler interface</t>
    </r>
  </si>
  <si>
    <r>
      <t>32.1</t>
    </r>
    <r>
      <rPr>
        <sz val="9"/>
        <rFont val="Palatino Linotype"/>
        <family val="1"/>
        <charset val="238"/>
      </rPr>
      <t>REC: App: add online cloud platform in the same sense as running apps do it -&gt;Dunavnet was created after the interview</t>
    </r>
  </si>
  <si>
    <r>
      <t>42</t>
    </r>
    <r>
      <rPr>
        <sz val="9"/>
        <rFont val="Palatino Linotype"/>
        <family val="1"/>
        <charset val="238"/>
      </rPr>
      <t>REC: App: make it much more stable and reliable, more user friendly, make available for other platforms (iOS)</t>
    </r>
  </si>
  <si>
    <r>
      <t>43</t>
    </r>
    <r>
      <rPr>
        <sz val="9"/>
        <rFont val="Palatino Linotype"/>
        <family val="1"/>
        <charset val="238"/>
      </rPr>
      <t>REC: hardware: less bulky</t>
    </r>
  </si>
  <si>
    <r>
      <t>57</t>
    </r>
    <r>
      <rPr>
        <sz val="9"/>
        <rFont val="Palatino Linotype"/>
        <family val="1"/>
        <charset val="238"/>
      </rPr>
      <t>REC: to measure PM10</t>
    </r>
  </si>
  <si>
    <r>
      <t>58</t>
    </r>
    <r>
      <rPr>
        <sz val="9"/>
        <rFont val="Palatino Linotype"/>
        <family val="1"/>
        <charset val="238"/>
      </rPr>
      <t>REC: to measure CO</t>
    </r>
  </si>
  <si>
    <r>
      <t>59</t>
    </r>
    <r>
      <rPr>
        <sz val="9"/>
        <rFont val="Palatino Linotype"/>
        <family val="1"/>
        <charset val="238"/>
      </rPr>
      <t>REC: “You could have an application which would trigger and alarm when the CO is too high as it is dangerous in short term exposure”</t>
    </r>
  </si>
  <si>
    <r>
      <t>61</t>
    </r>
    <r>
      <rPr>
        <sz val="9"/>
        <rFont val="Palatino Linotype"/>
        <family val="1"/>
        <charset val="238"/>
      </rPr>
      <t>REC: to have iOS application</t>
    </r>
  </si>
  <si>
    <r>
      <t>69</t>
    </r>
    <r>
      <rPr>
        <sz val="9"/>
        <rFont val="Palatino Linotype"/>
        <family val="1"/>
        <charset val="238"/>
      </rPr>
      <t xml:space="preserve"> Barriers for further action: data loss: REC: App: Needs to be improved before wider testing amongst non technical users. Not ready for the public. (constants data loses, can be difficult to operate by non-tech users)</t>
    </r>
  </si>
  <si>
    <r>
      <t>71</t>
    </r>
    <r>
      <rPr>
        <sz val="9"/>
        <rFont val="Palatino Linotype"/>
        <family val="1"/>
        <charset val="238"/>
      </rPr>
      <t>REC: App: more stable application needed</t>
    </r>
  </si>
  <si>
    <r>
      <t>74</t>
    </r>
    <r>
      <rPr>
        <sz val="9"/>
        <rFont val="Palatino Linotype"/>
        <family val="1"/>
        <charset val="238"/>
      </rPr>
      <t>REC: Web visualization: air pollution map with indicative colours based on many people using the device (Dunavnet was created after the interview)</t>
    </r>
  </si>
  <si>
    <r>
      <t>76</t>
    </r>
    <r>
      <rPr>
        <sz val="9"/>
        <rFont val="Palatino Linotype"/>
        <family val="1"/>
        <charset val="238"/>
      </rPr>
      <t>REC: Web visualization: link the collected data with weather data, temperature, population data, air pollution data as well as time of the day and date</t>
    </r>
  </si>
  <si>
    <r>
      <t xml:space="preserve">78 </t>
    </r>
    <r>
      <rPr>
        <sz val="9"/>
        <rFont val="Palatino Linotype"/>
        <family val="1"/>
        <charset val="238"/>
      </rPr>
      <t>Barriers for further action: Data quality: REC:”</t>
    </r>
    <r>
      <rPr>
        <vertAlign val="superscript"/>
        <sz val="9"/>
        <rFont val="Palatino Linotype"/>
        <family val="1"/>
        <charset val="238"/>
      </rPr>
      <t xml:space="preserve"> </t>
    </r>
    <r>
      <rPr>
        <sz val="9"/>
        <rFont val="Palatino Linotype"/>
        <family val="1"/>
        <charset val="238"/>
      </rPr>
      <t>But you have to have them deployed in a wider scale in order to have some sort of representative data”</t>
    </r>
  </si>
  <si>
    <r>
      <t>81</t>
    </r>
    <r>
      <rPr>
        <sz val="9"/>
        <rFont val="Palatino Linotype"/>
        <family val="1"/>
        <charset val="238"/>
      </rPr>
      <t>REC: Hardware: downsize it, wear like a wrist watch, possibility to attach in a backpack, develop different mechanisms for attaching it</t>
    </r>
  </si>
  <si>
    <r>
      <t>82</t>
    </r>
    <r>
      <rPr>
        <sz val="9"/>
        <rFont val="Palatino Linotype"/>
        <family val="1"/>
        <charset val="238"/>
      </rPr>
      <t>REC: Optimal participation time: in one month you could capture a daily behaviour of a user</t>
    </r>
  </si>
  <si>
    <r>
      <t>83</t>
    </r>
    <r>
      <rPr>
        <sz val="9"/>
        <rFont val="Palatino Linotype"/>
        <family val="1"/>
        <charset val="238"/>
      </rPr>
      <t>REC: product price: Barriers for further action: less than 100€. 200€ might be too expensive</t>
    </r>
  </si>
  <si>
    <r>
      <t>84</t>
    </r>
    <r>
      <rPr>
        <sz val="9"/>
        <rFont val="Palatino Linotype"/>
        <family val="1"/>
        <charset val="238"/>
      </rPr>
      <t>REC: App: add a tagging option to add locations. Could include most frequent tones e.g. home, work, exercise, and “other”</t>
    </r>
  </si>
  <si>
    <r>
      <t>85</t>
    </r>
    <r>
      <rPr>
        <sz val="9"/>
        <rFont val="Palatino Linotype"/>
        <family val="1"/>
        <charset val="238"/>
      </rPr>
      <t>REC: App:  App visualization: to be able to see historic data on air pollution and location combined.</t>
    </r>
  </si>
  <si>
    <r>
      <t>86</t>
    </r>
    <r>
      <rPr>
        <sz val="9"/>
        <rFont val="Palatino Linotype"/>
        <family val="1"/>
        <charset val="238"/>
      </rPr>
      <t>REC: Web visualization: GPS: to see activity record and GPS data and add your own notes e.g. about your activities</t>
    </r>
  </si>
  <si>
    <r>
      <t>87</t>
    </r>
    <r>
      <rPr>
        <sz val="9"/>
        <rFont val="Palatino Linotype"/>
        <family val="1"/>
        <charset val="238"/>
      </rPr>
      <t>REC: Web visualization: GPS: map and graphs. User tracker with indicative colours of air pollution</t>
    </r>
  </si>
  <si>
    <r>
      <t>90</t>
    </r>
    <r>
      <rPr>
        <sz val="9"/>
        <rFont val="Palatino Linotype"/>
        <family val="1"/>
        <charset val="238"/>
      </rPr>
      <t>REC: App: combine CityAir and Expo App</t>
    </r>
  </si>
  <si>
    <r>
      <t>91</t>
    </r>
    <r>
      <rPr>
        <sz val="9"/>
        <rFont val="Palatino Linotype"/>
        <family val="1"/>
        <charset val="238"/>
      </rPr>
      <t>REC: App: App visualization: visualize the air pollution in the app and add a tagging option</t>
    </r>
  </si>
  <si>
    <r>
      <t xml:space="preserve">100 </t>
    </r>
    <r>
      <rPr>
        <sz val="9"/>
        <rFont val="Palatino Linotype"/>
        <family val="1"/>
        <charset val="238"/>
      </rPr>
      <t>REC: Data connection: send data to the server couple of times a day. If real time data is wanted, then it could be manually send immediately on request.</t>
    </r>
  </si>
  <si>
    <r>
      <t>102</t>
    </r>
    <r>
      <rPr>
        <sz val="9"/>
        <rFont val="Palatino Linotype"/>
        <family val="1"/>
        <charset val="238"/>
      </rPr>
      <t>REC: not have Bluetooth and GPS running all the time</t>
    </r>
  </si>
  <si>
    <r>
      <t>103</t>
    </r>
    <r>
      <rPr>
        <sz val="9"/>
        <rFont val="Palatino Linotype"/>
        <family val="1"/>
        <charset val="238"/>
      </rPr>
      <t>REC: the hardware could have the GPS instead</t>
    </r>
  </si>
  <si>
    <r>
      <t>105</t>
    </r>
    <r>
      <rPr>
        <sz val="9"/>
        <rFont val="Palatino Linotype"/>
        <family val="1"/>
        <charset val="238"/>
      </rPr>
      <t>REC: access to historic data</t>
    </r>
  </si>
  <si>
    <r>
      <t>112</t>
    </r>
    <r>
      <rPr>
        <sz val="9"/>
        <rFont val="Palatino Linotype"/>
        <family val="1"/>
        <charset val="238"/>
      </rPr>
      <t>REC: LEO: should be smaller, sure to work, able to detect differences in concentrations, simple as possible (on-off), ready to go, minimize Bluetooth and GPS issues</t>
    </r>
  </si>
  <si>
    <r>
      <t>121</t>
    </r>
    <r>
      <rPr>
        <sz val="9"/>
        <rFont val="Palatino Linotype"/>
        <family val="1"/>
        <charset val="238"/>
      </rPr>
      <t>REC: Add more clear indication whether device collect data or not</t>
    </r>
  </si>
  <si>
    <r>
      <t>124</t>
    </r>
    <r>
      <rPr>
        <sz val="9"/>
        <rFont val="Palatino Linotype"/>
        <family val="1"/>
        <charset val="238"/>
      </rPr>
      <t>REC: Hardware: smaller e.g. 1/3 of current size</t>
    </r>
  </si>
  <si>
    <r>
      <t>125</t>
    </r>
    <r>
      <rPr>
        <sz val="9"/>
        <rFont val="Palatino Linotype"/>
        <family val="1"/>
        <charset val="238"/>
      </rPr>
      <t>REC: LEO: to measure air temperature and pressure and display it</t>
    </r>
  </si>
  <si>
    <r>
      <t>127</t>
    </r>
    <r>
      <rPr>
        <sz val="9"/>
        <rFont val="Palatino Linotype"/>
        <family val="1"/>
        <charset val="238"/>
      </rPr>
      <t>REC: have it as a smartwatch</t>
    </r>
  </si>
  <si>
    <r>
      <t>129</t>
    </r>
    <r>
      <rPr>
        <sz val="9"/>
        <rFont val="Palatino Linotype"/>
        <family val="1"/>
        <charset val="238"/>
      </rPr>
      <t>REC: maximise battery life</t>
    </r>
  </si>
  <si>
    <r>
      <t>139</t>
    </r>
    <r>
      <rPr>
        <sz val="9"/>
        <rFont val="Palatino Linotype"/>
        <family val="1"/>
        <charset val="238"/>
      </rPr>
      <t>REC: App: simplify, as little clicking as possible: only have one big start/stop button</t>
    </r>
  </si>
  <si>
    <r>
      <t>143</t>
    </r>
    <r>
      <rPr>
        <sz val="9"/>
        <rFont val="Palatino Linotype"/>
        <family val="1"/>
        <charset val="238"/>
      </rPr>
      <t>REC: more useful to see individual pollutant concentrations than just air pollution indication based on aggregated values of 3 pollutants</t>
    </r>
  </si>
  <si>
    <r>
      <t>144</t>
    </r>
    <r>
      <rPr>
        <sz val="9"/>
        <rFont val="Palatino Linotype"/>
        <family val="1"/>
        <charset val="238"/>
      </rPr>
      <t>REC: to measure PM</t>
    </r>
  </si>
  <si>
    <r>
      <t>149</t>
    </r>
    <r>
      <rPr>
        <sz val="9"/>
        <rFont val="Palatino Linotype"/>
        <family val="1"/>
        <charset val="238"/>
      </rPr>
      <t>REC: provide a silicone handle bar mounting accessory</t>
    </r>
  </si>
  <si>
    <r>
      <t>150</t>
    </r>
    <r>
      <rPr>
        <sz val="9"/>
        <rFont val="Palatino Linotype"/>
        <family val="1"/>
        <charset val="238"/>
      </rPr>
      <t>REC: Turn on GPS, Bluetooth, 3G automatically when turning on the app, agree during first use</t>
    </r>
  </si>
  <si>
    <r>
      <t>165</t>
    </r>
    <r>
      <rPr>
        <sz val="9"/>
        <rFont val="Palatino Linotype"/>
        <family val="1"/>
        <charset val="238"/>
      </rPr>
      <t>REC: it would be good to have monitoring in a long time period</t>
    </r>
  </si>
  <si>
    <r>
      <t>170</t>
    </r>
    <r>
      <rPr>
        <sz val="9"/>
        <rFont val="Palatino Linotype"/>
        <family val="1"/>
        <charset val="238"/>
      </rPr>
      <t>REC: integrate it on the phone or similar to a smartwatch “or whatever similar device that the user is already carrying anyway.”</t>
    </r>
  </si>
  <si>
    <r>
      <t>182</t>
    </r>
    <r>
      <rPr>
        <sz val="9"/>
        <rFont val="Palatino Linotype"/>
        <family val="1"/>
        <charset val="238"/>
      </rPr>
      <t>REC: add on city bikes</t>
    </r>
  </si>
  <si>
    <r>
      <t>186</t>
    </r>
    <r>
      <rPr>
        <sz val="9"/>
        <rFont val="Palatino Linotype"/>
        <family val="1"/>
        <charset val="238"/>
      </rPr>
      <t>REC: needs to be much more user friendly</t>
    </r>
  </si>
  <si>
    <r>
      <t>188</t>
    </r>
    <r>
      <rPr>
        <sz val="9"/>
        <rFont val="Palatino Linotype"/>
        <family val="1"/>
        <charset val="238"/>
      </rPr>
      <t>REC: Data transfer should be done seamless</t>
    </r>
  </si>
  <si>
    <r>
      <t>189</t>
    </r>
    <r>
      <rPr>
        <sz val="9"/>
        <rFont val="Palatino Linotype"/>
        <family val="1"/>
        <charset val="238"/>
      </rPr>
      <t>REC: App. Visualize in the app</t>
    </r>
  </si>
  <si>
    <r>
      <t>190</t>
    </r>
    <r>
      <rPr>
        <sz val="9"/>
        <rFont val="Palatino Linotype"/>
        <family val="1"/>
        <charset val="238"/>
      </rPr>
      <t>REC:Battery: reminder to charge the device</t>
    </r>
  </si>
  <si>
    <r>
      <t>197</t>
    </r>
    <r>
      <rPr>
        <sz val="9"/>
        <rFont val="Palatino Linotype"/>
        <family val="1"/>
        <charset val="238"/>
      </rPr>
      <t>REC: app: must work</t>
    </r>
  </si>
  <si>
    <r>
      <t>200</t>
    </r>
    <r>
      <rPr>
        <sz val="9"/>
        <rFont val="Palatino Linotype"/>
        <family val="1"/>
        <charset val="238"/>
      </rPr>
      <t>REC:App: remove bugs</t>
    </r>
  </si>
  <si>
    <r>
      <t xml:space="preserve">201 </t>
    </r>
    <r>
      <rPr>
        <sz val="9"/>
        <rFont val="Palatino Linotype"/>
        <family val="1"/>
        <charset val="238"/>
      </rPr>
      <t>Data loss: REC: There should be an option to have same userID. I was afraid I will lose the data.</t>
    </r>
  </si>
  <si>
    <r>
      <t xml:space="preserve">202 </t>
    </r>
    <r>
      <rPr>
        <sz val="9"/>
        <rFont val="Palatino Linotype"/>
        <family val="1"/>
        <charset val="238"/>
      </rPr>
      <t>REC: Hardware battery: needs to last longer than a day</t>
    </r>
  </si>
  <si>
    <r>
      <t>204</t>
    </r>
    <r>
      <rPr>
        <sz val="9"/>
        <rFont val="Palatino Linotype"/>
        <family val="1"/>
        <charset val="238"/>
      </rPr>
      <t>REC: to have hardware control in the device more than just a reset button</t>
    </r>
  </si>
  <si>
    <r>
      <t>207</t>
    </r>
    <r>
      <rPr>
        <sz val="9"/>
        <rFont val="Palatino Linotype"/>
        <family val="1"/>
        <charset val="238"/>
      </rPr>
      <t>REC: improve Bluetooth connection</t>
    </r>
  </si>
  <si>
    <r>
      <t>212</t>
    </r>
    <r>
      <rPr>
        <sz val="9"/>
        <rFont val="Palatino Linotype"/>
        <family val="1"/>
        <charset val="238"/>
      </rPr>
      <t>REC: visualization: show different pollutants. More granularity between the indication numbers e.g. from 1-100</t>
    </r>
  </si>
  <si>
    <r>
      <t>214</t>
    </r>
    <r>
      <rPr>
        <sz val="9"/>
        <rFont val="Palatino Linotype"/>
        <family val="1"/>
        <charset val="238"/>
      </rPr>
      <t>REC: data connection type could be wifi</t>
    </r>
  </si>
  <si>
    <r>
      <t>215</t>
    </r>
    <r>
      <rPr>
        <sz val="9"/>
        <rFont val="Palatino Linotype"/>
        <family val="1"/>
        <charset val="238"/>
      </rPr>
      <t>REC: use low energy Bluetooth</t>
    </r>
  </si>
  <si>
    <r>
      <t>216</t>
    </r>
    <r>
      <rPr>
        <sz val="9"/>
        <rFont val="Palatino Linotype"/>
        <family val="1"/>
        <charset val="238"/>
      </rPr>
      <t>REC: add a stand-by mode when the device is not moving anywhere</t>
    </r>
  </si>
  <si>
    <r>
      <t>217</t>
    </r>
    <r>
      <rPr>
        <sz val="9"/>
        <rFont val="Palatino Linotype"/>
        <family val="1"/>
        <charset val="238"/>
      </rPr>
      <t>REC: Perhaps also to have the data frequency set on lower sampling rate when the person is not moving</t>
    </r>
  </si>
  <si>
    <r>
      <t>225</t>
    </r>
    <r>
      <rPr>
        <sz val="9"/>
        <rFont val="Palatino Linotype"/>
        <family val="1"/>
        <charset val="238"/>
      </rPr>
      <t>REC: App: should not be running on the background when not in use.</t>
    </r>
  </si>
  <si>
    <r>
      <t>226</t>
    </r>
    <r>
      <rPr>
        <sz val="9"/>
        <rFont val="Palatino Linotype"/>
        <family val="1"/>
        <charset val="238"/>
      </rPr>
      <t>REC:” This should be really tested for user experience before its release”” There should be automatic data on why did the user quit”</t>
    </r>
  </si>
  <si>
    <r>
      <t>230</t>
    </r>
    <r>
      <rPr>
        <sz val="9"/>
        <rFont val="Palatino Linotype"/>
        <family val="1"/>
        <charset val="238"/>
      </rPr>
      <t>REC:”It could work similar to a fire detector and start peeping in case of danger”</t>
    </r>
  </si>
  <si>
    <r>
      <t xml:space="preserve">232 </t>
    </r>
    <r>
      <rPr>
        <sz val="9"/>
        <rFont val="Palatino Linotype"/>
        <family val="1"/>
        <charset val="238"/>
      </rPr>
      <t>REC: product price: 150</t>
    </r>
  </si>
  <si>
    <r>
      <t>235</t>
    </r>
    <r>
      <rPr>
        <sz val="9"/>
        <rFont val="Palatino Linotype"/>
        <family val="1"/>
        <charset val="238"/>
      </rPr>
      <t>REC: integrate into a phone</t>
    </r>
  </si>
  <si>
    <r>
      <t>237</t>
    </r>
    <r>
      <rPr>
        <sz val="9"/>
        <rFont val="Palatino Linotype"/>
        <family val="1"/>
        <charset val="238"/>
      </rPr>
      <t>REC: Optimal participation time: 1 m” Then the interest will gradually disappear.”</t>
    </r>
  </si>
  <si>
    <r>
      <t xml:space="preserve">240 </t>
    </r>
    <r>
      <rPr>
        <sz val="9"/>
        <rFont val="Palatino Linotype"/>
        <family val="1"/>
        <charset val="238"/>
      </rPr>
      <t>REC: The best way would be to make it part of something else people use. Like a smartphone</t>
    </r>
  </si>
  <si>
    <r>
      <t>242</t>
    </r>
    <r>
      <rPr>
        <sz val="9"/>
        <rFont val="Palatino Linotype"/>
        <family val="1"/>
        <charset val="238"/>
      </rPr>
      <t>LEO: REC: wants to have graphs and numbers of different pollutants</t>
    </r>
  </si>
  <si>
    <r>
      <t>253</t>
    </r>
    <r>
      <rPr>
        <sz val="9"/>
        <rFont val="Palatino Linotype"/>
        <family val="1"/>
        <charset val="238"/>
      </rPr>
      <t>REC: Web visualization: “it would be good to have for each individual parameter limit values for public to know which pollutant responses to which AQ APIN”</t>
    </r>
  </si>
  <si>
    <r>
      <t>263</t>
    </r>
    <r>
      <rPr>
        <sz val="9"/>
        <rFont val="Palatino Linotype"/>
        <family val="1"/>
        <charset val="238"/>
      </rPr>
      <t>REC: Make the device and app self-explanatory. I.e. no need for written instructions.</t>
    </r>
  </si>
  <si>
    <r>
      <t>264</t>
    </r>
    <r>
      <rPr>
        <sz val="9"/>
        <rFont val="Palatino Linotype"/>
        <family val="1"/>
        <charset val="238"/>
      </rPr>
      <t>REC</t>
    </r>
    <r>
      <rPr>
        <vertAlign val="superscript"/>
        <sz val="9"/>
        <rFont val="Palatino Linotype"/>
        <family val="1"/>
        <charset val="238"/>
      </rPr>
      <t>:</t>
    </r>
    <r>
      <rPr>
        <sz val="9"/>
        <rFont val="Palatino Linotype"/>
        <family val="1"/>
        <charset val="238"/>
      </rPr>
      <t>Instructions: needs to be clear, simple, short and accurate</t>
    </r>
  </si>
  <si>
    <r>
      <t xml:space="preserve">265 </t>
    </r>
    <r>
      <rPr>
        <sz val="9"/>
        <rFont val="Palatino Linotype"/>
        <family val="1"/>
        <charset val="238"/>
      </rPr>
      <t>LEO: -&gt; REC: some instructions are misleading.</t>
    </r>
  </si>
  <si>
    <r>
      <t xml:space="preserve">283 </t>
    </r>
    <r>
      <rPr>
        <sz val="9"/>
        <rFont val="Palatino Linotype"/>
        <family val="1"/>
        <charset val="238"/>
      </rPr>
      <t>Uncategorized: Support: -&gt;REC “I like that you took the time to come to assist me when I had technical issues, as well as thru email.”</t>
    </r>
  </si>
  <si>
    <r>
      <t>284</t>
    </r>
    <r>
      <rPr>
        <sz val="9"/>
        <rFont val="Palatino Linotype"/>
        <family val="1"/>
        <charset val="238"/>
      </rPr>
      <t>REC: App: Data loss: whether the data has been sent should be made more obvious</t>
    </r>
  </si>
  <si>
    <r>
      <t>285</t>
    </r>
    <r>
      <rPr>
        <sz val="9"/>
        <rFont val="Palatino Linotype"/>
        <family val="1"/>
        <charset val="238"/>
      </rPr>
      <t>REC: as few steps/clicking as possible, automatically connect and send data, confirmation on measuring successfully.</t>
    </r>
  </si>
  <si>
    <r>
      <t>286</t>
    </r>
    <r>
      <rPr>
        <sz val="9"/>
        <rFont val="Palatino Linotype"/>
        <family val="1"/>
        <charset val="238"/>
      </rPr>
      <t>LEO: difficult to remember which web page to find the data. -&gt; REC: visualize directly on phone</t>
    </r>
  </si>
  <si>
    <r>
      <t>292</t>
    </r>
    <r>
      <rPr>
        <sz val="9"/>
        <rFont val="Palatino Linotype"/>
        <family val="1"/>
        <charset val="238"/>
      </rPr>
      <t>REC: Smaller, unnoticeable, minimum effort form the user, integrate into a phone, similar to radiation exposure devices</t>
    </r>
  </si>
  <si>
    <r>
      <t>315</t>
    </r>
    <r>
      <rPr>
        <sz val="9"/>
        <rFont val="Palatino Linotype"/>
        <family val="1"/>
        <charset val="238"/>
      </rPr>
      <t>REC: Web visualization: want to have interval of the APIN values</t>
    </r>
  </si>
  <si>
    <r>
      <t>319</t>
    </r>
    <r>
      <rPr>
        <sz val="9"/>
        <rFont val="Palatino Linotype"/>
        <family val="1"/>
        <charset val="238"/>
      </rPr>
      <t>REC: combine LEO and CityAir</t>
    </r>
  </si>
  <si>
    <r>
      <t>1</t>
    </r>
    <r>
      <rPr>
        <sz val="11"/>
        <rFont val="Palatino Linotype"/>
        <family val="1"/>
        <charset val="238"/>
      </rPr>
      <t>Expectations: insights of air pollution</t>
    </r>
  </si>
  <si>
    <r>
      <t>72</t>
    </r>
    <r>
      <rPr>
        <sz val="11"/>
        <rFont val="Palatino Linotype"/>
        <family val="1"/>
        <charset val="238"/>
      </rPr>
      <t>Expectations: other people: Asked about the device, thought it might be a GPS tracking or daily steps device etc.</t>
    </r>
  </si>
  <si>
    <r>
      <t>95</t>
    </r>
    <r>
      <rPr>
        <sz val="11"/>
        <rFont val="Palatino Linotype"/>
        <family val="1"/>
        <charset val="238"/>
      </rPr>
      <t>Hardware: - expected to detect a difference in driving 1 km on a motorway, but it did not</t>
    </r>
  </si>
  <si>
    <r>
      <t>96</t>
    </r>
    <r>
      <rPr>
        <sz val="11"/>
        <rFont val="Palatino Linotype"/>
        <family val="1"/>
        <charset val="238"/>
      </rPr>
      <t>General user experience: disappointed that the user could see or smell pollution but the device could not detect it</t>
    </r>
  </si>
  <si>
    <r>
      <t>142</t>
    </r>
    <r>
      <rPr>
        <sz val="11"/>
        <rFont val="Palatino Linotype"/>
        <family val="1"/>
        <charset val="238"/>
      </rPr>
      <t>LEO: expectations: - shows same reading regardless of changing into expected higher concentration area</t>
    </r>
  </si>
  <si>
    <r>
      <t xml:space="preserve">169 </t>
    </r>
    <r>
      <rPr>
        <sz val="11"/>
        <rFont val="Palatino Linotype"/>
        <family val="1"/>
        <charset val="238"/>
      </rPr>
      <t>Expectations: LEO: expected it to be more user friendly</t>
    </r>
  </si>
  <si>
    <r>
      <t>243</t>
    </r>
    <r>
      <rPr>
        <sz val="11"/>
        <rFont val="Palatino Linotype"/>
        <family val="1"/>
        <charset val="238"/>
      </rPr>
      <t>LEO: Expectations: General user experience:- disappointed to see only one number.</t>
    </r>
  </si>
  <si>
    <r>
      <t>2</t>
    </r>
    <r>
      <rPr>
        <sz val="11"/>
        <rFont val="Palatino Linotype"/>
        <family val="1"/>
        <charset val="238"/>
      </rPr>
      <t>motivation: test emerging technologies</t>
    </r>
  </si>
  <si>
    <r>
      <t>24</t>
    </r>
    <r>
      <rPr>
        <sz val="11"/>
        <rFont val="Palatino Linotype"/>
        <family val="1"/>
        <charset val="238"/>
      </rPr>
      <t>motivation: +interesting to see spatial differences</t>
    </r>
  </si>
  <si>
    <r>
      <t>25</t>
    </r>
    <r>
      <rPr>
        <sz val="11"/>
        <color theme="1"/>
        <rFont val="Palatino Linotype"/>
        <family val="1"/>
        <charset val="238"/>
      </rPr>
      <t>Hardware: motivation: -long stabilization time of the sensor measurements lowered the trust in the measurements</t>
    </r>
  </si>
  <si>
    <r>
      <t>38</t>
    </r>
    <r>
      <rPr>
        <sz val="11"/>
        <rFont val="Palatino Linotype"/>
        <family val="1"/>
        <charset val="238"/>
      </rPr>
      <t>Motivation:+ “I would be very pleased if my comments could help on improve the project and in the end help to deploy such devices and solutions in the wider public”</t>
    </r>
  </si>
  <si>
    <r>
      <t>39</t>
    </r>
    <r>
      <rPr>
        <sz val="11"/>
        <rFont val="Palatino Linotype"/>
        <family val="1"/>
        <charset val="238"/>
      </rPr>
      <t>Motivation: important to give feedback on usefulness of such devices</t>
    </r>
  </si>
  <si>
    <r>
      <t>40</t>
    </r>
    <r>
      <rPr>
        <sz val="11"/>
        <rFont val="Palatino Linotype"/>
        <family val="1"/>
        <charset val="238"/>
      </rPr>
      <t>motivation: technology geek interested in new gadgets</t>
    </r>
  </si>
  <si>
    <r>
      <t>73</t>
    </r>
    <r>
      <rPr>
        <sz val="11"/>
        <rFont val="Palatino Linotype"/>
        <family val="1"/>
        <charset val="238"/>
      </rPr>
      <t>Motivation: “The fact is that I like to collect data while I do something every day”</t>
    </r>
  </si>
  <si>
    <r>
      <t>93</t>
    </r>
    <r>
      <rPr>
        <sz val="11"/>
        <rFont val="Palatino Linotype"/>
        <family val="1"/>
        <charset val="238"/>
      </rPr>
      <t>LEO: motivation: Quitting: length of use:-no motivation to use it even 1 week, since mostly stayed indoors and the numbers did not change enough</t>
    </r>
  </si>
  <si>
    <r>
      <t>94</t>
    </r>
    <r>
      <rPr>
        <sz val="11"/>
        <rFont val="Palatino Linotype"/>
        <family val="1"/>
        <charset val="238"/>
      </rPr>
      <t>Motivation: to experiment and see under which conditions the numbers would change</t>
    </r>
  </si>
  <si>
    <r>
      <t>119</t>
    </r>
    <r>
      <rPr>
        <sz val="11"/>
        <rFont val="Palatino Linotype"/>
        <family val="1"/>
        <charset val="238"/>
      </rPr>
      <t>care that one’s children have safe living environment</t>
    </r>
  </si>
  <si>
    <r>
      <t xml:space="preserve">136 </t>
    </r>
    <r>
      <rPr>
        <sz val="11"/>
        <rFont val="Palatino Linotype"/>
        <family val="1"/>
        <charset val="238"/>
      </rPr>
      <t>Motivation: Quitting: Length of use: -Used only 4 days, then had enough fort it not functioning.</t>
    </r>
  </si>
  <si>
    <r>
      <t>171</t>
    </r>
    <r>
      <rPr>
        <sz val="11"/>
        <rFont val="Palatino Linotype"/>
        <family val="1"/>
        <charset val="238"/>
      </rPr>
      <t>Motivation: I wanted to test how it works and to see what kind of results does it provide</t>
    </r>
  </si>
  <si>
    <r>
      <t>172</t>
    </r>
    <r>
      <rPr>
        <sz val="11"/>
        <rFont val="Palatino Linotype"/>
        <family val="1"/>
        <charset val="238"/>
      </rPr>
      <t xml:space="preserve"> Motivation: Barriers for further action: Time: -Didn’t see an added value to go check the results online. No time -&gt; needs instant feedback</t>
    </r>
  </si>
  <si>
    <r>
      <t>208</t>
    </r>
    <r>
      <rPr>
        <sz val="11"/>
        <rFont val="Palatino Linotype"/>
        <family val="1"/>
        <charset val="238"/>
      </rPr>
      <t>Motivation: Quitting - “I stopped using it after it took me 20 minutes to set it up. It is too much.”</t>
    </r>
  </si>
  <si>
    <r>
      <t xml:space="preserve">223 </t>
    </r>
    <r>
      <rPr>
        <sz val="11"/>
        <rFont val="Palatino Linotype"/>
        <family val="1"/>
        <charset val="238"/>
      </rPr>
      <t>Barriers for further action: time: Motivation: “If I were in high school and had a lot of time I would try it out more… in real life you try couple of times.”</t>
    </r>
  </si>
  <si>
    <r>
      <t>257</t>
    </r>
    <r>
      <rPr>
        <sz val="11"/>
        <rFont val="Palatino Linotype"/>
        <family val="1"/>
        <charset val="238"/>
      </rPr>
      <t>Motivation: “I would like to know the individual exposure from health perspective”</t>
    </r>
  </si>
  <si>
    <r>
      <t>294</t>
    </r>
    <r>
      <rPr>
        <sz val="11"/>
        <rFont val="Palatino Linotype"/>
        <family val="1"/>
        <charset val="238"/>
      </rPr>
      <t>Possibility (not) motivation: -Personally I would not want this device</t>
    </r>
  </si>
  <si>
    <r>
      <t xml:space="preserve">298 </t>
    </r>
    <r>
      <rPr>
        <sz val="11"/>
        <rFont val="Palatino Linotype"/>
        <family val="1"/>
        <charset val="238"/>
      </rPr>
      <t>Barriers for further action: Motivation (not): No added value: the common sense tells you not to go out during the rush hour, or those times when it is really bad and you can smell and see it.</t>
    </r>
  </si>
  <si>
    <r>
      <t>301</t>
    </r>
    <r>
      <rPr>
        <sz val="11"/>
        <rFont val="Palatino Linotype"/>
        <family val="1"/>
        <charset val="238"/>
      </rPr>
      <t>Motivation: Quitting: - gave up after several attempts to fix a problem failed.</t>
    </r>
  </si>
  <si>
    <r>
      <t xml:space="preserve">314 </t>
    </r>
    <r>
      <rPr>
        <sz val="11"/>
        <rFont val="Palatino Linotype"/>
        <family val="1"/>
        <charset val="238"/>
      </rPr>
      <t>General user experience: LEO: motivation: - really disappointed. Wanted to know what kind of air quality near home has</t>
    </r>
  </si>
  <si>
    <r>
      <t>320</t>
    </r>
    <r>
      <rPr>
        <sz val="11"/>
        <rFont val="Palatino Linotype"/>
        <family val="1"/>
        <charset val="238"/>
      </rPr>
      <t>Motivation: “to explore the place where I live”</t>
    </r>
  </si>
  <si>
    <r>
      <t>324</t>
    </r>
    <r>
      <rPr>
        <sz val="11"/>
        <rFont val="Palatino Linotype"/>
        <family val="1"/>
        <charset val="238"/>
      </rPr>
      <t>Motivation: Barriers for further action: -“I do not see the point why would I be carrying this and measuring continuously. It is a bit burdensome.”</t>
    </r>
  </si>
  <si>
    <r>
      <t>326</t>
    </r>
    <r>
      <rPr>
        <sz val="11"/>
        <rFont val="Palatino Linotype"/>
        <family val="1"/>
        <charset val="238"/>
      </rPr>
      <t>Motivation: Interested to participate again</t>
    </r>
  </si>
  <si>
    <r>
      <t>3</t>
    </r>
    <r>
      <rPr>
        <sz val="11"/>
        <rFont val="Palatino Linotype"/>
        <family val="1"/>
        <charset val="238"/>
      </rPr>
      <t>Hardware: -“bulky”</t>
    </r>
  </si>
  <si>
    <r>
      <t>25</t>
    </r>
    <r>
      <rPr>
        <sz val="11"/>
        <rFont val="Palatino Linotype"/>
        <family val="1"/>
        <charset val="238"/>
      </rPr>
      <t>Hardware: -long stabilization time of the sensor measurements lowered the trust in the measurements</t>
    </r>
  </si>
  <si>
    <r>
      <t>44</t>
    </r>
    <r>
      <rPr>
        <sz val="11"/>
        <rFont val="Palatino Linotype"/>
        <family val="1"/>
        <charset val="238"/>
      </rPr>
      <t>Hardware: Positive about the general idea: very interesting and nice</t>
    </r>
  </si>
  <si>
    <r>
      <t>52</t>
    </r>
    <r>
      <rPr>
        <sz val="11"/>
        <rFont val="Palatino Linotype"/>
        <family val="1"/>
        <charset val="238"/>
      </rPr>
      <t>Hardware: General user experience: - frustrating that it takes a long time to stabilize</t>
    </r>
  </si>
  <si>
    <r>
      <t>53</t>
    </r>
    <r>
      <rPr>
        <sz val="11"/>
        <rFont val="Palatino Linotype"/>
        <family val="1"/>
        <charset val="238"/>
      </rPr>
      <t xml:space="preserve"> Barriers for further action: Hardware: - modern people do not stay long enough in one location for the device to stabilize to that environment.</t>
    </r>
  </si>
  <si>
    <r>
      <t>54</t>
    </r>
    <r>
      <rPr>
        <sz val="11"/>
        <rFont val="Palatino Linotype"/>
        <family val="1"/>
        <charset val="238"/>
      </rPr>
      <t xml:space="preserve"> Barriers for further action Hardware: - In practice the data is not useful. It is never representative when changing environments. I have to stay in one location very long.</t>
    </r>
  </si>
  <si>
    <r>
      <t>70</t>
    </r>
    <r>
      <rPr>
        <sz val="11"/>
        <rFont val="Palatino Linotype"/>
        <family val="1"/>
        <charset val="238"/>
      </rPr>
      <t>Hardware: - long stabilization is an issue</t>
    </r>
  </si>
  <si>
    <r>
      <t>80</t>
    </r>
    <r>
      <rPr>
        <sz val="11"/>
        <rFont val="Palatino Linotype"/>
        <family val="1"/>
        <charset val="238"/>
      </rPr>
      <t>App: - stabilizing issue “Meaning that the data is not usable if it is not recorded for more than half an hour.”</t>
    </r>
  </si>
  <si>
    <r>
      <t>81.5</t>
    </r>
    <r>
      <rPr>
        <sz val="11"/>
        <rFont val="Palatino Linotype"/>
        <family val="1"/>
        <charset val="238"/>
      </rPr>
      <t>Hardware: The arm band is a good solution</t>
    </r>
  </si>
  <si>
    <r>
      <t xml:space="preserve">120 </t>
    </r>
    <r>
      <rPr>
        <sz val="11"/>
        <rFont val="Palatino Linotype"/>
        <family val="1"/>
        <charset val="238"/>
      </rPr>
      <t>Data loss: Hardware/App: -not sure if the device is collecting data or not</t>
    </r>
  </si>
  <si>
    <r>
      <t>126</t>
    </r>
    <r>
      <rPr>
        <sz val="11"/>
        <rFont val="Palatino Linotype"/>
        <family val="1"/>
        <charset val="238"/>
      </rPr>
      <t>Hardware: no need to measure other air pollutants: “For me it would be enough if this current one would work properly.”</t>
    </r>
  </si>
  <si>
    <r>
      <t>132</t>
    </r>
    <r>
      <rPr>
        <sz val="11"/>
        <rFont val="Palatino Linotype"/>
        <family val="1"/>
        <charset val="238"/>
      </rPr>
      <t>Harware: - did not want to carry as armband but in a backpack.</t>
    </r>
  </si>
  <si>
    <r>
      <t>140</t>
    </r>
    <r>
      <rPr>
        <sz val="11"/>
        <rFont val="Palatino Linotype"/>
        <family val="1"/>
        <charset val="238"/>
      </rPr>
      <t>Hardware: -clumsy to carry around, even if it is quite small.</t>
    </r>
  </si>
  <si>
    <r>
      <t>156</t>
    </r>
    <r>
      <rPr>
        <sz val="11"/>
        <rFont val="Palatino Linotype"/>
        <family val="1"/>
        <charset val="238"/>
      </rPr>
      <t>Hardware: -difficult to find an optimal carrying place for the device</t>
    </r>
  </si>
  <si>
    <r>
      <t>167</t>
    </r>
    <r>
      <rPr>
        <sz val="11"/>
        <rFont val="Palatino Linotype"/>
        <family val="1"/>
        <charset val="238"/>
      </rPr>
      <t>Harware: - big, need to remember to take it with you, difficult to carry. Wanted to attach it in a trolley.</t>
    </r>
  </si>
  <si>
    <r>
      <t>192</t>
    </r>
    <r>
      <rPr>
        <sz val="11"/>
        <rFont val="Palatino Linotype"/>
        <family val="1"/>
        <charset val="238"/>
      </rPr>
      <t>Harware: very neat</t>
    </r>
  </si>
  <si>
    <r>
      <t>194</t>
    </r>
    <r>
      <rPr>
        <sz val="11"/>
        <rFont val="Palatino Linotype"/>
        <family val="1"/>
        <charset val="238"/>
      </rPr>
      <t>Hardware: - not that portable</t>
    </r>
  </si>
  <si>
    <r>
      <t>196</t>
    </r>
    <r>
      <rPr>
        <sz val="11"/>
        <rFont val="Palatino Linotype"/>
        <family val="1"/>
        <charset val="238"/>
      </rPr>
      <t>Harware: - Not convenient</t>
    </r>
  </si>
  <si>
    <r>
      <t xml:space="preserve">213 </t>
    </r>
    <r>
      <rPr>
        <sz val="11"/>
        <rFont val="Palatino Linotype"/>
        <family val="1"/>
        <charset val="238"/>
      </rPr>
      <t>LEO: hardware: - since it uses Bluetooth one needs to remember to carry it close all the time</t>
    </r>
  </si>
  <si>
    <r>
      <t>224</t>
    </r>
    <r>
      <rPr>
        <sz val="11"/>
        <rFont val="Palatino Linotype"/>
        <family val="1"/>
        <charset val="238"/>
      </rPr>
      <t>Harware: Battery:- runs out of battery too fast</t>
    </r>
  </si>
  <si>
    <r>
      <t>236</t>
    </r>
    <r>
      <rPr>
        <sz val="11"/>
        <rFont val="Palatino Linotype"/>
        <family val="1"/>
        <charset val="238"/>
      </rPr>
      <t>Harware: -It its current form it is prone to fall all the time</t>
    </r>
  </si>
  <si>
    <r>
      <t xml:space="preserve">271 </t>
    </r>
    <r>
      <rPr>
        <sz val="11"/>
        <rFont val="Palatino Linotype"/>
        <family val="1"/>
        <charset val="238"/>
      </rPr>
      <t>Hardware: I had to use the reset button quite often</t>
    </r>
  </si>
  <si>
    <r>
      <t>273</t>
    </r>
    <r>
      <rPr>
        <sz val="11"/>
        <rFont val="Palatino Linotype"/>
        <family val="1"/>
        <charset val="238"/>
      </rPr>
      <t>Hardware: The clip attachment was not that easy to attach</t>
    </r>
  </si>
  <si>
    <r>
      <t>274</t>
    </r>
    <r>
      <rPr>
        <sz val="11"/>
        <rFont val="Palatino Linotype"/>
        <family val="1"/>
        <charset val="238"/>
      </rPr>
      <t>Harware: bothered by the blinking led lights, especially in the evening when it is dark.</t>
    </r>
  </si>
  <si>
    <r>
      <t>4</t>
    </r>
    <r>
      <rPr>
        <sz val="11"/>
        <rFont val="Palatino Linotype"/>
        <family val="1"/>
        <charset val="238"/>
      </rPr>
      <t>REC: Hardware: make smaller</t>
    </r>
  </si>
  <si>
    <r>
      <t>8</t>
    </r>
    <r>
      <rPr>
        <sz val="11"/>
        <rFont val="Palatino Linotype"/>
        <family val="1"/>
        <charset val="238"/>
      </rPr>
      <t>REC: The app not ready for general public</t>
    </r>
  </si>
  <si>
    <r>
      <t>9</t>
    </r>
    <r>
      <rPr>
        <sz val="11"/>
        <rFont val="Palatino Linotype"/>
        <family val="1"/>
        <charset val="238"/>
      </rPr>
      <t>REC: Optimal participation time: 1 month</t>
    </r>
  </si>
  <si>
    <r>
      <t>10</t>
    </r>
    <r>
      <rPr>
        <sz val="11"/>
        <rFont val="Palatino Linotype"/>
        <family val="1"/>
        <charset val="238"/>
      </rPr>
      <t xml:space="preserve"> REC: App“phone app needs to be much more stable and reliable”</t>
    </r>
  </si>
  <si>
    <r>
      <t xml:space="preserve">14 </t>
    </r>
    <r>
      <rPr>
        <sz val="11"/>
        <rFont val="Palatino Linotype"/>
        <family val="1"/>
        <charset val="238"/>
      </rPr>
      <t>Barriers for further action: REC: ”The device and mostly the phone app need to be very much improved, even if wider user trial would like to be carried out”</t>
    </r>
  </si>
  <si>
    <r>
      <t>15</t>
    </r>
    <r>
      <rPr>
        <sz val="11"/>
        <rFont val="Palatino Linotype"/>
        <family val="1"/>
        <charset val="238"/>
      </rPr>
      <t>REC:Privacy: “the data collected should somehow be anonymized”</t>
    </r>
  </si>
  <si>
    <r>
      <t>16</t>
    </r>
    <r>
      <rPr>
        <sz val="11"/>
        <rFont val="Palatino Linotype"/>
        <family val="1"/>
        <charset val="238"/>
      </rPr>
      <t>REC:Privacy: “home location should be obfuscated in some way”</t>
    </r>
  </si>
  <si>
    <r>
      <t>22</t>
    </r>
    <r>
      <rPr>
        <sz val="11"/>
        <rFont val="Palatino Linotype"/>
        <family val="1"/>
        <charset val="238"/>
      </rPr>
      <t>REC: suggestion to measure PM10</t>
    </r>
  </si>
  <si>
    <r>
      <t>26</t>
    </r>
    <r>
      <rPr>
        <sz val="11"/>
        <rFont val="Palatino Linotype"/>
        <family val="1"/>
        <charset val="238"/>
      </rPr>
      <t>REC: Web visualization: colours and icons on a map desired Dunavnet was created after the interview</t>
    </r>
  </si>
  <si>
    <r>
      <t>31</t>
    </r>
    <r>
      <rPr>
        <sz val="11"/>
        <rFont val="Palatino Linotype"/>
        <family val="1"/>
        <charset val="238"/>
      </rPr>
      <t>REC: App: should be made much more stable and reliable</t>
    </r>
  </si>
  <si>
    <r>
      <t>32</t>
    </r>
    <r>
      <rPr>
        <sz val="11"/>
        <rFont val="Palatino Linotype"/>
        <family val="1"/>
        <charset val="238"/>
      </rPr>
      <t>REC: App: more stable, more intuitive and simpler interface</t>
    </r>
  </si>
  <si>
    <r>
      <t>32.1</t>
    </r>
    <r>
      <rPr>
        <sz val="11"/>
        <rFont val="Palatino Linotype"/>
        <family val="1"/>
        <charset val="238"/>
      </rPr>
      <t>REC: App: add online cloud platform in the same sense as running apps do it -&gt;Dunavnet was created after the interview</t>
    </r>
  </si>
  <si>
    <r>
      <t>42</t>
    </r>
    <r>
      <rPr>
        <sz val="11"/>
        <rFont val="Palatino Linotype"/>
        <family val="1"/>
        <charset val="238"/>
      </rPr>
      <t>REC: App: make it much more stable and reliable, more user friendly, make available for other platforms (iOS)</t>
    </r>
  </si>
  <si>
    <r>
      <t>43</t>
    </r>
    <r>
      <rPr>
        <sz val="11"/>
        <rFont val="Palatino Linotype"/>
        <family val="1"/>
        <charset val="238"/>
      </rPr>
      <t>REC: hardware: less bulky</t>
    </r>
  </si>
  <si>
    <r>
      <t>57</t>
    </r>
    <r>
      <rPr>
        <sz val="11"/>
        <rFont val="Palatino Linotype"/>
        <family val="1"/>
        <charset val="238"/>
      </rPr>
      <t>REC: to measure PM10</t>
    </r>
  </si>
  <si>
    <r>
      <t>58</t>
    </r>
    <r>
      <rPr>
        <sz val="11"/>
        <rFont val="Palatino Linotype"/>
        <family val="1"/>
        <charset val="238"/>
      </rPr>
      <t>REC: to measure CO</t>
    </r>
  </si>
  <si>
    <r>
      <t>59</t>
    </r>
    <r>
      <rPr>
        <sz val="11"/>
        <rFont val="Palatino Linotype"/>
        <family val="1"/>
        <charset val="238"/>
      </rPr>
      <t>REC: “You could have an application which would trigger and alarm when the CO is too high as it is dangerous in short term exposure”</t>
    </r>
  </si>
  <si>
    <r>
      <t>61</t>
    </r>
    <r>
      <rPr>
        <sz val="11"/>
        <rFont val="Palatino Linotype"/>
        <family val="1"/>
        <charset val="238"/>
      </rPr>
      <t>REC: to have iOS application</t>
    </r>
  </si>
  <si>
    <r>
      <t>69</t>
    </r>
    <r>
      <rPr>
        <sz val="11"/>
        <rFont val="Palatino Linotype"/>
        <family val="1"/>
        <charset val="238"/>
      </rPr>
      <t xml:space="preserve"> Barriers for further action: data loss: REC: App: Needs to be improved before wider testing amongst non technical users. Not ready for the public. (constants data loses, can be difficult to operate by non-tech users)</t>
    </r>
  </si>
  <si>
    <r>
      <t>71</t>
    </r>
    <r>
      <rPr>
        <sz val="11"/>
        <rFont val="Palatino Linotype"/>
        <family val="1"/>
        <charset val="238"/>
      </rPr>
      <t>REC: App: more stable application needed</t>
    </r>
  </si>
  <si>
    <r>
      <t>74</t>
    </r>
    <r>
      <rPr>
        <sz val="11"/>
        <rFont val="Palatino Linotype"/>
        <family val="1"/>
        <charset val="238"/>
      </rPr>
      <t>REC: Web visualization: air pollution map with indicative colours based on many people using the device (Dunavnet was created after the interview)</t>
    </r>
  </si>
  <si>
    <r>
      <t>76</t>
    </r>
    <r>
      <rPr>
        <sz val="11"/>
        <rFont val="Palatino Linotype"/>
        <family val="1"/>
        <charset val="238"/>
      </rPr>
      <t>REC: Web visualization: link the collected data with weather data, temperature, population data, air pollution data as well as time of the day and date</t>
    </r>
  </si>
  <si>
    <r>
      <t xml:space="preserve">78 </t>
    </r>
    <r>
      <rPr>
        <sz val="11"/>
        <rFont val="Palatino Linotype"/>
        <family val="1"/>
        <charset val="238"/>
      </rPr>
      <t>Barriers for further action: Data quality: REC:”</t>
    </r>
    <r>
      <rPr>
        <vertAlign val="superscript"/>
        <sz val="11"/>
        <rFont val="Palatino Linotype"/>
        <family val="1"/>
        <charset val="238"/>
      </rPr>
      <t xml:space="preserve"> </t>
    </r>
    <r>
      <rPr>
        <sz val="11"/>
        <rFont val="Palatino Linotype"/>
        <family val="1"/>
        <charset val="238"/>
      </rPr>
      <t>But you have to have them deployed in a wider scale in order to have some sort of representative data”</t>
    </r>
  </si>
  <si>
    <r>
      <t>81</t>
    </r>
    <r>
      <rPr>
        <sz val="11"/>
        <rFont val="Palatino Linotype"/>
        <family val="1"/>
        <charset val="238"/>
      </rPr>
      <t>REC: Hardware: downsize it, wear like a wrist watch, possibility to attach in a backpack, develop different mechanisms for attaching it</t>
    </r>
  </si>
  <si>
    <r>
      <t>82</t>
    </r>
    <r>
      <rPr>
        <sz val="11"/>
        <rFont val="Palatino Linotype"/>
        <family val="1"/>
        <charset val="238"/>
      </rPr>
      <t>REC: Optimal participation time: in one month you could capture a daily behaviour of a user</t>
    </r>
  </si>
  <si>
    <r>
      <t>83</t>
    </r>
    <r>
      <rPr>
        <sz val="11"/>
        <rFont val="Palatino Linotype"/>
        <family val="1"/>
        <charset val="238"/>
      </rPr>
      <t>REC: product price: Barriers for further action: less than 100€. 200€ might be too expensive</t>
    </r>
  </si>
  <si>
    <r>
      <t>84</t>
    </r>
    <r>
      <rPr>
        <sz val="11"/>
        <rFont val="Palatino Linotype"/>
        <family val="1"/>
        <charset val="238"/>
      </rPr>
      <t>REC: App: add a tagging option to add locations. Could include most frequent tones e.g. home, work, exercise, and “other”</t>
    </r>
  </si>
  <si>
    <r>
      <t>85</t>
    </r>
    <r>
      <rPr>
        <sz val="11"/>
        <rFont val="Palatino Linotype"/>
        <family val="1"/>
        <charset val="238"/>
      </rPr>
      <t>REC: App:  App visualization: to be able to see historic data on air pollution and location combined.</t>
    </r>
  </si>
  <si>
    <r>
      <t>86</t>
    </r>
    <r>
      <rPr>
        <sz val="11"/>
        <rFont val="Palatino Linotype"/>
        <family val="1"/>
        <charset val="238"/>
      </rPr>
      <t>REC: Web visualization: GPS: to see activity record and GPS data and add your own notes e.g. about your activities</t>
    </r>
  </si>
  <si>
    <r>
      <t>87</t>
    </r>
    <r>
      <rPr>
        <sz val="11"/>
        <rFont val="Palatino Linotype"/>
        <family val="1"/>
        <charset val="238"/>
      </rPr>
      <t>REC: Web visualization: GPS: map and graphs. User tracker with indicative colours of air pollution</t>
    </r>
  </si>
  <si>
    <r>
      <t>90</t>
    </r>
    <r>
      <rPr>
        <sz val="11"/>
        <rFont val="Palatino Linotype"/>
        <family val="1"/>
        <charset val="238"/>
      </rPr>
      <t>REC: App: combine CityAir and Expo App</t>
    </r>
  </si>
  <si>
    <r>
      <t>91</t>
    </r>
    <r>
      <rPr>
        <sz val="11"/>
        <rFont val="Palatino Linotype"/>
        <family val="1"/>
        <charset val="238"/>
      </rPr>
      <t>REC: App: App visualization: visualize the air pollution in the app and add a tagging option</t>
    </r>
  </si>
  <si>
    <r>
      <t xml:space="preserve">100 </t>
    </r>
    <r>
      <rPr>
        <sz val="11"/>
        <rFont val="Palatino Linotype"/>
        <family val="1"/>
        <charset val="238"/>
      </rPr>
      <t>REC: Data connection: send data to the server couple of times a day. If real time data is wanted, then it could be manually send immediately on request.</t>
    </r>
  </si>
  <si>
    <r>
      <t>102</t>
    </r>
    <r>
      <rPr>
        <sz val="11"/>
        <rFont val="Palatino Linotype"/>
        <family val="1"/>
        <charset val="238"/>
      </rPr>
      <t>REC: not have Bluetooth and GPS running all the time</t>
    </r>
  </si>
  <si>
    <r>
      <t>103</t>
    </r>
    <r>
      <rPr>
        <sz val="11"/>
        <rFont val="Palatino Linotype"/>
        <family val="1"/>
        <charset val="238"/>
      </rPr>
      <t>REC: the hardware could have the GPS instead</t>
    </r>
  </si>
  <si>
    <r>
      <t>105</t>
    </r>
    <r>
      <rPr>
        <sz val="11"/>
        <rFont val="Palatino Linotype"/>
        <family val="1"/>
        <charset val="238"/>
      </rPr>
      <t>REC: access to historic data</t>
    </r>
  </si>
  <si>
    <r>
      <t>112</t>
    </r>
    <r>
      <rPr>
        <sz val="11"/>
        <rFont val="Palatino Linotype"/>
        <family val="1"/>
        <charset val="238"/>
      </rPr>
      <t>REC: LEO: should be smaller, sure to work, able to detect differences in concentrations, simple as possible (on-off), ready to go, minimize Bluetooth and GPS issues</t>
    </r>
  </si>
  <si>
    <r>
      <t>121</t>
    </r>
    <r>
      <rPr>
        <sz val="11"/>
        <rFont val="Palatino Linotype"/>
        <family val="1"/>
        <charset val="238"/>
      </rPr>
      <t>REC: Add more clear indication whether device collect data or not</t>
    </r>
  </si>
  <si>
    <r>
      <t>124</t>
    </r>
    <r>
      <rPr>
        <sz val="11"/>
        <rFont val="Palatino Linotype"/>
        <family val="1"/>
        <charset val="238"/>
      </rPr>
      <t>REC: Hardware: smaller e.g. 1/3 of current size</t>
    </r>
  </si>
  <si>
    <r>
      <t>125</t>
    </r>
    <r>
      <rPr>
        <sz val="11"/>
        <rFont val="Palatino Linotype"/>
        <family val="1"/>
        <charset val="238"/>
      </rPr>
      <t>REC: LEO: to measure air temperature and pressure and display it</t>
    </r>
  </si>
  <si>
    <r>
      <t>127</t>
    </r>
    <r>
      <rPr>
        <sz val="11"/>
        <rFont val="Palatino Linotype"/>
        <family val="1"/>
        <charset val="238"/>
      </rPr>
      <t>REC: have it as a smartwatch</t>
    </r>
  </si>
  <si>
    <r>
      <t>129</t>
    </r>
    <r>
      <rPr>
        <sz val="11"/>
        <rFont val="Palatino Linotype"/>
        <family val="1"/>
        <charset val="238"/>
      </rPr>
      <t>REC: maximise battery life</t>
    </r>
  </si>
  <si>
    <r>
      <t>139</t>
    </r>
    <r>
      <rPr>
        <sz val="11"/>
        <rFont val="Palatino Linotype"/>
        <family val="1"/>
        <charset val="238"/>
      </rPr>
      <t>REC: App: simplify, as little clicking as possible: only have one big start/stop button</t>
    </r>
  </si>
  <si>
    <r>
      <t>143</t>
    </r>
    <r>
      <rPr>
        <sz val="11"/>
        <rFont val="Palatino Linotype"/>
        <family val="1"/>
        <charset val="238"/>
      </rPr>
      <t>REC: more useful to see individual pollutant concentrations than just air pollution indication based on aggregated values of 3 pollutants</t>
    </r>
  </si>
  <si>
    <r>
      <t>144</t>
    </r>
    <r>
      <rPr>
        <sz val="11"/>
        <rFont val="Palatino Linotype"/>
        <family val="1"/>
        <charset val="238"/>
      </rPr>
      <t>REC: to measure PM</t>
    </r>
  </si>
  <si>
    <r>
      <t>149</t>
    </r>
    <r>
      <rPr>
        <sz val="11"/>
        <rFont val="Palatino Linotype"/>
        <family val="1"/>
        <charset val="238"/>
      </rPr>
      <t>REC: provide a silicone handle bar mounting accessory</t>
    </r>
  </si>
  <si>
    <r>
      <t>150</t>
    </r>
    <r>
      <rPr>
        <sz val="11"/>
        <rFont val="Palatino Linotype"/>
        <family val="1"/>
        <charset val="238"/>
      </rPr>
      <t>REC: Turn on GPS, Bluetooth, 3G automatically when turning on the app, agree during first use</t>
    </r>
  </si>
  <si>
    <r>
      <t>165</t>
    </r>
    <r>
      <rPr>
        <sz val="11"/>
        <rFont val="Palatino Linotype"/>
        <family val="1"/>
        <charset val="238"/>
      </rPr>
      <t>REC: it would be good to have monitoring in a long time period</t>
    </r>
  </si>
  <si>
    <r>
      <t>170</t>
    </r>
    <r>
      <rPr>
        <sz val="11"/>
        <rFont val="Palatino Linotype"/>
        <family val="1"/>
        <charset val="238"/>
      </rPr>
      <t>REC: integrate it on the phone or similar to a smartwatch “or whatever similar device that the user is already carrying anyway.”</t>
    </r>
  </si>
  <si>
    <r>
      <t>182</t>
    </r>
    <r>
      <rPr>
        <sz val="11"/>
        <rFont val="Palatino Linotype"/>
        <family val="1"/>
        <charset val="238"/>
      </rPr>
      <t>REC: add on city bikes</t>
    </r>
  </si>
  <si>
    <r>
      <t>186</t>
    </r>
    <r>
      <rPr>
        <sz val="11"/>
        <rFont val="Palatino Linotype"/>
        <family val="1"/>
        <charset val="238"/>
      </rPr>
      <t>REC: needs to be much more user friendly</t>
    </r>
  </si>
  <si>
    <r>
      <t>188</t>
    </r>
    <r>
      <rPr>
        <sz val="11"/>
        <rFont val="Palatino Linotype"/>
        <family val="1"/>
        <charset val="238"/>
      </rPr>
      <t>REC: Data transfer should be done seamless</t>
    </r>
  </si>
  <si>
    <r>
      <t>189</t>
    </r>
    <r>
      <rPr>
        <sz val="11"/>
        <rFont val="Palatino Linotype"/>
        <family val="1"/>
        <charset val="238"/>
      </rPr>
      <t>REC: App. Visualize in the app</t>
    </r>
  </si>
  <si>
    <r>
      <t>190</t>
    </r>
    <r>
      <rPr>
        <sz val="11"/>
        <rFont val="Palatino Linotype"/>
        <family val="1"/>
        <charset val="238"/>
      </rPr>
      <t>REC:Battery: reminder to charge the device</t>
    </r>
  </si>
  <si>
    <r>
      <t>197</t>
    </r>
    <r>
      <rPr>
        <sz val="11"/>
        <rFont val="Palatino Linotype"/>
        <family val="1"/>
        <charset val="238"/>
      </rPr>
      <t>REC: app: must work</t>
    </r>
  </si>
  <si>
    <r>
      <t>200</t>
    </r>
    <r>
      <rPr>
        <sz val="11"/>
        <rFont val="Palatino Linotype"/>
        <family val="1"/>
        <charset val="238"/>
      </rPr>
      <t>REC:App: remove bugs</t>
    </r>
  </si>
  <si>
    <r>
      <t xml:space="preserve">201 </t>
    </r>
    <r>
      <rPr>
        <sz val="11"/>
        <rFont val="Palatino Linotype"/>
        <family val="1"/>
        <charset val="238"/>
      </rPr>
      <t>Data loss: REC: There should be an option to have same userID. I was afraid I will lose the data.</t>
    </r>
  </si>
  <si>
    <r>
      <t xml:space="preserve">202 </t>
    </r>
    <r>
      <rPr>
        <sz val="11"/>
        <rFont val="Palatino Linotype"/>
        <family val="1"/>
        <charset val="238"/>
      </rPr>
      <t>REC: Hardware battery: needs to last longer than a day</t>
    </r>
  </si>
  <si>
    <r>
      <t>204</t>
    </r>
    <r>
      <rPr>
        <sz val="11"/>
        <rFont val="Palatino Linotype"/>
        <family val="1"/>
        <charset val="238"/>
      </rPr>
      <t>REC: to have hardware control in the device more than just a reset button</t>
    </r>
  </si>
  <si>
    <r>
      <t>207</t>
    </r>
    <r>
      <rPr>
        <sz val="11"/>
        <rFont val="Palatino Linotype"/>
        <family val="1"/>
        <charset val="238"/>
      </rPr>
      <t>REC: improve Bluetooth connection</t>
    </r>
  </si>
  <si>
    <r>
      <t>212</t>
    </r>
    <r>
      <rPr>
        <sz val="11"/>
        <rFont val="Palatino Linotype"/>
        <family val="1"/>
        <charset val="238"/>
      </rPr>
      <t>REC: visualization: show different pollutants. More granularity between the indication numbers e.g. from 1-100</t>
    </r>
  </si>
  <si>
    <r>
      <t>214</t>
    </r>
    <r>
      <rPr>
        <sz val="11"/>
        <rFont val="Palatino Linotype"/>
        <family val="1"/>
        <charset val="238"/>
      </rPr>
      <t>REC: data connection type could be wifi</t>
    </r>
  </si>
  <si>
    <r>
      <t>215</t>
    </r>
    <r>
      <rPr>
        <sz val="11"/>
        <rFont val="Palatino Linotype"/>
        <family val="1"/>
        <charset val="238"/>
      </rPr>
      <t>REC: use low energy Bluetooth</t>
    </r>
  </si>
  <si>
    <r>
      <t>216</t>
    </r>
    <r>
      <rPr>
        <sz val="11"/>
        <rFont val="Palatino Linotype"/>
        <family val="1"/>
        <charset val="238"/>
      </rPr>
      <t>REC: add a stand-by mode when the device is not moving anywhere</t>
    </r>
  </si>
  <si>
    <r>
      <t>217</t>
    </r>
    <r>
      <rPr>
        <sz val="11"/>
        <rFont val="Palatino Linotype"/>
        <family val="1"/>
        <charset val="238"/>
      </rPr>
      <t>REC: Perhaps also to have the data frequency set on lower sampling rate when the person is not moving</t>
    </r>
  </si>
  <si>
    <r>
      <t>225</t>
    </r>
    <r>
      <rPr>
        <sz val="11"/>
        <rFont val="Palatino Linotype"/>
        <family val="1"/>
        <charset val="238"/>
      </rPr>
      <t>REC: App: should not be running on the background when not in use.</t>
    </r>
  </si>
  <si>
    <r>
      <t>226</t>
    </r>
    <r>
      <rPr>
        <sz val="11"/>
        <rFont val="Palatino Linotype"/>
        <family val="1"/>
        <charset val="238"/>
      </rPr>
      <t>REC:” This should be really tested for user experience before its release”” There should be automatic data on why did the user quit”</t>
    </r>
  </si>
  <si>
    <r>
      <t>230</t>
    </r>
    <r>
      <rPr>
        <sz val="11"/>
        <rFont val="Palatino Linotype"/>
        <family val="1"/>
        <charset val="238"/>
      </rPr>
      <t>REC:”It could work similar to a fire detector and start peeping in case of danger”</t>
    </r>
  </si>
  <si>
    <r>
      <t xml:space="preserve">232 </t>
    </r>
    <r>
      <rPr>
        <sz val="11"/>
        <rFont val="Palatino Linotype"/>
        <family val="1"/>
        <charset val="238"/>
      </rPr>
      <t>REC: product price: 150</t>
    </r>
  </si>
  <si>
    <r>
      <t>235</t>
    </r>
    <r>
      <rPr>
        <sz val="11"/>
        <rFont val="Palatino Linotype"/>
        <family val="1"/>
        <charset val="238"/>
      </rPr>
      <t>REC: integrate into a phone</t>
    </r>
  </si>
  <si>
    <r>
      <t>237</t>
    </r>
    <r>
      <rPr>
        <sz val="11"/>
        <rFont val="Palatino Linotype"/>
        <family val="1"/>
        <charset val="238"/>
      </rPr>
      <t>REC: Optimal participation time: 1 m” Then the interest will gradually disappear.”</t>
    </r>
  </si>
  <si>
    <r>
      <t xml:space="preserve">240 </t>
    </r>
    <r>
      <rPr>
        <sz val="11"/>
        <rFont val="Palatino Linotype"/>
        <family val="1"/>
        <charset val="238"/>
      </rPr>
      <t>REC: The best way would be to make it part of something else people use. Like a smartphone</t>
    </r>
  </si>
  <si>
    <r>
      <t>242</t>
    </r>
    <r>
      <rPr>
        <sz val="11"/>
        <rFont val="Palatino Linotype"/>
        <family val="1"/>
        <charset val="238"/>
      </rPr>
      <t>LEO: REC: wants to have graphs and numbers of different pollutants</t>
    </r>
  </si>
  <si>
    <r>
      <t>253</t>
    </r>
    <r>
      <rPr>
        <sz val="11"/>
        <rFont val="Palatino Linotype"/>
        <family val="1"/>
        <charset val="238"/>
      </rPr>
      <t>REC: Web visualization: “it would be good to have for each individual parameter limit values for public to know which pollutant responses to which AQ APIN”</t>
    </r>
  </si>
  <si>
    <r>
      <t>263</t>
    </r>
    <r>
      <rPr>
        <sz val="11"/>
        <rFont val="Palatino Linotype"/>
        <family val="1"/>
        <charset val="238"/>
      </rPr>
      <t>REC: Make the device and app self-explanatory. I.e. no need for written instructions.</t>
    </r>
  </si>
  <si>
    <r>
      <t>264</t>
    </r>
    <r>
      <rPr>
        <sz val="11"/>
        <rFont val="Palatino Linotype"/>
        <family val="1"/>
        <charset val="238"/>
      </rPr>
      <t>REC</t>
    </r>
    <r>
      <rPr>
        <vertAlign val="superscript"/>
        <sz val="11"/>
        <rFont val="Palatino Linotype"/>
        <family val="1"/>
        <charset val="238"/>
      </rPr>
      <t>:</t>
    </r>
    <r>
      <rPr>
        <sz val="11"/>
        <rFont val="Palatino Linotype"/>
        <family val="1"/>
        <charset val="238"/>
      </rPr>
      <t>Instructions: needs to be clear, simple, short and accurate</t>
    </r>
  </si>
  <si>
    <r>
      <t xml:space="preserve">265 </t>
    </r>
    <r>
      <rPr>
        <sz val="11"/>
        <rFont val="Palatino Linotype"/>
        <family val="1"/>
        <charset val="238"/>
      </rPr>
      <t>LEO: -&gt; REC: some instructions are misleading.</t>
    </r>
  </si>
  <si>
    <r>
      <t xml:space="preserve">283 </t>
    </r>
    <r>
      <rPr>
        <sz val="11"/>
        <rFont val="Palatino Linotype"/>
        <family val="1"/>
        <charset val="238"/>
      </rPr>
      <t>Uncategorized: Support: -&gt;REC “I like that you took the time to come to assist me when I had technical issues, as well as thru email.”</t>
    </r>
  </si>
  <si>
    <r>
      <t>284</t>
    </r>
    <r>
      <rPr>
        <sz val="11"/>
        <rFont val="Palatino Linotype"/>
        <family val="1"/>
        <charset val="238"/>
      </rPr>
      <t>REC: App: Data loss: whether the data has been sent should be made more obvious</t>
    </r>
  </si>
  <si>
    <r>
      <t>285</t>
    </r>
    <r>
      <rPr>
        <sz val="11"/>
        <rFont val="Palatino Linotype"/>
        <family val="1"/>
        <charset val="238"/>
      </rPr>
      <t>REC: as few steps/clicking as possible, automatically connect and send data, confirmation on measuring successfully.</t>
    </r>
  </si>
  <si>
    <r>
      <t>286</t>
    </r>
    <r>
      <rPr>
        <sz val="11"/>
        <rFont val="Palatino Linotype"/>
        <family val="1"/>
        <charset val="238"/>
      </rPr>
      <t>LEO: difficult to remember which web page to find the data. -&gt; REC: visualize directly on phone</t>
    </r>
  </si>
  <si>
    <r>
      <t>292</t>
    </r>
    <r>
      <rPr>
        <sz val="11"/>
        <rFont val="Palatino Linotype"/>
        <family val="1"/>
        <charset val="238"/>
      </rPr>
      <t>REC: Smaller, unnoticeable, minimum effort form the user, integrate into a phone, similar to radiation exposure devices</t>
    </r>
  </si>
  <si>
    <r>
      <t>315</t>
    </r>
    <r>
      <rPr>
        <sz val="11"/>
        <rFont val="Palatino Linotype"/>
        <family val="1"/>
        <charset val="238"/>
      </rPr>
      <t>REC: Web visualization: want to have interval of the APIN values</t>
    </r>
  </si>
  <si>
    <r>
      <t>319</t>
    </r>
    <r>
      <rPr>
        <sz val="11"/>
        <rFont val="Palatino Linotype"/>
        <family val="1"/>
        <charset val="238"/>
      </rPr>
      <t>REC: combine LEO and CityAir</t>
    </r>
  </si>
  <si>
    <r>
      <t>5</t>
    </r>
    <r>
      <rPr>
        <sz val="11"/>
        <rFont val="Palatino Linotype"/>
        <family val="1"/>
        <charset val="238"/>
      </rPr>
      <t>App: -“not working”</t>
    </r>
  </si>
  <si>
    <r>
      <t>6</t>
    </r>
    <r>
      <rPr>
        <sz val="11"/>
        <rFont val="Palatino Linotype"/>
        <family val="1"/>
        <charset val="238"/>
      </rPr>
      <t>App: -“freezing constantly”</t>
    </r>
  </si>
  <si>
    <r>
      <t>7</t>
    </r>
    <r>
      <rPr>
        <sz val="11"/>
        <rFont val="Palatino Linotype"/>
        <family val="1"/>
        <charset val="238"/>
      </rPr>
      <t>App: -“unstable”</t>
    </r>
  </si>
  <si>
    <r>
      <t>11</t>
    </r>
    <r>
      <rPr>
        <sz val="11"/>
        <rFont val="Palatino Linotype"/>
        <family val="1"/>
        <charset val="238"/>
      </rPr>
      <t>General user experience: App: -”instability of the app was the worst part of the user experience”</t>
    </r>
  </si>
  <si>
    <r>
      <t>12</t>
    </r>
    <r>
      <rPr>
        <sz val="11"/>
        <rFont val="Palatino Linotype"/>
        <family val="1"/>
        <charset val="238"/>
      </rPr>
      <t>App: -“very unstable”</t>
    </r>
  </si>
  <si>
    <r>
      <t>13</t>
    </r>
    <r>
      <rPr>
        <sz val="11"/>
        <rFont val="Palatino Linotype"/>
        <family val="1"/>
        <charset val="238"/>
      </rPr>
      <t>App: -“crash constantly without any obvious cause”</t>
    </r>
  </si>
  <si>
    <r>
      <t>21</t>
    </r>
    <r>
      <rPr>
        <sz val="11"/>
        <rFont val="Palatino Linotype"/>
        <family val="1"/>
        <charset val="238"/>
      </rPr>
      <t>App: -“unstable and unreliable”</t>
    </r>
  </si>
  <si>
    <r>
      <t>32</t>
    </r>
    <r>
      <rPr>
        <sz val="11"/>
        <rFont val="Palatino Linotype"/>
        <family val="1"/>
        <charset val="238"/>
      </rPr>
      <t>App: -crashing issues</t>
    </r>
  </si>
  <si>
    <r>
      <t>33</t>
    </r>
    <r>
      <rPr>
        <sz val="11"/>
        <rFont val="Palatino Linotype"/>
        <family val="1"/>
        <charset val="238"/>
      </rPr>
      <t>App: -crashed constantly without any real cause</t>
    </r>
  </si>
  <si>
    <r>
      <t>34</t>
    </r>
    <r>
      <rPr>
        <sz val="11"/>
        <rFont val="Palatino Linotype"/>
        <family val="1"/>
        <charset val="238"/>
      </rPr>
      <t>App: - several steps needed to get the app working again</t>
    </r>
  </si>
  <si>
    <r>
      <t>36</t>
    </r>
    <r>
      <rPr>
        <sz val="11"/>
        <rFont val="Palatino Linotype"/>
        <family val="1"/>
        <charset val="238"/>
      </rPr>
      <t>App:+Measuring air pollution is more useful than subjective reporting of perceived air quality</t>
    </r>
  </si>
  <si>
    <r>
      <t xml:space="preserve">43 </t>
    </r>
    <r>
      <rPr>
        <sz val="11"/>
        <rFont val="Palatino Linotype"/>
        <family val="1"/>
        <charset val="238"/>
      </rPr>
      <t>App: -very buggy</t>
    </r>
  </si>
  <si>
    <r>
      <t>45</t>
    </r>
    <r>
      <rPr>
        <sz val="11"/>
        <rFont val="Palatino Linotype"/>
        <family val="1"/>
        <charset val="238"/>
      </rPr>
      <t>App: - freezes often</t>
    </r>
  </si>
  <si>
    <r>
      <t>46</t>
    </r>
    <r>
      <rPr>
        <sz val="11"/>
        <rFont val="Palatino Linotype"/>
        <family val="1"/>
        <charset val="238"/>
      </rPr>
      <t>App: - needs constant re-starting</t>
    </r>
  </si>
  <si>
    <r>
      <t xml:space="preserve">47 </t>
    </r>
    <r>
      <rPr>
        <sz val="11"/>
        <rFont val="Palatino Linotype"/>
        <family val="1"/>
        <charset val="238"/>
      </rPr>
      <t>Data loss: App: - needed to re-install the application multiple times, which is also when all data was erased leading to data gaps</t>
    </r>
  </si>
  <si>
    <r>
      <t>48</t>
    </r>
    <r>
      <rPr>
        <sz val="11"/>
        <rFont val="Palatino Linotype"/>
        <family val="1"/>
        <charset val="238"/>
      </rPr>
      <t>App: Time: Barriers for further action: - freezing while not attending the phone e.g. while sleeping or working intensively.</t>
    </r>
  </si>
  <si>
    <r>
      <t>49</t>
    </r>
    <r>
      <rPr>
        <sz val="11"/>
        <rFont val="Palatino Linotype"/>
        <family val="1"/>
        <charset val="238"/>
      </rPr>
      <t>App: - it crashed very often</t>
    </r>
  </si>
  <si>
    <r>
      <t>50</t>
    </r>
    <r>
      <rPr>
        <sz val="11"/>
        <rFont val="Palatino Linotype"/>
        <family val="1"/>
        <charset val="238"/>
      </rPr>
      <t>App: changing location between wifi connection areas lead to app crashing</t>
    </r>
  </si>
  <si>
    <r>
      <t>51</t>
    </r>
    <r>
      <rPr>
        <sz val="11"/>
        <rFont val="Palatino Linotype"/>
        <family val="1"/>
        <charset val="238"/>
      </rPr>
      <t>General user experience: App: Data loss: -disappointed at loosing data due to reinstalling the app</t>
    </r>
  </si>
  <si>
    <r>
      <t>55</t>
    </r>
    <r>
      <rPr>
        <sz val="11"/>
        <rFont val="Palatino Linotype"/>
        <family val="1"/>
        <charset val="238"/>
      </rPr>
      <t>App: -not usable</t>
    </r>
  </si>
  <si>
    <r>
      <t>62</t>
    </r>
    <r>
      <rPr>
        <sz val="11"/>
        <rFont val="Palatino Linotype"/>
        <family val="1"/>
        <charset val="238"/>
      </rPr>
      <t>App: “this is an ultra alfa phase, not even a prototype yet”</t>
    </r>
  </si>
  <si>
    <r>
      <t>63</t>
    </r>
    <r>
      <rPr>
        <sz val="11"/>
        <rFont val="Palatino Linotype"/>
        <family val="1"/>
        <charset val="238"/>
      </rPr>
      <t>App: - “buggy”</t>
    </r>
  </si>
  <si>
    <r>
      <t>64</t>
    </r>
    <r>
      <rPr>
        <sz val="11"/>
        <rFont val="Palatino Linotype"/>
        <family val="1"/>
        <charset val="238"/>
      </rPr>
      <t>App: - crashed repeatedly</t>
    </r>
  </si>
  <si>
    <r>
      <t xml:space="preserve">65 </t>
    </r>
    <r>
      <rPr>
        <sz val="11"/>
        <rFont val="Palatino Linotype"/>
        <family val="1"/>
        <charset val="238"/>
      </rPr>
      <t>Barriers for further action: App: Time: General user experience:  -frustrating to record data: can take a lot of effort timewise</t>
    </r>
  </si>
  <si>
    <r>
      <t>66</t>
    </r>
    <r>
      <rPr>
        <sz val="11"/>
        <rFont val="Palatino Linotype"/>
        <family val="1"/>
        <charset val="238"/>
      </rPr>
      <t>App: -needed to restart and stop several times</t>
    </r>
  </si>
  <si>
    <r>
      <t>67</t>
    </r>
    <r>
      <rPr>
        <sz val="11"/>
        <rFont val="Palatino Linotype"/>
        <family val="1"/>
        <charset val="238"/>
      </rPr>
      <t>App: -Needed to reinstall several times</t>
    </r>
  </si>
  <si>
    <r>
      <t>68</t>
    </r>
    <r>
      <rPr>
        <sz val="11"/>
        <rFont val="Palatino Linotype"/>
        <family val="1"/>
        <charset val="238"/>
      </rPr>
      <t>App: - If the app is promised to work on Android 2.0 (for example) and upwards, then it should work regardless of the phone or type of data collected.</t>
    </r>
  </si>
  <si>
    <r>
      <t>79</t>
    </r>
    <r>
      <rPr>
        <sz val="11"/>
        <rFont val="Palatino Linotype"/>
        <family val="1"/>
        <charset val="238"/>
      </rPr>
      <t>App: - bugginess</t>
    </r>
  </si>
  <si>
    <r>
      <t>88</t>
    </r>
    <r>
      <rPr>
        <sz val="11"/>
        <rFont val="Palatino Linotype"/>
        <family val="1"/>
        <charset val="238"/>
      </rPr>
      <t>App: - crashed: “I had to insert a new user ID every time the app crashed, as it notified me that the user ID already exists”</t>
    </r>
  </si>
  <si>
    <r>
      <t>98</t>
    </r>
    <r>
      <rPr>
        <sz val="11"/>
        <rFont val="Palatino Linotype"/>
        <family val="1"/>
        <charset val="238"/>
      </rPr>
      <t>App: + easy to use</t>
    </r>
  </si>
  <si>
    <r>
      <t>99</t>
    </r>
    <r>
      <rPr>
        <sz val="11"/>
        <rFont val="Palatino Linotype"/>
        <family val="1"/>
        <charset val="238"/>
      </rPr>
      <t>App: - Need to use force stop function after crashing</t>
    </r>
  </si>
  <si>
    <r>
      <t>133</t>
    </r>
    <r>
      <rPr>
        <sz val="11"/>
        <rFont val="Palatino Linotype"/>
        <family val="1"/>
        <charset val="238"/>
      </rPr>
      <t>App: - user interface quite complicated</t>
    </r>
  </si>
  <si>
    <r>
      <t>193</t>
    </r>
    <r>
      <rPr>
        <sz val="11"/>
        <rFont val="Palatino Linotype"/>
        <family val="1"/>
        <charset val="238"/>
      </rPr>
      <t>App: -“the app leaves a bad taste in one’s mouth. It’s a shame no more time and effort was invested”</t>
    </r>
  </si>
  <si>
    <r>
      <t>195</t>
    </r>
    <r>
      <rPr>
        <sz val="11"/>
        <rFont val="Palatino Linotype"/>
        <family val="1"/>
        <charset val="238"/>
      </rPr>
      <t>App: -software is bad</t>
    </r>
  </si>
  <si>
    <r>
      <t xml:space="preserve">198 </t>
    </r>
    <r>
      <rPr>
        <sz val="11"/>
        <rFont val="Palatino Linotype"/>
        <family val="1"/>
        <charset val="238"/>
      </rPr>
      <t>App:-”I had to reset it all times”</t>
    </r>
  </si>
  <si>
    <r>
      <t>199</t>
    </r>
    <r>
      <rPr>
        <sz val="11"/>
        <rFont val="Palatino Linotype"/>
        <family val="1"/>
        <charset val="238"/>
      </rPr>
      <t>App: - the software needs to work</t>
    </r>
  </si>
  <si>
    <r>
      <t>205</t>
    </r>
    <r>
      <rPr>
        <sz val="11"/>
        <rFont val="Palatino Linotype"/>
        <family val="1"/>
        <charset val="238"/>
      </rPr>
      <t>App: Data connection: - Bluetooth connection issue</t>
    </r>
  </si>
  <si>
    <r>
      <t>206</t>
    </r>
    <r>
      <rPr>
        <sz val="11"/>
        <rFont val="Palatino Linotype"/>
        <family val="1"/>
        <charset val="238"/>
      </rPr>
      <t>App: - had to reinstall</t>
    </r>
  </si>
  <si>
    <r>
      <t>227</t>
    </r>
    <r>
      <rPr>
        <sz val="11"/>
        <rFont val="Palatino Linotype"/>
        <family val="1"/>
        <charset val="238"/>
      </rPr>
      <t>App: - “It looks like this software was done to meet the minimum”</t>
    </r>
  </si>
  <si>
    <r>
      <t>228</t>
    </r>
    <r>
      <rPr>
        <sz val="11"/>
        <rFont val="Palatino Linotype"/>
        <family val="1"/>
        <charset val="238"/>
      </rPr>
      <t>App: - is not self-explanatory enough</t>
    </r>
  </si>
  <si>
    <r>
      <t>244</t>
    </r>
    <r>
      <rPr>
        <sz val="11"/>
        <rFont val="Palatino Linotype"/>
        <family val="1"/>
        <charset val="238"/>
      </rPr>
      <t>App: - stopped working almost immediately” Even we, who have a PhD have issues with it. The app is clunky.”</t>
    </r>
  </si>
  <si>
    <r>
      <t xml:space="preserve">245 </t>
    </r>
    <r>
      <rPr>
        <sz val="11"/>
        <rFont val="Palatino Linotype"/>
        <family val="1"/>
        <charset val="238"/>
      </rPr>
      <t>App: - simply stopped working</t>
    </r>
  </si>
  <si>
    <r>
      <t>246</t>
    </r>
    <r>
      <rPr>
        <sz val="11"/>
        <rFont val="Palatino Linotype"/>
        <family val="1"/>
        <charset val="238"/>
      </rPr>
      <t>App: - expect to work on phones with Android 2.5 or higher, but it doesn’t</t>
    </r>
  </si>
  <si>
    <r>
      <t>247</t>
    </r>
    <r>
      <rPr>
        <sz val="11"/>
        <rFont val="Palatino Linotype"/>
        <family val="1"/>
        <charset val="238"/>
      </rPr>
      <t>App: - responds very slowly on pressing buttons. “3 second response time for pressing a button is too much.”</t>
    </r>
  </si>
  <si>
    <r>
      <t>248</t>
    </r>
    <r>
      <rPr>
        <sz val="11"/>
        <rFont val="Palatino Linotype"/>
        <family val="1"/>
        <charset val="238"/>
      </rPr>
      <t>LEO: App: -non useful</t>
    </r>
  </si>
  <si>
    <r>
      <t>249</t>
    </r>
    <r>
      <rPr>
        <sz val="11"/>
        <rFont val="Palatino Linotype"/>
        <family val="1"/>
        <charset val="238"/>
      </rPr>
      <t>App: -Could not participate, because have a Windows phone</t>
    </r>
  </si>
  <si>
    <r>
      <t xml:space="preserve">266 </t>
    </r>
    <r>
      <rPr>
        <sz val="11"/>
        <rFont val="Palatino Linotype"/>
        <family val="1"/>
        <charset val="238"/>
      </rPr>
      <t>App: - “It was also not clear to me when I have to insert a new user ID. Does every new start require a new ID?”</t>
    </r>
  </si>
  <si>
    <r>
      <t>275</t>
    </r>
    <r>
      <rPr>
        <sz val="11"/>
        <rFont val="Palatino Linotype"/>
        <family val="1"/>
        <charset val="238"/>
      </rPr>
      <t>App: - it is not self-explanatory that one needs to refresh the interface to check the data transmission</t>
    </r>
  </si>
  <si>
    <r>
      <t>281</t>
    </r>
    <r>
      <rPr>
        <sz val="11"/>
        <rFont val="Palatino Linotype"/>
        <family val="1"/>
        <charset val="238"/>
      </rPr>
      <t>LEO: App: “Those times, when I actually got the data running I actually did not experience any problems.”</t>
    </r>
  </si>
  <si>
    <r>
      <t>8.5</t>
    </r>
    <r>
      <rPr>
        <sz val="11"/>
        <rFont val="Palatino Linotype"/>
        <family val="1"/>
        <charset val="238"/>
      </rPr>
      <t>Length of use: little less than 14 days</t>
    </r>
  </si>
  <si>
    <r>
      <t>209</t>
    </r>
    <r>
      <rPr>
        <sz val="11"/>
        <rFont val="Palatino Linotype"/>
        <family val="1"/>
        <charset val="238"/>
      </rPr>
      <t>LEO: length of use: Data loss: tried it couple of times.. 4 days, 3 days, 3 days, with 2 days no data</t>
    </r>
  </si>
  <si>
    <r>
      <t>237</t>
    </r>
    <r>
      <rPr>
        <sz val="11"/>
        <rFont val="Palatino Linotype"/>
        <family val="1"/>
        <charset val="238"/>
      </rPr>
      <t>Optimal participation time: 1 m” Then the interest will gradually disappear.”</t>
    </r>
  </si>
  <si>
    <r>
      <t>35</t>
    </r>
    <r>
      <rPr>
        <sz val="11"/>
        <rFont val="Palatino Linotype"/>
        <family val="1"/>
        <charset val="238"/>
      </rPr>
      <t>General user experience: -“It was really annoying”</t>
    </r>
  </si>
  <si>
    <r>
      <t>37</t>
    </r>
    <r>
      <rPr>
        <sz val="11"/>
        <rFont val="Palatino Linotype"/>
        <family val="1"/>
        <charset val="238"/>
      </rPr>
      <t>General user experience: App: ”The only problem was the unstable device and app”</t>
    </r>
  </si>
  <si>
    <r>
      <t>44</t>
    </r>
    <r>
      <rPr>
        <sz val="11"/>
        <rFont val="Palatino Linotype"/>
        <family val="1"/>
        <charset val="238"/>
      </rPr>
      <t>General user experience: “I had lot of problems”</t>
    </r>
  </si>
  <si>
    <r>
      <t xml:space="preserve">261 </t>
    </r>
    <r>
      <rPr>
        <sz val="11"/>
        <rFont val="Palatino Linotype"/>
        <family val="1"/>
        <charset val="238"/>
      </rPr>
      <t>General user experience: As new smartphone user I got to learn what are Bluetooth, 3G and Wifi. I was happy to learn many new things. Not just about the device</t>
    </r>
  </si>
  <si>
    <r>
      <t>262</t>
    </r>
    <r>
      <rPr>
        <sz val="11"/>
        <rFont val="Palatino Linotype"/>
        <family val="1"/>
        <charset val="238"/>
      </rPr>
      <t>LEO: General user experience: - it was complicated to use, it was tiredsome</t>
    </r>
  </si>
  <si>
    <r>
      <t xml:space="preserve">268 </t>
    </r>
    <r>
      <rPr>
        <sz val="11"/>
        <rFont val="Palatino Linotype"/>
        <family val="1"/>
        <charset val="238"/>
      </rPr>
      <t>General user experience: Time: Frustrating to loose time on trying to figure out why something does not work, or trying to fix it.</t>
    </r>
  </si>
  <si>
    <r>
      <t>272</t>
    </r>
    <r>
      <rPr>
        <sz val="11"/>
        <rFont val="Palatino Linotype"/>
        <family val="1"/>
        <charset val="238"/>
      </rPr>
      <t xml:space="preserve"> General user experience: “In generally, I am very inpatient. I do not have the patient to wait for 1 minute… And then I made too fast conclusion that the device was not collecting any data. I understand that in this case the fault was not in the sensor but on me.”</t>
    </r>
  </si>
  <si>
    <r>
      <t>23</t>
    </r>
    <r>
      <rPr>
        <sz val="11"/>
        <rFont val="Palatino Linotype"/>
        <family val="1"/>
        <charset val="238"/>
      </rPr>
      <t>Barriers for further action: Time: time</t>
    </r>
  </si>
  <si>
    <r>
      <t>28</t>
    </r>
    <r>
      <rPr>
        <sz val="11"/>
        <rFont val="Palatino Linotype"/>
        <family val="1"/>
        <charset val="238"/>
      </rPr>
      <t>Barriers for further action: -“Currently I wouldn’t recommend it to anyone as it is too unreliable and buggious”</t>
    </r>
  </si>
  <si>
    <r>
      <t>29</t>
    </r>
    <r>
      <rPr>
        <sz val="11"/>
        <rFont val="Palatino Linotype"/>
        <family val="1"/>
        <charset val="238"/>
      </rPr>
      <t>Barriers for further action: Time: -“it takes a lot of time for someone to include it in his/her daily routines”</t>
    </r>
  </si>
  <si>
    <r>
      <t>30</t>
    </r>
    <r>
      <rPr>
        <sz val="11"/>
        <rFont val="Palatino Linotype"/>
        <family val="1"/>
        <charset val="238"/>
      </rPr>
      <t>Barriers for further action: -not ready for general public in its current form</t>
    </r>
  </si>
  <si>
    <r>
      <t>56</t>
    </r>
    <r>
      <rPr>
        <sz val="11"/>
        <rFont val="Palatino Linotype"/>
        <family val="1"/>
        <charset val="238"/>
      </rPr>
      <t>Hardware: Barriers for further action: - “I wouldn’t mind if the device was bulky as it is as long as the app would work properly”</t>
    </r>
  </si>
  <si>
    <r>
      <t>60</t>
    </r>
    <r>
      <rPr>
        <sz val="11"/>
        <rFont val="Palatino Linotype"/>
        <family val="1"/>
        <charset val="238"/>
      </rPr>
      <t xml:space="preserve"> Barriers for further action: “At the end, if the device would work OK, it would be very nice to carry it around.”</t>
    </r>
  </si>
  <si>
    <r>
      <t>92</t>
    </r>
    <r>
      <rPr>
        <sz val="11"/>
        <rFont val="Palatino Linotype"/>
        <family val="1"/>
        <charset val="238"/>
      </rPr>
      <t xml:space="preserve"> Barriers for further action: Time:  no time to deal with the crashing app when the whole family is waiting in their winter clothes ready to go to school/work</t>
    </r>
  </si>
  <si>
    <r>
      <t xml:space="preserve">109 </t>
    </r>
    <r>
      <rPr>
        <sz val="11"/>
        <rFont val="Palatino Linotype"/>
        <family val="1"/>
        <charset val="238"/>
      </rPr>
      <t>Barriers for further action: LEO: - no applicability in everyday use</t>
    </r>
  </si>
  <si>
    <r>
      <t>111</t>
    </r>
    <r>
      <rPr>
        <sz val="11"/>
        <rFont val="Palatino Linotype"/>
        <family val="1"/>
        <charset val="238"/>
      </rPr>
      <t>LEO: Barriers for further action: Clear that this is not a final product</t>
    </r>
  </si>
  <si>
    <r>
      <t>131</t>
    </r>
    <r>
      <rPr>
        <sz val="11"/>
        <rFont val="Palatino Linotype"/>
        <family val="1"/>
        <charset val="238"/>
      </rPr>
      <t>LEO: Barriers for further action: -difficult and unpractical to use</t>
    </r>
  </si>
  <si>
    <r>
      <t xml:space="preserve">135 </t>
    </r>
    <r>
      <rPr>
        <sz val="11"/>
        <rFont val="Palatino Linotype"/>
        <family val="1"/>
        <charset val="238"/>
      </rPr>
      <t>Possibilities: Barriers for further action: one can do a lot if it actually would measure nicely</t>
    </r>
  </si>
  <si>
    <r>
      <t xml:space="preserve">146 </t>
    </r>
    <r>
      <rPr>
        <sz val="11"/>
        <rFont val="Palatino Linotype"/>
        <family val="1"/>
        <charset val="238"/>
      </rPr>
      <t>Barriers for further action: Need to become more user friendly in order to affect ones quality of life</t>
    </r>
  </si>
  <si>
    <r>
      <t xml:space="preserve">160 </t>
    </r>
    <r>
      <rPr>
        <sz val="11"/>
        <rFont val="Palatino Linotype"/>
        <family val="1"/>
        <charset val="238"/>
      </rPr>
      <t>Uncategorized: -&gt; Barriers for further action: The municipality talks a lot, but not much happens, they want good results and do not want to hear about bad ones.</t>
    </r>
  </si>
  <si>
    <r>
      <t xml:space="preserve">163 </t>
    </r>
    <r>
      <rPr>
        <sz val="11"/>
        <rFont val="Palatino Linotype"/>
        <family val="1"/>
        <charset val="238"/>
      </rPr>
      <t>Barriers for further action: not certain that a pedestrian or a cyclist would choose a “greener” route, as the habit is already established</t>
    </r>
  </si>
  <si>
    <r>
      <t xml:space="preserve">168 </t>
    </r>
    <r>
      <rPr>
        <sz val="11"/>
        <rFont val="Palatino Linotype"/>
        <family val="1"/>
        <charset val="238"/>
      </rPr>
      <t>Barriers for further action: “It is not practical at the moment in its current form”</t>
    </r>
  </si>
  <si>
    <r>
      <t>180</t>
    </r>
    <r>
      <rPr>
        <sz val="11"/>
        <rFont val="Palatino Linotype"/>
        <family val="1"/>
        <charset val="238"/>
      </rPr>
      <t>Barriers for further action: “I would not personally buy such device to measure air quality. I do not see the added value for myself”</t>
    </r>
  </si>
  <si>
    <r>
      <t xml:space="preserve">184 </t>
    </r>
    <r>
      <rPr>
        <sz val="11"/>
        <rFont val="Palatino Linotype"/>
        <family val="1"/>
        <charset val="238"/>
      </rPr>
      <t>Uncategorized: Before starting a public discussion, people need to have their personal interest.</t>
    </r>
  </si>
  <si>
    <r>
      <t>219</t>
    </r>
    <r>
      <rPr>
        <sz val="11"/>
        <rFont val="Palatino Linotype"/>
        <family val="1"/>
        <charset val="238"/>
      </rPr>
      <t xml:space="preserve"> Barriers for further action: “It could be useful if it measured more stuff.”</t>
    </r>
  </si>
  <si>
    <r>
      <t xml:space="preserve">221 </t>
    </r>
    <r>
      <rPr>
        <sz val="11"/>
        <rFont val="Palatino Linotype"/>
        <family val="1"/>
        <charset val="238"/>
      </rPr>
      <t>LEO: Barriers for further action: It’s obvious it is a work in progress”</t>
    </r>
  </si>
  <si>
    <r>
      <t xml:space="preserve">222 </t>
    </r>
    <r>
      <rPr>
        <sz val="11"/>
        <rFont val="Palatino Linotype"/>
        <family val="1"/>
        <charset val="238"/>
      </rPr>
      <t>Barriers for further action: data connection: In order for the device to be usable for the general public, the Bluetooth issue and constant app crashing needs to be solved, as they prevent the easy everyday use of the tool.</t>
    </r>
  </si>
  <si>
    <r>
      <t xml:space="preserve">239 </t>
    </r>
    <r>
      <rPr>
        <sz val="11"/>
        <rFont val="Palatino Linotype"/>
        <family val="1"/>
        <charset val="238"/>
      </rPr>
      <t>Barriers for further action: “I do not see people buying these.”</t>
    </r>
  </si>
  <si>
    <r>
      <t xml:space="preserve">252 </t>
    </r>
    <r>
      <rPr>
        <sz val="11"/>
        <rFont val="Palatino Linotype"/>
        <family val="1"/>
        <charset val="238"/>
      </rPr>
      <t>REC: Barriers for further action: ”In such big EU projects these matters should be taken more seriously and products built with the best knowledge available, e.g. if you want to create a software, you need to hire a professional in order for the software to be user friendly”</t>
    </r>
  </si>
  <si>
    <r>
      <t>259</t>
    </r>
    <r>
      <rPr>
        <sz val="11"/>
        <rFont val="Palatino Linotype"/>
        <family val="1"/>
        <charset val="238"/>
      </rPr>
      <t>LEO: Barriers for further action: “Any device I get into my hands, I take sceptically”</t>
    </r>
  </si>
  <si>
    <r>
      <t>265.5</t>
    </r>
    <r>
      <rPr>
        <sz val="11"/>
        <rFont val="Palatino Linotype"/>
        <family val="1"/>
        <charset val="238"/>
      </rPr>
      <t xml:space="preserve"> Barriers for further action: time: no time to read user manual</t>
    </r>
  </si>
  <si>
    <r>
      <t xml:space="preserve">269 </t>
    </r>
    <r>
      <rPr>
        <sz val="11"/>
        <rFont val="Palatino Linotype"/>
        <family val="1"/>
        <charset val="238"/>
      </rPr>
      <t>Barriers for further action: as one is always hurry to go</t>
    </r>
  </si>
  <si>
    <r>
      <t xml:space="preserve">277 </t>
    </r>
    <r>
      <rPr>
        <sz val="11"/>
        <rFont val="Palatino Linotype"/>
        <family val="1"/>
        <charset val="238"/>
      </rPr>
      <t>Barriers for further action: Time: Not time to use the device all the time</t>
    </r>
  </si>
  <si>
    <r>
      <t>279</t>
    </r>
    <r>
      <rPr>
        <sz val="11"/>
        <rFont val="Palatino Linotype"/>
        <family val="1"/>
        <charset val="238"/>
      </rPr>
      <t xml:space="preserve"> Barriers for further action: Time: “I can not invest too much time on this”</t>
    </r>
  </si>
  <si>
    <r>
      <t xml:space="preserve">287 </t>
    </r>
    <r>
      <rPr>
        <sz val="11"/>
        <rFont val="Palatino Linotype"/>
        <family val="1"/>
        <charset val="238"/>
      </rPr>
      <t>Barriers for further action: Time: In these days everyone is in a hurry and all this takes extra time</t>
    </r>
  </si>
  <si>
    <r>
      <t xml:space="preserve">294 </t>
    </r>
    <r>
      <rPr>
        <sz val="11"/>
        <rFont val="Palatino Linotype"/>
        <family val="1"/>
        <charset val="238"/>
      </rPr>
      <t>Barriers for further action: motivation: -Personally I would not want this device</t>
    </r>
  </si>
  <si>
    <r>
      <t>295</t>
    </r>
    <r>
      <rPr>
        <sz val="11"/>
        <rFont val="Palatino Linotype"/>
        <family val="1"/>
        <charset val="238"/>
      </rPr>
      <t>Possibilities: Barriers for further action: could be good tool to combine environmental and health data, but the current one needs to be improved regarding data traceability and accuracy</t>
    </r>
  </si>
  <si>
    <r>
      <t xml:space="preserve">323 </t>
    </r>
    <r>
      <rPr>
        <sz val="11"/>
        <rFont val="Palatino Linotype"/>
        <family val="1"/>
        <charset val="238"/>
      </rPr>
      <t>Uncategorised: -&gt; Barriers for further action: In order to see big changes in air pollution map, big interventions are needed</t>
    </r>
  </si>
  <si>
    <r>
      <t>104</t>
    </r>
    <r>
      <rPr>
        <sz val="11"/>
        <rFont val="Palatino Linotype"/>
        <family val="1"/>
        <charset val="238"/>
      </rPr>
      <t>Privacy: not concerned</t>
    </r>
  </si>
  <si>
    <r>
      <t>147</t>
    </r>
    <r>
      <rPr>
        <sz val="11"/>
        <rFont val="Palatino Linotype"/>
        <family val="1"/>
        <charset val="238"/>
      </rPr>
      <t>Privacy: not an issue: one agrees to participate and being followed</t>
    </r>
  </si>
  <si>
    <r>
      <t>148</t>
    </r>
    <r>
      <rPr>
        <sz val="11"/>
        <rFont val="Palatino Linotype"/>
        <family val="1"/>
        <charset val="238"/>
      </rPr>
      <t>Privacy: not an issue: no-one knows it is you</t>
    </r>
  </si>
  <si>
    <r>
      <t>185</t>
    </r>
    <r>
      <rPr>
        <sz val="11"/>
        <rFont val="Palatino Linotype"/>
        <family val="1"/>
        <charset val="238"/>
      </rPr>
      <t>Privacy: not an issue</t>
    </r>
  </si>
  <si>
    <r>
      <t>322</t>
    </r>
    <r>
      <rPr>
        <sz val="11"/>
        <rFont val="Palatino Linotype"/>
        <family val="1"/>
        <charset val="238"/>
      </rPr>
      <t>Privacy: - issue: I do not want to be followed</t>
    </r>
  </si>
  <si>
    <r>
      <t>17</t>
    </r>
    <r>
      <rPr>
        <sz val="11"/>
        <rFont val="Palatino Linotype"/>
        <family val="1"/>
        <charset val="238"/>
      </rPr>
      <t>Behaviour: made to think how air pollution differs spatially</t>
    </r>
  </si>
  <si>
    <r>
      <t>18</t>
    </r>
    <r>
      <rPr>
        <sz val="11"/>
        <rFont val="Palatino Linotype"/>
        <family val="1"/>
        <charset val="238"/>
      </rPr>
      <t>Behaviour: Possibilities: Reliable measurements would affect preferred routes</t>
    </r>
  </si>
  <si>
    <r>
      <t>19</t>
    </r>
    <r>
      <rPr>
        <sz val="11"/>
        <rFont val="Palatino Linotype"/>
        <family val="1"/>
        <charset val="238"/>
      </rPr>
      <t>Behaviour: Possibilities: spatial awareness of air pollution would affect people’s commuting choices</t>
    </r>
  </si>
  <si>
    <r>
      <t>41</t>
    </r>
    <r>
      <rPr>
        <sz val="11"/>
        <rFont val="Palatino Linotype"/>
        <family val="1"/>
        <charset val="238"/>
      </rPr>
      <t>Possibilities: Technology can help to improve your life. Outsiders were fascinated what the device can measure</t>
    </r>
  </si>
  <si>
    <r>
      <t>72</t>
    </r>
    <r>
      <rPr>
        <sz val="11"/>
        <rFont val="Palatino Linotype"/>
        <family val="1"/>
        <charset val="238"/>
      </rPr>
      <t>Expectations: external people: possibilities: Asked about the device, thought it might be a GPS tracking or daily steps device etc.</t>
    </r>
  </si>
  <si>
    <r>
      <t>75</t>
    </r>
    <r>
      <rPr>
        <sz val="11"/>
        <rFont val="Palatino Linotype"/>
        <family val="1"/>
        <charset val="238"/>
      </rPr>
      <t>LEO: Positive about the general idea: Possibilities:+ crowd sensing is a good way to measure air quality in more detail compared to AQMS, as one can also cover indoor conditions e.g. home and car</t>
    </r>
  </si>
  <si>
    <r>
      <t>77</t>
    </r>
    <r>
      <rPr>
        <sz val="11"/>
        <rFont val="Palatino Linotype"/>
        <family val="1"/>
        <charset val="238"/>
      </rPr>
      <t>Possibilities:LEO: Positive about the general idea: +the whole idea is very beneficial</t>
    </r>
  </si>
  <si>
    <r>
      <t>108</t>
    </r>
    <r>
      <rPr>
        <sz val="11"/>
        <rFont val="Palatino Linotype"/>
        <family val="1"/>
        <charset val="238"/>
      </rPr>
      <t xml:space="preserve"> External people: Possibilities: suggested to go measure something specific</t>
    </r>
  </si>
  <si>
    <r>
      <t>110</t>
    </r>
    <r>
      <rPr>
        <sz val="11"/>
        <rFont val="Palatino Linotype"/>
        <family val="1"/>
        <charset val="238"/>
      </rPr>
      <t>Possibilities: +Good for projects</t>
    </r>
  </si>
  <si>
    <r>
      <t>113</t>
    </r>
    <r>
      <rPr>
        <sz val="11"/>
        <rFont val="Palatino Linotype"/>
        <family val="1"/>
        <charset val="238"/>
      </rPr>
      <t>Possibilities: choose to spend more time in less polluted environments</t>
    </r>
  </si>
  <si>
    <r>
      <t>114</t>
    </r>
    <r>
      <rPr>
        <sz val="11"/>
        <rFont val="Palatino Linotype"/>
        <family val="1"/>
        <charset val="238"/>
      </rPr>
      <t>Possibilities: to use the device to monitor industrial pollution</t>
    </r>
  </si>
  <si>
    <r>
      <t>115</t>
    </r>
    <r>
      <rPr>
        <sz val="11"/>
        <rFont val="Palatino Linotype"/>
        <family val="1"/>
        <charset val="238"/>
      </rPr>
      <t>Possibilities: could discuss the results with a polluting factory.</t>
    </r>
  </si>
  <si>
    <r>
      <t>116</t>
    </r>
    <r>
      <rPr>
        <sz val="11"/>
        <rFont val="Palatino Linotype"/>
        <family val="1"/>
        <charset val="238"/>
      </rPr>
      <t>Possibilities: for experiments, but not for everyday use</t>
    </r>
  </si>
  <si>
    <r>
      <t>117</t>
    </r>
    <r>
      <rPr>
        <sz val="11"/>
        <rFont val="Palatino Linotype"/>
        <family val="1"/>
        <charset val="238"/>
      </rPr>
      <t xml:space="preserve"> Possibilities: to estimate property values</t>
    </r>
  </si>
  <si>
    <r>
      <t>118</t>
    </r>
    <r>
      <rPr>
        <sz val="11"/>
        <rFont val="Palatino Linotype"/>
        <family val="1"/>
        <charset val="238"/>
      </rPr>
      <t>Possibilities: for those with sick children e.g. asthma</t>
    </r>
  </si>
  <si>
    <r>
      <t>128</t>
    </r>
    <r>
      <rPr>
        <sz val="11"/>
        <rFont val="Palatino Linotype"/>
        <family val="1"/>
        <charset val="238"/>
      </rPr>
      <t>REC: integrate on a bike with GPS and solar panels</t>
    </r>
  </si>
  <si>
    <r>
      <t>158</t>
    </r>
    <r>
      <rPr>
        <sz val="11"/>
        <rFont val="Palatino Linotype"/>
        <family val="1"/>
        <charset val="238"/>
      </rPr>
      <t>Possibilities: The city environmental department could use the device to monitor the air in neighbourhoods. And NGOs and schools and kindergartens</t>
    </r>
  </si>
  <si>
    <r>
      <t>159</t>
    </r>
    <r>
      <rPr>
        <sz val="11"/>
        <rFont val="Palatino Linotype"/>
        <family val="1"/>
        <charset val="238"/>
      </rPr>
      <t>Possibilities: install the device on busses and provide real-time data</t>
    </r>
  </si>
  <si>
    <r>
      <t xml:space="preserve">164 </t>
    </r>
    <r>
      <rPr>
        <sz val="11"/>
        <rFont val="Palatino Linotype"/>
        <family val="1"/>
        <charset val="238"/>
      </rPr>
      <t>Possibilities: During winter months, when air pollution exeeds the limit values, information coming from these devices would be useful.</t>
    </r>
  </si>
  <si>
    <r>
      <t>166</t>
    </r>
    <r>
      <rPr>
        <sz val="11"/>
        <rFont val="Palatino Linotype"/>
        <family val="1"/>
        <charset val="238"/>
      </rPr>
      <t>Possibilities: use the device to find out where the air quality is bad and why in order to improve it, and approach the authorities with this information.</t>
    </r>
  </si>
  <si>
    <r>
      <t>178</t>
    </r>
    <r>
      <rPr>
        <sz val="11"/>
        <rFont val="Palatino Linotype"/>
        <family val="1"/>
        <charset val="238"/>
      </rPr>
      <t>Possibilities: LEO: to know where the most polluted areas are.</t>
    </r>
  </si>
  <si>
    <r>
      <t xml:space="preserve">179 </t>
    </r>
    <r>
      <rPr>
        <sz val="11"/>
        <rFont val="Palatino Linotype"/>
        <family val="1"/>
        <charset val="238"/>
      </rPr>
      <t>Possibilities: Authorities could make the data accessible to the public online</t>
    </r>
  </si>
  <si>
    <r>
      <t>181</t>
    </r>
    <r>
      <rPr>
        <sz val="11"/>
        <rFont val="Palatino Linotype"/>
        <family val="1"/>
        <charset val="238"/>
      </rPr>
      <t>Possibilities: Could be used for crowdsourcing by cities or research institutes.</t>
    </r>
  </si>
  <si>
    <r>
      <t>183</t>
    </r>
    <r>
      <rPr>
        <sz val="11"/>
        <rFont val="Palatino Linotype"/>
        <family val="1"/>
        <charset val="238"/>
      </rPr>
      <t>Possibilities: everyone could benefit from the research devices</t>
    </r>
  </si>
  <si>
    <r>
      <t>229</t>
    </r>
    <r>
      <rPr>
        <sz val="11"/>
        <rFont val="Palatino Linotype"/>
        <family val="1"/>
        <charset val="238"/>
      </rPr>
      <t>Possibilities: “I think it could help anyone looking for a house, with children as it tells you about micro location of air”</t>
    </r>
  </si>
  <si>
    <r>
      <t>231</t>
    </r>
    <r>
      <rPr>
        <sz val="11"/>
        <rFont val="Palatino Linotype"/>
        <family val="1"/>
        <charset val="238"/>
      </rPr>
      <t>Possibilities: in industry to detect leaks.</t>
    </r>
  </si>
  <si>
    <r>
      <t>238</t>
    </r>
    <r>
      <rPr>
        <sz val="11"/>
        <rFont val="Palatino Linotype"/>
        <family val="1"/>
        <charset val="238"/>
      </rPr>
      <t>Possibilities: Companies could rent it</t>
    </r>
  </si>
  <si>
    <r>
      <t xml:space="preserve">241 </t>
    </r>
    <r>
      <rPr>
        <sz val="11"/>
        <rFont val="Palatino Linotype"/>
        <family val="1"/>
        <charset val="238"/>
      </rPr>
      <t>Possibilities: You could insert these devices into Google street view cars and cover the whole world</t>
    </r>
  </si>
  <si>
    <r>
      <t>255</t>
    </r>
    <r>
      <rPr>
        <sz val="11"/>
        <rFont val="Palatino Linotype"/>
        <family val="1"/>
        <charset val="238"/>
      </rPr>
      <t>Possibilities (not): -LEO can not be used to sue anyone</t>
    </r>
  </si>
  <si>
    <r>
      <t>258</t>
    </r>
    <r>
      <rPr>
        <sz val="11"/>
        <rFont val="Palatino Linotype"/>
        <family val="1"/>
        <charset val="238"/>
      </rPr>
      <t>Possibilities:</t>
    </r>
    <r>
      <rPr>
        <vertAlign val="superscript"/>
        <sz val="11"/>
        <rFont val="Palatino Linotype"/>
        <family val="1"/>
        <charset val="238"/>
      </rPr>
      <t xml:space="preserve"> </t>
    </r>
    <r>
      <rPr>
        <sz val="11"/>
        <rFont val="Palatino Linotype"/>
        <family val="1"/>
        <charset val="238"/>
      </rPr>
      <t>strategic screening of the whole city</t>
    </r>
  </si>
  <si>
    <r>
      <t>293</t>
    </r>
    <r>
      <rPr>
        <sz val="11"/>
        <rFont val="Palatino Linotype"/>
        <family val="1"/>
        <charset val="238"/>
      </rPr>
      <t>Possibility: for sick people to get exposure estimation</t>
    </r>
  </si>
  <si>
    <r>
      <t>296</t>
    </r>
    <r>
      <rPr>
        <sz val="11"/>
        <rFont val="Palatino Linotype"/>
        <family val="1"/>
        <charset val="238"/>
      </rPr>
      <t xml:space="preserve"> Possibilities: for lower quality data: some kind of very rough score combined with the GPS and time stamps one can get an overview what time some locations should be avoided so that individuals could choose to go a bit earlier or later than the peak concentration appears.</t>
    </r>
  </si>
  <si>
    <r>
      <t>297</t>
    </r>
    <r>
      <rPr>
        <sz val="11"/>
        <rFont val="Palatino Linotype"/>
        <family val="1"/>
        <charset val="238"/>
      </rPr>
      <t xml:space="preserve"> Possibilities: “This would be helpful for example to asthmatics. If an individual gets feedback thru this kind of device that she/he happens to go to a highly polluted place at the worse time i.e. at rush our while grocery shopping, she can decide to adjust her/his schedule.”</t>
    </r>
  </si>
  <si>
    <r>
      <t xml:space="preserve">299 </t>
    </r>
    <r>
      <rPr>
        <sz val="11"/>
        <rFont val="Palatino Linotype"/>
        <family val="1"/>
        <charset val="238"/>
      </rPr>
      <t>Possibilities: On the other hand it would be interesting to know that what are the concentrations when one can start to see negative health effects. How much time one needs to spend in a polluted environment that such health effects occur, and if the symptoms are reversible by going to a clean environment. An interesting fact would be to know that how much time one can be in a polluted environment without feeling the effects</t>
    </r>
  </si>
  <si>
    <r>
      <t>321</t>
    </r>
    <r>
      <rPr>
        <sz val="11"/>
        <rFont val="Palatino Linotype"/>
        <family val="1"/>
        <charset val="238"/>
      </rPr>
      <t>Possibilities: Web visualization could function as indication on quality of life in different parts of the cities</t>
    </r>
  </si>
  <si>
    <r>
      <t>130</t>
    </r>
    <r>
      <rPr>
        <sz val="11"/>
        <rFont val="Palatino Linotype"/>
        <family val="1"/>
        <charset val="238"/>
      </rPr>
      <t xml:space="preserve"> Web visualization: +no need for improvements. It was OK and interesting</t>
    </r>
  </si>
  <si>
    <r>
      <t xml:space="preserve">154 </t>
    </r>
    <r>
      <rPr>
        <sz val="11"/>
        <rFont val="Palatino Linotype"/>
        <family val="1"/>
        <charset val="238"/>
      </rPr>
      <t>Web visualization: -Data visualisation portal did not work all the time</t>
    </r>
  </si>
  <si>
    <r>
      <t>157</t>
    </r>
    <r>
      <rPr>
        <sz val="11"/>
        <rFont val="Palatino Linotype"/>
        <family val="1"/>
        <charset val="238"/>
      </rPr>
      <t>Web visualization: no need for improvements: “It is easy to use and navigate”</t>
    </r>
  </si>
  <si>
    <r>
      <t>210</t>
    </r>
    <r>
      <rPr>
        <sz val="11"/>
        <rFont val="Palatino Linotype"/>
        <family val="1"/>
        <charset val="238"/>
      </rPr>
      <t>Web visualization: The visualization is good</t>
    </r>
  </si>
  <si>
    <r>
      <t>211</t>
    </r>
    <r>
      <rPr>
        <sz val="11"/>
        <rFont val="Palatino Linotype"/>
        <family val="1"/>
        <charset val="238"/>
      </rPr>
      <t>Web visualization The visualization is nice</t>
    </r>
  </si>
  <si>
    <r>
      <t>250</t>
    </r>
    <r>
      <rPr>
        <sz val="11"/>
        <rFont val="Palatino Linotype"/>
        <family val="1"/>
        <charset val="238"/>
      </rPr>
      <t xml:space="preserve"> Web visualisation: - did not know to insert user ID, but tried inserting hardware ID to see data.</t>
    </r>
  </si>
  <si>
    <r>
      <t>251</t>
    </r>
    <r>
      <rPr>
        <sz val="11"/>
        <rFont val="Palatino Linotype"/>
        <family val="1"/>
        <charset val="238"/>
      </rPr>
      <t>Web visualization: App visualization: - instead of index value wants to see individual pollutants</t>
    </r>
  </si>
  <si>
    <r>
      <t>256</t>
    </r>
    <r>
      <rPr>
        <sz val="11"/>
        <rFont val="Palatino Linotype"/>
        <family val="1"/>
        <charset val="238"/>
      </rPr>
      <t>Web visualisation: “5 APIN values is OK”</t>
    </r>
  </si>
  <si>
    <r>
      <t>276</t>
    </r>
    <r>
      <rPr>
        <sz val="11"/>
        <rFont val="Palatino Linotype"/>
        <family val="1"/>
        <charset val="238"/>
      </rPr>
      <t>Web visualisation: did not know one can display many user tracks at ones.</t>
    </r>
  </si>
  <si>
    <r>
      <t>302</t>
    </r>
    <r>
      <rPr>
        <sz val="11"/>
        <rFont val="Palatino Linotype"/>
        <family val="1"/>
        <charset val="238"/>
      </rPr>
      <t>Web visualisation: Positive about the general idea: interesting</t>
    </r>
  </si>
  <si>
    <r>
      <t>309</t>
    </r>
    <r>
      <rPr>
        <sz val="11"/>
        <rFont val="Palatino Linotype"/>
        <family val="1"/>
        <charset val="238"/>
      </rPr>
      <t>Web visualization: + interesting to see results online and to see both subjective and objective air quality displayed in the same map.</t>
    </r>
  </si>
  <si>
    <r>
      <t>317</t>
    </r>
    <r>
      <rPr>
        <sz val="11"/>
        <rFont val="Palatino Linotype"/>
        <family val="1"/>
        <charset val="238"/>
      </rPr>
      <t>Web visualisation: Positive about the general idea: interesting to combine subjective and objective data</t>
    </r>
  </si>
  <si>
    <r>
      <t>27</t>
    </r>
    <r>
      <rPr>
        <sz val="11"/>
        <rFont val="Palatino Linotype"/>
        <family val="1"/>
        <charset val="238"/>
      </rPr>
      <t>App visualization: Graphs are better than nothing</t>
    </r>
  </si>
  <si>
    <r>
      <t xml:space="preserve">97 </t>
    </r>
    <r>
      <rPr>
        <sz val="11"/>
        <rFont val="Palatino Linotype"/>
        <family val="1"/>
        <charset val="238"/>
      </rPr>
      <t>Positive about the general idea:”I am glad such projects exist and such research is being made. That is great!”</t>
    </r>
  </si>
  <si>
    <r>
      <t xml:space="preserve">141 </t>
    </r>
    <r>
      <rPr>
        <sz val="11"/>
        <rFont val="Palatino Linotype"/>
        <family val="1"/>
        <charset val="238"/>
      </rPr>
      <t>Positive about the general idea: ”I did not know earlier that one can measure air quality in such small devices. I am interested in this kind of data”</t>
    </r>
  </si>
  <si>
    <r>
      <t xml:space="preserve">144.5: </t>
    </r>
    <r>
      <rPr>
        <sz val="11"/>
        <rFont val="Palatino Linotype"/>
        <family val="1"/>
        <charset val="238"/>
      </rPr>
      <t>Positive about the general idea: Did not feel that the device had helped to achieve something. Yet, he wish it had.</t>
    </r>
  </si>
  <si>
    <r>
      <t xml:space="preserve">145 </t>
    </r>
    <r>
      <rPr>
        <sz val="11"/>
        <rFont val="Palatino Linotype"/>
        <family val="1"/>
        <charset val="238"/>
      </rPr>
      <t>Positive about the general idea: Happy such things are being developed</t>
    </r>
  </si>
  <si>
    <r>
      <t xml:space="preserve">161 </t>
    </r>
    <r>
      <rPr>
        <sz val="11"/>
        <rFont val="Palatino Linotype"/>
        <family val="1"/>
        <charset val="238"/>
      </rPr>
      <t>Uncategorized: -&gt; Positive about the general idea: The citizens need to know about the impact of bad air quality and demand the decision makers to do something</t>
    </r>
  </si>
  <si>
    <r>
      <t xml:space="preserve">162 </t>
    </r>
    <r>
      <rPr>
        <sz val="11"/>
        <rFont val="Palatino Linotype"/>
        <family val="1"/>
        <charset val="238"/>
      </rPr>
      <t>Positive about the general idea”It would be nice to have a follow up study. That this would not be just a one time activity.. to be able to compare how things have changed”</t>
    </r>
  </si>
  <si>
    <r>
      <t xml:space="preserve">218 </t>
    </r>
    <r>
      <rPr>
        <sz val="11"/>
        <rFont val="Palatino Linotype"/>
        <family val="1"/>
        <charset val="238"/>
      </rPr>
      <t xml:space="preserve"> Positive about the general idea: ”It was interesting to see the data”</t>
    </r>
  </si>
  <si>
    <r>
      <t>220</t>
    </r>
    <r>
      <rPr>
        <sz val="11"/>
        <rFont val="Palatino Linotype"/>
        <family val="1"/>
        <charset val="238"/>
      </rPr>
      <t xml:space="preserve"> Positive about the general idea: “Idea behind it is very interesting.”</t>
    </r>
  </si>
  <si>
    <r>
      <t>260</t>
    </r>
    <r>
      <rPr>
        <sz val="11"/>
        <rFont val="Palatino Linotype"/>
        <family val="1"/>
        <charset val="238"/>
      </rPr>
      <t xml:space="preserve"> Positive about the general idea: “I like the idea of LEO, how it enables someone who is interested in these issues”</t>
    </r>
  </si>
  <si>
    <r>
      <t>300</t>
    </r>
    <r>
      <rPr>
        <sz val="11"/>
        <rFont val="Palatino Linotype"/>
        <family val="1"/>
        <charset val="238"/>
      </rPr>
      <t>LEO: Positive about the general idea: The idea that all individuals can measure air where they are</t>
    </r>
  </si>
  <si>
    <r>
      <t>303</t>
    </r>
    <r>
      <rPr>
        <sz val="11"/>
        <rFont val="Palatino Linotype"/>
        <family val="1"/>
        <charset val="238"/>
      </rPr>
      <t>LEO: Positive about the general idea: it’s a pity it did not work</t>
    </r>
  </si>
  <si>
    <r>
      <t xml:space="preserve">314.5 </t>
    </r>
    <r>
      <rPr>
        <sz val="11"/>
        <rFont val="Palatino Linotype"/>
        <family val="1"/>
        <charset val="238"/>
      </rPr>
      <t>Positive about the general idea: “I think this is interesting”</t>
    </r>
  </si>
  <si>
    <r>
      <t>318</t>
    </r>
    <r>
      <rPr>
        <sz val="11"/>
        <rFont val="Palatino Linotype"/>
        <family val="1"/>
        <charset val="238"/>
      </rPr>
      <t>LEO: Positive about the general idea: -Unfortunately the LEO did not work as it should have</t>
    </r>
  </si>
  <si>
    <r>
      <t>325</t>
    </r>
    <r>
      <rPr>
        <sz val="11"/>
        <rFont val="Palatino Linotype"/>
        <family val="1"/>
        <charset val="238"/>
      </rPr>
      <t>LEO: Positive about the general idea: “unfortunately it did not work. Perhaps another time it will be better”</t>
    </r>
  </si>
  <si>
    <r>
      <t xml:space="preserve">134 </t>
    </r>
    <r>
      <rPr>
        <sz val="11"/>
        <rFont val="Palatino Linotype"/>
        <family val="1"/>
        <charset val="238"/>
      </rPr>
      <t>Data loss: LEO: expected to have collected data, but nothing was collected. Disappointment</t>
    </r>
  </si>
  <si>
    <r>
      <t>138</t>
    </r>
    <r>
      <rPr>
        <sz val="11"/>
        <rFont val="Palatino Linotype"/>
        <family val="1"/>
        <charset val="238"/>
      </rPr>
      <t>Data Loss: LEO: -not easy to know when the data connection works, when it doesn’t</t>
    </r>
  </si>
  <si>
    <r>
      <t>187</t>
    </r>
    <r>
      <rPr>
        <sz val="11"/>
        <rFont val="Palatino Linotype"/>
        <family val="1"/>
        <charset val="238"/>
      </rPr>
      <t>Data connection: Data loss: issues with uploading the data. App needed to be reinstalled. Do not know whether it worked or not.</t>
    </r>
  </si>
  <si>
    <r>
      <t xml:space="preserve">267 </t>
    </r>
    <r>
      <rPr>
        <sz val="11"/>
        <rFont val="Palatino Linotype"/>
        <family val="1"/>
        <charset val="238"/>
      </rPr>
      <t>Data loss: Data lost due to device not measuring, but the user thinking it was.</t>
    </r>
  </si>
  <si>
    <r>
      <t xml:space="preserve">278 </t>
    </r>
    <r>
      <rPr>
        <sz val="11"/>
        <rFont val="Palatino Linotype"/>
        <family val="1"/>
        <charset val="238"/>
      </rPr>
      <t>LEO: data loss: It is not obvious that the device is tracking also when not connected to internet.</t>
    </r>
  </si>
  <si>
    <r>
      <t>280</t>
    </r>
    <r>
      <rPr>
        <sz val="11"/>
        <rFont val="Palatino Linotype"/>
        <family val="1"/>
        <charset val="238"/>
      </rPr>
      <t>Data loss: data gaps</t>
    </r>
  </si>
  <si>
    <r>
      <t xml:space="preserve">313 </t>
    </r>
    <r>
      <rPr>
        <sz val="11"/>
        <rFont val="Palatino Linotype"/>
        <family val="1"/>
        <charset val="238"/>
      </rPr>
      <t>Data loss: LEO: thought it was measuring, but it didn’t, which lead in “data loss” in participants point of view</t>
    </r>
  </si>
  <si>
    <r>
      <t>108</t>
    </r>
    <r>
      <rPr>
        <sz val="11"/>
        <rFont val="Palatino Linotype"/>
        <family val="1"/>
        <charset val="238"/>
      </rPr>
      <t xml:space="preserve"> External people: suggested to go measure something specific</t>
    </r>
  </si>
  <si>
    <r>
      <t xml:space="preserve">213 </t>
    </r>
    <r>
      <rPr>
        <sz val="11"/>
        <rFont val="Palatino Linotype"/>
        <family val="1"/>
        <charset val="238"/>
      </rPr>
      <t>LEO: - since it uses Bluetooth one needs to remember to carry it close all the time</t>
    </r>
  </si>
  <si>
    <r>
      <t>254</t>
    </r>
    <r>
      <rPr>
        <sz val="11"/>
        <rFont val="Palatino Linotype"/>
        <family val="1"/>
        <charset val="238"/>
      </rPr>
      <t>LEO: Data quality: “if it is not calibrated, it does not make sense to calculate any APIN”</t>
    </r>
  </si>
  <si>
    <r>
      <t xml:space="preserve">251.5 </t>
    </r>
    <r>
      <rPr>
        <sz val="11"/>
        <rFont val="Palatino Linotype"/>
        <family val="1"/>
        <charset val="238"/>
      </rPr>
      <t>Data quality: “We noticed that now with the rice of Internet of things, there are lots of people who do not directly deal with air quality measurements, easily miss thinks that if there are lots of data points quality will be gained. We know it does not work like this. The more there are issues at the measurements, the more they multiply at the data processing.”</t>
    </r>
  </si>
  <si>
    <r>
      <t>316</t>
    </r>
    <r>
      <rPr>
        <sz val="11"/>
        <rFont val="Palatino Linotype"/>
        <family val="1"/>
        <charset val="238"/>
      </rPr>
      <t>Data quality: the data is not validated and there is deviation from the official data</t>
    </r>
  </si>
  <si>
    <r>
      <t>89</t>
    </r>
    <r>
      <rPr>
        <sz val="11"/>
        <rFont val="Palatino Linotype"/>
        <family val="1"/>
        <charset val="238"/>
      </rPr>
      <t>CityAir: - not useful: one can not rate air pollution accurately</t>
    </r>
  </si>
  <si>
    <r>
      <t>151</t>
    </r>
    <r>
      <rPr>
        <sz val="11"/>
        <rFont val="Palatino Linotype"/>
        <family val="1"/>
        <charset val="238"/>
      </rPr>
      <t>CityAir: nicer app design. Missing feedback information about air pollution concentrations to verify ones observations</t>
    </r>
  </si>
  <si>
    <r>
      <t>152</t>
    </r>
    <r>
      <rPr>
        <sz val="11"/>
        <rFont val="Palatino Linotype"/>
        <family val="1"/>
        <charset val="238"/>
      </rPr>
      <t>CityAir: difficult to choose which colour to use</t>
    </r>
  </si>
  <si>
    <r>
      <t>153</t>
    </r>
    <r>
      <rPr>
        <sz val="11"/>
        <rFont val="Palatino Linotype"/>
        <family val="1"/>
        <charset val="238"/>
      </rPr>
      <t xml:space="preserve"> CityAir: “It is also good to share why one thinks the air quality is good or bad”</t>
    </r>
  </si>
  <si>
    <r>
      <t>173</t>
    </r>
    <r>
      <rPr>
        <sz val="11"/>
        <rFont val="Palatino Linotype"/>
        <family val="1"/>
        <charset val="238"/>
      </rPr>
      <t>CityAir: +easy to use</t>
    </r>
  </si>
  <si>
    <r>
      <t>174</t>
    </r>
    <r>
      <rPr>
        <sz val="11"/>
        <rFont val="Palatino Linotype"/>
        <family val="1"/>
        <charset val="238"/>
      </rPr>
      <t>CityAir: REC: turn on GPS and 3G automatically” When you are mobile, every click matters. So it should be as automatic as possible”</t>
    </r>
  </si>
  <si>
    <r>
      <t>175</t>
    </r>
    <r>
      <rPr>
        <sz val="11"/>
        <rFont val="Palatino Linotype"/>
        <family val="1"/>
        <charset val="238"/>
      </rPr>
      <t>CityAir: +user friendly, nice and good design</t>
    </r>
  </si>
  <si>
    <r>
      <t>176</t>
    </r>
    <r>
      <rPr>
        <sz val="11"/>
        <rFont val="Palatino Linotype"/>
        <family val="1"/>
        <charset val="238"/>
      </rPr>
      <t>CityAir: REC: needs to be clear how to contribute. Reduce steps to contribute.</t>
    </r>
  </si>
  <si>
    <r>
      <t>177</t>
    </r>
    <r>
      <rPr>
        <sz val="11"/>
        <rFont val="Palatino Linotype"/>
        <family val="1"/>
        <charset val="238"/>
      </rPr>
      <t>CityAir: REC: the app could remind with a pop-up message when to contribute</t>
    </r>
  </si>
  <si>
    <r>
      <t>233</t>
    </r>
    <r>
      <rPr>
        <sz val="11"/>
        <rFont val="Palatino Linotype"/>
        <family val="1"/>
        <charset val="238"/>
      </rPr>
      <t>CityAir: “It seems simple to use. It does its job”</t>
    </r>
  </si>
  <si>
    <r>
      <t>234</t>
    </r>
    <r>
      <rPr>
        <sz val="11"/>
        <rFont val="Palatino Linotype"/>
        <family val="1"/>
        <charset val="238"/>
      </rPr>
      <t>CityAir: “I did not feel the need to use it.”</t>
    </r>
  </si>
  <si>
    <r>
      <t>282</t>
    </r>
    <r>
      <rPr>
        <sz val="11"/>
        <rFont val="Palatino Linotype"/>
        <family val="1"/>
        <charset val="238"/>
      </rPr>
      <t>CityAir: “I actually wanted to report on city air app, that I smelled sooth and I was glad to noticed, it is possible”</t>
    </r>
  </si>
  <si>
    <r>
      <t>288</t>
    </r>
    <r>
      <rPr>
        <sz val="11"/>
        <rFont val="Palatino Linotype"/>
        <family val="1"/>
        <charset val="238"/>
      </rPr>
      <t>CityAir: +very simple to use</t>
    </r>
  </si>
  <si>
    <r>
      <t>289</t>
    </r>
    <r>
      <rPr>
        <sz val="11"/>
        <rFont val="Palatino Linotype"/>
        <family val="1"/>
        <charset val="238"/>
      </rPr>
      <t xml:space="preserve">CityAir: -It is not obvious that the observation is saved and sent to the server.  </t>
    </r>
  </si>
  <si>
    <r>
      <t>290</t>
    </r>
    <r>
      <rPr>
        <sz val="11"/>
        <rFont val="Palatino Linotype"/>
        <family val="1"/>
        <charset val="238"/>
      </rPr>
      <t>CityAir: -Did not know how to exit the application</t>
    </r>
  </si>
  <si>
    <r>
      <t>291</t>
    </r>
    <r>
      <rPr>
        <sz val="11"/>
        <rFont val="Palatino Linotype"/>
        <family val="1"/>
        <charset val="238"/>
      </rPr>
      <t>CityAir: +really sympathetic</t>
    </r>
  </si>
  <si>
    <r>
      <t>304</t>
    </r>
    <r>
      <rPr>
        <sz val="11"/>
        <rFont val="Palatino Linotype"/>
        <family val="1"/>
        <charset val="238"/>
      </rPr>
      <t>CityAir: “I think it is interesting that individuals can share their observations which then updates on a map”</t>
    </r>
  </si>
  <si>
    <r>
      <t>305</t>
    </r>
    <r>
      <rPr>
        <sz val="11"/>
        <rFont val="Palatino Linotype"/>
        <family val="1"/>
        <charset val="238"/>
      </rPr>
      <t>CityAir: Possibilities: “Such might be good for controlling complaints”</t>
    </r>
  </si>
  <si>
    <r>
      <t>306</t>
    </r>
    <r>
      <rPr>
        <sz val="11"/>
        <rFont val="Palatino Linotype"/>
        <family val="1"/>
        <charset val="238"/>
      </rPr>
      <t>CityAir: REC: “I think it would be good if one could use this for reporting also other than just air pollution i.e. some other smells.”</t>
    </r>
  </si>
  <si>
    <r>
      <t>307</t>
    </r>
    <r>
      <rPr>
        <sz val="11"/>
        <rFont val="Palatino Linotype"/>
        <family val="1"/>
        <charset val="238"/>
      </rPr>
      <t>CityAir: REC: use the open source to develop a similar app for noise</t>
    </r>
  </si>
  <si>
    <r>
      <t>308</t>
    </r>
    <r>
      <rPr>
        <sz val="11"/>
        <rFont val="Palatino Linotype"/>
        <family val="1"/>
        <charset val="238"/>
      </rPr>
      <t>CityAir: interesting that it is in multiple languages</t>
    </r>
  </si>
  <si>
    <r>
      <t>310</t>
    </r>
    <r>
      <rPr>
        <sz val="11"/>
        <rFont val="Palatino Linotype"/>
        <family val="1"/>
        <charset val="238"/>
      </rPr>
      <t>CityAir: not sure about the reliability of the data. People might not be that good detectors.</t>
    </r>
  </si>
  <si>
    <r>
      <t>311</t>
    </r>
    <r>
      <rPr>
        <sz val="11"/>
        <rFont val="Palatino Linotype"/>
        <family val="1"/>
        <charset val="238"/>
      </rPr>
      <t>CityAir: might also use in the future: “I do not see why not”</t>
    </r>
  </si>
  <si>
    <r>
      <t>312</t>
    </r>
    <r>
      <rPr>
        <sz val="11"/>
        <rFont val="Palatino Linotype"/>
        <family val="1"/>
        <charset val="238"/>
      </rPr>
      <t>CityAir: could recommend it to others</t>
    </r>
  </si>
  <si>
    <r>
      <t>209.5</t>
    </r>
    <r>
      <rPr>
        <sz val="11"/>
        <rFont val="Palatino Linotype"/>
        <family val="1"/>
        <charset val="238"/>
      </rPr>
      <t>Quitting: I tried it couple of times, but it did not work, so..</t>
    </r>
  </si>
  <si>
    <r>
      <t>313.5</t>
    </r>
    <r>
      <rPr>
        <sz val="11"/>
        <rFont val="Palatino Linotype"/>
        <family val="1"/>
        <charset val="238"/>
      </rPr>
      <t>Quitting: “Well, first I needed to establish the connection, and then when I run into the error message I really couldn’t do any experiments, as no data was being sent”</t>
    </r>
  </si>
  <si>
    <r>
      <t xml:space="preserve">101 </t>
    </r>
    <r>
      <rPr>
        <sz val="11"/>
        <rFont val="Palatino Linotype"/>
        <family val="1"/>
        <charset val="238"/>
      </rPr>
      <t>Battery:GPS: Data connection: GPS and Bluetooth drain the phone battery too fast</t>
    </r>
  </si>
  <si>
    <r>
      <t xml:space="preserve">107 </t>
    </r>
    <r>
      <rPr>
        <sz val="11"/>
        <rFont val="Palatino Linotype"/>
        <family val="1"/>
        <charset val="238"/>
      </rPr>
      <t>Battery: - Phone battery drains too fast, especially when communicating with the network server constantly</t>
    </r>
  </si>
  <si>
    <r>
      <t>122</t>
    </r>
    <r>
      <rPr>
        <sz val="11"/>
        <rFont val="Palatino Linotype"/>
        <family val="1"/>
        <charset val="238"/>
      </rPr>
      <t>Battery: Data connection: Bluetooth drains the phone battery</t>
    </r>
  </si>
  <si>
    <r>
      <t>123</t>
    </r>
    <r>
      <rPr>
        <sz val="11"/>
        <rFont val="Palatino Linotype"/>
        <family val="1"/>
        <charset val="238"/>
      </rPr>
      <t>Battery: GPS: GPS drains the phone battery</t>
    </r>
  </si>
  <si>
    <r>
      <t>191</t>
    </r>
    <r>
      <rPr>
        <sz val="11"/>
        <rFont val="Palatino Linotype"/>
        <family val="1"/>
        <charset val="238"/>
      </rPr>
      <t>Battery: hard to remember to charge the device. Should not be peoples concern.</t>
    </r>
  </si>
  <si>
    <r>
      <t>203</t>
    </r>
    <r>
      <rPr>
        <sz val="11"/>
        <rFont val="Palatino Linotype"/>
        <family val="1"/>
        <charset val="238"/>
      </rPr>
      <t xml:space="preserve"> Hardware battery: -forgot to charge</t>
    </r>
  </si>
  <si>
    <r>
      <t xml:space="preserve">270 </t>
    </r>
    <r>
      <rPr>
        <sz val="11"/>
        <rFont val="Palatino Linotype"/>
        <family val="1"/>
        <charset val="238"/>
      </rPr>
      <t>Battery: runs out too quickly and without any warning</t>
    </r>
  </si>
  <si>
    <r>
      <t>106</t>
    </r>
    <r>
      <rPr>
        <sz val="11"/>
        <rFont val="Palatino Linotype"/>
        <family val="1"/>
        <charset val="238"/>
      </rPr>
      <t xml:space="preserve"> GPS:- not accurate enough, especially indoors</t>
    </r>
  </si>
  <si>
    <r>
      <t>155</t>
    </r>
    <r>
      <rPr>
        <sz val="11"/>
        <rFont val="Palatino Linotype"/>
        <family val="1"/>
        <charset val="238"/>
      </rPr>
      <t xml:space="preserve"> GPS: -GPS showing wrongly: middle of pacific ocean or the North pole</t>
    </r>
  </si>
  <si>
    <r>
      <t>137</t>
    </r>
    <r>
      <rPr>
        <sz val="11"/>
        <rFont val="Palatino Linotype"/>
        <family val="1"/>
        <charset val="238"/>
      </rPr>
      <t>Data connection: - difficult to establish</t>
    </r>
  </si>
  <si>
    <r>
      <t>205</t>
    </r>
    <r>
      <rPr>
        <sz val="11"/>
        <rFont val="Palatino Linotype"/>
        <family val="1"/>
        <charset val="238"/>
      </rPr>
      <t>App: Data connection: Bluetooth connection issue</t>
    </r>
  </si>
  <si>
    <r>
      <t xml:space="preserve">184 </t>
    </r>
    <r>
      <rPr>
        <sz val="11"/>
        <rFont val="Palatino Linotype"/>
        <family val="1"/>
        <charset val="238"/>
      </rPr>
      <t>Uncategorized: -&gt; Barriers for further action: Before starting a public discussion, people need to have their personal interest.</t>
    </r>
  </si>
  <si>
    <t>R2: Mostly covered by "Barriers for further action"</t>
  </si>
  <si>
    <t>R2: Under "Possibilities"</t>
  </si>
  <si>
    <t>R2: Covered by other categories</t>
  </si>
  <si>
    <t>Excluded as it is outside the scope of this paper, pertaining to another data collection tool used in CITI-SENSE</t>
  </si>
  <si>
    <t>R2: Categorized</t>
  </si>
  <si>
    <t>Table S1: CODING ROUND 1</t>
  </si>
  <si>
    <t>Table S2: CODING ROUND 2</t>
  </si>
  <si>
    <t>Table S3: ADDITIONAL CODING ITERATIONS FOR "REC" in R1</t>
  </si>
  <si>
    <t>Table S4: ADDITIONAL CODING ITERATIONS FOR "REC" in R2</t>
  </si>
  <si>
    <t>Table S5: STATISTICS OF "REC"</t>
  </si>
  <si>
    <t>Table S6: CODE FREQUENCY STATISTICS</t>
  </si>
  <si>
    <t>Table S7: Volunteer statistics</t>
  </si>
  <si>
    <t>Doctorate degree</t>
  </si>
  <si>
    <t>R1/R1 f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</si>
</sst>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0" x14ac:knownFonts="1">
    <font>
      <sz val="11"/>
      <color theme="1"/>
      <name val="Calibri"/>
      <family val="2"/>
      <scheme val="minor"/>
    </font>
    <font>
      <sz val="11"/>
      <name val="Palatino Linotype"/>
      <family val="1"/>
      <charset val="238"/>
    </font>
    <font>
      <strike/>
      <sz val="11"/>
      <name val="Palatino Linotype"/>
      <family val="1"/>
      <charset val="238"/>
    </font>
    <font>
      <b/>
      <sz val="11"/>
      <name val="Palatino Linotype"/>
      <family val="1"/>
      <charset val="238"/>
    </font>
    <font>
      <b/>
      <sz val="11"/>
      <color theme="1"/>
      <name val="Palatino Linotype"/>
      <family val="1"/>
      <charset val="238"/>
    </font>
    <font>
      <b/>
      <strike/>
      <sz val="11"/>
      <name val="Palatino Linotype"/>
      <family val="1"/>
      <charset val="238"/>
    </font>
    <font>
      <sz val="9"/>
      <name val="Palatino Linotype"/>
      <family val="1"/>
      <charset val="238"/>
    </font>
    <font>
      <sz val="9"/>
      <color theme="1"/>
      <name val="Palatino Linotype"/>
      <family val="1"/>
      <charset val="238"/>
    </font>
    <font>
      <b/>
      <sz val="9"/>
      <color theme="1"/>
      <name val="Palatino Linotype"/>
      <family val="1"/>
      <charset val="238"/>
    </font>
    <font>
      <b/>
      <sz val="9"/>
      <name val="Palatino Linotype"/>
      <family val="1"/>
      <charset val="238"/>
    </font>
    <font>
      <vertAlign val="superscript"/>
      <sz val="9"/>
      <name val="Palatino Linotype"/>
      <family val="1"/>
      <charset val="238"/>
    </font>
    <font>
      <sz val="11"/>
      <color theme="1"/>
      <name val="Palatino Linotype"/>
      <family val="1"/>
      <charset val="238"/>
    </font>
    <font>
      <b/>
      <sz val="10"/>
      <color theme="1"/>
      <name val="Palatino Linotype"/>
      <family val="1"/>
      <charset val="238"/>
    </font>
    <font>
      <sz val="10"/>
      <color rgb="FF000000"/>
      <name val="Palatino Linotype"/>
      <family val="1"/>
      <charset val="238"/>
    </font>
    <font>
      <b/>
      <sz val="10"/>
      <color rgb="FF000000"/>
      <name val="Palatino Linotype"/>
      <family val="1"/>
      <charset val="238"/>
    </font>
    <font>
      <vertAlign val="superscript"/>
      <sz val="11"/>
      <name val="Palatino Linotype"/>
      <family val="1"/>
      <charset val="238"/>
    </font>
    <font>
      <vertAlign val="superscript"/>
      <sz val="11"/>
      <color theme="1"/>
      <name val="Palatino Linotype"/>
      <family val="1"/>
      <charset val="238"/>
    </font>
    <font>
      <strike/>
      <sz val="11"/>
      <color rgb="FFFF0000"/>
      <name val="Palatino Linotype"/>
      <family val="1"/>
      <charset val="238"/>
    </font>
    <font>
      <sz val="10"/>
      <color theme="1"/>
      <name val="Palatino Linotype"/>
      <family val="1"/>
      <charset val="238"/>
    </font>
    <font>
      <sz val="10"/>
      <name val="Palatino Linotype"/>
      <family val="1"/>
      <charset val="238"/>
    </font>
  </fonts>
  <fills count="5">
    <fill>
      <patternFill patternType="none"/>
    </fill>
    <fill>
      <patternFill patternType="gray125"/>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36">
    <xf numFmtId="0" fontId="0" fillId="0" borderId="0" xfId="0"/>
    <xf numFmtId="0" fontId="1" fillId="0" borderId="0" xfId="0" applyFont="1" applyAlignment="1">
      <alignment horizontal="center"/>
    </xf>
    <xf numFmtId="0" fontId="1" fillId="0" borderId="0" xfId="0" applyFont="1"/>
    <xf numFmtId="0" fontId="1" fillId="0" borderId="0" xfId="0" applyFont="1" applyAlignment="1">
      <alignment vertical="top"/>
    </xf>
    <xf numFmtId="0" fontId="1" fillId="0" borderId="0" xfId="0" applyFont="1" applyFill="1" applyBorder="1" applyAlignment="1">
      <alignment horizontal="left"/>
    </xf>
    <xf numFmtId="0" fontId="3" fillId="3" borderId="30" xfId="0" applyFont="1" applyFill="1" applyBorder="1"/>
    <xf numFmtId="0" fontId="3" fillId="3" borderId="14" xfId="0" applyFont="1" applyFill="1" applyBorder="1" applyAlignment="1">
      <alignment horizontal="center" wrapText="1"/>
    </xf>
    <xf numFmtId="0" fontId="3" fillId="3" borderId="35" xfId="0" applyFont="1" applyFill="1" applyBorder="1" applyAlignment="1">
      <alignment horizontal="left"/>
    </xf>
    <xf numFmtId="0" fontId="3" fillId="3" borderId="14" xfId="0" applyFont="1" applyFill="1" applyBorder="1" applyAlignment="1">
      <alignment horizontal="center"/>
    </xf>
    <xf numFmtId="0" fontId="3" fillId="3" borderId="35" xfId="0" applyFont="1" applyFill="1" applyBorder="1" applyAlignment="1">
      <alignment wrapText="1"/>
    </xf>
    <xf numFmtId="0" fontId="3" fillId="3" borderId="14" xfId="0" applyFont="1" applyFill="1" applyBorder="1"/>
    <xf numFmtId="0" fontId="3" fillId="0" borderId="30" xfId="0" applyFont="1" applyBorder="1"/>
    <xf numFmtId="0" fontId="3" fillId="0" borderId="14" xfId="0" applyFont="1" applyBorder="1" applyAlignment="1">
      <alignment horizontal="left"/>
    </xf>
    <xf numFmtId="0" fontId="1" fillId="0" borderId="35" xfId="0" applyFont="1" applyFill="1" applyBorder="1" applyAlignment="1">
      <alignment horizontal="left" vertical="top" wrapText="1"/>
    </xf>
    <xf numFmtId="0" fontId="1" fillId="0" borderId="14" xfId="0" applyFont="1" applyBorder="1" applyAlignment="1">
      <alignment horizontal="center"/>
    </xf>
    <xf numFmtId="0" fontId="1" fillId="0" borderId="35" xfId="0" applyFont="1" applyBorder="1" applyAlignment="1">
      <alignment horizontal="center"/>
    </xf>
    <xf numFmtId="0" fontId="1" fillId="0" borderId="37" xfId="0" applyFont="1" applyBorder="1"/>
    <xf numFmtId="0" fontId="3" fillId="0" borderId="36" xfId="0" applyFont="1" applyBorder="1" applyAlignment="1">
      <alignment horizontal="left"/>
    </xf>
    <xf numFmtId="0" fontId="1" fillId="0" borderId="0" xfId="0" applyFont="1" applyFill="1" applyBorder="1" applyAlignment="1">
      <alignment horizontal="left" vertical="top" wrapText="1"/>
    </xf>
    <xf numFmtId="0" fontId="1" fillId="0" borderId="36" xfId="0" applyFont="1" applyBorder="1" applyAlignment="1">
      <alignment horizontal="center"/>
    </xf>
    <xf numFmtId="0" fontId="1" fillId="0" borderId="0" xfId="0" applyFont="1" applyBorder="1" applyAlignment="1">
      <alignment horizontal="center"/>
    </xf>
    <xf numFmtId="0" fontId="1" fillId="0" borderId="36" xfId="0" applyFont="1" applyBorder="1" applyAlignment="1">
      <alignment horizontal="left"/>
    </xf>
    <xf numFmtId="0" fontId="1" fillId="0" borderId="29" xfId="0" applyFont="1" applyBorder="1"/>
    <xf numFmtId="0" fontId="1" fillId="0" borderId="4" xfId="0" applyFont="1" applyBorder="1" applyAlignment="1">
      <alignment horizontal="left"/>
    </xf>
    <xf numFmtId="0" fontId="1" fillId="0" borderId="34" xfId="0" applyFont="1" applyFill="1" applyBorder="1" applyAlignment="1">
      <alignment horizontal="left" vertical="top" wrapText="1"/>
    </xf>
    <xf numFmtId="0" fontId="1" fillId="0" borderId="4" xfId="0" applyFont="1" applyBorder="1" applyAlignment="1">
      <alignment horizontal="center"/>
    </xf>
    <xf numFmtId="0" fontId="1" fillId="0" borderId="34" xfId="0" applyFont="1" applyBorder="1" applyAlignment="1">
      <alignment horizontal="center"/>
    </xf>
    <xf numFmtId="0" fontId="3" fillId="0" borderId="37" xfId="0" applyFont="1" applyBorder="1" applyAlignment="1">
      <alignment vertical="center" wrapText="1"/>
    </xf>
    <xf numFmtId="0" fontId="3" fillId="0" borderId="36" xfId="0" applyFont="1" applyBorder="1" applyAlignment="1">
      <alignment horizontal="left" vertical="center" wrapText="1"/>
    </xf>
    <xf numFmtId="0" fontId="1" fillId="0" borderId="36" xfId="0" applyFont="1" applyFill="1" applyBorder="1" applyAlignment="1">
      <alignment horizontal="center"/>
    </xf>
    <xf numFmtId="0" fontId="1" fillId="0" borderId="0" xfId="0" applyFont="1" applyFill="1" applyBorder="1" applyAlignment="1">
      <alignment horizontal="center"/>
    </xf>
    <xf numFmtId="0" fontId="3" fillId="0" borderId="30" xfId="0" applyFont="1" applyBorder="1" applyAlignment="1">
      <alignment vertical="center" wrapText="1"/>
    </xf>
    <xf numFmtId="0" fontId="3" fillId="0" borderId="14" xfId="0" applyFont="1" applyBorder="1" applyAlignment="1">
      <alignment horizontal="left" vertical="center" wrapText="1"/>
    </xf>
    <xf numFmtId="0" fontId="3" fillId="0" borderId="29" xfId="0" applyFont="1" applyBorder="1" applyAlignment="1">
      <alignment vertical="center" wrapText="1"/>
    </xf>
    <xf numFmtId="0" fontId="3" fillId="0" borderId="4" xfId="0" applyFont="1" applyBorder="1" applyAlignment="1">
      <alignment horizontal="left" vertical="center" wrapText="1"/>
    </xf>
    <xf numFmtId="0" fontId="3" fillId="0" borderId="37" xfId="0" applyFont="1" applyBorder="1" applyAlignment="1">
      <alignment horizontal="right" vertical="center" wrapText="1"/>
    </xf>
    <xf numFmtId="0" fontId="4" fillId="0" borderId="36" xfId="0" applyFont="1" applyBorder="1" applyAlignment="1">
      <alignment horizontal="left" vertical="center" wrapText="1"/>
    </xf>
    <xf numFmtId="0" fontId="5" fillId="0" borderId="37" xfId="0" applyFont="1" applyBorder="1" applyAlignment="1">
      <alignment horizontal="right" vertical="center" wrapText="1"/>
    </xf>
    <xf numFmtId="0" fontId="1" fillId="0" borderId="35" xfId="0" applyFont="1" applyFill="1" applyBorder="1" applyAlignment="1">
      <alignment horizontal="center"/>
    </xf>
    <xf numFmtId="0" fontId="3" fillId="0" borderId="30" xfId="0" applyFont="1" applyBorder="1" applyAlignment="1">
      <alignment horizontal="left" vertical="top" wrapText="1"/>
    </xf>
    <xf numFmtId="0" fontId="3" fillId="0" borderId="37"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30" xfId="0" applyFont="1" applyBorder="1" applyAlignment="1">
      <alignment vertical="center" wrapText="1"/>
    </xf>
    <xf numFmtId="0" fontId="5" fillId="0" borderId="14" xfId="0" applyFont="1" applyBorder="1" applyAlignment="1">
      <alignment horizontal="left" vertical="center" wrapText="1"/>
    </xf>
    <xf numFmtId="0" fontId="1" fillId="0" borderId="34" xfId="0" applyFont="1" applyFill="1" applyBorder="1" applyAlignment="1">
      <alignment horizontal="center"/>
    </xf>
    <xf numFmtId="0" fontId="3" fillId="0" borderId="4" xfId="0" applyFont="1" applyBorder="1" applyAlignment="1">
      <alignment horizontal="left"/>
    </xf>
    <xf numFmtId="0" fontId="6" fillId="0" borderId="0" xfId="0" applyFont="1" applyAlignment="1">
      <alignment vertical="top" wrapText="1"/>
    </xf>
    <xf numFmtId="0" fontId="7" fillId="0" borderId="0" xfId="0" applyFont="1"/>
    <xf numFmtId="0" fontId="9" fillId="3" borderId="3" xfId="0" applyFont="1" applyFill="1" applyBorder="1" applyAlignment="1">
      <alignment vertical="top"/>
    </xf>
    <xf numFmtId="0" fontId="9" fillId="3" borderId="3" xfId="0" applyFont="1" applyFill="1" applyBorder="1" applyAlignment="1">
      <alignment horizontal="center" vertical="top"/>
    </xf>
    <xf numFmtId="0" fontId="9" fillId="3" borderId="32" xfId="0" applyFont="1" applyFill="1" applyBorder="1" applyAlignment="1">
      <alignment vertical="top"/>
    </xf>
    <xf numFmtId="0" fontId="10" fillId="0" borderId="4" xfId="0" applyFont="1" applyBorder="1" applyAlignment="1">
      <alignment vertical="top" wrapText="1"/>
    </xf>
    <xf numFmtId="0" fontId="6" fillId="0" borderId="4" xfId="0" applyFont="1" applyBorder="1" applyAlignment="1">
      <alignment horizontal="center" vertical="top" wrapText="1"/>
    </xf>
    <xf numFmtId="0" fontId="6" fillId="0" borderId="34" xfId="0" applyFont="1" applyBorder="1" applyAlignment="1">
      <alignment vertical="top" wrapText="1"/>
    </xf>
    <xf numFmtId="0" fontId="6" fillId="0" borderId="4" xfId="0" applyFont="1" applyBorder="1" applyAlignment="1">
      <alignment vertical="top" wrapText="1"/>
    </xf>
    <xf numFmtId="0" fontId="10" fillId="0" borderId="3" xfId="0" applyFont="1" applyBorder="1" applyAlignment="1">
      <alignment vertical="top" wrapText="1"/>
    </xf>
    <xf numFmtId="0" fontId="6" fillId="0" borderId="3" xfId="0" applyFont="1" applyBorder="1" applyAlignment="1">
      <alignment horizontal="center" vertical="top" wrapText="1"/>
    </xf>
    <xf numFmtId="0" fontId="6" fillId="0" borderId="32" xfId="0" applyFont="1" applyBorder="1" applyAlignment="1">
      <alignment vertical="top" wrapText="1"/>
    </xf>
    <xf numFmtId="0" fontId="6" fillId="0" borderId="3" xfId="0" applyFont="1" applyBorder="1" applyAlignment="1">
      <alignment vertical="top" wrapText="1"/>
    </xf>
    <xf numFmtId="0" fontId="10" fillId="0" borderId="3" xfId="0" applyFont="1" applyBorder="1" applyAlignment="1">
      <alignment horizontal="left" vertical="top" wrapText="1"/>
    </xf>
    <xf numFmtId="0" fontId="7" fillId="0" borderId="0" xfId="0" applyFont="1" applyAlignment="1">
      <alignment vertical="top"/>
    </xf>
    <xf numFmtId="0" fontId="6" fillId="0" borderId="0" xfId="0" applyFont="1" applyAlignment="1">
      <alignment horizontal="left" vertical="top" wrapText="1"/>
    </xf>
    <xf numFmtId="0" fontId="9" fillId="3" borderId="27" xfId="0" applyFont="1" applyFill="1" applyBorder="1" applyAlignment="1">
      <alignment horizontal="left" vertical="center" wrapText="1"/>
    </xf>
    <xf numFmtId="0" fontId="9" fillId="3" borderId="3"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9" fillId="3" borderId="3" xfId="0" applyFont="1" applyFill="1" applyBorder="1" applyAlignment="1">
      <alignment vertical="center" wrapText="1"/>
    </xf>
    <xf numFmtId="0" fontId="6" fillId="0" borderId="29" xfId="0" applyFont="1" applyFill="1" applyBorder="1" applyAlignment="1">
      <alignment horizontal="left" vertical="top" wrapText="1"/>
    </xf>
    <xf numFmtId="0" fontId="6" fillId="0" borderId="4" xfId="0" applyFont="1" applyBorder="1" applyAlignment="1">
      <alignment horizontal="center" vertical="top"/>
    </xf>
    <xf numFmtId="0" fontId="6" fillId="0" borderId="34" xfId="0" applyFont="1" applyBorder="1" applyAlignment="1">
      <alignment horizontal="center" vertical="top"/>
    </xf>
    <xf numFmtId="0" fontId="6" fillId="0" borderId="27" xfId="0" applyFont="1" applyFill="1" applyBorder="1" applyAlignment="1">
      <alignment horizontal="left" vertical="top" wrapText="1"/>
    </xf>
    <xf numFmtId="0" fontId="6" fillId="0" borderId="3" xfId="0" applyFont="1" applyBorder="1" applyAlignment="1">
      <alignment horizontal="center" vertical="top"/>
    </xf>
    <xf numFmtId="0" fontId="6" fillId="0" borderId="32" xfId="0" applyFont="1" applyBorder="1" applyAlignment="1">
      <alignment horizontal="center" vertical="top"/>
    </xf>
    <xf numFmtId="0" fontId="6" fillId="0" borderId="3" xfId="0" applyFont="1" applyFill="1" applyBorder="1" applyAlignment="1">
      <alignment vertical="top" wrapText="1"/>
    </xf>
    <xf numFmtId="0" fontId="11" fillId="0" borderId="0" xfId="0" applyFont="1"/>
    <xf numFmtId="0" fontId="1" fillId="0" borderId="0" xfId="0" applyFont="1" applyAlignment="1">
      <alignment horizontal="left" vertical="top" wrapText="1"/>
    </xf>
    <xf numFmtId="0" fontId="8" fillId="0" borderId="3" xfId="0" applyFont="1" applyBorder="1" applyAlignment="1">
      <alignment horizontal="right" wrapText="1"/>
    </xf>
    <xf numFmtId="0" fontId="8" fillId="0" borderId="3" xfId="0" applyFont="1" applyBorder="1" applyAlignment="1">
      <alignment horizontal="left" wrapText="1"/>
    </xf>
    <xf numFmtId="0" fontId="8" fillId="0" borderId="32" xfId="0" applyFont="1" applyBorder="1" applyAlignment="1">
      <alignment horizontal="center" wrapText="1"/>
    </xf>
    <xf numFmtId="0" fontId="8" fillId="0" borderId="8" xfId="0" applyFont="1" applyBorder="1" applyAlignment="1">
      <alignment horizontal="center" wrapText="1"/>
    </xf>
    <xf numFmtId="0" fontId="7" fillId="0" borderId="36" xfId="0" applyFont="1" applyBorder="1"/>
    <xf numFmtId="0" fontId="6" fillId="0" borderId="4" xfId="0" applyFont="1" applyBorder="1" applyAlignment="1">
      <alignment horizontal="left" vertical="center"/>
    </xf>
    <xf numFmtId="0" fontId="7" fillId="0" borderId="37" xfId="0" applyFont="1" applyBorder="1" applyAlignment="1">
      <alignment horizontal="center"/>
    </xf>
    <xf numFmtId="0" fontId="7" fillId="0" borderId="0" xfId="0" applyFont="1" applyBorder="1" applyAlignment="1">
      <alignment horizontal="center"/>
    </xf>
    <xf numFmtId="0" fontId="7" fillId="0" borderId="38" xfId="0" applyFont="1" applyBorder="1" applyAlignment="1">
      <alignment horizontal="center"/>
    </xf>
    <xf numFmtId="0" fontId="6" fillId="0" borderId="3" xfId="0" applyFont="1" applyBorder="1" applyAlignment="1">
      <alignment horizontal="left" vertical="center"/>
    </xf>
    <xf numFmtId="0" fontId="6" fillId="0" borderId="3" xfId="0" applyFont="1" applyFill="1" applyBorder="1" applyAlignment="1">
      <alignment horizontal="left" vertical="center"/>
    </xf>
    <xf numFmtId="0" fontId="6" fillId="0" borderId="3" xfId="0" applyFont="1" applyBorder="1" applyAlignment="1">
      <alignment horizontal="left" vertical="center" wrapText="1"/>
    </xf>
    <xf numFmtId="0" fontId="7" fillId="0" borderId="4" xfId="0" applyFont="1" applyBorder="1"/>
    <xf numFmtId="0" fontId="6" fillId="0" borderId="14" xfId="0" applyFont="1" applyBorder="1" applyAlignment="1">
      <alignment horizontal="left" vertical="center"/>
    </xf>
    <xf numFmtId="0" fontId="7" fillId="0" borderId="29" xfId="0" applyFont="1" applyBorder="1" applyAlignment="1">
      <alignment horizontal="center"/>
    </xf>
    <xf numFmtId="0" fontId="7" fillId="0" borderId="34" xfId="0" applyFont="1" applyBorder="1" applyAlignment="1">
      <alignment horizontal="center"/>
    </xf>
    <xf numFmtId="0" fontId="7" fillId="0" borderId="7" xfId="0" applyFont="1" applyBorder="1" applyAlignment="1">
      <alignment horizontal="center"/>
    </xf>
    <xf numFmtId="0" fontId="7" fillId="0" borderId="35" xfId="0" applyFont="1" applyBorder="1"/>
    <xf numFmtId="0" fontId="9" fillId="0" borderId="13" xfId="0" applyFont="1" applyFill="1" applyBorder="1" applyAlignment="1">
      <alignment horizontal="right" vertical="center"/>
    </xf>
    <xf numFmtId="0" fontId="8" fillId="0" borderId="35" xfId="0" applyFont="1" applyBorder="1" applyAlignment="1">
      <alignment horizontal="center"/>
    </xf>
    <xf numFmtId="0" fontId="8" fillId="0" borderId="1" xfId="0" applyFont="1" applyBorder="1" applyAlignment="1">
      <alignment vertical="center"/>
    </xf>
    <xf numFmtId="0" fontId="8" fillId="0" borderId="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Fill="1" applyBorder="1" applyAlignment="1">
      <alignment horizontal="center" vertical="center" wrapText="1"/>
    </xf>
    <xf numFmtId="0" fontId="8" fillId="0" borderId="9" xfId="0" applyFont="1" applyBorder="1" applyAlignment="1">
      <alignment vertical="center" wrapText="1"/>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1" xfId="0" applyFont="1" applyBorder="1" applyAlignment="1">
      <alignment horizontal="center" vertical="center"/>
    </xf>
    <xf numFmtId="0" fontId="8" fillId="0" borderId="10" xfId="0" applyFont="1" applyBorder="1" applyAlignment="1">
      <alignment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9" xfId="0" applyFont="1" applyFill="1" applyBorder="1" applyAlignment="1">
      <alignment horizontal="center" vertical="center" wrapText="1"/>
    </xf>
    <xf numFmtId="0" fontId="8" fillId="0" borderId="12" xfId="0" applyFont="1" applyBorder="1" applyAlignment="1">
      <alignment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2" xfId="0" applyFont="1" applyFill="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8" xfId="0" applyFont="1" applyBorder="1" applyAlignment="1">
      <alignment horizontal="center" vertical="center"/>
    </xf>
    <xf numFmtId="0" fontId="7" fillId="0" borderId="32" xfId="0" applyFont="1" applyBorder="1" applyAlignment="1">
      <alignment horizontal="center" vertical="center" wrapText="1"/>
    </xf>
    <xf numFmtId="0" fontId="7" fillId="0" borderId="19" xfId="0" applyFont="1" applyBorder="1" applyAlignment="1">
      <alignment horizontal="center" vertical="center"/>
    </xf>
    <xf numFmtId="0" fontId="8" fillId="0" borderId="10" xfId="0" applyFont="1" applyBorder="1" applyAlignment="1">
      <alignment vertical="center"/>
    </xf>
    <xf numFmtId="0" fontId="7" fillId="0" borderId="8" xfId="0" applyFont="1" applyBorder="1" applyAlignment="1">
      <alignment horizontal="center" vertical="center"/>
    </xf>
    <xf numFmtId="0" fontId="8" fillId="0" borderId="11"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2" xfId="0" applyFont="1" applyBorder="1" applyAlignment="1">
      <alignment horizontal="center" vertical="center"/>
    </xf>
    <xf numFmtId="0" fontId="6" fillId="0" borderId="2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6" fillId="0" borderId="24"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8" xfId="0" applyFont="1" applyBorder="1" applyAlignment="1">
      <alignment horizontal="center" vertical="center" wrapText="1"/>
    </xf>
    <xf numFmtId="0" fontId="8" fillId="0" borderId="0" xfId="0" applyFont="1" applyAlignment="1">
      <alignment horizontal="right"/>
    </xf>
    <xf numFmtId="0" fontId="8" fillId="0" borderId="0" xfId="0" applyFont="1"/>
    <xf numFmtId="0" fontId="8" fillId="0" borderId="0" xfId="0" applyFont="1" applyAlignment="1">
      <alignment horizontal="center" vertical="center"/>
    </xf>
    <xf numFmtId="0" fontId="4" fillId="2" borderId="0" xfId="0" applyFont="1" applyFill="1"/>
    <xf numFmtId="0" fontId="4" fillId="2" borderId="0" xfId="0" applyFont="1" applyFill="1" applyAlignment="1">
      <alignment horizontal="right"/>
    </xf>
    <xf numFmtId="0" fontId="4" fillId="2" borderId="0" xfId="0" applyFont="1" applyFill="1" applyAlignment="1">
      <alignment horizontal="center"/>
    </xf>
    <xf numFmtId="0" fontId="13" fillId="0" borderId="0" xfId="0" applyFont="1" applyAlignment="1">
      <alignment vertical="center"/>
    </xf>
    <xf numFmtId="164" fontId="11" fillId="0" borderId="0" xfId="0" applyNumberFormat="1" applyFont="1" applyAlignment="1">
      <alignment horizontal="center"/>
    </xf>
    <xf numFmtId="1" fontId="11" fillId="0" borderId="0" xfId="0" applyNumberFormat="1" applyFont="1" applyAlignment="1">
      <alignment horizontal="center"/>
    </xf>
    <xf numFmtId="0" fontId="11" fillId="0" borderId="34" xfId="0" applyFont="1" applyBorder="1"/>
    <xf numFmtId="0" fontId="11" fillId="0" borderId="34" xfId="0" applyFont="1" applyBorder="1" applyAlignment="1">
      <alignment vertical="center"/>
    </xf>
    <xf numFmtId="0" fontId="13" fillId="0" borderId="34" xfId="0" applyFont="1" applyBorder="1" applyAlignment="1">
      <alignment vertical="center"/>
    </xf>
    <xf numFmtId="0" fontId="11" fillId="0" borderId="32" xfId="0" applyFont="1" applyBorder="1"/>
    <xf numFmtId="0" fontId="11" fillId="0" borderId="32" xfId="0" applyFont="1" applyBorder="1" applyAlignment="1">
      <alignment vertical="center"/>
    </xf>
    <xf numFmtId="0" fontId="13" fillId="0" borderId="32" xfId="0" applyFont="1" applyBorder="1" applyAlignment="1">
      <alignment vertical="center"/>
    </xf>
    <xf numFmtId="164" fontId="11" fillId="0" borderId="34" xfId="0" applyNumberFormat="1" applyFont="1" applyBorder="1" applyAlignment="1">
      <alignment horizontal="center"/>
    </xf>
    <xf numFmtId="1" fontId="11" fillId="0" borderId="34" xfId="0" applyNumberFormat="1" applyFont="1" applyBorder="1" applyAlignment="1">
      <alignment horizontal="center"/>
    </xf>
    <xf numFmtId="0" fontId="14" fillId="0" borderId="0" xfId="0" applyFont="1" applyAlignment="1">
      <alignment vertical="center"/>
    </xf>
    <xf numFmtId="0" fontId="4" fillId="0" borderId="0" xfId="0" applyFont="1"/>
    <xf numFmtId="164" fontId="4" fillId="0" borderId="0" xfId="0" applyNumberFormat="1" applyFont="1" applyAlignment="1">
      <alignment horizontal="center"/>
    </xf>
    <xf numFmtId="165" fontId="4" fillId="0" borderId="0" xfId="0" applyNumberFormat="1" applyFont="1" applyAlignment="1">
      <alignment horizontal="center"/>
    </xf>
    <xf numFmtId="0" fontId="11" fillId="0" borderId="0" xfId="0" applyFont="1" applyAlignment="1">
      <alignment horizontal="center"/>
    </xf>
    <xf numFmtId="0" fontId="14" fillId="2" borderId="0" xfId="0" applyFont="1" applyFill="1" applyAlignment="1">
      <alignment vertical="center"/>
    </xf>
    <xf numFmtId="164" fontId="4" fillId="2" borderId="0" xfId="0" applyNumberFormat="1" applyFont="1" applyFill="1" applyAlignment="1">
      <alignment horizontal="center"/>
    </xf>
    <xf numFmtId="164" fontId="11" fillId="0" borderId="0" xfId="0" applyNumberFormat="1" applyFont="1" applyFill="1" applyBorder="1"/>
    <xf numFmtId="1" fontId="11" fillId="0" borderId="0" xfId="0" applyNumberFormat="1" applyFont="1" applyFill="1" applyBorder="1"/>
    <xf numFmtId="0" fontId="11" fillId="0" borderId="35" xfId="0" applyFont="1" applyBorder="1"/>
    <xf numFmtId="0" fontId="11" fillId="0" borderId="35" xfId="0" applyFont="1" applyBorder="1" applyAlignment="1">
      <alignment vertical="center"/>
    </xf>
    <xf numFmtId="0" fontId="13" fillId="0" borderId="35" xfId="0" applyFont="1" applyBorder="1" applyAlignment="1">
      <alignment vertical="center"/>
    </xf>
    <xf numFmtId="0" fontId="1" fillId="0" borderId="0" xfId="0" applyFont="1" applyAlignment="1">
      <alignment horizontal="left"/>
    </xf>
    <xf numFmtId="0" fontId="3" fillId="3" borderId="3" xfId="0" applyFont="1" applyFill="1" applyBorder="1"/>
    <xf numFmtId="0" fontId="3" fillId="3" borderId="3" xfId="0" applyFont="1" applyFill="1" applyBorder="1" applyAlignment="1">
      <alignment horizontal="center" wrapText="1"/>
    </xf>
    <xf numFmtId="0" fontId="3" fillId="3" borderId="3" xfId="0" applyFont="1" applyFill="1" applyBorder="1" applyAlignment="1">
      <alignment horizontal="center"/>
    </xf>
    <xf numFmtId="0" fontId="3" fillId="0" borderId="14" xfId="0" applyFont="1" applyBorder="1"/>
    <xf numFmtId="0" fontId="15" fillId="0" borderId="36" xfId="0" applyFont="1" applyBorder="1" applyAlignment="1">
      <alignment vertical="center" wrapText="1"/>
    </xf>
    <xf numFmtId="0" fontId="1" fillId="0" borderId="14" xfId="0" applyFont="1" applyBorder="1" applyAlignment="1">
      <alignment horizontal="center" vertical="center" wrapText="1"/>
    </xf>
    <xf numFmtId="0" fontId="1" fillId="0" borderId="36" xfId="0" applyFont="1" applyBorder="1"/>
    <xf numFmtId="0" fontId="1" fillId="0" borderId="36" xfId="0" applyFont="1" applyBorder="1" applyAlignment="1">
      <alignment horizontal="center" vertical="center" wrapText="1"/>
    </xf>
    <xf numFmtId="0" fontId="1" fillId="0" borderId="4" xfId="0" applyFont="1" applyBorder="1"/>
    <xf numFmtId="0" fontId="1" fillId="0" borderId="4" xfId="0" applyFont="1" applyBorder="1" applyAlignment="1">
      <alignment horizontal="center" vertical="center" wrapText="1"/>
    </xf>
    <xf numFmtId="0" fontId="3" fillId="0" borderId="36" xfId="0" applyFont="1" applyBorder="1" applyAlignment="1">
      <alignment vertical="center" wrapText="1"/>
    </xf>
    <xf numFmtId="0" fontId="15" fillId="0" borderId="14" xfId="0" applyFont="1" applyBorder="1" applyAlignment="1">
      <alignment vertical="center" wrapText="1"/>
    </xf>
    <xf numFmtId="0" fontId="16" fillId="0" borderId="36" xfId="0" applyFont="1" applyBorder="1" applyAlignment="1">
      <alignment vertical="center" wrapText="1"/>
    </xf>
    <xf numFmtId="0" fontId="3" fillId="0" borderId="14" xfId="0" applyFont="1" applyBorder="1" applyAlignment="1">
      <alignment vertical="center" wrapText="1"/>
    </xf>
    <xf numFmtId="0" fontId="1" fillId="0" borderId="36" xfId="0" applyFont="1" applyBorder="1" applyAlignment="1">
      <alignment vertical="center" wrapText="1"/>
    </xf>
    <xf numFmtId="0" fontId="1" fillId="0" borderId="36" xfId="0" applyFont="1" applyBorder="1" applyAlignment="1">
      <alignment horizontal="left" vertical="center" wrapText="1"/>
    </xf>
    <xf numFmtId="0" fontId="11" fillId="0" borderId="36" xfId="0" applyFont="1" applyBorder="1" applyAlignment="1">
      <alignment horizontal="right" vertical="center" wrapText="1"/>
    </xf>
    <xf numFmtId="0" fontId="11" fillId="0" borderId="36" xfId="0" applyFont="1" applyBorder="1" applyAlignment="1">
      <alignment horizontal="left" vertical="center" wrapText="1"/>
    </xf>
    <xf numFmtId="0" fontId="17" fillId="0" borderId="36" xfId="0" applyFont="1" applyBorder="1" applyAlignment="1">
      <alignment horizontal="right" vertical="center" wrapText="1"/>
    </xf>
    <xf numFmtId="0" fontId="15" fillId="0" borderId="36" xfId="0" applyFont="1" applyBorder="1" applyAlignment="1">
      <alignment horizontal="left" vertical="center" wrapText="1" indent="1"/>
    </xf>
    <xf numFmtId="0" fontId="3" fillId="0" borderId="36" xfId="0" applyFont="1" applyBorder="1" applyAlignment="1">
      <alignment horizontal="center" vertical="center" wrapText="1"/>
    </xf>
    <xf numFmtId="0" fontId="15" fillId="0" borderId="36" xfId="0" applyFont="1" applyFill="1" applyBorder="1" applyAlignment="1">
      <alignment vertical="center" wrapText="1"/>
    </xf>
    <xf numFmtId="0" fontId="1" fillId="0" borderId="36" xfId="0" quotePrefix="1" applyFont="1" applyBorder="1" applyAlignment="1">
      <alignment horizontal="center" vertical="center" wrapText="1"/>
    </xf>
    <xf numFmtId="0" fontId="1" fillId="0" borderId="36" xfId="0" applyFont="1" applyFill="1" applyBorder="1" applyAlignment="1">
      <alignment horizontal="center" vertical="center" wrapText="1"/>
    </xf>
    <xf numFmtId="0" fontId="5" fillId="0" borderId="14" xfId="0" applyFont="1" applyBorder="1" applyAlignment="1">
      <alignment vertical="center" wrapText="1"/>
    </xf>
    <xf numFmtId="0" fontId="1" fillId="0" borderId="36" xfId="0" applyFont="1" applyBorder="1" applyAlignment="1">
      <alignment vertical="top" wrapText="1"/>
    </xf>
    <xf numFmtId="0" fontId="1" fillId="0" borderId="36" xfId="0" applyFont="1" applyBorder="1" applyAlignment="1">
      <alignment horizontal="left" vertical="top" wrapText="1"/>
    </xf>
    <xf numFmtId="0" fontId="5" fillId="0" borderId="14" xfId="0" applyFont="1" applyBorder="1" applyAlignment="1">
      <alignment horizontal="center" vertical="center" wrapText="1"/>
    </xf>
    <xf numFmtId="0" fontId="5" fillId="0" borderId="36" xfId="0" applyFont="1" applyBorder="1" applyAlignment="1">
      <alignment horizontal="left" vertical="center" wrapText="1"/>
    </xf>
    <xf numFmtId="0" fontId="5" fillId="0" borderId="36" xfId="0" applyFont="1" applyBorder="1" applyAlignment="1">
      <alignment horizontal="center" vertical="center" wrapText="1"/>
    </xf>
    <xf numFmtId="0" fontId="3" fillId="0" borderId="4" xfId="0" applyFont="1" applyBorder="1" applyAlignment="1">
      <alignment vertical="center" wrapText="1"/>
    </xf>
    <xf numFmtId="0" fontId="15" fillId="0" borderId="4" xfId="0" applyFont="1" applyBorder="1" applyAlignment="1">
      <alignment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6" xfId="0" applyFont="1" applyBorder="1" applyAlignment="1">
      <alignment vertical="center" wrapText="1"/>
    </xf>
    <xf numFmtId="0" fontId="12" fillId="0" borderId="0" xfId="0" applyFont="1"/>
    <xf numFmtId="164" fontId="12" fillId="0" borderId="0" xfId="0" applyNumberFormat="1" applyFont="1" applyAlignment="1">
      <alignment horizontal="center"/>
    </xf>
    <xf numFmtId="165" fontId="12" fillId="0" borderId="0" xfId="0" applyNumberFormat="1" applyFont="1" applyAlignment="1">
      <alignment horizontal="center"/>
    </xf>
    <xf numFmtId="0" fontId="18" fillId="0" borderId="0" xfId="0" applyFont="1"/>
    <xf numFmtId="0" fontId="18" fillId="0" borderId="0" xfId="0" applyFont="1" applyAlignment="1">
      <alignment horizontal="center"/>
    </xf>
    <xf numFmtId="164" fontId="18" fillId="0" borderId="0" xfId="0" applyNumberFormat="1" applyFont="1" applyAlignment="1">
      <alignment horizontal="center"/>
    </xf>
    <xf numFmtId="1" fontId="18" fillId="0" borderId="0" xfId="0" applyNumberFormat="1" applyFont="1" applyAlignment="1">
      <alignment horizontal="center"/>
    </xf>
    <xf numFmtId="0" fontId="18" fillId="0" borderId="34" xfId="0" applyFont="1" applyBorder="1"/>
    <xf numFmtId="0" fontId="18" fillId="0" borderId="0" xfId="0" applyFont="1" applyBorder="1"/>
    <xf numFmtId="0" fontId="18" fillId="0" borderId="0" xfId="0" applyFont="1" applyBorder="1" applyAlignment="1">
      <alignment horizontal="center"/>
    </xf>
    <xf numFmtId="164" fontId="18" fillId="0" borderId="0" xfId="0" applyNumberFormat="1" applyFont="1" applyBorder="1" applyAlignment="1">
      <alignment horizontal="center"/>
    </xf>
    <xf numFmtId="1" fontId="18" fillId="0" borderId="0" xfId="0" applyNumberFormat="1" applyFont="1" applyBorder="1" applyAlignment="1">
      <alignment horizontal="center"/>
    </xf>
    <xf numFmtId="0" fontId="18" fillId="0" borderId="35" xfId="0" applyFont="1" applyBorder="1"/>
    <xf numFmtId="0" fontId="12" fillId="0" borderId="35" xfId="0" applyFont="1" applyBorder="1"/>
    <xf numFmtId="164" fontId="12" fillId="0" borderId="35" xfId="0" applyNumberFormat="1" applyFont="1" applyBorder="1"/>
    <xf numFmtId="165" fontId="12" fillId="0" borderId="35" xfId="0" applyNumberFormat="1" applyFont="1" applyBorder="1"/>
    <xf numFmtId="0" fontId="1" fillId="0" borderId="0" xfId="0" applyFont="1" applyAlignment="1">
      <alignment horizontal="left" vertical="top" wrapText="1"/>
    </xf>
    <xf numFmtId="0" fontId="3" fillId="0" borderId="36" xfId="0" applyFont="1" applyBorder="1" applyAlignment="1">
      <alignment horizontal="left" vertical="top" wrapText="1"/>
    </xf>
    <xf numFmtId="0" fontId="3" fillId="0" borderId="36" xfId="0" applyFont="1" applyBorder="1" applyAlignment="1">
      <alignment vertical="top" wrapText="1"/>
    </xf>
    <xf numFmtId="0" fontId="3" fillId="0" borderId="36" xfId="0" applyFont="1" applyBorder="1" applyAlignment="1">
      <alignment horizontal="left" vertical="center" wrapText="1"/>
    </xf>
    <xf numFmtId="0" fontId="3" fillId="0" borderId="14" xfId="0" applyFont="1" applyBorder="1" applyAlignment="1">
      <alignment horizontal="left" vertical="center" wrapText="1"/>
    </xf>
    <xf numFmtId="0" fontId="3" fillId="0" borderId="4" xfId="0" applyFont="1" applyBorder="1" applyAlignment="1">
      <alignment horizontal="left" vertical="center" wrapText="1"/>
    </xf>
    <xf numFmtId="0" fontId="3" fillId="0" borderId="14" xfId="0" applyFont="1" applyBorder="1" applyAlignment="1">
      <alignment horizontal="left" vertical="top" wrapText="1"/>
    </xf>
    <xf numFmtId="0" fontId="3" fillId="4" borderId="34" xfId="0" applyFont="1" applyFill="1" applyBorder="1" applyAlignment="1">
      <alignment horizontal="center" vertical="center"/>
    </xf>
    <xf numFmtId="0" fontId="3" fillId="0" borderId="4" xfId="0" applyFont="1" applyBorder="1" applyAlignment="1">
      <alignment horizontal="left" vertical="top" wrapText="1"/>
    </xf>
    <xf numFmtId="0" fontId="6" fillId="0" borderId="0" xfId="0" applyFont="1" applyAlignment="1">
      <alignment horizontal="left" vertical="top" wrapText="1"/>
    </xf>
    <xf numFmtId="0" fontId="8" fillId="4" borderId="34" xfId="0" applyFont="1" applyFill="1" applyBorder="1" applyAlignment="1">
      <alignment horizontal="center" vertical="center"/>
    </xf>
    <xf numFmtId="0" fontId="9" fillId="4" borderId="34" xfId="0" applyFont="1" applyFill="1" applyBorder="1" applyAlignment="1">
      <alignment horizontal="center" vertical="center" wrapText="1"/>
    </xf>
    <xf numFmtId="0" fontId="4" fillId="3" borderId="0" xfId="0" applyFont="1" applyFill="1" applyAlignment="1">
      <alignment horizontal="center"/>
    </xf>
    <xf numFmtId="0" fontId="3" fillId="4" borderId="0" xfId="0" applyFont="1" applyFill="1" applyAlignment="1">
      <alignment horizontal="center" vertical="center" wrapText="1"/>
    </xf>
    <xf numFmtId="0" fontId="12" fillId="3" borderId="2" xfId="0" applyFont="1" applyFill="1" applyBorder="1" applyAlignment="1">
      <alignment horizontal="center"/>
    </xf>
    <xf numFmtId="0" fontId="4" fillId="4" borderId="0" xfId="0" applyFont="1" applyFill="1" applyAlignment="1">
      <alignment horizontal="center" vertical="center"/>
    </xf>
    <xf numFmtId="0" fontId="4" fillId="4" borderId="0" xfId="0" applyFont="1" applyFill="1" applyAlignment="1">
      <alignment horizontal="center" wrapText="1"/>
    </xf>
    <xf numFmtId="0" fontId="19" fillId="0" borderId="0" xfId="0" applyFont="1" applyAlignment="1">
      <alignment horizontal="left" vertical="top" wrapText="1"/>
    </xf>
    <xf numFmtId="0" fontId="8"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age</a:t>
            </a:r>
            <a:r>
              <a:rPr lang="sl-SI"/>
              <a:t> frequency</a:t>
            </a:r>
            <a:endParaRPr lang="en-US"/>
          </a:p>
        </c:rich>
      </c:tx>
      <c:layout/>
      <c:overlay val="0"/>
    </c:title>
    <c:autoTitleDeleted val="0"/>
    <c:plotArea>
      <c:layout/>
      <c:barChart>
        <c:barDir val="col"/>
        <c:grouping val="clustered"/>
        <c:varyColors val="0"/>
        <c:ser>
          <c:idx val="0"/>
          <c:order val="0"/>
          <c:tx>
            <c:v>age</c:v>
          </c:tx>
          <c:spPr>
            <a:solidFill>
              <a:schemeClr val="accent5">
                <a:lumMod val="75000"/>
              </a:schemeClr>
            </a:solidFill>
          </c:spPr>
          <c:invertIfNegative val="0"/>
          <c:cat>
            <c:numRef>
              <c:f>'volunteer statistics'!$G$15:$G$29</c:f>
              <c:numCache>
                <c:formatCode>General</c:formatCode>
                <c:ptCount val="15"/>
                <c:pt idx="0">
                  <c:v>25</c:v>
                </c:pt>
                <c:pt idx="1">
                  <c:v>27</c:v>
                </c:pt>
                <c:pt idx="2">
                  <c:v>29</c:v>
                </c:pt>
                <c:pt idx="3">
                  <c:v>30</c:v>
                </c:pt>
                <c:pt idx="4">
                  <c:v>32</c:v>
                </c:pt>
                <c:pt idx="5">
                  <c:v>34</c:v>
                </c:pt>
                <c:pt idx="6">
                  <c:v>36</c:v>
                </c:pt>
                <c:pt idx="7">
                  <c:v>37</c:v>
                </c:pt>
                <c:pt idx="8">
                  <c:v>38</c:v>
                </c:pt>
                <c:pt idx="9">
                  <c:v>39</c:v>
                </c:pt>
                <c:pt idx="10">
                  <c:v>40</c:v>
                </c:pt>
                <c:pt idx="11">
                  <c:v>48</c:v>
                </c:pt>
                <c:pt idx="12">
                  <c:v>49</c:v>
                </c:pt>
                <c:pt idx="13">
                  <c:v>54</c:v>
                </c:pt>
                <c:pt idx="14">
                  <c:v>57</c:v>
                </c:pt>
              </c:numCache>
            </c:numRef>
          </c:cat>
          <c:val>
            <c:numRef>
              <c:f>'volunteer statistics'!$H$15:$H$29</c:f>
              <c:numCache>
                <c:formatCode>General</c:formatCode>
                <c:ptCount val="15"/>
                <c:pt idx="0">
                  <c:v>2</c:v>
                </c:pt>
                <c:pt idx="1">
                  <c:v>1</c:v>
                </c:pt>
                <c:pt idx="2">
                  <c:v>1</c:v>
                </c:pt>
                <c:pt idx="3">
                  <c:v>1</c:v>
                </c:pt>
                <c:pt idx="4">
                  <c:v>2</c:v>
                </c:pt>
                <c:pt idx="5">
                  <c:v>2</c:v>
                </c:pt>
                <c:pt idx="6">
                  <c:v>2</c:v>
                </c:pt>
                <c:pt idx="7">
                  <c:v>1</c:v>
                </c:pt>
                <c:pt idx="8">
                  <c:v>1</c:v>
                </c:pt>
                <c:pt idx="9">
                  <c:v>1</c:v>
                </c:pt>
                <c:pt idx="10">
                  <c:v>1</c:v>
                </c:pt>
                <c:pt idx="11">
                  <c:v>1</c:v>
                </c:pt>
                <c:pt idx="12">
                  <c:v>1</c:v>
                </c:pt>
                <c:pt idx="13">
                  <c:v>1</c:v>
                </c:pt>
                <c:pt idx="14">
                  <c:v>1</c:v>
                </c:pt>
              </c:numCache>
            </c:numRef>
          </c:val>
        </c:ser>
        <c:dLbls>
          <c:showLegendKey val="0"/>
          <c:showVal val="0"/>
          <c:showCatName val="0"/>
          <c:showSerName val="0"/>
          <c:showPercent val="0"/>
          <c:showBubbleSize val="0"/>
        </c:dLbls>
        <c:gapWidth val="150"/>
        <c:axId val="138240512"/>
        <c:axId val="137781824"/>
      </c:barChart>
      <c:catAx>
        <c:axId val="138240512"/>
        <c:scaling>
          <c:orientation val="minMax"/>
        </c:scaling>
        <c:delete val="0"/>
        <c:axPos val="b"/>
        <c:numFmt formatCode="General" sourceLinked="1"/>
        <c:majorTickMark val="out"/>
        <c:minorTickMark val="none"/>
        <c:tickLblPos val="nextTo"/>
        <c:txPr>
          <a:bodyPr/>
          <a:lstStyle/>
          <a:p>
            <a:pPr>
              <a:defRPr sz="900"/>
            </a:pPr>
            <a:endParaRPr lang="en-US"/>
          </a:p>
        </c:txPr>
        <c:crossAx val="137781824"/>
        <c:crosses val="autoZero"/>
        <c:auto val="1"/>
        <c:lblAlgn val="ctr"/>
        <c:lblOffset val="100"/>
        <c:noMultiLvlLbl val="0"/>
      </c:catAx>
      <c:valAx>
        <c:axId val="137781824"/>
        <c:scaling>
          <c:orientation val="minMax"/>
        </c:scaling>
        <c:delete val="0"/>
        <c:axPos val="l"/>
        <c:majorGridlines/>
        <c:numFmt formatCode="General" sourceLinked="0"/>
        <c:majorTickMark val="out"/>
        <c:minorTickMark val="none"/>
        <c:tickLblPos val="nextTo"/>
        <c:crossAx val="138240512"/>
        <c:crosses val="autoZero"/>
        <c:crossBetween val="between"/>
        <c:majorUnit val="1"/>
      </c:valAx>
    </c:plotArea>
    <c:legend>
      <c:legendPos val="r"/>
      <c:layout/>
      <c:overlay val="0"/>
    </c:legend>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l-SI"/>
              <a:t>Age groups</a:t>
            </a:r>
            <a:endParaRPr lang="en-GB"/>
          </a:p>
        </c:rich>
      </c:tx>
      <c:layout/>
      <c:overlay val="0"/>
    </c:title>
    <c:autoTitleDeleted val="0"/>
    <c:plotArea>
      <c:layout/>
      <c:barChart>
        <c:barDir val="col"/>
        <c:grouping val="clustered"/>
        <c:varyColors val="0"/>
        <c:ser>
          <c:idx val="0"/>
          <c:order val="0"/>
          <c:spPr>
            <a:solidFill>
              <a:schemeClr val="accent5">
                <a:lumMod val="75000"/>
              </a:schemeClr>
            </a:solidFill>
          </c:spPr>
          <c:invertIfNegative val="0"/>
          <c:cat>
            <c:strRef>
              <c:f>('volunteer statistics'!$I$18,'volunteer statistics'!$I$25,'volunteer statistics'!$I$29)</c:f>
              <c:strCache>
                <c:ptCount val="3"/>
                <c:pt idx="0">
                  <c:v>–30</c:v>
                </c:pt>
                <c:pt idx="1">
                  <c:v>31-40</c:v>
                </c:pt>
                <c:pt idx="2">
                  <c:v>41–</c:v>
                </c:pt>
              </c:strCache>
            </c:strRef>
          </c:cat>
          <c:val>
            <c:numRef>
              <c:f>('volunteer statistics'!$K$18,'volunteer statistics'!$K$25,'volunteer statistics'!$K$29)</c:f>
              <c:numCache>
                <c:formatCode>0.000</c:formatCode>
                <c:ptCount val="3"/>
                <c:pt idx="0">
                  <c:v>0.26315789473684209</c:v>
                </c:pt>
                <c:pt idx="1">
                  <c:v>0.52631578947368418</c:v>
                </c:pt>
                <c:pt idx="2">
                  <c:v>0.21052631578947367</c:v>
                </c:pt>
              </c:numCache>
            </c:numRef>
          </c:val>
        </c:ser>
        <c:dLbls>
          <c:showLegendKey val="0"/>
          <c:showVal val="0"/>
          <c:showCatName val="0"/>
          <c:showSerName val="0"/>
          <c:showPercent val="0"/>
          <c:showBubbleSize val="0"/>
        </c:dLbls>
        <c:gapWidth val="150"/>
        <c:axId val="138072064"/>
        <c:axId val="137783552"/>
      </c:barChart>
      <c:catAx>
        <c:axId val="138072064"/>
        <c:scaling>
          <c:orientation val="minMax"/>
        </c:scaling>
        <c:delete val="0"/>
        <c:axPos val="b"/>
        <c:numFmt formatCode="General" sourceLinked="0"/>
        <c:majorTickMark val="out"/>
        <c:minorTickMark val="none"/>
        <c:tickLblPos val="nextTo"/>
        <c:crossAx val="137783552"/>
        <c:crosses val="autoZero"/>
        <c:auto val="1"/>
        <c:lblAlgn val="ctr"/>
        <c:lblOffset val="100"/>
        <c:noMultiLvlLbl val="0"/>
      </c:catAx>
      <c:valAx>
        <c:axId val="137783552"/>
        <c:scaling>
          <c:orientation val="minMax"/>
        </c:scaling>
        <c:delete val="0"/>
        <c:axPos val="l"/>
        <c:majorGridlines/>
        <c:numFmt formatCode="0%" sourceLinked="0"/>
        <c:majorTickMark val="out"/>
        <c:minorTickMark val="none"/>
        <c:tickLblPos val="nextTo"/>
        <c:crossAx val="138072064"/>
        <c:crosses val="autoZero"/>
        <c:crossBetween val="between"/>
      </c:valAx>
    </c:plotArea>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l-SI"/>
              <a:t>Education level</a:t>
            </a:r>
            <a:endParaRPr lang="en-GB"/>
          </a:p>
        </c:rich>
      </c:tx>
      <c:layout/>
      <c:overlay val="0"/>
    </c:title>
    <c:autoTitleDeleted val="0"/>
    <c:plotArea>
      <c:layout/>
      <c:barChart>
        <c:barDir val="col"/>
        <c:grouping val="clustered"/>
        <c:varyColors val="0"/>
        <c:ser>
          <c:idx val="0"/>
          <c:order val="0"/>
          <c:spPr>
            <a:solidFill>
              <a:schemeClr val="accent5">
                <a:lumMod val="75000"/>
              </a:schemeClr>
            </a:solidFill>
          </c:spPr>
          <c:invertIfNegative val="0"/>
          <c:cat>
            <c:strRef>
              <c:f>'volunteer statistics'!$G$3:$G$6</c:f>
              <c:strCache>
                <c:ptCount val="4"/>
                <c:pt idx="0">
                  <c:v>Secondary school</c:v>
                </c:pt>
                <c:pt idx="1">
                  <c:v>Undergraduate degree</c:v>
                </c:pt>
                <c:pt idx="2">
                  <c:v>Master degree</c:v>
                </c:pt>
                <c:pt idx="3">
                  <c:v>Doctorate degree</c:v>
                </c:pt>
              </c:strCache>
            </c:strRef>
          </c:cat>
          <c:val>
            <c:numRef>
              <c:f>'volunteer statistics'!$I$3:$I$6</c:f>
              <c:numCache>
                <c:formatCode>0.000</c:formatCode>
                <c:ptCount val="4"/>
                <c:pt idx="0">
                  <c:v>5.2631578947368418E-2</c:v>
                </c:pt>
                <c:pt idx="1">
                  <c:v>0.36842105263157893</c:v>
                </c:pt>
                <c:pt idx="2">
                  <c:v>5.2631578947368418E-2</c:v>
                </c:pt>
                <c:pt idx="3">
                  <c:v>0.52631578947368418</c:v>
                </c:pt>
              </c:numCache>
            </c:numRef>
          </c:val>
        </c:ser>
        <c:dLbls>
          <c:showLegendKey val="0"/>
          <c:showVal val="0"/>
          <c:showCatName val="0"/>
          <c:showSerName val="0"/>
          <c:showPercent val="0"/>
          <c:showBubbleSize val="0"/>
        </c:dLbls>
        <c:gapWidth val="150"/>
        <c:axId val="138072576"/>
        <c:axId val="137785280"/>
      </c:barChart>
      <c:catAx>
        <c:axId val="138072576"/>
        <c:scaling>
          <c:orientation val="minMax"/>
        </c:scaling>
        <c:delete val="0"/>
        <c:axPos val="b"/>
        <c:numFmt formatCode="General" sourceLinked="0"/>
        <c:majorTickMark val="out"/>
        <c:minorTickMark val="none"/>
        <c:tickLblPos val="nextTo"/>
        <c:txPr>
          <a:bodyPr/>
          <a:lstStyle/>
          <a:p>
            <a:pPr>
              <a:defRPr sz="800"/>
            </a:pPr>
            <a:endParaRPr lang="en-US"/>
          </a:p>
        </c:txPr>
        <c:crossAx val="137785280"/>
        <c:crosses val="autoZero"/>
        <c:auto val="1"/>
        <c:lblAlgn val="ctr"/>
        <c:lblOffset val="100"/>
        <c:noMultiLvlLbl val="0"/>
      </c:catAx>
      <c:valAx>
        <c:axId val="137785280"/>
        <c:scaling>
          <c:orientation val="minMax"/>
        </c:scaling>
        <c:delete val="0"/>
        <c:axPos val="l"/>
        <c:majorGridlines/>
        <c:numFmt formatCode="0%" sourceLinked="0"/>
        <c:majorTickMark val="out"/>
        <c:minorTickMark val="none"/>
        <c:tickLblPos val="nextTo"/>
        <c:crossAx val="138072576"/>
        <c:crosses val="autoZero"/>
        <c:crossBetween val="between"/>
      </c:valAx>
    </c:plotArea>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l-SI"/>
              <a:t>Gender</a:t>
            </a:r>
            <a:endParaRPr lang="en-GB"/>
          </a:p>
        </c:rich>
      </c:tx>
      <c:layout/>
      <c:overlay val="0"/>
    </c:title>
    <c:autoTitleDeleted val="0"/>
    <c:plotArea>
      <c:layout/>
      <c:barChart>
        <c:barDir val="col"/>
        <c:grouping val="clustered"/>
        <c:varyColors val="0"/>
        <c:ser>
          <c:idx val="0"/>
          <c:order val="0"/>
          <c:spPr>
            <a:solidFill>
              <a:schemeClr val="accent5">
                <a:lumMod val="75000"/>
              </a:schemeClr>
            </a:solidFill>
          </c:spPr>
          <c:invertIfNegative val="0"/>
          <c:cat>
            <c:strRef>
              <c:f>'volunteer statistics'!$G$10:$G$11</c:f>
              <c:strCache>
                <c:ptCount val="2"/>
                <c:pt idx="0">
                  <c:v>male</c:v>
                </c:pt>
                <c:pt idx="1">
                  <c:v>female</c:v>
                </c:pt>
              </c:strCache>
            </c:strRef>
          </c:cat>
          <c:val>
            <c:numRef>
              <c:f>'volunteer statistics'!$I$10:$I$11</c:f>
              <c:numCache>
                <c:formatCode>0.000</c:formatCode>
                <c:ptCount val="2"/>
                <c:pt idx="0">
                  <c:v>0.63157894736842102</c:v>
                </c:pt>
                <c:pt idx="1">
                  <c:v>0.36842105263157893</c:v>
                </c:pt>
              </c:numCache>
            </c:numRef>
          </c:val>
        </c:ser>
        <c:dLbls>
          <c:showLegendKey val="0"/>
          <c:showVal val="0"/>
          <c:showCatName val="0"/>
          <c:showSerName val="0"/>
          <c:showPercent val="0"/>
          <c:showBubbleSize val="0"/>
        </c:dLbls>
        <c:gapWidth val="150"/>
        <c:axId val="138073600"/>
        <c:axId val="137787008"/>
      </c:barChart>
      <c:catAx>
        <c:axId val="138073600"/>
        <c:scaling>
          <c:orientation val="minMax"/>
        </c:scaling>
        <c:delete val="0"/>
        <c:axPos val="b"/>
        <c:numFmt formatCode="General" sourceLinked="0"/>
        <c:majorTickMark val="out"/>
        <c:minorTickMark val="none"/>
        <c:tickLblPos val="nextTo"/>
        <c:crossAx val="137787008"/>
        <c:crosses val="autoZero"/>
        <c:auto val="1"/>
        <c:lblAlgn val="ctr"/>
        <c:lblOffset val="100"/>
        <c:noMultiLvlLbl val="0"/>
      </c:catAx>
      <c:valAx>
        <c:axId val="137787008"/>
        <c:scaling>
          <c:orientation val="minMax"/>
        </c:scaling>
        <c:delete val="0"/>
        <c:axPos val="l"/>
        <c:majorGridlines/>
        <c:numFmt formatCode="0%" sourceLinked="0"/>
        <c:majorTickMark val="out"/>
        <c:minorTickMark val="none"/>
        <c:tickLblPos val="nextTo"/>
        <c:crossAx val="138073600"/>
        <c:crosses val="autoZero"/>
        <c:crossBetween val="between"/>
      </c:valAx>
    </c:plotArea>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22</xdr:col>
      <xdr:colOff>194728</xdr:colOff>
      <xdr:row>17</xdr:row>
      <xdr:rowOff>87630</xdr:rowOff>
    </xdr:from>
    <xdr:to>
      <xdr:col>27</xdr:col>
      <xdr:colOff>83819</xdr:colOff>
      <xdr:row>27</xdr:row>
      <xdr:rowOff>762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137160</xdr:colOff>
      <xdr:row>2</xdr:row>
      <xdr:rowOff>30480</xdr:rowOff>
    </xdr:from>
    <xdr:to>
      <xdr:col>27</xdr:col>
      <xdr:colOff>568960</xdr:colOff>
      <xdr:row>13</xdr:row>
      <xdr:rowOff>106680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495300</xdr:colOff>
      <xdr:row>2</xdr:row>
      <xdr:rowOff>0</xdr:rowOff>
    </xdr:from>
    <xdr:to>
      <xdr:col>21</xdr:col>
      <xdr:colOff>358140</xdr:colOff>
      <xdr:row>13</xdr:row>
      <xdr:rowOff>129540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510540</xdr:colOff>
      <xdr:row>16</xdr:row>
      <xdr:rowOff>91440</xdr:rowOff>
    </xdr:from>
    <xdr:to>
      <xdr:col>21</xdr:col>
      <xdr:colOff>365760</xdr:colOff>
      <xdr:row>28</xdr:row>
      <xdr:rowOff>4572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0"/>
  <sheetViews>
    <sheetView zoomScale="56" zoomScaleNormal="56" workbookViewId="0">
      <pane ySplit="5" topLeftCell="A6" activePane="bottomLeft" state="frozen"/>
      <selection pane="bottomLeft" activeCell="B5" sqref="B5"/>
    </sheetView>
  </sheetViews>
  <sheetFormatPr defaultColWidth="8.88671875" defaultRowHeight="15.6" x14ac:dyDescent="0.35"/>
  <cols>
    <col min="1" max="1" width="15.6640625" style="2" customWidth="1"/>
    <col min="2" max="2" width="10.109375" style="165" customWidth="1"/>
    <col min="3" max="3" width="97.33203125" style="2" customWidth="1"/>
    <col min="4" max="4" width="7.88671875" style="1" customWidth="1"/>
    <col min="5" max="16384" width="8.88671875" style="2"/>
  </cols>
  <sheetData>
    <row r="1" spans="1:4" ht="33.6" customHeight="1" x14ac:dyDescent="0.35">
      <c r="A1" s="217" t="s">
        <v>417</v>
      </c>
      <c r="B1" s="217"/>
      <c r="C1" s="217"/>
      <c r="D1" s="217"/>
    </row>
    <row r="3" spans="1:4" x14ac:dyDescent="0.35">
      <c r="A3" s="2" t="s">
        <v>418</v>
      </c>
    </row>
    <row r="4" spans="1:4" ht="25.95" customHeight="1" x14ac:dyDescent="0.35">
      <c r="A4" s="224" t="s">
        <v>853</v>
      </c>
      <c r="B4" s="224"/>
      <c r="C4" s="224"/>
      <c r="D4" s="224"/>
    </row>
    <row r="5" spans="1:4" ht="32.4" customHeight="1" x14ac:dyDescent="0.35">
      <c r="A5" s="166" t="s">
        <v>414</v>
      </c>
      <c r="B5" s="167" t="s">
        <v>415</v>
      </c>
      <c r="C5" s="166" t="s">
        <v>394</v>
      </c>
      <c r="D5" s="168" t="s">
        <v>49</v>
      </c>
    </row>
    <row r="6" spans="1:4" ht="17.399999999999999" x14ac:dyDescent="0.35">
      <c r="A6" s="169" t="s">
        <v>412</v>
      </c>
      <c r="B6" s="12" t="s">
        <v>53</v>
      </c>
      <c r="C6" s="170" t="s">
        <v>503</v>
      </c>
      <c r="D6" s="171">
        <v>1</v>
      </c>
    </row>
    <row r="7" spans="1:4" ht="33" x14ac:dyDescent="0.35">
      <c r="A7" s="172"/>
      <c r="B7" s="17" t="s">
        <v>54</v>
      </c>
      <c r="C7" s="170" t="s">
        <v>504</v>
      </c>
      <c r="D7" s="173">
        <v>2</v>
      </c>
    </row>
    <row r="8" spans="1:4" ht="17.399999999999999" x14ac:dyDescent="0.35">
      <c r="A8" s="172"/>
      <c r="B8" s="21"/>
      <c r="C8" s="170" t="s">
        <v>505</v>
      </c>
      <c r="D8" s="173">
        <v>3</v>
      </c>
    </row>
    <row r="9" spans="1:4" ht="33" x14ac:dyDescent="0.35">
      <c r="A9" s="172"/>
      <c r="B9" s="21"/>
      <c r="C9" s="170" t="s">
        <v>506</v>
      </c>
      <c r="D9" s="173">
        <v>3</v>
      </c>
    </row>
    <row r="10" spans="1:4" ht="17.399999999999999" x14ac:dyDescent="0.35">
      <c r="A10" s="172"/>
      <c r="B10" s="21"/>
      <c r="C10" s="170" t="s">
        <v>507</v>
      </c>
      <c r="D10" s="173">
        <v>3</v>
      </c>
    </row>
    <row r="11" spans="1:4" ht="17.399999999999999" x14ac:dyDescent="0.35">
      <c r="A11" s="172"/>
      <c r="B11" s="21"/>
      <c r="C11" s="170" t="s">
        <v>508</v>
      </c>
      <c r="D11" s="173">
        <v>4</v>
      </c>
    </row>
    <row r="12" spans="1:4" ht="17.399999999999999" x14ac:dyDescent="0.35">
      <c r="A12" s="174"/>
      <c r="B12" s="23"/>
      <c r="C12" s="170" t="s">
        <v>509</v>
      </c>
      <c r="D12" s="175">
        <v>3</v>
      </c>
    </row>
    <row r="13" spans="1:4" ht="17.399999999999999" x14ac:dyDescent="0.35">
      <c r="A13" s="176" t="s">
        <v>413</v>
      </c>
      <c r="B13" s="28" t="s">
        <v>55</v>
      </c>
      <c r="C13" s="177" t="s">
        <v>510</v>
      </c>
      <c r="D13" s="173">
        <v>5</v>
      </c>
    </row>
    <row r="14" spans="1:4" ht="17.399999999999999" x14ac:dyDescent="0.35">
      <c r="A14" s="176"/>
      <c r="B14" s="28" t="s">
        <v>267</v>
      </c>
      <c r="C14" s="170" t="s">
        <v>511</v>
      </c>
      <c r="D14" s="173">
        <v>6</v>
      </c>
    </row>
    <row r="15" spans="1:4" ht="33" x14ac:dyDescent="0.35">
      <c r="A15" s="176"/>
      <c r="B15" s="28"/>
      <c r="C15" s="178" t="s">
        <v>512</v>
      </c>
      <c r="D15" s="173">
        <v>7</v>
      </c>
    </row>
    <row r="16" spans="1:4" ht="33" x14ac:dyDescent="0.35">
      <c r="A16" s="176"/>
      <c r="B16" s="28"/>
      <c r="C16" s="170" t="s">
        <v>513</v>
      </c>
      <c r="D16" s="173">
        <v>8</v>
      </c>
    </row>
    <row r="17" spans="1:4" ht="17.399999999999999" x14ac:dyDescent="0.35">
      <c r="A17" s="176"/>
      <c r="B17" s="28"/>
      <c r="C17" s="170" t="s">
        <v>514</v>
      </c>
      <c r="D17" s="173">
        <v>8</v>
      </c>
    </row>
    <row r="18" spans="1:4" ht="17.399999999999999" x14ac:dyDescent="0.35">
      <c r="A18" s="176"/>
      <c r="B18" s="28"/>
      <c r="C18" s="170" t="s">
        <v>515</v>
      </c>
      <c r="D18" s="173">
        <v>6</v>
      </c>
    </row>
    <row r="19" spans="1:4" ht="17.399999999999999" x14ac:dyDescent="0.35">
      <c r="A19" s="176"/>
      <c r="B19" s="28"/>
      <c r="C19" s="170" t="s">
        <v>516</v>
      </c>
      <c r="D19" s="173">
        <v>9</v>
      </c>
    </row>
    <row r="20" spans="1:4" ht="33" x14ac:dyDescent="0.35">
      <c r="A20" s="176"/>
      <c r="B20" s="28"/>
      <c r="C20" s="170" t="s">
        <v>517</v>
      </c>
      <c r="D20" s="173" t="s">
        <v>269</v>
      </c>
    </row>
    <row r="21" spans="1:4" ht="17.399999999999999" x14ac:dyDescent="0.35">
      <c r="A21" s="176"/>
      <c r="B21" s="28"/>
      <c r="C21" s="170" t="s">
        <v>518</v>
      </c>
      <c r="D21" s="173">
        <v>7</v>
      </c>
    </row>
    <row r="22" spans="1:4" ht="17.399999999999999" x14ac:dyDescent="0.35">
      <c r="A22" s="176"/>
      <c r="B22" s="28"/>
      <c r="C22" s="170" t="s">
        <v>519</v>
      </c>
      <c r="D22" s="173">
        <v>12</v>
      </c>
    </row>
    <row r="23" spans="1:4" ht="17.399999999999999" x14ac:dyDescent="0.35">
      <c r="A23" s="176"/>
      <c r="B23" s="28"/>
      <c r="C23" s="170" t="s">
        <v>520</v>
      </c>
      <c r="D23" s="173">
        <v>13</v>
      </c>
    </row>
    <row r="24" spans="1:4" ht="17.399999999999999" x14ac:dyDescent="0.35">
      <c r="A24" s="176"/>
      <c r="B24" s="28"/>
      <c r="C24" s="170" t="s">
        <v>521</v>
      </c>
      <c r="D24" s="173" t="s">
        <v>270</v>
      </c>
    </row>
    <row r="25" spans="1:4" ht="33" x14ac:dyDescent="0.35">
      <c r="A25" s="176"/>
      <c r="B25" s="28"/>
      <c r="C25" s="170" t="s">
        <v>522</v>
      </c>
      <c r="D25" s="173">
        <v>14</v>
      </c>
    </row>
    <row r="26" spans="1:4" ht="17.399999999999999" x14ac:dyDescent="0.35">
      <c r="A26" s="176"/>
      <c r="B26" s="28"/>
      <c r="C26" s="170" t="s">
        <v>523</v>
      </c>
      <c r="D26" s="173">
        <v>13</v>
      </c>
    </row>
    <row r="27" spans="1:4" ht="33" x14ac:dyDescent="0.35">
      <c r="A27" s="176"/>
      <c r="B27" s="28"/>
      <c r="C27" s="170" t="s">
        <v>524</v>
      </c>
      <c r="D27" s="173">
        <v>15</v>
      </c>
    </row>
    <row r="28" spans="1:4" ht="17.399999999999999" x14ac:dyDescent="0.35">
      <c r="A28" s="176"/>
      <c r="B28" s="28"/>
      <c r="C28" s="170" t="s">
        <v>525</v>
      </c>
      <c r="D28" s="173">
        <v>13</v>
      </c>
    </row>
    <row r="29" spans="1:4" ht="17.399999999999999" x14ac:dyDescent="0.35">
      <c r="A29" s="176"/>
      <c r="B29" s="28"/>
      <c r="C29" s="170" t="s">
        <v>526</v>
      </c>
      <c r="D29" s="173">
        <v>16</v>
      </c>
    </row>
    <row r="30" spans="1:4" ht="33" x14ac:dyDescent="0.35">
      <c r="A30" s="176"/>
      <c r="B30" s="28"/>
      <c r="C30" s="170" t="s">
        <v>527</v>
      </c>
      <c r="D30" s="173">
        <v>17</v>
      </c>
    </row>
    <row r="31" spans="1:4" ht="17.399999999999999" x14ac:dyDescent="0.35">
      <c r="A31" s="176"/>
      <c r="B31" s="28"/>
      <c r="C31" s="170" t="s">
        <v>528</v>
      </c>
      <c r="D31" s="173">
        <v>13</v>
      </c>
    </row>
    <row r="32" spans="1:4" ht="33" x14ac:dyDescent="0.35">
      <c r="A32" s="176"/>
      <c r="B32" s="28"/>
      <c r="C32" s="170" t="s">
        <v>529</v>
      </c>
      <c r="D32" s="173" t="s">
        <v>271</v>
      </c>
    </row>
    <row r="33" spans="1:4" ht="17.399999999999999" x14ac:dyDescent="0.35">
      <c r="A33" s="176"/>
      <c r="B33" s="28"/>
      <c r="C33" s="170" t="s">
        <v>530</v>
      </c>
      <c r="D33" s="173">
        <v>7</v>
      </c>
    </row>
    <row r="34" spans="1:4" ht="33" x14ac:dyDescent="0.35">
      <c r="A34" s="176"/>
      <c r="B34" s="28"/>
      <c r="C34" s="170" t="s">
        <v>531</v>
      </c>
      <c r="D34" s="173">
        <v>18</v>
      </c>
    </row>
    <row r="35" spans="1:4" ht="17.399999999999999" x14ac:dyDescent="0.35">
      <c r="A35" s="176"/>
      <c r="B35" s="28"/>
      <c r="C35" s="170" t="s">
        <v>532</v>
      </c>
      <c r="D35" s="173">
        <v>8</v>
      </c>
    </row>
    <row r="36" spans="1:4" ht="17.399999999999999" x14ac:dyDescent="0.35">
      <c r="A36" s="179" t="s">
        <v>0</v>
      </c>
      <c r="B36" s="32" t="s">
        <v>200</v>
      </c>
      <c r="C36" s="177" t="s">
        <v>533</v>
      </c>
      <c r="D36" s="171">
        <v>19</v>
      </c>
    </row>
    <row r="37" spans="1:4" ht="17.399999999999999" x14ac:dyDescent="0.35">
      <c r="A37" s="176"/>
      <c r="B37" s="28" t="s">
        <v>315</v>
      </c>
      <c r="C37" s="170" t="s">
        <v>534</v>
      </c>
      <c r="D37" s="173">
        <v>20</v>
      </c>
    </row>
    <row r="38" spans="1:4" ht="17.399999999999999" x14ac:dyDescent="0.35">
      <c r="A38" s="176"/>
      <c r="B38" s="28" t="s">
        <v>80</v>
      </c>
      <c r="C38" s="170" t="s">
        <v>535</v>
      </c>
      <c r="D38" s="173">
        <v>21</v>
      </c>
    </row>
    <row r="39" spans="1:4" ht="17.399999999999999" x14ac:dyDescent="0.35">
      <c r="A39" s="176"/>
      <c r="C39" s="170" t="s">
        <v>536</v>
      </c>
      <c r="D39" s="173">
        <v>20</v>
      </c>
    </row>
    <row r="40" spans="1:4" ht="33" x14ac:dyDescent="0.35">
      <c r="A40" s="176"/>
      <c r="B40" s="28"/>
      <c r="C40" s="170" t="s">
        <v>537</v>
      </c>
      <c r="D40" s="173">
        <v>20</v>
      </c>
    </row>
    <row r="41" spans="1:4" ht="33" x14ac:dyDescent="0.35">
      <c r="A41" s="176"/>
      <c r="B41" s="28"/>
      <c r="C41" s="170" t="s">
        <v>538</v>
      </c>
      <c r="D41" s="173">
        <v>20</v>
      </c>
    </row>
    <row r="42" spans="1:4" ht="17.399999999999999" x14ac:dyDescent="0.35">
      <c r="A42" s="176"/>
      <c r="B42" s="28"/>
      <c r="C42" s="170" t="s">
        <v>539</v>
      </c>
      <c r="D42" s="173">
        <v>20</v>
      </c>
    </row>
    <row r="43" spans="1:4" ht="33" x14ac:dyDescent="0.35">
      <c r="A43" s="176"/>
      <c r="B43" s="28"/>
      <c r="C43" s="170" t="s">
        <v>540</v>
      </c>
      <c r="D43" s="173">
        <v>20</v>
      </c>
    </row>
    <row r="44" spans="1:4" ht="17.399999999999999" x14ac:dyDescent="0.35">
      <c r="A44" s="176"/>
      <c r="B44" s="28"/>
      <c r="C44" s="170" t="s">
        <v>541</v>
      </c>
      <c r="D44" s="173">
        <v>22</v>
      </c>
    </row>
    <row r="45" spans="1:4" ht="17.399999999999999" x14ac:dyDescent="0.35">
      <c r="A45" s="176"/>
      <c r="B45" s="28"/>
      <c r="C45" s="170" t="s">
        <v>505</v>
      </c>
      <c r="D45" s="173">
        <v>23</v>
      </c>
    </row>
    <row r="46" spans="1:4" ht="17.399999999999999" x14ac:dyDescent="0.35">
      <c r="A46" s="176"/>
      <c r="B46" s="28"/>
      <c r="C46" s="170" t="s">
        <v>542</v>
      </c>
      <c r="D46" s="173">
        <v>24</v>
      </c>
    </row>
    <row r="47" spans="1:4" ht="33" x14ac:dyDescent="0.35">
      <c r="A47" s="176"/>
      <c r="B47" s="28"/>
      <c r="C47" s="170" t="s">
        <v>543</v>
      </c>
      <c r="D47" s="173">
        <v>25</v>
      </c>
    </row>
    <row r="48" spans="1:4" ht="17.399999999999999" x14ac:dyDescent="0.35">
      <c r="A48" s="176"/>
      <c r="B48" s="28"/>
      <c r="C48" s="170" t="s">
        <v>544</v>
      </c>
      <c r="D48" s="173">
        <v>26</v>
      </c>
    </row>
    <row r="49" spans="1:4" ht="17.399999999999999" x14ac:dyDescent="0.35">
      <c r="A49" s="176"/>
      <c r="B49" s="28"/>
      <c r="C49" s="170" t="s">
        <v>545</v>
      </c>
      <c r="D49" s="173">
        <v>27</v>
      </c>
    </row>
    <row r="50" spans="1:4" ht="17.399999999999999" x14ac:dyDescent="0.35">
      <c r="A50" s="176"/>
      <c r="B50" s="28"/>
      <c r="C50" s="170" t="s">
        <v>546</v>
      </c>
      <c r="D50" s="173">
        <v>26</v>
      </c>
    </row>
    <row r="51" spans="1:4" ht="31.2" x14ac:dyDescent="0.35">
      <c r="A51" s="176"/>
      <c r="B51" s="28"/>
      <c r="C51" s="170" t="s">
        <v>547</v>
      </c>
      <c r="D51" s="173" t="s">
        <v>272</v>
      </c>
    </row>
    <row r="52" spans="1:4" ht="17.399999999999999" x14ac:dyDescent="0.35">
      <c r="A52" s="176"/>
      <c r="B52" s="28"/>
      <c r="C52" s="170" t="s">
        <v>548</v>
      </c>
      <c r="D52" s="173">
        <v>29</v>
      </c>
    </row>
    <row r="53" spans="1:4" ht="17.399999999999999" x14ac:dyDescent="0.35">
      <c r="A53" s="176"/>
      <c r="B53" s="28"/>
      <c r="C53" s="170" t="s">
        <v>549</v>
      </c>
      <c r="D53" s="173">
        <v>30</v>
      </c>
    </row>
    <row r="54" spans="1:4" ht="17.399999999999999" x14ac:dyDescent="0.35">
      <c r="A54" s="176"/>
      <c r="B54" s="28"/>
      <c r="C54" s="170" t="s">
        <v>550</v>
      </c>
      <c r="D54" s="173">
        <v>31</v>
      </c>
    </row>
    <row r="55" spans="1:4" ht="17.399999999999999" x14ac:dyDescent="0.35">
      <c r="A55" s="176"/>
      <c r="B55" s="28"/>
      <c r="C55" s="170" t="s">
        <v>551</v>
      </c>
      <c r="D55" s="173">
        <v>28</v>
      </c>
    </row>
    <row r="56" spans="1:4" ht="17.399999999999999" x14ac:dyDescent="0.35">
      <c r="A56" s="176"/>
      <c r="B56" s="28"/>
      <c r="C56" s="170" t="s">
        <v>552</v>
      </c>
      <c r="D56" s="173">
        <v>32</v>
      </c>
    </row>
    <row r="57" spans="1:4" ht="17.399999999999999" x14ac:dyDescent="0.35">
      <c r="A57" s="176"/>
      <c r="B57" s="28"/>
      <c r="C57" s="170" t="s">
        <v>553</v>
      </c>
      <c r="D57" s="173">
        <v>27</v>
      </c>
    </row>
    <row r="58" spans="1:4" ht="17.399999999999999" x14ac:dyDescent="0.35">
      <c r="A58" s="176"/>
      <c r="B58" s="28"/>
      <c r="C58" s="170" t="s">
        <v>554</v>
      </c>
      <c r="D58" s="173">
        <v>33</v>
      </c>
    </row>
    <row r="59" spans="1:4" ht="17.399999999999999" x14ac:dyDescent="0.35">
      <c r="A59" s="176"/>
      <c r="B59" s="28"/>
      <c r="C59" s="170" t="s">
        <v>555</v>
      </c>
      <c r="D59" s="173">
        <v>26</v>
      </c>
    </row>
    <row r="60" spans="1:4" ht="17.399999999999999" x14ac:dyDescent="0.35">
      <c r="A60" s="176"/>
      <c r="B60" s="28"/>
      <c r="C60" s="170" t="s">
        <v>556</v>
      </c>
      <c r="D60" s="173">
        <v>34</v>
      </c>
    </row>
    <row r="61" spans="1:4" ht="31.2" x14ac:dyDescent="0.35">
      <c r="A61" s="179" t="s">
        <v>1</v>
      </c>
      <c r="B61" s="32" t="s">
        <v>396</v>
      </c>
      <c r="C61" s="177" t="s">
        <v>557</v>
      </c>
      <c r="D61" s="171">
        <v>35</v>
      </c>
    </row>
    <row r="62" spans="1:4" ht="17.399999999999999" x14ac:dyDescent="0.35">
      <c r="A62" s="176"/>
      <c r="B62" s="28" t="s">
        <v>122</v>
      </c>
      <c r="C62" s="170" t="s">
        <v>558</v>
      </c>
      <c r="D62" s="173">
        <v>36</v>
      </c>
    </row>
    <row r="63" spans="1:4" ht="17.399999999999999" x14ac:dyDescent="0.35">
      <c r="A63" s="180"/>
      <c r="B63" s="181"/>
      <c r="C63" s="170" t="s">
        <v>559</v>
      </c>
      <c r="D63" s="173">
        <v>37</v>
      </c>
    </row>
    <row r="64" spans="1:4" ht="17.399999999999999" x14ac:dyDescent="0.35">
      <c r="A64" s="182"/>
      <c r="B64" s="183"/>
      <c r="C64" s="170" t="s">
        <v>560</v>
      </c>
      <c r="D64" s="173">
        <v>38</v>
      </c>
    </row>
    <row r="65" spans="1:4" ht="33" x14ac:dyDescent="0.35">
      <c r="A65" s="182"/>
      <c r="B65" s="183"/>
      <c r="C65" s="170" t="s">
        <v>561</v>
      </c>
      <c r="D65" s="173" t="s">
        <v>273</v>
      </c>
    </row>
    <row r="66" spans="1:4" ht="17.399999999999999" x14ac:dyDescent="0.35">
      <c r="A66" s="182"/>
      <c r="B66" s="183"/>
      <c r="C66" s="170" t="s">
        <v>562</v>
      </c>
      <c r="D66" s="173">
        <v>39</v>
      </c>
    </row>
    <row r="67" spans="1:4" ht="17.399999999999999" x14ac:dyDescent="0.35">
      <c r="A67" s="182"/>
      <c r="B67" s="183"/>
      <c r="C67" s="170" t="s">
        <v>563</v>
      </c>
      <c r="D67" s="173">
        <v>39</v>
      </c>
    </row>
    <row r="68" spans="1:4" ht="17.399999999999999" x14ac:dyDescent="0.35">
      <c r="A68" s="182"/>
      <c r="B68" s="183"/>
      <c r="C68" s="170" t="s">
        <v>564</v>
      </c>
      <c r="D68" s="173">
        <v>40</v>
      </c>
    </row>
    <row r="69" spans="1:4" ht="17.399999999999999" x14ac:dyDescent="0.35">
      <c r="A69" s="182"/>
      <c r="B69" s="183"/>
      <c r="C69" s="170" t="s">
        <v>565</v>
      </c>
      <c r="D69" s="173">
        <v>41</v>
      </c>
    </row>
    <row r="70" spans="1:4" ht="17.399999999999999" x14ac:dyDescent="0.35">
      <c r="A70" s="182"/>
      <c r="B70" s="183"/>
      <c r="C70" s="170" t="s">
        <v>566</v>
      </c>
      <c r="D70" s="173">
        <v>38</v>
      </c>
    </row>
    <row r="71" spans="1:4" ht="17.399999999999999" x14ac:dyDescent="0.35">
      <c r="A71" s="182"/>
      <c r="B71" s="183"/>
      <c r="C71" s="170" t="s">
        <v>567</v>
      </c>
      <c r="D71" s="173" t="s">
        <v>274</v>
      </c>
    </row>
    <row r="72" spans="1:4" ht="33" x14ac:dyDescent="0.35">
      <c r="A72" s="182"/>
      <c r="B72" s="183"/>
      <c r="C72" s="170" t="s">
        <v>568</v>
      </c>
      <c r="D72" s="173">
        <v>41</v>
      </c>
    </row>
    <row r="73" spans="1:4" ht="33" x14ac:dyDescent="0.35">
      <c r="A73" s="184"/>
      <c r="B73" s="183"/>
      <c r="C73" s="170" t="s">
        <v>569</v>
      </c>
      <c r="D73" s="173" t="s">
        <v>275</v>
      </c>
    </row>
    <row r="74" spans="1:4" ht="17.399999999999999" x14ac:dyDescent="0.35">
      <c r="A74" s="182"/>
      <c r="B74" s="183"/>
      <c r="C74" s="170" t="s">
        <v>570</v>
      </c>
      <c r="D74" s="173">
        <v>35</v>
      </c>
    </row>
    <row r="75" spans="1:4" ht="17.399999999999999" x14ac:dyDescent="0.35">
      <c r="A75" s="182"/>
      <c r="B75" s="183"/>
      <c r="C75" s="170" t="s">
        <v>571</v>
      </c>
      <c r="D75" s="173">
        <v>40</v>
      </c>
    </row>
    <row r="76" spans="1:4" ht="17.399999999999999" x14ac:dyDescent="0.35">
      <c r="A76" s="182"/>
      <c r="B76" s="183"/>
      <c r="C76" s="170" t="s">
        <v>572</v>
      </c>
      <c r="D76" s="173">
        <v>40</v>
      </c>
    </row>
    <row r="77" spans="1:4" ht="33" x14ac:dyDescent="0.35">
      <c r="A77" s="182"/>
      <c r="B77" s="183"/>
      <c r="C77" s="170" t="s">
        <v>573</v>
      </c>
      <c r="D77" s="173">
        <v>45</v>
      </c>
    </row>
    <row r="78" spans="1:4" ht="17.399999999999999" x14ac:dyDescent="0.35">
      <c r="A78" s="182"/>
      <c r="B78" s="183"/>
      <c r="C78" s="170" t="s">
        <v>574</v>
      </c>
      <c r="D78" s="173">
        <v>44</v>
      </c>
    </row>
    <row r="79" spans="1:4" ht="48.6" x14ac:dyDescent="0.35">
      <c r="A79" s="180"/>
      <c r="B79" s="181"/>
      <c r="C79" s="170" t="s">
        <v>575</v>
      </c>
      <c r="D79" s="173" t="s">
        <v>276</v>
      </c>
    </row>
    <row r="80" spans="1:4" ht="17.399999999999999" x14ac:dyDescent="0.35">
      <c r="A80" s="176"/>
      <c r="B80" s="28"/>
      <c r="C80" s="170" t="s">
        <v>576</v>
      </c>
      <c r="D80" s="173">
        <v>38</v>
      </c>
    </row>
    <row r="81" spans="1:4" ht="33" x14ac:dyDescent="0.35">
      <c r="A81" s="176"/>
      <c r="B81" s="28"/>
      <c r="C81" s="170" t="s">
        <v>577</v>
      </c>
      <c r="D81" s="173">
        <v>41</v>
      </c>
    </row>
    <row r="82" spans="1:4" ht="33" x14ac:dyDescent="0.35">
      <c r="A82" s="176"/>
      <c r="B82" s="28"/>
      <c r="C82" s="170" t="s">
        <v>578</v>
      </c>
      <c r="D82" s="173">
        <v>48</v>
      </c>
    </row>
    <row r="83" spans="1:4" ht="33" x14ac:dyDescent="0.35">
      <c r="A83" s="176"/>
      <c r="B83" s="28"/>
      <c r="C83" s="170" t="s">
        <v>579</v>
      </c>
      <c r="D83" s="173">
        <v>49</v>
      </c>
    </row>
    <row r="84" spans="1:4" ht="33" x14ac:dyDescent="0.35">
      <c r="A84" s="176"/>
      <c r="B84" s="28"/>
      <c r="C84" s="170" t="s">
        <v>580</v>
      </c>
      <c r="D84" s="173" t="s">
        <v>277</v>
      </c>
    </row>
    <row r="85" spans="1:4" ht="17.399999999999999" x14ac:dyDescent="0.35">
      <c r="A85" s="176"/>
      <c r="B85" s="28"/>
      <c r="C85" s="170" t="s">
        <v>581</v>
      </c>
      <c r="D85" s="173">
        <v>37</v>
      </c>
    </row>
    <row r="86" spans="1:4" ht="17.399999999999999" x14ac:dyDescent="0.35">
      <c r="A86" s="176"/>
      <c r="B86" s="28"/>
      <c r="C86" s="170" t="s">
        <v>582</v>
      </c>
      <c r="D86" s="173">
        <v>52</v>
      </c>
    </row>
    <row r="87" spans="1:4" ht="33" x14ac:dyDescent="0.35">
      <c r="A87" s="176"/>
      <c r="B87" s="28"/>
      <c r="C87" s="170" t="s">
        <v>583</v>
      </c>
      <c r="D87" s="173">
        <v>53</v>
      </c>
    </row>
    <row r="88" spans="1:4" ht="17.399999999999999" x14ac:dyDescent="0.35">
      <c r="A88" s="176"/>
      <c r="B88" s="28"/>
      <c r="C88" s="170" t="s">
        <v>584</v>
      </c>
      <c r="D88" s="173">
        <v>54</v>
      </c>
    </row>
    <row r="89" spans="1:4" ht="33" x14ac:dyDescent="0.35">
      <c r="A89" s="176"/>
      <c r="B89" s="28"/>
      <c r="C89" s="170" t="s">
        <v>585</v>
      </c>
      <c r="D89" s="173" t="s">
        <v>278</v>
      </c>
    </row>
    <row r="90" spans="1:4" ht="17.399999999999999" x14ac:dyDescent="0.35">
      <c r="A90" s="176"/>
      <c r="B90" s="28"/>
      <c r="C90" s="170" t="s">
        <v>586</v>
      </c>
      <c r="D90" s="173">
        <v>41</v>
      </c>
    </row>
    <row r="91" spans="1:4" ht="17.399999999999999" x14ac:dyDescent="0.35">
      <c r="A91" s="176"/>
      <c r="B91" s="28"/>
      <c r="C91" s="170" t="s">
        <v>587</v>
      </c>
      <c r="D91" s="173">
        <v>55</v>
      </c>
    </row>
    <row r="92" spans="1:4" ht="17.399999999999999" x14ac:dyDescent="0.35">
      <c r="A92" s="176"/>
      <c r="B92" s="28"/>
      <c r="C92" s="170" t="s">
        <v>588</v>
      </c>
      <c r="D92" s="173" t="s">
        <v>279</v>
      </c>
    </row>
    <row r="93" spans="1:4" ht="33" x14ac:dyDescent="0.35">
      <c r="A93" s="176"/>
      <c r="B93" s="28"/>
      <c r="C93" s="170" t="s">
        <v>589</v>
      </c>
      <c r="D93" s="173">
        <v>57</v>
      </c>
    </row>
    <row r="94" spans="1:4" ht="17.399999999999999" x14ac:dyDescent="0.35">
      <c r="A94" s="176"/>
      <c r="B94" s="28"/>
      <c r="C94" s="170" t="s">
        <v>590</v>
      </c>
      <c r="D94" s="173">
        <v>58</v>
      </c>
    </row>
    <row r="95" spans="1:4" ht="17.399999999999999" x14ac:dyDescent="0.35">
      <c r="A95" s="176"/>
      <c r="B95" s="28"/>
      <c r="C95" s="170" t="s">
        <v>591</v>
      </c>
      <c r="D95" s="173">
        <v>59</v>
      </c>
    </row>
    <row r="96" spans="1:4" ht="17.399999999999999" x14ac:dyDescent="0.35">
      <c r="A96" s="176"/>
      <c r="B96" s="28"/>
      <c r="C96" s="170" t="s">
        <v>592</v>
      </c>
      <c r="D96" s="173">
        <v>54</v>
      </c>
    </row>
    <row r="97" spans="1:4" ht="46.8" x14ac:dyDescent="0.35">
      <c r="A97" s="176"/>
      <c r="B97" s="28"/>
      <c r="C97" s="170" t="s">
        <v>593</v>
      </c>
      <c r="D97" s="173" t="s">
        <v>280</v>
      </c>
    </row>
    <row r="98" spans="1:4" ht="17.399999999999999" x14ac:dyDescent="0.35">
      <c r="A98" s="176"/>
      <c r="B98" s="28"/>
      <c r="C98" s="170" t="s">
        <v>594</v>
      </c>
      <c r="D98" s="173">
        <v>63</v>
      </c>
    </row>
    <row r="99" spans="1:4" ht="17.399999999999999" x14ac:dyDescent="0.35">
      <c r="A99" s="176"/>
      <c r="B99" s="28"/>
      <c r="C99" s="170" t="s">
        <v>595</v>
      </c>
      <c r="D99" s="173">
        <v>35</v>
      </c>
    </row>
    <row r="100" spans="1:4" ht="17.399999999999999" x14ac:dyDescent="0.35">
      <c r="A100" s="176"/>
      <c r="B100" s="28"/>
      <c r="C100" s="170" t="s">
        <v>596</v>
      </c>
      <c r="D100" s="173">
        <v>40</v>
      </c>
    </row>
    <row r="101" spans="1:4" ht="17.399999999999999" x14ac:dyDescent="0.35">
      <c r="A101" s="176"/>
      <c r="B101" s="28"/>
      <c r="C101" s="170" t="s">
        <v>597</v>
      </c>
      <c r="D101" s="173">
        <v>51</v>
      </c>
    </row>
    <row r="102" spans="1:4" ht="17.399999999999999" x14ac:dyDescent="0.35">
      <c r="A102" s="176"/>
      <c r="B102" s="28"/>
      <c r="C102" s="170" t="s">
        <v>598</v>
      </c>
      <c r="D102" s="173">
        <v>64</v>
      </c>
    </row>
    <row r="103" spans="1:4" ht="17.399999999999999" x14ac:dyDescent="0.35">
      <c r="A103" s="176"/>
      <c r="B103" s="28"/>
      <c r="C103" s="170" t="s">
        <v>599</v>
      </c>
      <c r="D103" s="173">
        <v>42</v>
      </c>
    </row>
    <row r="104" spans="1:4" ht="33" x14ac:dyDescent="0.35">
      <c r="A104" s="176"/>
      <c r="B104" s="28"/>
      <c r="C104" s="170" t="s">
        <v>600</v>
      </c>
      <c r="D104" s="173">
        <v>65</v>
      </c>
    </row>
    <row r="105" spans="1:4" ht="17.399999999999999" x14ac:dyDescent="0.35">
      <c r="A105" s="176"/>
      <c r="B105" s="28"/>
      <c r="C105" s="170" t="s">
        <v>601</v>
      </c>
      <c r="D105" s="173">
        <v>40</v>
      </c>
    </row>
    <row r="106" spans="1:4" ht="17.399999999999999" x14ac:dyDescent="0.35">
      <c r="A106" s="176"/>
      <c r="B106" s="28"/>
      <c r="C106" s="170" t="s">
        <v>602</v>
      </c>
      <c r="D106" s="173">
        <v>50</v>
      </c>
    </row>
    <row r="107" spans="1:4" ht="17.399999999999999" x14ac:dyDescent="0.35">
      <c r="A107" s="176"/>
      <c r="B107" s="28"/>
      <c r="C107" s="170" t="s">
        <v>603</v>
      </c>
      <c r="D107" s="173">
        <v>66</v>
      </c>
    </row>
    <row r="108" spans="1:4" ht="17.399999999999999" x14ac:dyDescent="0.35">
      <c r="A108" s="176"/>
      <c r="B108" s="28"/>
      <c r="C108" s="170" t="s">
        <v>604</v>
      </c>
      <c r="D108" s="173">
        <v>49</v>
      </c>
    </row>
    <row r="109" spans="1:4" ht="33" x14ac:dyDescent="0.35">
      <c r="A109" s="176"/>
      <c r="B109" s="28"/>
      <c r="C109" s="170" t="s">
        <v>605</v>
      </c>
      <c r="D109" s="173">
        <v>51</v>
      </c>
    </row>
    <row r="110" spans="1:4" ht="17.399999999999999" x14ac:dyDescent="0.35">
      <c r="A110" s="176"/>
      <c r="B110" s="28"/>
      <c r="C110" s="170" t="s">
        <v>606</v>
      </c>
      <c r="D110" s="173">
        <v>67</v>
      </c>
    </row>
    <row r="111" spans="1:4" ht="17.399999999999999" x14ac:dyDescent="0.35">
      <c r="A111" s="176"/>
      <c r="B111" s="28"/>
      <c r="C111" s="170" t="s">
        <v>607</v>
      </c>
      <c r="D111" s="173">
        <v>43</v>
      </c>
    </row>
    <row r="112" spans="1:4" ht="17.399999999999999" x14ac:dyDescent="0.35">
      <c r="A112" s="176"/>
      <c r="B112" s="28"/>
      <c r="C112" s="170" t="s">
        <v>608</v>
      </c>
      <c r="D112" s="173">
        <v>38</v>
      </c>
    </row>
    <row r="113" spans="1:4" ht="17.399999999999999" x14ac:dyDescent="0.35">
      <c r="A113" s="176"/>
      <c r="B113" s="28"/>
      <c r="C113" s="170" t="s">
        <v>609</v>
      </c>
      <c r="D113" s="173">
        <v>56</v>
      </c>
    </row>
    <row r="114" spans="1:4" ht="17.399999999999999" x14ac:dyDescent="0.35">
      <c r="A114" s="176"/>
      <c r="B114" s="28"/>
      <c r="C114" s="170" t="s">
        <v>610</v>
      </c>
      <c r="D114" s="173">
        <v>68</v>
      </c>
    </row>
    <row r="115" spans="1:4" ht="17.399999999999999" x14ac:dyDescent="0.35">
      <c r="A115" s="176"/>
      <c r="B115" s="28"/>
      <c r="C115" s="170" t="s">
        <v>611</v>
      </c>
      <c r="D115" s="173">
        <v>60</v>
      </c>
    </row>
    <row r="116" spans="1:4" ht="17.399999999999999" x14ac:dyDescent="0.35">
      <c r="A116" s="176"/>
      <c r="B116" s="28"/>
      <c r="C116" s="170" t="s">
        <v>612</v>
      </c>
      <c r="D116" s="173">
        <v>69</v>
      </c>
    </row>
    <row r="117" spans="1:4" ht="17.399999999999999" x14ac:dyDescent="0.35">
      <c r="A117" s="176"/>
      <c r="B117" s="28"/>
      <c r="C117" s="170" t="s">
        <v>613</v>
      </c>
      <c r="D117" s="173" t="s">
        <v>281</v>
      </c>
    </row>
    <row r="118" spans="1:4" ht="17.399999999999999" x14ac:dyDescent="0.35">
      <c r="A118" s="176"/>
      <c r="B118" s="28"/>
      <c r="C118" s="170" t="s">
        <v>614</v>
      </c>
      <c r="D118" s="173">
        <v>64</v>
      </c>
    </row>
    <row r="119" spans="1:4" ht="17.399999999999999" x14ac:dyDescent="0.35">
      <c r="A119" s="176"/>
      <c r="B119" s="28"/>
      <c r="C119" s="170" t="s">
        <v>615</v>
      </c>
      <c r="D119" s="173">
        <v>71</v>
      </c>
    </row>
    <row r="120" spans="1:4" ht="17.399999999999999" x14ac:dyDescent="0.35">
      <c r="A120" s="176"/>
      <c r="B120" s="28"/>
      <c r="C120" s="170" t="s">
        <v>616</v>
      </c>
      <c r="D120" s="173">
        <v>62</v>
      </c>
    </row>
    <row r="121" spans="1:4" ht="33" x14ac:dyDescent="0.35">
      <c r="A121" s="176"/>
      <c r="B121" s="28"/>
      <c r="C121" s="170" t="s">
        <v>617</v>
      </c>
      <c r="D121" s="173" t="s">
        <v>282</v>
      </c>
    </row>
    <row r="122" spans="1:4" ht="17.399999999999999" x14ac:dyDescent="0.35">
      <c r="A122" s="176"/>
      <c r="B122" s="28"/>
      <c r="C122" s="170" t="s">
        <v>618</v>
      </c>
      <c r="D122" s="173">
        <v>74</v>
      </c>
    </row>
    <row r="123" spans="1:4" ht="17.399999999999999" x14ac:dyDescent="0.35">
      <c r="A123" s="176"/>
      <c r="B123" s="28"/>
      <c r="C123" s="170" t="s">
        <v>619</v>
      </c>
      <c r="D123" s="173">
        <v>64</v>
      </c>
    </row>
    <row r="124" spans="1:4" ht="17.399999999999999" x14ac:dyDescent="0.35">
      <c r="A124" s="176"/>
      <c r="B124" s="28"/>
      <c r="C124" s="170" t="s">
        <v>620</v>
      </c>
      <c r="D124" s="173">
        <v>58</v>
      </c>
    </row>
    <row r="125" spans="1:4" ht="17.399999999999999" x14ac:dyDescent="0.35">
      <c r="A125" s="176"/>
      <c r="B125" s="28"/>
      <c r="C125" s="170" t="s">
        <v>621</v>
      </c>
      <c r="D125" s="173">
        <v>75</v>
      </c>
    </row>
    <row r="126" spans="1:4" ht="17.399999999999999" x14ac:dyDescent="0.35">
      <c r="A126" s="176"/>
      <c r="B126" s="28"/>
      <c r="C126" s="170" t="s">
        <v>622</v>
      </c>
      <c r="D126" s="173">
        <v>58</v>
      </c>
    </row>
    <row r="127" spans="1:4" ht="33" x14ac:dyDescent="0.35">
      <c r="A127" s="176"/>
      <c r="B127" s="28"/>
      <c r="C127" s="170" t="s">
        <v>623</v>
      </c>
      <c r="D127" s="173" t="s">
        <v>283</v>
      </c>
    </row>
    <row r="128" spans="1:4" ht="17.399999999999999" x14ac:dyDescent="0.35">
      <c r="A128" s="176"/>
      <c r="B128" s="28"/>
      <c r="C128" s="170" t="s">
        <v>624</v>
      </c>
      <c r="D128" s="173">
        <v>45</v>
      </c>
    </row>
    <row r="129" spans="1:4" ht="17.399999999999999" x14ac:dyDescent="0.35">
      <c r="A129" s="176"/>
      <c r="B129" s="28"/>
      <c r="C129" s="170" t="s">
        <v>625</v>
      </c>
      <c r="D129" s="173">
        <v>52</v>
      </c>
    </row>
    <row r="130" spans="1:4" ht="17.399999999999999" x14ac:dyDescent="0.35">
      <c r="A130" s="176"/>
      <c r="B130" s="28"/>
      <c r="C130" s="170" t="s">
        <v>626</v>
      </c>
      <c r="D130" s="173">
        <v>51</v>
      </c>
    </row>
    <row r="131" spans="1:4" ht="17.399999999999999" x14ac:dyDescent="0.35">
      <c r="A131" s="176"/>
      <c r="B131" s="28"/>
      <c r="C131" s="185" t="s">
        <v>627</v>
      </c>
      <c r="D131" s="173">
        <v>37</v>
      </c>
    </row>
    <row r="132" spans="1:4" ht="17.399999999999999" x14ac:dyDescent="0.35">
      <c r="A132" s="176"/>
      <c r="B132" s="28"/>
      <c r="C132" s="170" t="s">
        <v>628</v>
      </c>
      <c r="D132" s="173">
        <v>51</v>
      </c>
    </row>
    <row r="133" spans="1:4" ht="17.399999999999999" x14ac:dyDescent="0.35">
      <c r="A133" s="176"/>
      <c r="B133" s="28"/>
      <c r="C133" s="170" t="s">
        <v>629</v>
      </c>
      <c r="D133" s="173">
        <v>72</v>
      </c>
    </row>
    <row r="134" spans="1:4" ht="33" x14ac:dyDescent="0.35">
      <c r="A134" s="176"/>
      <c r="B134" s="28"/>
      <c r="C134" s="170" t="s">
        <v>630</v>
      </c>
      <c r="D134" s="173">
        <v>77</v>
      </c>
    </row>
    <row r="135" spans="1:4" ht="17.399999999999999" x14ac:dyDescent="0.35">
      <c r="A135" s="176"/>
      <c r="B135" s="28"/>
      <c r="C135" s="170" t="s">
        <v>631</v>
      </c>
      <c r="D135" s="173">
        <v>42</v>
      </c>
    </row>
    <row r="136" spans="1:4" ht="17.399999999999999" x14ac:dyDescent="0.35">
      <c r="A136" s="176"/>
      <c r="B136" s="28"/>
      <c r="C136" s="170" t="s">
        <v>632</v>
      </c>
      <c r="D136" s="173">
        <v>78</v>
      </c>
    </row>
    <row r="137" spans="1:4" ht="17.399999999999999" x14ac:dyDescent="0.35">
      <c r="A137" s="176"/>
      <c r="B137" s="28"/>
      <c r="C137" s="170" t="s">
        <v>633</v>
      </c>
      <c r="D137" s="173">
        <v>78</v>
      </c>
    </row>
    <row r="138" spans="1:4" ht="33" x14ac:dyDescent="0.35">
      <c r="A138" s="176"/>
      <c r="B138" s="28"/>
      <c r="C138" s="170" t="s">
        <v>634</v>
      </c>
      <c r="D138" s="173">
        <v>79</v>
      </c>
    </row>
    <row r="139" spans="1:4" ht="17.399999999999999" x14ac:dyDescent="0.35">
      <c r="A139" s="176"/>
      <c r="B139" s="28"/>
      <c r="C139" s="170" t="s">
        <v>635</v>
      </c>
      <c r="D139" s="173">
        <v>63</v>
      </c>
    </row>
    <row r="140" spans="1:4" ht="33" x14ac:dyDescent="0.35">
      <c r="A140" s="176"/>
      <c r="B140" s="28"/>
      <c r="C140" s="170" t="s">
        <v>636</v>
      </c>
      <c r="D140" s="173" t="s">
        <v>284</v>
      </c>
    </row>
    <row r="141" spans="1:4" ht="17.399999999999999" x14ac:dyDescent="0.35">
      <c r="A141" s="176"/>
      <c r="B141" s="28"/>
      <c r="C141" s="170" t="s">
        <v>637</v>
      </c>
      <c r="D141" s="173">
        <v>56</v>
      </c>
    </row>
    <row r="142" spans="1:4" ht="33" x14ac:dyDescent="0.35">
      <c r="A142" s="176"/>
      <c r="B142" s="28"/>
      <c r="C142" s="170" t="s">
        <v>638</v>
      </c>
      <c r="D142" s="173" t="s">
        <v>285</v>
      </c>
    </row>
    <row r="143" spans="1:4" ht="17.399999999999999" x14ac:dyDescent="0.35">
      <c r="A143" s="176"/>
      <c r="B143" s="28"/>
      <c r="C143" s="170" t="s">
        <v>639</v>
      </c>
      <c r="D143" s="173">
        <v>73</v>
      </c>
    </row>
    <row r="144" spans="1:4" ht="17.399999999999999" x14ac:dyDescent="0.35">
      <c r="A144" s="176"/>
      <c r="B144" s="28"/>
      <c r="C144" s="170" t="s">
        <v>640</v>
      </c>
      <c r="D144" s="173">
        <v>55</v>
      </c>
    </row>
    <row r="145" spans="1:4" ht="17.399999999999999" x14ac:dyDescent="0.35">
      <c r="A145" s="179" t="s">
        <v>3</v>
      </c>
      <c r="B145" s="32" t="s">
        <v>397</v>
      </c>
      <c r="C145" s="177" t="s">
        <v>641</v>
      </c>
      <c r="D145" s="171">
        <v>80</v>
      </c>
    </row>
    <row r="146" spans="1:4" ht="17.399999999999999" x14ac:dyDescent="0.35">
      <c r="A146" s="176"/>
      <c r="B146" s="28" t="s">
        <v>314</v>
      </c>
      <c r="C146" s="170" t="s">
        <v>642</v>
      </c>
      <c r="D146" s="173">
        <v>81</v>
      </c>
    </row>
    <row r="147" spans="1:4" ht="17.399999999999999" x14ac:dyDescent="0.35">
      <c r="A147" s="176"/>
      <c r="B147" s="28" t="s">
        <v>138</v>
      </c>
      <c r="C147" s="170" t="s">
        <v>643</v>
      </c>
      <c r="D147" s="173">
        <v>82</v>
      </c>
    </row>
    <row r="148" spans="1:4" ht="17.399999999999999" x14ac:dyDescent="0.35">
      <c r="A148" s="176"/>
      <c r="C148" s="170" t="s">
        <v>644</v>
      </c>
      <c r="D148" s="173">
        <v>82</v>
      </c>
    </row>
    <row r="149" spans="1:4" ht="17.399999999999999" x14ac:dyDescent="0.35">
      <c r="A149" s="176"/>
      <c r="B149" s="28"/>
      <c r="C149" s="170" t="s">
        <v>645</v>
      </c>
      <c r="D149" s="173">
        <v>82</v>
      </c>
    </row>
    <row r="150" spans="1:4" ht="17.399999999999999" x14ac:dyDescent="0.35">
      <c r="A150" s="176"/>
      <c r="B150" s="28"/>
      <c r="C150" s="170" t="s">
        <v>646</v>
      </c>
      <c r="D150" s="173">
        <v>83</v>
      </c>
    </row>
    <row r="151" spans="1:4" ht="17.399999999999999" x14ac:dyDescent="0.35">
      <c r="A151" s="176"/>
      <c r="B151" s="28"/>
      <c r="C151" s="170" t="s">
        <v>647</v>
      </c>
      <c r="D151" s="173">
        <v>82</v>
      </c>
    </row>
    <row r="152" spans="1:4" ht="17.399999999999999" x14ac:dyDescent="0.35">
      <c r="A152" s="176"/>
      <c r="B152" s="28"/>
      <c r="C152" s="170" t="s">
        <v>648</v>
      </c>
      <c r="D152" s="173">
        <v>83</v>
      </c>
    </row>
    <row r="153" spans="1:4" ht="17.399999999999999" x14ac:dyDescent="0.35">
      <c r="A153" s="176"/>
      <c r="B153" s="28"/>
      <c r="C153" s="170" t="s">
        <v>649</v>
      </c>
      <c r="D153" s="173">
        <v>83</v>
      </c>
    </row>
    <row r="154" spans="1:4" ht="17.399999999999999" x14ac:dyDescent="0.35">
      <c r="A154" s="176"/>
      <c r="B154" s="28"/>
      <c r="C154" s="170" t="s">
        <v>650</v>
      </c>
      <c r="D154" s="173">
        <v>84</v>
      </c>
    </row>
    <row r="155" spans="1:4" ht="17.399999999999999" x14ac:dyDescent="0.35">
      <c r="A155" s="176"/>
      <c r="B155" s="28"/>
      <c r="C155" s="170" t="s">
        <v>651</v>
      </c>
      <c r="D155" s="173">
        <v>85</v>
      </c>
    </row>
    <row r="156" spans="1:4" ht="17.399999999999999" x14ac:dyDescent="0.35">
      <c r="A156" s="176"/>
      <c r="B156" s="28"/>
      <c r="C156" s="170" t="s">
        <v>652</v>
      </c>
      <c r="D156" s="173">
        <v>86</v>
      </c>
    </row>
    <row r="157" spans="1:4" ht="17.399999999999999" x14ac:dyDescent="0.35">
      <c r="A157" s="176"/>
      <c r="B157" s="28"/>
      <c r="C157" s="170" t="s">
        <v>653</v>
      </c>
      <c r="D157" s="173">
        <v>81</v>
      </c>
    </row>
    <row r="158" spans="1:4" ht="17.399999999999999" x14ac:dyDescent="0.35">
      <c r="A158" s="176"/>
      <c r="B158" s="28"/>
      <c r="C158" s="170" t="s">
        <v>654</v>
      </c>
      <c r="D158" s="173">
        <v>87</v>
      </c>
    </row>
    <row r="159" spans="1:4" ht="33" x14ac:dyDescent="0.35">
      <c r="A159" s="176"/>
      <c r="B159" s="28"/>
      <c r="C159" s="170" t="s">
        <v>655</v>
      </c>
      <c r="D159" s="173">
        <v>88</v>
      </c>
    </row>
    <row r="160" spans="1:4" ht="33" x14ac:dyDescent="0.35">
      <c r="A160" s="176"/>
      <c r="B160" s="28"/>
      <c r="C160" s="170" t="s">
        <v>656</v>
      </c>
      <c r="D160" s="173">
        <v>81</v>
      </c>
    </row>
    <row r="161" spans="1:4" ht="17.399999999999999" x14ac:dyDescent="0.35">
      <c r="A161" s="176"/>
      <c r="B161" s="28"/>
      <c r="C161" s="170" t="s">
        <v>657</v>
      </c>
      <c r="D161" s="173">
        <v>83</v>
      </c>
    </row>
    <row r="162" spans="1:4" ht="17.399999999999999" x14ac:dyDescent="0.35">
      <c r="A162" s="176"/>
      <c r="B162" s="28"/>
      <c r="C162" s="170" t="s">
        <v>658</v>
      </c>
      <c r="D162" s="173">
        <v>83</v>
      </c>
    </row>
    <row r="163" spans="1:4" ht="17.399999999999999" x14ac:dyDescent="0.35">
      <c r="A163" s="176"/>
      <c r="B163" s="28"/>
      <c r="C163" s="170" t="s">
        <v>659</v>
      </c>
      <c r="D163" s="173">
        <v>88</v>
      </c>
    </row>
    <row r="164" spans="1:4" ht="17.399999999999999" x14ac:dyDescent="0.35">
      <c r="A164" s="176"/>
      <c r="B164" s="28"/>
      <c r="C164" s="170" t="s">
        <v>660</v>
      </c>
      <c r="D164" s="173">
        <v>89</v>
      </c>
    </row>
    <row r="165" spans="1:4" ht="17.399999999999999" x14ac:dyDescent="0.35">
      <c r="A165" s="176"/>
      <c r="B165" s="28"/>
      <c r="C165" s="170" t="s">
        <v>661</v>
      </c>
      <c r="D165" s="173">
        <v>90</v>
      </c>
    </row>
    <row r="166" spans="1:4" ht="17.399999999999999" x14ac:dyDescent="0.35">
      <c r="A166" s="176"/>
      <c r="B166" s="28"/>
      <c r="C166" s="170" t="s">
        <v>662</v>
      </c>
      <c r="D166" s="173">
        <v>86</v>
      </c>
    </row>
    <row r="167" spans="1:4" ht="17.399999999999999" x14ac:dyDescent="0.35">
      <c r="A167" s="176"/>
      <c r="B167" s="28"/>
      <c r="C167" s="170" t="s">
        <v>663</v>
      </c>
      <c r="D167" s="173">
        <v>83</v>
      </c>
    </row>
    <row r="168" spans="1:4" ht="33" x14ac:dyDescent="0.35">
      <c r="A168" s="176"/>
      <c r="B168" s="28"/>
      <c r="C168" s="170" t="s">
        <v>664</v>
      </c>
      <c r="D168" s="173">
        <v>91</v>
      </c>
    </row>
    <row r="169" spans="1:4" ht="17.399999999999999" x14ac:dyDescent="0.35">
      <c r="A169" s="176"/>
      <c r="B169" s="28"/>
      <c r="C169" s="170" t="s">
        <v>665</v>
      </c>
      <c r="D169" s="173">
        <v>87</v>
      </c>
    </row>
    <row r="170" spans="1:4" ht="17.399999999999999" x14ac:dyDescent="0.35">
      <c r="A170" s="176"/>
      <c r="B170" s="28"/>
      <c r="C170" s="170" t="s">
        <v>666</v>
      </c>
      <c r="D170" s="173">
        <v>88</v>
      </c>
    </row>
    <row r="171" spans="1:4" ht="33" x14ac:dyDescent="0.35">
      <c r="A171" s="176"/>
      <c r="B171" s="28"/>
      <c r="C171" s="170" t="s">
        <v>667</v>
      </c>
      <c r="D171" s="173">
        <v>92</v>
      </c>
    </row>
    <row r="172" spans="1:4" ht="17.399999999999999" x14ac:dyDescent="0.35">
      <c r="A172" s="176"/>
      <c r="B172" s="28"/>
      <c r="C172" s="170" t="s">
        <v>668</v>
      </c>
      <c r="D172" s="173">
        <v>86</v>
      </c>
    </row>
    <row r="173" spans="1:4" ht="33" x14ac:dyDescent="0.35">
      <c r="A173" s="176"/>
      <c r="B173" s="28"/>
      <c r="C173" s="170" t="s">
        <v>669</v>
      </c>
      <c r="D173" s="173" t="s">
        <v>286</v>
      </c>
    </row>
    <row r="174" spans="1:4" ht="17.399999999999999" x14ac:dyDescent="0.35">
      <c r="A174" s="176"/>
      <c r="B174" s="28"/>
      <c r="C174" s="170" t="s">
        <v>670</v>
      </c>
      <c r="D174" s="173">
        <v>94</v>
      </c>
    </row>
    <row r="175" spans="1:4" ht="17.399999999999999" x14ac:dyDescent="0.35">
      <c r="A175" s="176"/>
      <c r="B175" s="28"/>
      <c r="C175" s="170" t="s">
        <v>671</v>
      </c>
      <c r="D175" s="173" t="s">
        <v>287</v>
      </c>
    </row>
    <row r="176" spans="1:4" ht="17.399999999999999" x14ac:dyDescent="0.35">
      <c r="A176" s="176"/>
      <c r="B176" s="28"/>
      <c r="C176" s="170" t="s">
        <v>542</v>
      </c>
      <c r="D176" s="173">
        <v>96</v>
      </c>
    </row>
    <row r="177" spans="1:4" ht="17.399999999999999" x14ac:dyDescent="0.35">
      <c r="A177" s="176"/>
      <c r="B177" s="28"/>
      <c r="C177" s="170" t="s">
        <v>672</v>
      </c>
      <c r="D177" s="173">
        <v>97</v>
      </c>
    </row>
    <row r="178" spans="1:4" ht="17.399999999999999" x14ac:dyDescent="0.35">
      <c r="A178" s="176"/>
      <c r="B178" s="28"/>
      <c r="C178" s="170" t="s">
        <v>673</v>
      </c>
      <c r="D178" s="173">
        <v>98</v>
      </c>
    </row>
    <row r="179" spans="1:4" ht="17.399999999999999" x14ac:dyDescent="0.35">
      <c r="A179" s="176"/>
      <c r="B179" s="28"/>
      <c r="C179" s="170" t="s">
        <v>674</v>
      </c>
      <c r="D179" s="173">
        <v>99</v>
      </c>
    </row>
    <row r="180" spans="1:4" ht="17.399999999999999" x14ac:dyDescent="0.35">
      <c r="A180" s="176"/>
      <c r="B180" s="28"/>
      <c r="C180" s="170" t="s">
        <v>675</v>
      </c>
      <c r="D180" s="173">
        <v>89</v>
      </c>
    </row>
    <row r="181" spans="1:4" ht="17.399999999999999" x14ac:dyDescent="0.35">
      <c r="A181" s="176"/>
      <c r="B181" s="28"/>
      <c r="C181" s="170" t="s">
        <v>676</v>
      </c>
      <c r="D181" s="173">
        <v>82</v>
      </c>
    </row>
    <row r="182" spans="1:4" ht="17.399999999999999" x14ac:dyDescent="0.35">
      <c r="A182" s="176"/>
      <c r="B182" s="28"/>
      <c r="C182" s="170" t="s">
        <v>677</v>
      </c>
      <c r="D182" s="173">
        <v>100</v>
      </c>
    </row>
    <row r="183" spans="1:4" ht="17.399999999999999" x14ac:dyDescent="0.35">
      <c r="A183" s="176"/>
      <c r="B183" s="28"/>
      <c r="C183" s="170" t="s">
        <v>678</v>
      </c>
      <c r="D183" s="173">
        <v>90</v>
      </c>
    </row>
    <row r="184" spans="1:4" ht="17.399999999999999" x14ac:dyDescent="0.35">
      <c r="A184" s="176"/>
      <c r="B184" s="28"/>
      <c r="C184" s="170" t="s">
        <v>679</v>
      </c>
      <c r="D184" s="173">
        <v>101</v>
      </c>
    </row>
    <row r="185" spans="1:4" ht="17.399999999999999" x14ac:dyDescent="0.35">
      <c r="A185" s="176"/>
      <c r="B185" s="28"/>
      <c r="C185" s="170" t="s">
        <v>680</v>
      </c>
      <c r="D185" s="173">
        <v>102</v>
      </c>
    </row>
    <row r="186" spans="1:4" ht="33" x14ac:dyDescent="0.35">
      <c r="A186" s="176"/>
      <c r="B186" s="28"/>
      <c r="C186" s="170" t="s">
        <v>681</v>
      </c>
      <c r="D186" s="173" t="s">
        <v>288</v>
      </c>
    </row>
    <row r="187" spans="1:4" ht="17.399999999999999" x14ac:dyDescent="0.35">
      <c r="A187" s="176"/>
      <c r="B187" s="28"/>
      <c r="C187" s="170" t="s">
        <v>682</v>
      </c>
      <c r="D187" s="173">
        <v>82</v>
      </c>
    </row>
    <row r="188" spans="1:4" ht="17.399999999999999" x14ac:dyDescent="0.35">
      <c r="A188" s="176"/>
      <c r="B188" s="28"/>
      <c r="C188" s="170" t="s">
        <v>683</v>
      </c>
      <c r="D188" s="173">
        <v>94</v>
      </c>
    </row>
    <row r="189" spans="1:4" ht="33" x14ac:dyDescent="0.35">
      <c r="A189" s="176"/>
      <c r="B189" s="28"/>
      <c r="C189" s="170" t="s">
        <v>684</v>
      </c>
      <c r="D189" s="173">
        <v>104</v>
      </c>
    </row>
    <row r="190" spans="1:4" ht="17.399999999999999" x14ac:dyDescent="0.35">
      <c r="A190" s="176"/>
      <c r="B190" s="28"/>
      <c r="C190" s="170" t="s">
        <v>685</v>
      </c>
      <c r="D190" s="173">
        <v>91</v>
      </c>
    </row>
    <row r="191" spans="1:4" ht="17.399999999999999" x14ac:dyDescent="0.35">
      <c r="A191" s="176"/>
      <c r="B191" s="28"/>
      <c r="C191" s="170" t="s">
        <v>686</v>
      </c>
      <c r="D191" s="173">
        <v>105</v>
      </c>
    </row>
    <row r="192" spans="1:4" ht="33" x14ac:dyDescent="0.35">
      <c r="A192" s="176"/>
      <c r="B192" s="28"/>
      <c r="C192" s="170" t="s">
        <v>687</v>
      </c>
      <c r="D192" s="173">
        <v>95</v>
      </c>
    </row>
    <row r="193" spans="1:4" ht="17.399999999999999" x14ac:dyDescent="0.35">
      <c r="A193" s="176"/>
      <c r="B193" s="28"/>
      <c r="C193" s="170" t="s">
        <v>688</v>
      </c>
      <c r="D193" s="173">
        <v>106</v>
      </c>
    </row>
    <row r="194" spans="1:4" ht="33" x14ac:dyDescent="0.35">
      <c r="A194" s="176"/>
      <c r="B194" s="28"/>
      <c r="C194" s="170" t="s">
        <v>689</v>
      </c>
      <c r="D194" s="173">
        <v>82</v>
      </c>
    </row>
    <row r="195" spans="1:4" ht="17.399999999999999" x14ac:dyDescent="0.35">
      <c r="A195" s="179" t="s">
        <v>4</v>
      </c>
      <c r="B195" s="32" t="s">
        <v>398</v>
      </c>
      <c r="C195" s="177" t="s">
        <v>690</v>
      </c>
      <c r="D195" s="171">
        <v>107</v>
      </c>
    </row>
    <row r="196" spans="1:4" ht="33" x14ac:dyDescent="0.35">
      <c r="A196" s="172"/>
      <c r="B196" s="17" t="s">
        <v>54</v>
      </c>
      <c r="C196" s="170" t="s">
        <v>517</v>
      </c>
      <c r="D196" s="173">
        <v>108</v>
      </c>
    </row>
    <row r="197" spans="1:4" ht="17.399999999999999" x14ac:dyDescent="0.35">
      <c r="A197" s="176"/>
      <c r="B197" s="28"/>
      <c r="C197" s="170" t="s">
        <v>520</v>
      </c>
      <c r="D197" s="173">
        <v>109</v>
      </c>
    </row>
    <row r="198" spans="1:4" ht="31.2" x14ac:dyDescent="0.35">
      <c r="A198" s="176"/>
      <c r="B198" s="28"/>
      <c r="C198" s="170" t="s">
        <v>691</v>
      </c>
      <c r="D198" s="173" t="s">
        <v>289</v>
      </c>
    </row>
    <row r="199" spans="1:4" ht="17.399999999999999" x14ac:dyDescent="0.35">
      <c r="A199" s="221" t="s">
        <v>5</v>
      </c>
      <c r="B199" s="32" t="s">
        <v>398</v>
      </c>
      <c r="C199" s="177" t="s">
        <v>559</v>
      </c>
      <c r="D199" s="171">
        <v>111</v>
      </c>
    </row>
    <row r="200" spans="1:4" ht="17.399999999999999" x14ac:dyDescent="0.35">
      <c r="A200" s="220"/>
      <c r="B200" s="28" t="s">
        <v>46</v>
      </c>
      <c r="C200" s="170" t="s">
        <v>581</v>
      </c>
      <c r="D200" s="173">
        <v>111</v>
      </c>
    </row>
    <row r="201" spans="1:4" ht="17.399999999999999" x14ac:dyDescent="0.35">
      <c r="A201" s="222"/>
      <c r="B201" s="28" t="s">
        <v>268</v>
      </c>
      <c r="C201" s="170" t="s">
        <v>692</v>
      </c>
      <c r="D201" s="173">
        <v>111</v>
      </c>
    </row>
    <row r="202" spans="1:4" ht="17.399999999999999" x14ac:dyDescent="0.35">
      <c r="A202" s="223" t="s">
        <v>6</v>
      </c>
      <c r="B202" s="32" t="s">
        <v>399</v>
      </c>
      <c r="C202" s="177" t="s">
        <v>644</v>
      </c>
      <c r="D202" s="171">
        <v>112</v>
      </c>
    </row>
    <row r="203" spans="1:4" ht="17.399999999999999" x14ac:dyDescent="0.35">
      <c r="A203" s="218"/>
      <c r="B203" s="28" t="s">
        <v>150</v>
      </c>
      <c r="C203" s="170" t="s">
        <v>693</v>
      </c>
      <c r="D203" s="173">
        <v>113</v>
      </c>
    </row>
    <row r="204" spans="1:4" ht="17.399999999999999" x14ac:dyDescent="0.35">
      <c r="A204" s="218"/>
      <c r="B204" s="28"/>
      <c r="C204" s="170" t="s">
        <v>694</v>
      </c>
      <c r="D204" s="173">
        <v>112</v>
      </c>
    </row>
    <row r="205" spans="1:4" ht="17.399999999999999" x14ac:dyDescent="0.35">
      <c r="A205" s="176"/>
      <c r="B205" s="28"/>
      <c r="C205" s="170" t="s">
        <v>695</v>
      </c>
      <c r="D205" s="173">
        <v>114</v>
      </c>
    </row>
    <row r="206" spans="1:4" ht="17.399999999999999" x14ac:dyDescent="0.35">
      <c r="A206" s="176"/>
      <c r="B206" s="28"/>
      <c r="C206" s="170" t="s">
        <v>659</v>
      </c>
      <c r="D206" s="173">
        <v>115</v>
      </c>
    </row>
    <row r="207" spans="1:4" ht="17.399999999999999" x14ac:dyDescent="0.35">
      <c r="A207" s="176"/>
      <c r="B207" s="28"/>
      <c r="C207" s="170" t="s">
        <v>536</v>
      </c>
      <c r="D207" s="173">
        <v>116</v>
      </c>
    </row>
    <row r="208" spans="1:4" ht="33" x14ac:dyDescent="0.35">
      <c r="A208" s="176"/>
      <c r="B208" s="28"/>
      <c r="C208" s="170" t="s">
        <v>664</v>
      </c>
      <c r="D208" s="173">
        <v>117</v>
      </c>
    </row>
    <row r="209" spans="1:4" ht="33" x14ac:dyDescent="0.35">
      <c r="A209" s="176"/>
      <c r="B209" s="28"/>
      <c r="C209" s="170" t="s">
        <v>506</v>
      </c>
      <c r="D209" s="173">
        <v>117</v>
      </c>
    </row>
    <row r="210" spans="1:4" ht="33" x14ac:dyDescent="0.35">
      <c r="A210" s="176"/>
      <c r="B210" s="28"/>
      <c r="C210" s="170" t="s">
        <v>696</v>
      </c>
      <c r="D210" s="173">
        <v>118</v>
      </c>
    </row>
    <row r="211" spans="1:4" ht="17.399999999999999" x14ac:dyDescent="0.35">
      <c r="A211" s="176"/>
      <c r="B211" s="28"/>
      <c r="C211" s="170" t="s">
        <v>697</v>
      </c>
      <c r="D211" s="173">
        <v>119</v>
      </c>
    </row>
    <row r="212" spans="1:4" ht="33" x14ac:dyDescent="0.35">
      <c r="A212" s="176"/>
      <c r="B212" s="28"/>
      <c r="C212" s="170" t="s">
        <v>698</v>
      </c>
      <c r="D212" s="173">
        <v>116</v>
      </c>
    </row>
    <row r="213" spans="1:4" ht="48.6" x14ac:dyDescent="0.35">
      <c r="A213" s="176"/>
      <c r="B213" s="28"/>
      <c r="C213" s="170" t="s">
        <v>699</v>
      </c>
      <c r="D213" s="173">
        <v>116</v>
      </c>
    </row>
    <row r="214" spans="1:4" ht="33" x14ac:dyDescent="0.35">
      <c r="A214" s="176"/>
      <c r="B214" s="28"/>
      <c r="C214" s="170" t="s">
        <v>529</v>
      </c>
      <c r="D214" s="173">
        <v>120</v>
      </c>
    </row>
    <row r="215" spans="1:4" ht="33" x14ac:dyDescent="0.35">
      <c r="A215" s="32" t="s">
        <v>7</v>
      </c>
      <c r="B215" s="32" t="s">
        <v>400</v>
      </c>
      <c r="C215" s="177" t="s">
        <v>561</v>
      </c>
      <c r="D215" s="171">
        <v>121</v>
      </c>
    </row>
    <row r="216" spans="1:4" ht="17.399999999999999" x14ac:dyDescent="0.35">
      <c r="A216" s="186"/>
      <c r="B216" s="28" t="s">
        <v>44</v>
      </c>
      <c r="C216" s="170" t="s">
        <v>700</v>
      </c>
      <c r="D216" s="173">
        <v>122</v>
      </c>
    </row>
    <row r="217" spans="1:4" ht="33" x14ac:dyDescent="0.35">
      <c r="A217" s="186"/>
      <c r="B217" s="28" t="s">
        <v>231</v>
      </c>
      <c r="C217" s="170" t="s">
        <v>701</v>
      </c>
      <c r="D217" s="173">
        <v>121</v>
      </c>
    </row>
    <row r="218" spans="1:4" ht="17.399999999999999" x14ac:dyDescent="0.35">
      <c r="A218" s="186"/>
      <c r="B218" s="28"/>
      <c r="C218" s="170" t="s">
        <v>702</v>
      </c>
      <c r="D218" s="173">
        <v>122</v>
      </c>
    </row>
    <row r="219" spans="1:4" ht="17.399999999999999" x14ac:dyDescent="0.35">
      <c r="A219" s="186"/>
      <c r="B219" s="28"/>
      <c r="C219" s="170" t="s">
        <v>703</v>
      </c>
      <c r="D219" s="173">
        <v>121</v>
      </c>
    </row>
    <row r="220" spans="1:4" ht="33" x14ac:dyDescent="0.35">
      <c r="A220" s="186"/>
      <c r="B220" s="28"/>
      <c r="C220" s="170" t="s">
        <v>656</v>
      </c>
      <c r="D220" s="173">
        <v>123</v>
      </c>
    </row>
    <row r="221" spans="1:4" ht="33" x14ac:dyDescent="0.35">
      <c r="A221" s="186"/>
      <c r="B221" s="28"/>
      <c r="C221" s="170" t="s">
        <v>537</v>
      </c>
      <c r="D221" s="173">
        <v>124</v>
      </c>
    </row>
    <row r="222" spans="1:4" ht="33" x14ac:dyDescent="0.35">
      <c r="A222" s="186"/>
      <c r="B222" s="28"/>
      <c r="C222" s="170" t="s">
        <v>538</v>
      </c>
      <c r="D222" s="173">
        <v>124</v>
      </c>
    </row>
    <row r="223" spans="1:4" ht="33" x14ac:dyDescent="0.35">
      <c r="A223" s="186"/>
      <c r="B223" s="28"/>
      <c r="C223" s="170" t="s">
        <v>704</v>
      </c>
      <c r="D223" s="173">
        <v>125</v>
      </c>
    </row>
    <row r="224" spans="1:4" ht="33" x14ac:dyDescent="0.35">
      <c r="A224" s="186"/>
      <c r="B224" s="28"/>
      <c r="C224" s="170" t="s">
        <v>705</v>
      </c>
      <c r="D224" s="173">
        <v>125</v>
      </c>
    </row>
    <row r="225" spans="1:4" ht="33" x14ac:dyDescent="0.35">
      <c r="A225" s="186"/>
      <c r="B225" s="28"/>
      <c r="C225" s="170" t="s">
        <v>664</v>
      </c>
      <c r="D225" s="173">
        <v>122</v>
      </c>
    </row>
    <row r="226" spans="1:4" ht="33" x14ac:dyDescent="0.35">
      <c r="A226" s="186"/>
      <c r="B226" s="28"/>
      <c r="C226" s="170" t="s">
        <v>575</v>
      </c>
      <c r="D226" s="173">
        <v>121</v>
      </c>
    </row>
    <row r="227" spans="1:4" ht="33" x14ac:dyDescent="0.35">
      <c r="A227" s="186"/>
      <c r="B227" s="28"/>
      <c r="C227" s="170" t="s">
        <v>579</v>
      </c>
      <c r="D227" s="173">
        <v>126</v>
      </c>
    </row>
    <row r="228" spans="1:4" ht="17.399999999999999" x14ac:dyDescent="0.35">
      <c r="A228" s="186"/>
      <c r="B228" s="28"/>
      <c r="C228" s="170" t="s">
        <v>582</v>
      </c>
      <c r="D228" s="173">
        <v>127</v>
      </c>
    </row>
    <row r="229" spans="1:4" ht="33" x14ac:dyDescent="0.35">
      <c r="A229" s="186"/>
      <c r="B229" s="28"/>
      <c r="C229" s="170" t="s">
        <v>706</v>
      </c>
      <c r="D229" s="173">
        <v>122</v>
      </c>
    </row>
    <row r="230" spans="1:4" ht="17.399999999999999" x14ac:dyDescent="0.35">
      <c r="A230" s="186"/>
      <c r="B230" s="28"/>
      <c r="C230" s="170" t="s">
        <v>707</v>
      </c>
      <c r="D230" s="173">
        <v>128</v>
      </c>
    </row>
    <row r="231" spans="1:4" ht="17.399999999999999" x14ac:dyDescent="0.35">
      <c r="A231" s="186"/>
      <c r="B231" s="28"/>
      <c r="C231" s="170" t="s">
        <v>708</v>
      </c>
      <c r="D231" s="173">
        <v>121</v>
      </c>
    </row>
    <row r="232" spans="1:4" ht="17.399999999999999" x14ac:dyDescent="0.35">
      <c r="A232" s="186"/>
      <c r="B232" s="28"/>
      <c r="C232" s="170" t="s">
        <v>709</v>
      </c>
      <c r="D232" s="173">
        <v>129</v>
      </c>
    </row>
    <row r="233" spans="1:4" ht="17.399999999999999" x14ac:dyDescent="0.35">
      <c r="A233" s="186"/>
      <c r="B233" s="28"/>
      <c r="C233" s="170" t="s">
        <v>710</v>
      </c>
      <c r="D233" s="173">
        <v>125</v>
      </c>
    </row>
    <row r="234" spans="1:4" ht="17.399999999999999" x14ac:dyDescent="0.35">
      <c r="A234" s="186"/>
      <c r="B234" s="28"/>
      <c r="C234" s="170" t="s">
        <v>711</v>
      </c>
      <c r="D234" s="173">
        <v>121</v>
      </c>
    </row>
    <row r="235" spans="1:4" ht="33" x14ac:dyDescent="0.35">
      <c r="A235" s="186"/>
      <c r="B235" s="28"/>
      <c r="C235" s="187" t="s">
        <v>712</v>
      </c>
      <c r="D235" s="188">
        <v>130</v>
      </c>
    </row>
    <row r="236" spans="1:4" ht="33" x14ac:dyDescent="0.35">
      <c r="A236" s="186"/>
      <c r="B236" s="28"/>
      <c r="C236" s="170" t="s">
        <v>713</v>
      </c>
      <c r="D236" s="173">
        <v>131</v>
      </c>
    </row>
    <row r="237" spans="1:4" ht="31.2" x14ac:dyDescent="0.35">
      <c r="A237" s="186"/>
      <c r="B237" s="28"/>
      <c r="C237" s="170" t="s">
        <v>714</v>
      </c>
      <c r="D237" s="173" t="s">
        <v>290</v>
      </c>
    </row>
    <row r="238" spans="1:4" ht="33" x14ac:dyDescent="0.35">
      <c r="A238" s="186"/>
      <c r="B238" s="28"/>
      <c r="C238" s="170" t="s">
        <v>522</v>
      </c>
      <c r="D238" s="173" t="s">
        <v>291</v>
      </c>
    </row>
    <row r="239" spans="1:4" ht="33" x14ac:dyDescent="0.35">
      <c r="A239" s="186"/>
      <c r="B239" s="28"/>
      <c r="C239" s="170" t="s">
        <v>715</v>
      </c>
      <c r="D239" s="173">
        <v>128</v>
      </c>
    </row>
    <row r="240" spans="1:4" ht="17.399999999999999" x14ac:dyDescent="0.35">
      <c r="A240" s="186"/>
      <c r="B240" s="28"/>
      <c r="C240" s="187" t="s">
        <v>716</v>
      </c>
      <c r="D240" s="188">
        <v>132</v>
      </c>
    </row>
    <row r="241" spans="1:4" ht="17.399999999999999" x14ac:dyDescent="0.35">
      <c r="A241" s="186"/>
      <c r="B241" s="28"/>
      <c r="C241" s="170" t="s">
        <v>717</v>
      </c>
      <c r="D241" s="173">
        <v>121</v>
      </c>
    </row>
    <row r="242" spans="1:4" ht="17.399999999999999" x14ac:dyDescent="0.35">
      <c r="A242" s="186"/>
      <c r="B242" s="28"/>
      <c r="C242" s="170" t="s">
        <v>718</v>
      </c>
      <c r="D242" s="173">
        <v>121</v>
      </c>
    </row>
    <row r="243" spans="1:4" ht="48.6" x14ac:dyDescent="0.35">
      <c r="A243" s="186"/>
      <c r="B243" s="28"/>
      <c r="C243" s="170" t="s">
        <v>719</v>
      </c>
      <c r="D243" s="173">
        <v>121</v>
      </c>
    </row>
    <row r="244" spans="1:4" ht="33" x14ac:dyDescent="0.35">
      <c r="A244" s="186"/>
      <c r="B244" s="28"/>
      <c r="C244" s="170" t="s">
        <v>524</v>
      </c>
      <c r="D244" s="173">
        <v>122</v>
      </c>
    </row>
    <row r="245" spans="1:4" ht="17.399999999999999" x14ac:dyDescent="0.35">
      <c r="A245" s="186"/>
      <c r="B245" s="28"/>
      <c r="C245" s="170" t="s">
        <v>720</v>
      </c>
      <c r="D245" s="173">
        <v>128</v>
      </c>
    </row>
    <row r="246" spans="1:4" ht="48.6" x14ac:dyDescent="0.35">
      <c r="A246" s="186"/>
      <c r="B246" s="28"/>
      <c r="C246" s="170" t="s">
        <v>721</v>
      </c>
      <c r="D246" s="173">
        <v>133</v>
      </c>
    </row>
    <row r="247" spans="1:4" ht="17.399999999999999" x14ac:dyDescent="0.35">
      <c r="A247" s="186"/>
      <c r="B247" s="28"/>
      <c r="C247" s="187" t="s">
        <v>722</v>
      </c>
      <c r="D247" s="189">
        <v>134</v>
      </c>
    </row>
    <row r="248" spans="1:4" ht="17.399999999999999" x14ac:dyDescent="0.35">
      <c r="A248" s="186"/>
      <c r="B248" s="28"/>
      <c r="C248" s="170" t="s">
        <v>723</v>
      </c>
      <c r="D248" s="173">
        <v>122</v>
      </c>
    </row>
    <row r="249" spans="1:4" ht="17.399999999999999" x14ac:dyDescent="0.35">
      <c r="A249" s="186"/>
      <c r="B249" s="28"/>
      <c r="C249" s="170" t="s">
        <v>724</v>
      </c>
      <c r="D249" s="173">
        <v>122</v>
      </c>
    </row>
    <row r="250" spans="1:4" ht="17.399999999999999" x14ac:dyDescent="0.35">
      <c r="A250" s="186"/>
      <c r="B250" s="28"/>
      <c r="C250" s="170" t="s">
        <v>725</v>
      </c>
      <c r="D250" s="173">
        <v>122</v>
      </c>
    </row>
    <row r="251" spans="1:4" ht="17.399999999999999" x14ac:dyDescent="0.35">
      <c r="A251" s="186"/>
      <c r="B251" s="28"/>
      <c r="C251" s="170" t="s">
        <v>726</v>
      </c>
      <c r="D251" s="173">
        <v>122</v>
      </c>
    </row>
    <row r="252" spans="1:4" ht="17.399999999999999" x14ac:dyDescent="0.35">
      <c r="A252" s="186"/>
      <c r="B252" s="28"/>
      <c r="C252" s="170" t="s">
        <v>727</v>
      </c>
      <c r="D252" s="173">
        <v>122</v>
      </c>
    </row>
    <row r="253" spans="1:4" ht="17.399999999999999" x14ac:dyDescent="0.35">
      <c r="A253" s="186"/>
      <c r="B253" s="28"/>
      <c r="C253" s="170" t="s">
        <v>728</v>
      </c>
      <c r="D253" s="173">
        <v>128</v>
      </c>
    </row>
    <row r="254" spans="1:4" ht="33" x14ac:dyDescent="0.35">
      <c r="A254" s="186"/>
      <c r="B254" s="28"/>
      <c r="C254" s="170" t="s">
        <v>729</v>
      </c>
      <c r="D254" s="173">
        <v>121</v>
      </c>
    </row>
    <row r="255" spans="1:4" ht="33" x14ac:dyDescent="0.35">
      <c r="A255" s="186"/>
      <c r="B255" s="28"/>
      <c r="C255" s="170" t="s">
        <v>527</v>
      </c>
      <c r="D255" s="173">
        <v>128</v>
      </c>
    </row>
    <row r="256" spans="1:4" ht="33" x14ac:dyDescent="0.35">
      <c r="A256" s="186"/>
      <c r="B256" s="28"/>
      <c r="C256" s="187" t="s">
        <v>730</v>
      </c>
      <c r="D256" s="173">
        <v>135</v>
      </c>
    </row>
    <row r="257" spans="1:4" ht="33" x14ac:dyDescent="0.35">
      <c r="A257" s="186"/>
      <c r="B257" s="28"/>
      <c r="C257" s="170" t="s">
        <v>531</v>
      </c>
      <c r="D257" s="173">
        <v>128</v>
      </c>
    </row>
    <row r="258" spans="1:4" ht="17.399999999999999" x14ac:dyDescent="0.35">
      <c r="A258" s="179" t="s">
        <v>8</v>
      </c>
      <c r="B258" s="32" t="s">
        <v>53</v>
      </c>
      <c r="C258" s="177" t="s">
        <v>562</v>
      </c>
      <c r="D258" s="171">
        <v>135</v>
      </c>
    </row>
    <row r="259" spans="1:4" ht="17.399999999999999" x14ac:dyDescent="0.35">
      <c r="A259" s="176"/>
      <c r="B259" s="28" t="s">
        <v>42</v>
      </c>
      <c r="C259" s="170" t="s">
        <v>563</v>
      </c>
      <c r="D259" s="173">
        <v>135</v>
      </c>
    </row>
    <row r="260" spans="1:4" ht="17.399999999999999" x14ac:dyDescent="0.35">
      <c r="A260" s="176"/>
      <c r="B260" s="28" t="s">
        <v>159</v>
      </c>
      <c r="C260" s="170" t="s">
        <v>731</v>
      </c>
      <c r="D260" s="173">
        <v>136</v>
      </c>
    </row>
    <row r="261" spans="1:4" ht="17.399999999999999" x14ac:dyDescent="0.35">
      <c r="A261" s="176"/>
      <c r="B261" s="28"/>
      <c r="C261" s="170" t="s">
        <v>732</v>
      </c>
      <c r="D261" s="173">
        <v>136</v>
      </c>
    </row>
    <row r="262" spans="1:4" ht="17.399999999999999" x14ac:dyDescent="0.35">
      <c r="A262" s="176"/>
      <c r="B262" s="28"/>
      <c r="C262" s="170" t="s">
        <v>733</v>
      </c>
      <c r="D262" s="173"/>
    </row>
    <row r="263" spans="1:4" ht="17.399999999999999" x14ac:dyDescent="0.35">
      <c r="A263" s="176"/>
      <c r="B263" s="28"/>
      <c r="C263" s="170" t="s">
        <v>734</v>
      </c>
      <c r="D263" s="173"/>
    </row>
    <row r="264" spans="1:4" ht="17.399999999999999" x14ac:dyDescent="0.35">
      <c r="A264" s="176"/>
      <c r="B264" s="28"/>
      <c r="C264" s="170" t="s">
        <v>735</v>
      </c>
      <c r="D264" s="173"/>
    </row>
    <row r="265" spans="1:4" ht="17.399999999999999" x14ac:dyDescent="0.35">
      <c r="A265" s="190" t="s">
        <v>9</v>
      </c>
      <c r="B265" s="43" t="s">
        <v>401</v>
      </c>
      <c r="C265" s="177" t="s">
        <v>736</v>
      </c>
      <c r="D265" s="171">
        <v>138</v>
      </c>
    </row>
    <row r="266" spans="1:4" ht="31.2" x14ac:dyDescent="0.35">
      <c r="A266" s="28" t="s">
        <v>160</v>
      </c>
      <c r="B266" s="28"/>
      <c r="C266" s="170" t="s">
        <v>737</v>
      </c>
      <c r="D266" s="173"/>
    </row>
    <row r="267" spans="1:4" ht="17.399999999999999" x14ac:dyDescent="0.35">
      <c r="A267" s="176"/>
      <c r="B267" s="28"/>
      <c r="C267" s="170" t="s">
        <v>738</v>
      </c>
      <c r="D267" s="173"/>
    </row>
    <row r="268" spans="1:4" ht="31.2" x14ac:dyDescent="0.35">
      <c r="A268" s="32" t="s">
        <v>160</v>
      </c>
      <c r="B268" s="32" t="s">
        <v>402</v>
      </c>
      <c r="C268" s="177" t="s">
        <v>737</v>
      </c>
      <c r="D268" s="171">
        <v>139</v>
      </c>
    </row>
    <row r="269" spans="1:4" ht="31.2" x14ac:dyDescent="0.35">
      <c r="A269" s="186"/>
      <c r="B269" s="28" t="s">
        <v>184</v>
      </c>
      <c r="C269" s="170" t="s">
        <v>738</v>
      </c>
      <c r="D269" s="173" t="s">
        <v>232</v>
      </c>
    </row>
    <row r="270" spans="1:4" ht="33" x14ac:dyDescent="0.35">
      <c r="A270" s="186"/>
      <c r="B270" s="28"/>
      <c r="C270" s="170" t="s">
        <v>739</v>
      </c>
      <c r="D270" s="173" t="s">
        <v>292</v>
      </c>
    </row>
    <row r="271" spans="1:4" ht="33" x14ac:dyDescent="0.35">
      <c r="A271" s="186"/>
      <c r="B271" s="28"/>
      <c r="C271" s="170" t="s">
        <v>740</v>
      </c>
      <c r="D271" s="173">
        <v>141</v>
      </c>
    </row>
    <row r="272" spans="1:4" ht="33" x14ac:dyDescent="0.35">
      <c r="A272" s="186"/>
      <c r="B272" s="28"/>
      <c r="C272" s="170" t="s">
        <v>741</v>
      </c>
      <c r="D272" s="173" t="s">
        <v>293</v>
      </c>
    </row>
    <row r="273" spans="1:4" ht="17.399999999999999" x14ac:dyDescent="0.35">
      <c r="A273" s="186"/>
      <c r="B273" s="28"/>
      <c r="C273" s="170" t="s">
        <v>742</v>
      </c>
      <c r="D273" s="173">
        <v>143</v>
      </c>
    </row>
    <row r="274" spans="1:4" ht="17.399999999999999" x14ac:dyDescent="0.35">
      <c r="A274" s="186"/>
      <c r="B274" s="28"/>
      <c r="C274" s="170" t="s">
        <v>743</v>
      </c>
      <c r="D274" s="173">
        <v>141</v>
      </c>
    </row>
    <row r="275" spans="1:4" ht="17.399999999999999" x14ac:dyDescent="0.35">
      <c r="A275" s="186"/>
      <c r="B275" s="28"/>
      <c r="C275" s="170" t="s">
        <v>744</v>
      </c>
      <c r="D275" s="173">
        <v>144</v>
      </c>
    </row>
    <row r="276" spans="1:4" ht="17.399999999999999" x14ac:dyDescent="0.35">
      <c r="A276" s="186"/>
      <c r="B276" s="28"/>
      <c r="C276" s="170" t="s">
        <v>745</v>
      </c>
      <c r="D276" s="173">
        <v>139</v>
      </c>
    </row>
    <row r="277" spans="1:4" ht="17.399999999999999" x14ac:dyDescent="0.35">
      <c r="A277" s="186"/>
      <c r="B277" s="28"/>
      <c r="C277" s="170" t="s">
        <v>746</v>
      </c>
      <c r="D277" s="173">
        <v>145</v>
      </c>
    </row>
    <row r="278" spans="1:4" ht="17.399999999999999" x14ac:dyDescent="0.35">
      <c r="A278" s="186"/>
      <c r="B278" s="28"/>
      <c r="C278" s="170" t="s">
        <v>747</v>
      </c>
      <c r="D278" s="173">
        <v>146</v>
      </c>
    </row>
    <row r="279" spans="1:4" ht="17.399999999999999" x14ac:dyDescent="0.35">
      <c r="A279" s="186"/>
      <c r="B279" s="28"/>
      <c r="C279" s="170" t="s">
        <v>748</v>
      </c>
      <c r="D279" s="173">
        <v>147</v>
      </c>
    </row>
    <row r="280" spans="1:4" ht="17.399999999999999" x14ac:dyDescent="0.35">
      <c r="A280" s="186"/>
      <c r="B280" s="28"/>
      <c r="C280" s="170" t="s">
        <v>749</v>
      </c>
      <c r="D280" s="173">
        <v>148</v>
      </c>
    </row>
    <row r="281" spans="1:4" ht="17.399999999999999" x14ac:dyDescent="0.35">
      <c r="A281" s="186"/>
      <c r="B281" s="28"/>
      <c r="C281" s="170" t="s">
        <v>750</v>
      </c>
      <c r="D281" s="173">
        <v>149</v>
      </c>
    </row>
    <row r="282" spans="1:4" ht="17.399999999999999" x14ac:dyDescent="0.35">
      <c r="A282" s="186"/>
      <c r="B282" s="28"/>
      <c r="C282" s="170" t="s">
        <v>751</v>
      </c>
      <c r="D282" s="173">
        <v>150</v>
      </c>
    </row>
    <row r="283" spans="1:4" ht="17.399999999999999" x14ac:dyDescent="0.35">
      <c r="A283" s="186"/>
      <c r="B283" s="28"/>
      <c r="C283" s="170" t="s">
        <v>710</v>
      </c>
      <c r="D283" s="173">
        <v>143</v>
      </c>
    </row>
    <row r="284" spans="1:4" ht="33" x14ac:dyDescent="0.35">
      <c r="A284" s="186"/>
      <c r="B284" s="28"/>
      <c r="C284" s="170" t="s">
        <v>752</v>
      </c>
      <c r="D284" s="173">
        <v>151</v>
      </c>
    </row>
    <row r="285" spans="1:4" ht="17.399999999999999" x14ac:dyDescent="0.35">
      <c r="A285" s="186"/>
      <c r="B285" s="28"/>
      <c r="C285" s="170" t="s">
        <v>753</v>
      </c>
      <c r="D285" s="173">
        <v>152</v>
      </c>
    </row>
    <row r="286" spans="1:4" ht="33" x14ac:dyDescent="0.35">
      <c r="A286" s="186"/>
      <c r="B286" s="28"/>
      <c r="C286" s="170" t="s">
        <v>754</v>
      </c>
      <c r="D286" s="173">
        <v>153</v>
      </c>
    </row>
    <row r="287" spans="1:4" ht="33" x14ac:dyDescent="0.35">
      <c r="A287" s="186"/>
      <c r="B287" s="28"/>
      <c r="C287" s="170" t="s">
        <v>755</v>
      </c>
      <c r="D287" s="173" t="s">
        <v>294</v>
      </c>
    </row>
    <row r="288" spans="1:4" ht="17.399999999999999" x14ac:dyDescent="0.35">
      <c r="A288" s="186"/>
      <c r="B288" s="28"/>
      <c r="C288" s="170" t="s">
        <v>756</v>
      </c>
      <c r="D288" s="173">
        <v>154</v>
      </c>
    </row>
    <row r="289" spans="1:4" ht="17.399999999999999" x14ac:dyDescent="0.35">
      <c r="A289" s="186"/>
      <c r="B289" s="28"/>
      <c r="C289" s="170" t="s">
        <v>757</v>
      </c>
      <c r="D289" s="173">
        <v>155</v>
      </c>
    </row>
    <row r="290" spans="1:4" ht="17.399999999999999" x14ac:dyDescent="0.35">
      <c r="A290" s="186"/>
      <c r="B290" s="28"/>
      <c r="C290" s="170" t="s">
        <v>758</v>
      </c>
      <c r="D290" s="173">
        <v>144</v>
      </c>
    </row>
    <row r="291" spans="1:4" ht="17.399999999999999" x14ac:dyDescent="0.35">
      <c r="A291" s="186"/>
      <c r="B291" s="28"/>
      <c r="C291" s="170" t="s">
        <v>759</v>
      </c>
      <c r="D291" s="173">
        <v>143</v>
      </c>
    </row>
    <row r="292" spans="1:4" ht="33" x14ac:dyDescent="0.35">
      <c r="A292" s="186"/>
      <c r="B292" s="28"/>
      <c r="C292" s="170" t="s">
        <v>760</v>
      </c>
      <c r="D292" s="173">
        <v>148</v>
      </c>
    </row>
    <row r="293" spans="1:4" ht="17.399999999999999" x14ac:dyDescent="0.35">
      <c r="A293" s="186"/>
      <c r="B293" s="28"/>
      <c r="C293" s="170" t="s">
        <v>761</v>
      </c>
      <c r="D293" s="173">
        <v>145</v>
      </c>
    </row>
    <row r="294" spans="1:4" ht="17.399999999999999" x14ac:dyDescent="0.35">
      <c r="A294" s="186"/>
      <c r="B294" s="28"/>
      <c r="C294" s="170" t="s">
        <v>762</v>
      </c>
      <c r="D294" s="173">
        <v>156</v>
      </c>
    </row>
    <row r="295" spans="1:4" ht="17.399999999999999" x14ac:dyDescent="0.35">
      <c r="A295" s="186"/>
      <c r="B295" s="28"/>
      <c r="C295" s="170" t="s">
        <v>763</v>
      </c>
      <c r="D295" s="173">
        <v>157</v>
      </c>
    </row>
    <row r="296" spans="1:4" ht="17.399999999999999" x14ac:dyDescent="0.35">
      <c r="A296" s="186"/>
      <c r="B296" s="28"/>
      <c r="C296" s="170" t="s">
        <v>764</v>
      </c>
      <c r="D296" s="173">
        <v>158</v>
      </c>
    </row>
    <row r="297" spans="1:4" ht="17.399999999999999" x14ac:dyDescent="0.35">
      <c r="A297" s="186"/>
      <c r="B297" s="28"/>
      <c r="C297" s="170" t="s">
        <v>765</v>
      </c>
      <c r="D297" s="173">
        <v>154</v>
      </c>
    </row>
    <row r="298" spans="1:4" ht="17.399999999999999" x14ac:dyDescent="0.35">
      <c r="A298" s="186"/>
      <c r="B298" s="28"/>
      <c r="C298" s="170" t="s">
        <v>766</v>
      </c>
      <c r="D298" s="173">
        <v>149</v>
      </c>
    </row>
    <row r="299" spans="1:4" ht="33" x14ac:dyDescent="0.35">
      <c r="A299" s="186"/>
      <c r="B299" s="28"/>
      <c r="C299" s="170" t="s">
        <v>729</v>
      </c>
      <c r="D299" s="173">
        <v>149</v>
      </c>
    </row>
    <row r="300" spans="1:4" ht="48.6" x14ac:dyDescent="0.35">
      <c r="A300" s="186"/>
      <c r="B300" s="28"/>
      <c r="C300" s="170" t="s">
        <v>767</v>
      </c>
      <c r="D300" s="173" t="s">
        <v>295</v>
      </c>
    </row>
    <row r="301" spans="1:4" ht="48.6" x14ac:dyDescent="0.35">
      <c r="A301" s="186"/>
      <c r="B301" s="28"/>
      <c r="C301" s="170" t="s">
        <v>768</v>
      </c>
      <c r="D301" s="173" t="s">
        <v>296</v>
      </c>
    </row>
    <row r="302" spans="1:4" ht="79.8" x14ac:dyDescent="0.35">
      <c r="A302" s="186"/>
      <c r="B302" s="28"/>
      <c r="C302" s="170" t="s">
        <v>769</v>
      </c>
      <c r="D302" s="173">
        <v>149</v>
      </c>
    </row>
    <row r="303" spans="1:4" ht="46.8" x14ac:dyDescent="0.35">
      <c r="A303" s="191"/>
      <c r="B303" s="192"/>
      <c r="C303" s="170" t="s">
        <v>770</v>
      </c>
      <c r="D303" s="173" t="s">
        <v>297</v>
      </c>
    </row>
    <row r="304" spans="1:4" ht="17.399999999999999" x14ac:dyDescent="0.35">
      <c r="A304" s="193" t="s">
        <v>10</v>
      </c>
      <c r="B304" s="43" t="s">
        <v>403</v>
      </c>
      <c r="C304" s="177" t="s">
        <v>700</v>
      </c>
      <c r="D304" s="171"/>
    </row>
    <row r="305" spans="1:4" ht="17.399999999999999" x14ac:dyDescent="0.35">
      <c r="A305" s="219" t="s">
        <v>175</v>
      </c>
      <c r="B305" s="194"/>
      <c r="C305" s="170" t="s">
        <v>702</v>
      </c>
      <c r="D305" s="173"/>
    </row>
    <row r="306" spans="1:4" ht="33" x14ac:dyDescent="0.35">
      <c r="A306" s="219"/>
      <c r="B306" s="194"/>
      <c r="C306" s="170" t="s">
        <v>656</v>
      </c>
      <c r="D306" s="173"/>
    </row>
    <row r="307" spans="1:4" ht="33" x14ac:dyDescent="0.35">
      <c r="A307" s="219"/>
      <c r="B307" s="194"/>
      <c r="C307" s="170" t="s">
        <v>522</v>
      </c>
      <c r="D307" s="173"/>
    </row>
    <row r="308" spans="1:4" ht="33" x14ac:dyDescent="0.35">
      <c r="A308" s="195"/>
      <c r="B308" s="194"/>
      <c r="C308" s="170" t="s">
        <v>524</v>
      </c>
      <c r="D308" s="173"/>
    </row>
    <row r="309" spans="1:4" ht="17.399999999999999" x14ac:dyDescent="0.35">
      <c r="A309" s="195"/>
      <c r="B309" s="194"/>
      <c r="C309" s="170" t="s">
        <v>723</v>
      </c>
      <c r="D309" s="173"/>
    </row>
    <row r="310" spans="1:4" ht="33" x14ac:dyDescent="0.35">
      <c r="A310" s="195"/>
      <c r="B310" s="194"/>
      <c r="C310" s="170" t="s">
        <v>698</v>
      </c>
      <c r="D310" s="173"/>
    </row>
    <row r="311" spans="1:4" ht="17.399999999999999" x14ac:dyDescent="0.35">
      <c r="A311" s="195"/>
      <c r="B311" s="194"/>
      <c r="C311" s="170" t="s">
        <v>725</v>
      </c>
      <c r="D311" s="173"/>
    </row>
    <row r="312" spans="1:4" ht="17.399999999999999" x14ac:dyDescent="0.35">
      <c r="A312" s="195"/>
      <c r="B312" s="194"/>
      <c r="C312" s="170" t="s">
        <v>727</v>
      </c>
      <c r="D312" s="173"/>
    </row>
    <row r="313" spans="1:4" ht="31.2" x14ac:dyDescent="0.35">
      <c r="A313" s="179" t="s">
        <v>11</v>
      </c>
      <c r="B313" s="32" t="s">
        <v>399</v>
      </c>
      <c r="C313" s="177" t="s">
        <v>771</v>
      </c>
      <c r="D313" s="171" t="s">
        <v>298</v>
      </c>
    </row>
    <row r="314" spans="1:4" ht="17.399999999999999" x14ac:dyDescent="0.35">
      <c r="A314" s="176"/>
      <c r="B314" s="28" t="s">
        <v>43</v>
      </c>
      <c r="C314" s="170" t="s">
        <v>772</v>
      </c>
      <c r="D314" s="173">
        <v>161</v>
      </c>
    </row>
    <row r="315" spans="1:4" ht="31.2" x14ac:dyDescent="0.35">
      <c r="A315" s="176"/>
      <c r="B315" s="28" t="s">
        <v>150</v>
      </c>
      <c r="C315" s="170" t="s">
        <v>773</v>
      </c>
      <c r="D315" s="173" t="s">
        <v>299</v>
      </c>
    </row>
    <row r="316" spans="1:4" ht="17.399999999999999" x14ac:dyDescent="0.35">
      <c r="A316" s="176"/>
      <c r="B316" s="28"/>
      <c r="C316" s="170" t="s">
        <v>774</v>
      </c>
      <c r="D316" s="173">
        <v>159</v>
      </c>
    </row>
    <row r="317" spans="1:4" ht="17.399999999999999" x14ac:dyDescent="0.35">
      <c r="A317" s="176"/>
      <c r="B317" s="28"/>
      <c r="C317" s="170" t="s">
        <v>775</v>
      </c>
      <c r="D317" s="173">
        <v>159</v>
      </c>
    </row>
    <row r="318" spans="1:4" ht="17.399999999999999" x14ac:dyDescent="0.35">
      <c r="A318" s="176"/>
      <c r="B318" s="28"/>
      <c r="C318" s="170" t="s">
        <v>629</v>
      </c>
      <c r="D318" s="173">
        <v>163</v>
      </c>
    </row>
    <row r="319" spans="1:4" ht="17.399999999999999" x14ac:dyDescent="0.35">
      <c r="A319" s="176"/>
      <c r="B319" s="28"/>
      <c r="C319" s="170" t="s">
        <v>776</v>
      </c>
      <c r="D319" s="173">
        <v>164</v>
      </c>
    </row>
    <row r="320" spans="1:4" ht="17.399999999999999" x14ac:dyDescent="0.35">
      <c r="A320" s="176"/>
      <c r="B320" s="28"/>
      <c r="C320" s="170" t="s">
        <v>777</v>
      </c>
      <c r="D320" s="173">
        <v>163</v>
      </c>
    </row>
    <row r="321" spans="1:4" ht="17.399999999999999" x14ac:dyDescent="0.35">
      <c r="A321" s="176"/>
      <c r="B321" s="28"/>
      <c r="C321" s="170" t="s">
        <v>778</v>
      </c>
      <c r="D321" s="173">
        <v>165</v>
      </c>
    </row>
    <row r="322" spans="1:4" ht="17.399999999999999" x14ac:dyDescent="0.35">
      <c r="A322" s="176"/>
      <c r="B322" s="28"/>
      <c r="C322" s="170" t="s">
        <v>779</v>
      </c>
      <c r="D322" s="173">
        <v>166</v>
      </c>
    </row>
    <row r="323" spans="1:4" ht="17.399999999999999" x14ac:dyDescent="0.35">
      <c r="A323" s="176"/>
      <c r="B323" s="28"/>
      <c r="C323" s="170" t="s">
        <v>780</v>
      </c>
      <c r="D323" s="173">
        <v>159</v>
      </c>
    </row>
    <row r="324" spans="1:4" ht="33" x14ac:dyDescent="0.35">
      <c r="A324" s="176"/>
      <c r="B324" s="28"/>
      <c r="C324" s="170" t="s">
        <v>781</v>
      </c>
      <c r="D324" s="173" t="s">
        <v>300</v>
      </c>
    </row>
    <row r="325" spans="1:4" ht="17.399999999999999" x14ac:dyDescent="0.35">
      <c r="A325" s="176"/>
      <c r="B325" s="28"/>
      <c r="C325" s="170" t="s">
        <v>782</v>
      </c>
      <c r="D325" s="173">
        <v>167</v>
      </c>
    </row>
    <row r="326" spans="1:4" ht="31.2" x14ac:dyDescent="0.35">
      <c r="A326" s="179" t="s">
        <v>12</v>
      </c>
      <c r="B326" s="32" t="s">
        <v>401</v>
      </c>
      <c r="C326" s="177" t="s">
        <v>783</v>
      </c>
      <c r="D326" s="171">
        <v>168</v>
      </c>
    </row>
    <row r="327" spans="1:4" ht="17.399999999999999" x14ac:dyDescent="0.35">
      <c r="A327" s="176"/>
      <c r="B327" s="28" t="s">
        <v>42</v>
      </c>
      <c r="C327" s="170" t="s">
        <v>584</v>
      </c>
      <c r="D327" s="173">
        <v>169</v>
      </c>
    </row>
    <row r="328" spans="1:4" ht="31.2" x14ac:dyDescent="0.35">
      <c r="A328" s="176"/>
      <c r="B328" s="28" t="s">
        <v>189</v>
      </c>
      <c r="C328" s="170" t="s">
        <v>588</v>
      </c>
      <c r="D328" s="173" t="s">
        <v>301</v>
      </c>
    </row>
    <row r="329" spans="1:4" ht="17.399999999999999" x14ac:dyDescent="0.35">
      <c r="A329" s="196"/>
      <c r="B329" s="34"/>
      <c r="C329" s="197" t="s">
        <v>777</v>
      </c>
      <c r="D329" s="175">
        <v>163</v>
      </c>
    </row>
    <row r="330" spans="1:4" ht="17.399999999999999" x14ac:dyDescent="0.35">
      <c r="A330" s="220" t="s">
        <v>13</v>
      </c>
      <c r="B330" s="28" t="s">
        <v>404</v>
      </c>
      <c r="C330" s="170" t="s">
        <v>535</v>
      </c>
      <c r="D330" s="173">
        <v>172</v>
      </c>
    </row>
    <row r="331" spans="1:4" ht="33" x14ac:dyDescent="0.35">
      <c r="A331" s="220"/>
      <c r="B331" s="28" t="s">
        <v>190</v>
      </c>
      <c r="C331" s="170" t="s">
        <v>741</v>
      </c>
      <c r="D331" s="173">
        <v>173</v>
      </c>
    </row>
    <row r="332" spans="1:4" ht="17.399999999999999" x14ac:dyDescent="0.35">
      <c r="A332" s="176"/>
      <c r="B332" s="28"/>
      <c r="C332" s="170" t="s">
        <v>742</v>
      </c>
      <c r="D332" s="173">
        <v>172</v>
      </c>
    </row>
    <row r="333" spans="1:4" ht="33" x14ac:dyDescent="0.35">
      <c r="A333" s="176"/>
      <c r="B333" s="28"/>
      <c r="C333" s="170" t="s">
        <v>784</v>
      </c>
      <c r="D333" s="173">
        <v>174</v>
      </c>
    </row>
    <row r="334" spans="1:4" ht="33" x14ac:dyDescent="0.35">
      <c r="A334" s="176"/>
      <c r="B334" s="28"/>
      <c r="C334" s="170" t="s">
        <v>785</v>
      </c>
      <c r="D334" s="173" t="s">
        <v>192</v>
      </c>
    </row>
    <row r="335" spans="1:4" ht="33" x14ac:dyDescent="0.35">
      <c r="A335" s="176"/>
      <c r="B335" s="28"/>
      <c r="C335" s="170" t="s">
        <v>786</v>
      </c>
      <c r="D335" s="173">
        <v>177</v>
      </c>
    </row>
    <row r="336" spans="1:4" ht="17.399999999999999" x14ac:dyDescent="0.35">
      <c r="A336" s="176"/>
      <c r="B336" s="28"/>
      <c r="C336" s="170" t="s">
        <v>787</v>
      </c>
      <c r="D336" s="173">
        <v>174</v>
      </c>
    </row>
    <row r="337" spans="1:4" ht="33" x14ac:dyDescent="0.35">
      <c r="A337" s="176"/>
      <c r="B337" s="28"/>
      <c r="C337" s="170" t="s">
        <v>788</v>
      </c>
      <c r="D337" s="173">
        <v>172</v>
      </c>
    </row>
    <row r="338" spans="1:4" ht="33" x14ac:dyDescent="0.35">
      <c r="A338" s="176"/>
      <c r="B338" s="28"/>
      <c r="C338" s="170" t="s">
        <v>789</v>
      </c>
      <c r="D338" s="173">
        <v>178</v>
      </c>
    </row>
    <row r="339" spans="1:4" ht="17.399999999999999" x14ac:dyDescent="0.35">
      <c r="A339" s="176"/>
      <c r="B339" s="28"/>
      <c r="C339" s="170" t="s">
        <v>790</v>
      </c>
      <c r="D339" s="173">
        <v>176</v>
      </c>
    </row>
    <row r="340" spans="1:4" ht="17.399999999999999" x14ac:dyDescent="0.35">
      <c r="A340" s="176"/>
      <c r="B340" s="28"/>
      <c r="C340" s="170" t="s">
        <v>791</v>
      </c>
      <c r="D340" s="173">
        <v>172</v>
      </c>
    </row>
    <row r="341" spans="1:4" ht="33" x14ac:dyDescent="0.35">
      <c r="A341" s="176"/>
      <c r="B341" s="28"/>
      <c r="C341" s="170" t="s">
        <v>792</v>
      </c>
      <c r="D341" s="173">
        <v>172</v>
      </c>
    </row>
    <row r="342" spans="1:4" ht="17.399999999999999" x14ac:dyDescent="0.35">
      <c r="A342" s="176"/>
      <c r="B342" s="28"/>
      <c r="C342" s="170" t="s">
        <v>793</v>
      </c>
      <c r="D342" s="173">
        <v>172</v>
      </c>
    </row>
    <row r="343" spans="1:4" ht="17.399999999999999" x14ac:dyDescent="0.35">
      <c r="A343" s="176"/>
      <c r="B343" s="28"/>
      <c r="C343" s="170" t="s">
        <v>780</v>
      </c>
      <c r="D343" s="173">
        <v>172</v>
      </c>
    </row>
    <row r="344" spans="1:4" ht="17.399999999999999" x14ac:dyDescent="0.35">
      <c r="A344" s="176"/>
      <c r="B344" s="28"/>
      <c r="C344" s="170" t="s">
        <v>794</v>
      </c>
      <c r="D344" s="173">
        <v>179</v>
      </c>
    </row>
    <row r="345" spans="1:4" ht="17.399999999999999" x14ac:dyDescent="0.35">
      <c r="A345" s="176"/>
      <c r="B345" s="28"/>
      <c r="C345" s="170" t="s">
        <v>795</v>
      </c>
      <c r="D345" s="173">
        <v>172</v>
      </c>
    </row>
    <row r="346" spans="1:4" ht="17.399999999999999" x14ac:dyDescent="0.35">
      <c r="A346" s="176"/>
      <c r="B346" s="28"/>
      <c r="C346" s="170" t="s">
        <v>782</v>
      </c>
      <c r="D346" s="173">
        <v>172</v>
      </c>
    </row>
    <row r="347" spans="1:4" ht="17.399999999999999" x14ac:dyDescent="0.35">
      <c r="A347" s="176"/>
      <c r="B347" s="28"/>
      <c r="C347" s="170" t="s">
        <v>796</v>
      </c>
      <c r="D347" s="173">
        <v>179</v>
      </c>
    </row>
    <row r="348" spans="1:4" ht="33" x14ac:dyDescent="0.35">
      <c r="A348" s="176"/>
      <c r="B348" s="28"/>
      <c r="C348" s="170" t="s">
        <v>797</v>
      </c>
      <c r="D348" s="173">
        <v>179</v>
      </c>
    </row>
    <row r="349" spans="1:4" ht="33" x14ac:dyDescent="0.35">
      <c r="A349" s="179" t="s">
        <v>14</v>
      </c>
      <c r="B349" s="32" t="s">
        <v>405</v>
      </c>
      <c r="C349" s="177" t="s">
        <v>655</v>
      </c>
      <c r="D349" s="171">
        <v>180</v>
      </c>
    </row>
    <row r="350" spans="1:4" ht="31.2" x14ac:dyDescent="0.35">
      <c r="A350" s="176"/>
      <c r="B350" s="28" t="s">
        <v>44</v>
      </c>
      <c r="C350" s="170" t="s">
        <v>659</v>
      </c>
      <c r="D350" s="173" t="s">
        <v>302</v>
      </c>
    </row>
    <row r="351" spans="1:4" ht="33" x14ac:dyDescent="0.35">
      <c r="A351" s="176"/>
      <c r="B351" s="28" t="s">
        <v>195</v>
      </c>
      <c r="C351" s="170" t="s">
        <v>575</v>
      </c>
      <c r="D351" s="173" t="s">
        <v>303</v>
      </c>
    </row>
    <row r="352" spans="1:4" ht="17.399999999999999" x14ac:dyDescent="0.35">
      <c r="A352" s="176"/>
      <c r="B352" s="28"/>
      <c r="C352" s="170" t="s">
        <v>542</v>
      </c>
      <c r="D352" s="173">
        <v>183</v>
      </c>
    </row>
    <row r="353" spans="1:4" ht="31.2" x14ac:dyDescent="0.35">
      <c r="A353" s="176"/>
      <c r="B353" s="28"/>
      <c r="C353" s="170" t="s">
        <v>798</v>
      </c>
      <c r="D353" s="173" t="s">
        <v>304</v>
      </c>
    </row>
    <row r="354" spans="1:4" ht="17.399999999999999" x14ac:dyDescent="0.35">
      <c r="A354" s="176"/>
      <c r="B354" s="28"/>
      <c r="C354" s="170" t="s">
        <v>799</v>
      </c>
      <c r="D354" s="173">
        <v>183</v>
      </c>
    </row>
    <row r="355" spans="1:4" ht="33" x14ac:dyDescent="0.35">
      <c r="A355" s="176"/>
      <c r="B355" s="28"/>
      <c r="C355" s="170" t="s">
        <v>800</v>
      </c>
      <c r="D355" s="173" t="s">
        <v>305</v>
      </c>
    </row>
    <row r="356" spans="1:4" ht="17.399999999999999" x14ac:dyDescent="0.35">
      <c r="A356" s="176"/>
      <c r="B356" s="28"/>
      <c r="C356" s="170" t="s">
        <v>613</v>
      </c>
      <c r="D356" s="173">
        <v>184</v>
      </c>
    </row>
    <row r="357" spans="1:4" ht="17.399999999999999" x14ac:dyDescent="0.35">
      <c r="A357" s="176"/>
      <c r="B357" s="28"/>
      <c r="C357" s="170" t="s">
        <v>691</v>
      </c>
      <c r="D357" s="173">
        <v>181</v>
      </c>
    </row>
    <row r="358" spans="1:4" ht="17.399999999999999" x14ac:dyDescent="0.35">
      <c r="A358" s="176"/>
      <c r="B358" s="28"/>
      <c r="C358" s="170" t="s">
        <v>801</v>
      </c>
      <c r="D358" s="173">
        <v>183</v>
      </c>
    </row>
    <row r="359" spans="1:4" ht="17.399999999999999" x14ac:dyDescent="0.35">
      <c r="A359" s="176"/>
      <c r="B359" s="28"/>
      <c r="C359" s="170" t="s">
        <v>802</v>
      </c>
      <c r="D359" s="173">
        <v>183</v>
      </c>
    </row>
    <row r="360" spans="1:4" ht="17.399999999999999" x14ac:dyDescent="0.35">
      <c r="A360" s="176"/>
      <c r="B360" s="28"/>
      <c r="C360" s="170" t="s">
        <v>803</v>
      </c>
      <c r="D360" s="173">
        <v>183</v>
      </c>
    </row>
    <row r="361" spans="1:4" ht="17.399999999999999" x14ac:dyDescent="0.35">
      <c r="A361" s="176"/>
      <c r="B361" s="28"/>
      <c r="C361" s="170" t="s">
        <v>635</v>
      </c>
      <c r="D361" s="173">
        <v>183</v>
      </c>
    </row>
    <row r="362" spans="1:4" ht="33" x14ac:dyDescent="0.35">
      <c r="A362" s="176"/>
      <c r="B362" s="28"/>
      <c r="C362" s="170" t="s">
        <v>804</v>
      </c>
      <c r="D362" s="173">
        <v>183</v>
      </c>
    </row>
    <row r="363" spans="1:4" ht="33" x14ac:dyDescent="0.35">
      <c r="A363" s="190" t="s">
        <v>15</v>
      </c>
      <c r="B363" s="43" t="s">
        <v>406</v>
      </c>
      <c r="C363" s="177" t="s">
        <v>740</v>
      </c>
      <c r="D363" s="198">
        <v>135</v>
      </c>
    </row>
    <row r="364" spans="1:4" ht="31.2" x14ac:dyDescent="0.35">
      <c r="A364" s="34" t="s">
        <v>197</v>
      </c>
      <c r="B364" s="23"/>
      <c r="C364" s="197" t="s">
        <v>805</v>
      </c>
      <c r="D364" s="199">
        <v>135</v>
      </c>
    </row>
    <row r="365" spans="1:4" ht="33" x14ac:dyDescent="0.35">
      <c r="A365" s="200" t="s">
        <v>16</v>
      </c>
      <c r="B365" s="194" t="s">
        <v>407</v>
      </c>
      <c r="C365" s="170" t="s">
        <v>741</v>
      </c>
      <c r="D365" s="173"/>
    </row>
    <row r="366" spans="1:4" ht="17.399999999999999" x14ac:dyDescent="0.35">
      <c r="A366" s="218" t="s">
        <v>206</v>
      </c>
      <c r="B366" s="194" t="s">
        <v>44</v>
      </c>
      <c r="C366" s="170" t="s">
        <v>742</v>
      </c>
      <c r="D366" s="173"/>
    </row>
    <row r="367" spans="1:4" ht="33" x14ac:dyDescent="0.35">
      <c r="A367" s="218"/>
      <c r="C367" s="170" t="s">
        <v>517</v>
      </c>
      <c r="D367" s="173"/>
    </row>
    <row r="368" spans="1:4" ht="17.399999999999999" x14ac:dyDescent="0.35">
      <c r="A368" s="218"/>
      <c r="C368" s="170" t="s">
        <v>707</v>
      </c>
      <c r="D368" s="173"/>
    </row>
    <row r="369" spans="1:4" ht="17.399999999999999" x14ac:dyDescent="0.35">
      <c r="A369" s="218"/>
      <c r="C369" s="170" t="s">
        <v>709</v>
      </c>
      <c r="D369" s="173"/>
    </row>
    <row r="370" spans="1:4" ht="17.399999999999999" x14ac:dyDescent="0.35">
      <c r="A370" s="200"/>
      <c r="C370" s="170" t="s">
        <v>799</v>
      </c>
      <c r="D370" s="173"/>
    </row>
    <row r="371" spans="1:4" ht="17.399999999999999" x14ac:dyDescent="0.35">
      <c r="A371" s="200"/>
      <c r="B371" s="194"/>
      <c r="C371" s="170" t="s">
        <v>507</v>
      </c>
      <c r="D371" s="173"/>
    </row>
    <row r="372" spans="1:4" ht="17.399999999999999" x14ac:dyDescent="0.35">
      <c r="A372" s="200"/>
      <c r="B372" s="194"/>
      <c r="C372" s="170" t="s">
        <v>691</v>
      </c>
      <c r="D372" s="173"/>
    </row>
    <row r="373" spans="1:4" ht="17.399999999999999" x14ac:dyDescent="0.35">
      <c r="A373" s="200"/>
      <c r="B373" s="194"/>
      <c r="C373" s="170" t="s">
        <v>806</v>
      </c>
      <c r="D373" s="173"/>
    </row>
    <row r="374" spans="1:4" ht="17.399999999999999" x14ac:dyDescent="0.35">
      <c r="A374" s="200"/>
      <c r="B374" s="194"/>
      <c r="C374" s="170" t="s">
        <v>718</v>
      </c>
      <c r="D374" s="173"/>
    </row>
    <row r="375" spans="1:4" ht="17.399999999999999" x14ac:dyDescent="0.35">
      <c r="A375" s="200"/>
      <c r="B375" s="194"/>
      <c r="C375" s="170" t="s">
        <v>629</v>
      </c>
      <c r="D375" s="173"/>
    </row>
    <row r="376" spans="1:4" ht="17.399999999999999" x14ac:dyDescent="0.35">
      <c r="A376" s="200"/>
      <c r="B376" s="194"/>
      <c r="C376" s="170" t="s">
        <v>509</v>
      </c>
      <c r="D376" s="173"/>
    </row>
    <row r="377" spans="1:4" ht="17.399999999999999" x14ac:dyDescent="0.35">
      <c r="A377" s="200"/>
      <c r="B377" s="194"/>
      <c r="C377" s="170" t="s">
        <v>685</v>
      </c>
      <c r="D377" s="173"/>
    </row>
    <row r="378" spans="1:4" ht="17.399999999999999" x14ac:dyDescent="0.35">
      <c r="A378" s="200"/>
      <c r="B378" s="194"/>
      <c r="C378" s="170" t="s">
        <v>807</v>
      </c>
      <c r="D378" s="173"/>
    </row>
    <row r="379" spans="1:4" ht="17.399999999999999" x14ac:dyDescent="0.35">
      <c r="A379" s="200"/>
      <c r="B379" s="194"/>
      <c r="C379" s="170" t="s">
        <v>722</v>
      </c>
      <c r="D379" s="173"/>
    </row>
    <row r="380" spans="1:4" ht="17.399999999999999" x14ac:dyDescent="0.35">
      <c r="A380" s="200"/>
      <c r="B380" s="194"/>
      <c r="C380" s="170" t="s">
        <v>697</v>
      </c>
      <c r="D380" s="173"/>
    </row>
    <row r="381" spans="1:4" ht="17.399999999999999" x14ac:dyDescent="0.35">
      <c r="A381" s="200"/>
      <c r="B381" s="194"/>
      <c r="C381" s="170" t="s">
        <v>633</v>
      </c>
      <c r="D381" s="173"/>
    </row>
    <row r="382" spans="1:4" ht="17.399999999999999" x14ac:dyDescent="0.35">
      <c r="A382" s="200"/>
      <c r="B382" s="194"/>
      <c r="C382" s="170" t="s">
        <v>802</v>
      </c>
      <c r="D382" s="173"/>
    </row>
    <row r="383" spans="1:4" ht="33" x14ac:dyDescent="0.35">
      <c r="A383" s="200"/>
      <c r="B383" s="194"/>
      <c r="C383" s="170" t="s">
        <v>689</v>
      </c>
      <c r="D383" s="173"/>
    </row>
    <row r="384" spans="1:4" ht="17.399999999999999" x14ac:dyDescent="0.35">
      <c r="A384" s="200"/>
      <c r="B384" s="194"/>
      <c r="C384" s="170" t="s">
        <v>637</v>
      </c>
      <c r="D384" s="173"/>
    </row>
    <row r="385" spans="1:4" ht="17.399999999999999" x14ac:dyDescent="0.35">
      <c r="A385" s="200"/>
      <c r="B385" s="194"/>
      <c r="C385" s="170" t="s">
        <v>793</v>
      </c>
      <c r="D385" s="173"/>
    </row>
    <row r="386" spans="1:4" ht="17.399999999999999" x14ac:dyDescent="0.35">
      <c r="A386" s="200"/>
      <c r="B386" s="194"/>
      <c r="C386" s="170" t="s">
        <v>794</v>
      </c>
      <c r="D386" s="173"/>
    </row>
    <row r="387" spans="1:4" ht="33" x14ac:dyDescent="0.35">
      <c r="A387" s="200"/>
      <c r="B387" s="194"/>
      <c r="C387" s="170" t="s">
        <v>804</v>
      </c>
      <c r="D387" s="173"/>
    </row>
    <row r="388" spans="1:4" ht="33" x14ac:dyDescent="0.35">
      <c r="A388" s="200"/>
      <c r="B388" s="194"/>
      <c r="C388" s="170" t="s">
        <v>529</v>
      </c>
      <c r="D388" s="173"/>
    </row>
    <row r="389" spans="1:4" ht="17.399999999999999" x14ac:dyDescent="0.35">
      <c r="A389" s="200"/>
      <c r="B389" s="194"/>
      <c r="C389" s="170" t="s">
        <v>796</v>
      </c>
      <c r="D389" s="173"/>
    </row>
    <row r="390" spans="1:4" ht="33" x14ac:dyDescent="0.35">
      <c r="A390" s="200"/>
      <c r="B390" s="194"/>
      <c r="C390" s="170" t="s">
        <v>797</v>
      </c>
      <c r="D390" s="173"/>
    </row>
    <row r="391" spans="1:4" ht="33" x14ac:dyDescent="0.35">
      <c r="A391" s="179" t="s">
        <v>17</v>
      </c>
      <c r="B391" s="32" t="s">
        <v>398</v>
      </c>
      <c r="C391" s="177" t="s">
        <v>579</v>
      </c>
      <c r="D391" s="171">
        <v>185</v>
      </c>
    </row>
    <row r="392" spans="1:4" ht="64.2" x14ac:dyDescent="0.35">
      <c r="A392" s="176"/>
      <c r="B392" s="28" t="s">
        <v>47</v>
      </c>
      <c r="C392" s="170" t="s">
        <v>808</v>
      </c>
      <c r="D392" s="173">
        <v>186</v>
      </c>
    </row>
    <row r="393" spans="1:4" ht="17.399999999999999" x14ac:dyDescent="0.35">
      <c r="A393" s="176"/>
      <c r="B393" s="28" t="s">
        <v>189</v>
      </c>
      <c r="C393" s="170" t="s">
        <v>807</v>
      </c>
      <c r="D393" s="173">
        <v>187</v>
      </c>
    </row>
    <row r="394" spans="1:4" ht="17.399999999999999" x14ac:dyDescent="0.35">
      <c r="A394" s="196"/>
      <c r="B394" s="34"/>
      <c r="C394" s="197" t="s">
        <v>809</v>
      </c>
      <c r="D394" s="175">
        <v>188</v>
      </c>
    </row>
    <row r="395" spans="1:4" ht="31.2" x14ac:dyDescent="0.35">
      <c r="A395" s="176" t="s">
        <v>18</v>
      </c>
      <c r="B395" s="28" t="s">
        <v>406</v>
      </c>
      <c r="C395" s="170" t="s">
        <v>582</v>
      </c>
      <c r="D395" s="173" t="s">
        <v>308</v>
      </c>
    </row>
    <row r="396" spans="1:4" ht="17.399999999999999" x14ac:dyDescent="0.35">
      <c r="A396" s="176"/>
      <c r="B396" s="28" t="s">
        <v>45</v>
      </c>
      <c r="C396" s="170" t="s">
        <v>625</v>
      </c>
      <c r="D396" s="173">
        <v>191</v>
      </c>
    </row>
    <row r="397" spans="1:4" ht="17.399999999999999" x14ac:dyDescent="0.35">
      <c r="A397" s="176"/>
      <c r="B397" s="28" t="s">
        <v>208</v>
      </c>
      <c r="C397" s="170"/>
      <c r="D397" s="173"/>
    </row>
    <row r="398" spans="1:4" ht="17.399999999999999" x14ac:dyDescent="0.35">
      <c r="A398" s="179" t="s">
        <v>19</v>
      </c>
      <c r="B398" s="32" t="s">
        <v>408</v>
      </c>
      <c r="C398" s="177" t="s">
        <v>810</v>
      </c>
      <c r="D398" s="171"/>
    </row>
    <row r="399" spans="1:4" ht="17.399999999999999" x14ac:dyDescent="0.35">
      <c r="A399" s="176"/>
      <c r="B399" s="28"/>
      <c r="C399" s="170" t="s">
        <v>587</v>
      </c>
      <c r="D399" s="173"/>
    </row>
    <row r="400" spans="1:4" ht="33" x14ac:dyDescent="0.35">
      <c r="A400" s="176"/>
      <c r="B400" s="28"/>
      <c r="C400" s="170" t="s">
        <v>811</v>
      </c>
      <c r="D400" s="173"/>
    </row>
    <row r="401" spans="1:4" ht="17.399999999999999" x14ac:dyDescent="0.35">
      <c r="A401" s="176"/>
      <c r="B401" s="28"/>
      <c r="C401" s="170" t="s">
        <v>812</v>
      </c>
      <c r="D401" s="173"/>
    </row>
    <row r="402" spans="1:4" ht="17.399999999999999" x14ac:dyDescent="0.35">
      <c r="A402" s="176"/>
      <c r="B402" s="28"/>
      <c r="C402" s="170" t="s">
        <v>813</v>
      </c>
      <c r="D402" s="173"/>
    </row>
    <row r="403" spans="1:4" ht="17.399999999999999" x14ac:dyDescent="0.35">
      <c r="A403" s="176"/>
      <c r="B403" s="28"/>
      <c r="C403" s="170" t="s">
        <v>814</v>
      </c>
      <c r="D403" s="173"/>
    </row>
    <row r="404" spans="1:4" ht="33" x14ac:dyDescent="0.35">
      <c r="A404" s="176"/>
      <c r="B404" s="28"/>
      <c r="C404" s="170" t="s">
        <v>815</v>
      </c>
      <c r="D404" s="173"/>
    </row>
    <row r="405" spans="1:4" ht="17.399999999999999" x14ac:dyDescent="0.35">
      <c r="A405" s="176"/>
      <c r="B405" s="28"/>
      <c r="C405" s="170" t="s">
        <v>816</v>
      </c>
      <c r="D405" s="173"/>
    </row>
    <row r="406" spans="1:4" ht="17.399999999999999" x14ac:dyDescent="0.35">
      <c r="A406" s="176"/>
      <c r="B406" s="28"/>
      <c r="C406" s="170" t="s">
        <v>817</v>
      </c>
      <c r="D406" s="173"/>
    </row>
    <row r="407" spans="1:4" ht="17.399999999999999" x14ac:dyDescent="0.35">
      <c r="A407" s="176"/>
      <c r="B407" s="28"/>
      <c r="C407" s="170" t="s">
        <v>818</v>
      </c>
      <c r="D407" s="173"/>
    </row>
    <row r="408" spans="1:4" ht="17.399999999999999" x14ac:dyDescent="0.35">
      <c r="A408" s="176"/>
      <c r="B408" s="28"/>
      <c r="C408" s="170" t="s">
        <v>819</v>
      </c>
      <c r="D408" s="173"/>
    </row>
    <row r="409" spans="1:4" ht="17.399999999999999" x14ac:dyDescent="0.35">
      <c r="A409" s="176"/>
      <c r="B409" s="28"/>
      <c r="C409" s="170" t="s">
        <v>820</v>
      </c>
      <c r="D409" s="173"/>
    </row>
    <row r="410" spans="1:4" ht="33" x14ac:dyDescent="0.35">
      <c r="A410" s="176"/>
      <c r="B410" s="28"/>
      <c r="C410" s="170" t="s">
        <v>821</v>
      </c>
      <c r="D410" s="173"/>
    </row>
    <row r="411" spans="1:4" ht="17.399999999999999" x14ac:dyDescent="0.35">
      <c r="A411" s="176"/>
      <c r="B411" s="28"/>
      <c r="C411" s="170" t="s">
        <v>822</v>
      </c>
      <c r="D411" s="173"/>
    </row>
    <row r="412" spans="1:4" ht="17.399999999999999" x14ac:dyDescent="0.35">
      <c r="A412" s="176"/>
      <c r="B412" s="28"/>
      <c r="C412" s="170" t="s">
        <v>823</v>
      </c>
      <c r="D412" s="173"/>
    </row>
    <row r="413" spans="1:4" ht="17.399999999999999" x14ac:dyDescent="0.35">
      <c r="A413" s="176"/>
      <c r="B413" s="28"/>
      <c r="C413" s="170" t="s">
        <v>824</v>
      </c>
      <c r="D413" s="173"/>
    </row>
    <row r="414" spans="1:4" ht="17.399999999999999" x14ac:dyDescent="0.35">
      <c r="A414" s="176"/>
      <c r="B414" s="28"/>
      <c r="C414" s="170" t="s">
        <v>825</v>
      </c>
      <c r="D414" s="173"/>
    </row>
    <row r="415" spans="1:4" ht="33" x14ac:dyDescent="0.35">
      <c r="A415" s="176"/>
      <c r="B415" s="28"/>
      <c r="C415" s="170" t="s">
        <v>826</v>
      </c>
      <c r="D415" s="173"/>
    </row>
    <row r="416" spans="1:4" ht="17.399999999999999" x14ac:dyDescent="0.35">
      <c r="A416" s="176"/>
      <c r="B416" s="28"/>
      <c r="C416" s="170" t="s">
        <v>827</v>
      </c>
      <c r="D416" s="173"/>
    </row>
    <row r="417" spans="1:4" ht="33" x14ac:dyDescent="0.35">
      <c r="A417" s="176"/>
      <c r="B417" s="28"/>
      <c r="C417" s="170" t="s">
        <v>828</v>
      </c>
      <c r="D417" s="173"/>
    </row>
    <row r="418" spans="1:4" ht="17.399999999999999" x14ac:dyDescent="0.35">
      <c r="A418" s="176"/>
      <c r="B418" s="28"/>
      <c r="C418" s="170" t="s">
        <v>829</v>
      </c>
      <c r="D418" s="173"/>
    </row>
    <row r="419" spans="1:4" ht="17.399999999999999" x14ac:dyDescent="0.35">
      <c r="A419" s="176"/>
      <c r="B419" s="28"/>
      <c r="C419" s="170" t="s">
        <v>830</v>
      </c>
      <c r="D419" s="173"/>
    </row>
    <row r="420" spans="1:4" ht="17.399999999999999" x14ac:dyDescent="0.35">
      <c r="A420" s="176"/>
      <c r="B420" s="28"/>
      <c r="C420" s="170" t="s">
        <v>831</v>
      </c>
      <c r="D420" s="173"/>
    </row>
    <row r="421" spans="1:4" ht="17.399999999999999" x14ac:dyDescent="0.35">
      <c r="A421" s="176"/>
      <c r="B421" s="28"/>
      <c r="C421" s="170" t="s">
        <v>832</v>
      </c>
      <c r="D421" s="173"/>
    </row>
    <row r="422" spans="1:4" ht="17.399999999999999" x14ac:dyDescent="0.35">
      <c r="A422" s="196"/>
      <c r="B422" s="34"/>
      <c r="C422" s="197" t="s">
        <v>833</v>
      </c>
      <c r="D422" s="175"/>
    </row>
    <row r="423" spans="1:4" ht="33" x14ac:dyDescent="0.35">
      <c r="A423" s="176" t="s">
        <v>214</v>
      </c>
      <c r="B423" s="28" t="s">
        <v>409</v>
      </c>
      <c r="C423" s="170" t="s">
        <v>517</v>
      </c>
      <c r="D423" s="173" t="s">
        <v>309</v>
      </c>
    </row>
    <row r="424" spans="1:4" ht="17.399999999999999" x14ac:dyDescent="0.35">
      <c r="A424" s="176"/>
      <c r="B424" s="28" t="s">
        <v>189</v>
      </c>
      <c r="C424" s="170" t="s">
        <v>520</v>
      </c>
      <c r="D424" s="173">
        <v>194</v>
      </c>
    </row>
    <row r="425" spans="1:4" ht="17.399999999999999" x14ac:dyDescent="0.35">
      <c r="A425" s="176"/>
      <c r="B425" s="28"/>
      <c r="C425" s="170" t="s">
        <v>523</v>
      </c>
      <c r="D425" s="173">
        <v>195</v>
      </c>
    </row>
    <row r="426" spans="1:4" ht="17.399999999999999" x14ac:dyDescent="0.35">
      <c r="A426" s="176"/>
      <c r="B426" s="28"/>
      <c r="C426" s="170" t="s">
        <v>834</v>
      </c>
      <c r="D426" s="173">
        <v>194</v>
      </c>
    </row>
    <row r="427" spans="1:4" ht="17.399999999999999" x14ac:dyDescent="0.35">
      <c r="A427" s="176"/>
      <c r="B427" s="28"/>
      <c r="C427" s="170" t="s">
        <v>528</v>
      </c>
      <c r="D427" s="173">
        <v>194</v>
      </c>
    </row>
    <row r="428" spans="1:4" ht="33" x14ac:dyDescent="0.35">
      <c r="A428" s="176"/>
      <c r="B428" s="28"/>
      <c r="C428" s="170" t="s">
        <v>835</v>
      </c>
      <c r="D428" s="173">
        <v>194</v>
      </c>
    </row>
    <row r="429" spans="1:4" ht="17.399999999999999" x14ac:dyDescent="0.35">
      <c r="A429" s="179" t="s">
        <v>20</v>
      </c>
      <c r="B429" s="32" t="s">
        <v>53</v>
      </c>
      <c r="C429" s="177" t="s">
        <v>836</v>
      </c>
      <c r="D429" s="171">
        <v>196</v>
      </c>
    </row>
    <row r="430" spans="1:4" ht="33" x14ac:dyDescent="0.35">
      <c r="A430" s="176"/>
      <c r="B430" s="28" t="s">
        <v>107</v>
      </c>
      <c r="C430" s="170" t="s">
        <v>837</v>
      </c>
      <c r="D430" s="173">
        <v>196</v>
      </c>
    </row>
    <row r="431" spans="1:4" ht="17.399999999999999" x14ac:dyDescent="0.35">
      <c r="A431" s="176"/>
      <c r="B431" s="28" t="s">
        <v>159</v>
      </c>
      <c r="C431" s="170" t="s">
        <v>838</v>
      </c>
      <c r="D431" s="173">
        <v>196</v>
      </c>
    </row>
    <row r="432" spans="1:4" ht="17.399999999999999" x14ac:dyDescent="0.35">
      <c r="A432" s="176"/>
      <c r="B432" s="28"/>
      <c r="C432" s="170" t="s">
        <v>839</v>
      </c>
      <c r="D432" s="173">
        <v>196</v>
      </c>
    </row>
    <row r="433" spans="1:4" ht="17.399999999999999" x14ac:dyDescent="0.35">
      <c r="A433" s="176"/>
      <c r="B433" s="28"/>
      <c r="C433" s="170" t="s">
        <v>840</v>
      </c>
      <c r="D433" s="173">
        <v>197</v>
      </c>
    </row>
    <row r="434" spans="1:4" ht="17.399999999999999" x14ac:dyDescent="0.35">
      <c r="A434" s="176"/>
      <c r="B434" s="28"/>
      <c r="C434" s="170" t="s">
        <v>841</v>
      </c>
      <c r="D434" s="173">
        <v>197</v>
      </c>
    </row>
    <row r="435" spans="1:4" ht="17.399999999999999" x14ac:dyDescent="0.35">
      <c r="A435" s="174"/>
      <c r="B435" s="34"/>
      <c r="C435" s="197" t="s">
        <v>842</v>
      </c>
      <c r="D435" s="175">
        <v>196</v>
      </c>
    </row>
    <row r="436" spans="1:4" ht="17.399999999999999" x14ac:dyDescent="0.35">
      <c r="A436" s="176" t="s">
        <v>21</v>
      </c>
      <c r="B436" s="28" t="s">
        <v>398</v>
      </c>
      <c r="C436" s="170" t="s">
        <v>836</v>
      </c>
      <c r="D436" s="173">
        <v>198</v>
      </c>
    </row>
    <row r="437" spans="1:4" ht="17.399999999999999" x14ac:dyDescent="0.35">
      <c r="A437" s="172"/>
      <c r="B437" s="28" t="s">
        <v>48</v>
      </c>
      <c r="C437" s="170" t="s">
        <v>843</v>
      </c>
      <c r="D437" s="173">
        <v>199</v>
      </c>
    </row>
    <row r="438" spans="1:4" ht="17.399999999999999" x14ac:dyDescent="0.35">
      <c r="A438" s="176"/>
      <c r="B438" s="28" t="s">
        <v>147</v>
      </c>
      <c r="C438" s="170" t="s">
        <v>839</v>
      </c>
      <c r="D438" s="173">
        <v>198</v>
      </c>
    </row>
    <row r="439" spans="1:4" ht="17.399999999999999" x14ac:dyDescent="0.35">
      <c r="A439" s="176"/>
      <c r="B439" s="28"/>
      <c r="C439" s="170" t="s">
        <v>844</v>
      </c>
      <c r="D439" s="173">
        <v>200</v>
      </c>
    </row>
    <row r="440" spans="1:4" ht="31.2" x14ac:dyDescent="0.35">
      <c r="A440" s="179" t="s">
        <v>22</v>
      </c>
      <c r="B440" s="32" t="s">
        <v>409</v>
      </c>
      <c r="C440" s="177" t="s">
        <v>836</v>
      </c>
      <c r="D440" s="171">
        <v>201</v>
      </c>
    </row>
    <row r="441" spans="1:4" ht="17.399999999999999" x14ac:dyDescent="0.35">
      <c r="A441" s="176"/>
      <c r="B441" s="28" t="s">
        <v>43</v>
      </c>
      <c r="C441" s="170" t="s">
        <v>838</v>
      </c>
      <c r="D441" s="173">
        <v>201</v>
      </c>
    </row>
    <row r="442" spans="1:4" ht="17.399999999999999" x14ac:dyDescent="0.35">
      <c r="A442" s="176"/>
      <c r="B442" s="17" t="s">
        <v>224</v>
      </c>
      <c r="C442" s="170" t="s">
        <v>845</v>
      </c>
      <c r="D442" s="173">
        <v>202</v>
      </c>
    </row>
    <row r="443" spans="1:4" ht="33" x14ac:dyDescent="0.35">
      <c r="A443" s="176"/>
      <c r="B443" s="28"/>
      <c r="C443" s="170" t="s">
        <v>800</v>
      </c>
      <c r="D443" s="173">
        <v>202</v>
      </c>
    </row>
    <row r="444" spans="1:4" ht="17.399999999999999" x14ac:dyDescent="0.35">
      <c r="A444" s="176"/>
      <c r="B444" s="28"/>
      <c r="C444" s="170" t="s">
        <v>846</v>
      </c>
      <c r="D444" s="173">
        <v>202</v>
      </c>
    </row>
    <row r="445" spans="1:4" ht="48.6" x14ac:dyDescent="0.35">
      <c r="A445" s="196"/>
      <c r="B445" s="34"/>
      <c r="C445" s="197" t="s">
        <v>719</v>
      </c>
      <c r="D445" s="175">
        <v>202</v>
      </c>
    </row>
    <row r="446" spans="1:4" ht="33" x14ac:dyDescent="0.35">
      <c r="A446" s="200" t="s">
        <v>23</v>
      </c>
      <c r="B446" s="194" t="s">
        <v>410</v>
      </c>
      <c r="C446" s="170" t="s">
        <v>712</v>
      </c>
      <c r="D446" s="173" t="s">
        <v>229</v>
      </c>
    </row>
    <row r="447" spans="1:4" ht="33" x14ac:dyDescent="0.35">
      <c r="A447" s="176" t="s">
        <v>227</v>
      </c>
      <c r="B447" s="28"/>
      <c r="C447" s="170" t="s">
        <v>788</v>
      </c>
      <c r="D447" s="173" t="s">
        <v>228</v>
      </c>
    </row>
    <row r="448" spans="1:4" ht="33" x14ac:dyDescent="0.35">
      <c r="A448" s="176"/>
      <c r="B448" s="28"/>
      <c r="C448" s="170" t="s">
        <v>847</v>
      </c>
      <c r="D448" s="173" t="s">
        <v>229</v>
      </c>
    </row>
    <row r="449" spans="1:4" ht="33" x14ac:dyDescent="0.35">
      <c r="A449" s="176"/>
      <c r="B449" s="28"/>
      <c r="C449" s="170" t="s">
        <v>634</v>
      </c>
      <c r="D449" s="173" t="s">
        <v>2</v>
      </c>
    </row>
    <row r="450" spans="1:4" ht="33" x14ac:dyDescent="0.35">
      <c r="A450" s="196"/>
      <c r="B450" s="34"/>
      <c r="C450" s="197" t="s">
        <v>730</v>
      </c>
      <c r="D450" s="175" t="s">
        <v>229</v>
      </c>
    </row>
  </sheetData>
  <mergeCells count="7">
    <mergeCell ref="A1:D1"/>
    <mergeCell ref="A366:A369"/>
    <mergeCell ref="A305:A307"/>
    <mergeCell ref="A330:A331"/>
    <mergeCell ref="A199:A201"/>
    <mergeCell ref="A202:A204"/>
    <mergeCell ref="A4:D4"/>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tabSelected="1" zoomScale="60" zoomScaleNormal="60" workbookViewId="0">
      <pane ySplit="5" topLeftCell="A136" activePane="bottomLeft" state="frozen"/>
      <selection activeCell="C1" sqref="C1"/>
      <selection pane="bottomLeft" activeCell="B25" sqref="B25"/>
    </sheetView>
  </sheetViews>
  <sheetFormatPr defaultColWidth="8.88671875" defaultRowHeight="15.6" x14ac:dyDescent="0.35"/>
  <cols>
    <col min="1" max="1" width="13.109375" style="2" customWidth="1"/>
    <col min="2" max="2" width="10.44140625" style="2" customWidth="1"/>
    <col min="3" max="3" width="72.6640625" style="4" customWidth="1"/>
    <col min="4" max="4" width="11.44140625" style="1" customWidth="1"/>
    <col min="5" max="5" width="9.6640625" style="2" customWidth="1"/>
    <col min="6" max="6" width="8.5546875" style="2" bestFit="1" customWidth="1"/>
    <col min="7" max="16384" width="8.88671875" style="2"/>
  </cols>
  <sheetData>
    <row r="1" spans="1:6" ht="28.95" customHeight="1" x14ac:dyDescent="0.35">
      <c r="A1" s="217" t="s">
        <v>417</v>
      </c>
      <c r="B1" s="217"/>
      <c r="C1" s="217"/>
    </row>
    <row r="3" spans="1:6" x14ac:dyDescent="0.35">
      <c r="A3" s="3" t="s">
        <v>418</v>
      </c>
    </row>
    <row r="4" spans="1:6" ht="26.4" customHeight="1" x14ac:dyDescent="0.35">
      <c r="A4" s="224" t="s">
        <v>854</v>
      </c>
      <c r="B4" s="224"/>
      <c r="C4" s="224"/>
      <c r="D4" s="224"/>
      <c r="E4" s="224"/>
      <c r="F4" s="224"/>
    </row>
    <row r="5" spans="1:6" ht="30.6" customHeight="1" x14ac:dyDescent="0.35">
      <c r="A5" s="5" t="s">
        <v>414</v>
      </c>
      <c r="B5" s="6" t="s">
        <v>415</v>
      </c>
      <c r="C5" s="7" t="s">
        <v>319</v>
      </c>
      <c r="D5" s="8" t="s">
        <v>51</v>
      </c>
      <c r="E5" s="9" t="s">
        <v>264</v>
      </c>
      <c r="F5" s="10" t="s">
        <v>411</v>
      </c>
    </row>
    <row r="6" spans="1:6" x14ac:dyDescent="0.35">
      <c r="A6" s="11" t="s">
        <v>412</v>
      </c>
      <c r="B6" s="12" t="s">
        <v>53</v>
      </c>
      <c r="C6" s="13" t="s">
        <v>52</v>
      </c>
      <c r="D6" s="14">
        <v>1</v>
      </c>
      <c r="E6" s="15">
        <v>1</v>
      </c>
      <c r="F6" s="14"/>
    </row>
    <row r="7" spans="1:6" x14ac:dyDescent="0.35">
      <c r="A7" s="16"/>
      <c r="B7" s="17" t="s">
        <v>54</v>
      </c>
      <c r="C7" s="18" t="s">
        <v>50</v>
      </c>
      <c r="D7" s="19">
        <v>1</v>
      </c>
      <c r="E7" s="20">
        <v>2</v>
      </c>
      <c r="F7" s="19"/>
    </row>
    <row r="8" spans="1:6" ht="46.8" x14ac:dyDescent="0.35">
      <c r="A8" s="16"/>
      <c r="B8" s="21"/>
      <c r="C8" s="18" t="s">
        <v>233</v>
      </c>
      <c r="D8" s="19">
        <v>5</v>
      </c>
      <c r="E8" s="20">
        <v>3</v>
      </c>
      <c r="F8" s="19"/>
    </row>
    <row r="9" spans="1:6" x14ac:dyDescent="0.35">
      <c r="A9" s="22"/>
      <c r="B9" s="23"/>
      <c r="C9" s="24" t="s">
        <v>234</v>
      </c>
      <c r="D9" s="25">
        <v>1</v>
      </c>
      <c r="E9" s="26">
        <v>4</v>
      </c>
      <c r="F9" s="25">
        <f>SUM(D6:D9)</f>
        <v>8</v>
      </c>
    </row>
    <row r="10" spans="1:6" x14ac:dyDescent="0.35">
      <c r="A10" s="27" t="s">
        <v>413</v>
      </c>
      <c r="B10" s="28" t="s">
        <v>55</v>
      </c>
      <c r="C10" s="18" t="s">
        <v>60</v>
      </c>
      <c r="D10" s="19">
        <v>3</v>
      </c>
      <c r="E10" s="20">
        <v>5</v>
      </c>
      <c r="F10" s="19"/>
    </row>
    <row r="11" spans="1:6" ht="31.2" x14ac:dyDescent="0.35">
      <c r="A11" s="27"/>
      <c r="B11" s="28" t="s">
        <v>267</v>
      </c>
      <c r="C11" s="18" t="s">
        <v>66</v>
      </c>
      <c r="D11" s="19">
        <v>5</v>
      </c>
      <c r="E11" s="20">
        <v>6</v>
      </c>
      <c r="F11" s="19"/>
    </row>
    <row r="12" spans="1:6" ht="31.2" x14ac:dyDescent="0.35">
      <c r="A12" s="27"/>
      <c r="B12" s="28"/>
      <c r="C12" s="18" t="s">
        <v>339</v>
      </c>
      <c r="D12" s="29">
        <v>1</v>
      </c>
      <c r="E12" s="30">
        <v>7</v>
      </c>
      <c r="F12" s="19"/>
    </row>
    <row r="13" spans="1:6" ht="31.2" x14ac:dyDescent="0.35">
      <c r="A13" s="27"/>
      <c r="B13" s="28"/>
      <c r="C13" s="18" t="s">
        <v>68</v>
      </c>
      <c r="D13" s="19">
        <v>3</v>
      </c>
      <c r="E13" s="20">
        <v>8</v>
      </c>
      <c r="F13" s="19"/>
    </row>
    <row r="14" spans="1:6" x14ac:dyDescent="0.35">
      <c r="A14" s="27"/>
      <c r="B14" s="28"/>
      <c r="C14" s="18" t="s">
        <v>56</v>
      </c>
      <c r="D14" s="19">
        <v>1</v>
      </c>
      <c r="E14" s="20">
        <v>9</v>
      </c>
      <c r="F14" s="19"/>
    </row>
    <row r="15" spans="1:6" x14ac:dyDescent="0.35">
      <c r="A15" s="27"/>
      <c r="B15" s="28"/>
      <c r="C15" s="18" t="s">
        <v>57</v>
      </c>
      <c r="D15" s="19">
        <v>1</v>
      </c>
      <c r="E15" s="20">
        <v>10</v>
      </c>
      <c r="F15" s="19"/>
    </row>
    <row r="16" spans="1:6" x14ac:dyDescent="0.35">
      <c r="A16" s="27"/>
      <c r="B16" s="28"/>
      <c r="C16" s="18" t="s">
        <v>58</v>
      </c>
      <c r="D16" s="19">
        <v>1</v>
      </c>
      <c r="E16" s="20">
        <v>11</v>
      </c>
      <c r="F16" s="19"/>
    </row>
    <row r="17" spans="1:6" x14ac:dyDescent="0.35">
      <c r="A17" s="27"/>
      <c r="B17" s="28"/>
      <c r="C17" s="18" t="s">
        <v>59</v>
      </c>
      <c r="D17" s="19">
        <v>1</v>
      </c>
      <c r="E17" s="20">
        <v>12</v>
      </c>
      <c r="F17" s="19"/>
    </row>
    <row r="18" spans="1:6" ht="31.2" x14ac:dyDescent="0.35">
      <c r="A18" s="27"/>
      <c r="B18" s="28"/>
      <c r="C18" s="18" t="s">
        <v>64</v>
      </c>
      <c r="D18" s="19">
        <v>4</v>
      </c>
      <c r="E18" s="20">
        <v>13</v>
      </c>
      <c r="F18" s="19"/>
    </row>
    <row r="19" spans="1:6" ht="31.2" x14ac:dyDescent="0.35">
      <c r="A19" s="27"/>
      <c r="B19" s="28"/>
      <c r="C19" s="18" t="s">
        <v>65</v>
      </c>
      <c r="D19" s="19">
        <v>1</v>
      </c>
      <c r="E19" s="20">
        <v>14</v>
      </c>
      <c r="F19" s="19"/>
    </row>
    <row r="20" spans="1:6" ht="31.2" x14ac:dyDescent="0.35">
      <c r="A20" s="27"/>
      <c r="B20" s="28"/>
      <c r="C20" s="18" t="s">
        <v>61</v>
      </c>
      <c r="D20" s="19">
        <v>1</v>
      </c>
      <c r="E20" s="20">
        <v>15</v>
      </c>
      <c r="F20" s="19"/>
    </row>
    <row r="21" spans="1:6" x14ac:dyDescent="0.35">
      <c r="A21" s="27"/>
      <c r="B21" s="28"/>
      <c r="C21" s="18" t="s">
        <v>62</v>
      </c>
      <c r="D21" s="19">
        <v>1</v>
      </c>
      <c r="E21" s="20">
        <v>16</v>
      </c>
      <c r="F21" s="19"/>
    </row>
    <row r="22" spans="1:6" ht="31.2" x14ac:dyDescent="0.35">
      <c r="A22" s="27"/>
      <c r="B22" s="28"/>
      <c r="C22" s="18" t="s">
        <v>63</v>
      </c>
      <c r="D22" s="19">
        <v>1</v>
      </c>
      <c r="E22" s="20">
        <v>17</v>
      </c>
      <c r="F22" s="19"/>
    </row>
    <row r="23" spans="1:6" x14ac:dyDescent="0.35">
      <c r="A23" s="27"/>
      <c r="B23" s="28"/>
      <c r="C23" s="18" t="s">
        <v>67</v>
      </c>
      <c r="D23" s="19">
        <v>1</v>
      </c>
      <c r="E23" s="20">
        <v>18</v>
      </c>
      <c r="F23" s="19">
        <f>SUM(D10:D23)</f>
        <v>25</v>
      </c>
    </row>
    <row r="24" spans="1:6" x14ac:dyDescent="0.35">
      <c r="A24" s="31" t="s">
        <v>0</v>
      </c>
      <c r="B24" s="32" t="s">
        <v>200</v>
      </c>
      <c r="C24" s="13" t="s">
        <v>74</v>
      </c>
      <c r="D24" s="14">
        <v>2</v>
      </c>
      <c r="E24" s="15">
        <v>19</v>
      </c>
      <c r="F24" s="14"/>
    </row>
    <row r="25" spans="1:6" ht="46.8" x14ac:dyDescent="0.35">
      <c r="A25" s="27"/>
      <c r="B25" s="28" t="s">
        <v>315</v>
      </c>
      <c r="C25" s="18" t="s">
        <v>127</v>
      </c>
      <c r="D25" s="19">
        <v>6</v>
      </c>
      <c r="E25" s="20">
        <v>20</v>
      </c>
      <c r="F25" s="19"/>
    </row>
    <row r="26" spans="1:6" x14ac:dyDescent="0.35">
      <c r="A26" s="27"/>
      <c r="B26" s="28" t="s">
        <v>80</v>
      </c>
      <c r="C26" s="18" t="s">
        <v>69</v>
      </c>
      <c r="D26" s="19">
        <v>1</v>
      </c>
      <c r="E26" s="20">
        <v>21</v>
      </c>
      <c r="F26" s="19"/>
    </row>
    <row r="27" spans="1:6" x14ac:dyDescent="0.35">
      <c r="A27" s="27"/>
      <c r="B27" s="21"/>
      <c r="C27" s="18" t="s">
        <v>70</v>
      </c>
      <c r="D27" s="19">
        <v>1</v>
      </c>
      <c r="E27" s="20">
        <v>22</v>
      </c>
      <c r="F27" s="19"/>
    </row>
    <row r="28" spans="1:6" ht="31.2" x14ac:dyDescent="0.35">
      <c r="A28" s="27"/>
      <c r="B28" s="28"/>
      <c r="C28" s="18" t="s">
        <v>71</v>
      </c>
      <c r="D28" s="19">
        <v>1</v>
      </c>
      <c r="E28" s="20">
        <v>23</v>
      </c>
      <c r="F28" s="19"/>
    </row>
    <row r="29" spans="1:6" x14ac:dyDescent="0.35">
      <c r="A29" s="27"/>
      <c r="B29" s="28"/>
      <c r="C29" s="18" t="s">
        <v>72</v>
      </c>
      <c r="D29" s="19">
        <v>1</v>
      </c>
      <c r="E29" s="20">
        <v>24</v>
      </c>
      <c r="F29" s="19"/>
    </row>
    <row r="30" spans="1:6" x14ac:dyDescent="0.35">
      <c r="A30" s="27"/>
      <c r="B30" s="28"/>
      <c r="C30" s="18" t="s">
        <v>73</v>
      </c>
      <c r="D30" s="19">
        <v>1</v>
      </c>
      <c r="E30" s="20">
        <v>25</v>
      </c>
      <c r="F30" s="19"/>
    </row>
    <row r="31" spans="1:6" x14ac:dyDescent="0.35">
      <c r="A31" s="27"/>
      <c r="B31" s="28"/>
      <c r="C31" s="18" t="s">
        <v>235</v>
      </c>
      <c r="D31" s="19">
        <v>4</v>
      </c>
      <c r="E31" s="20">
        <v>26</v>
      </c>
      <c r="F31" s="19"/>
    </row>
    <row r="32" spans="1:6" x14ac:dyDescent="0.35">
      <c r="A32" s="27"/>
      <c r="B32" s="28"/>
      <c r="C32" s="18" t="s">
        <v>340</v>
      </c>
      <c r="D32" s="19">
        <v>2</v>
      </c>
      <c r="E32" s="20">
        <v>27</v>
      </c>
      <c r="F32" s="19"/>
    </row>
    <row r="33" spans="1:6" x14ac:dyDescent="0.35">
      <c r="A33" s="27"/>
      <c r="B33" s="28"/>
      <c r="C33" s="18" t="s">
        <v>199</v>
      </c>
      <c r="D33" s="19">
        <v>2</v>
      </c>
      <c r="E33" s="20">
        <v>28</v>
      </c>
      <c r="F33" s="19"/>
    </row>
    <row r="34" spans="1:6" x14ac:dyDescent="0.35">
      <c r="A34" s="27"/>
      <c r="B34" s="28"/>
      <c r="C34" s="18" t="s">
        <v>75</v>
      </c>
      <c r="D34" s="19">
        <v>1</v>
      </c>
      <c r="E34" s="20">
        <v>29</v>
      </c>
      <c r="F34" s="19"/>
    </row>
    <row r="35" spans="1:6" x14ac:dyDescent="0.35">
      <c r="A35" s="27"/>
      <c r="B35" s="28"/>
      <c r="C35" s="18" t="s">
        <v>76</v>
      </c>
      <c r="D35" s="19">
        <v>1</v>
      </c>
      <c r="E35" s="20">
        <v>30</v>
      </c>
      <c r="F35" s="19"/>
    </row>
    <row r="36" spans="1:6" x14ac:dyDescent="0.35">
      <c r="A36" s="27"/>
      <c r="B36" s="28"/>
      <c r="C36" s="18" t="s">
        <v>236</v>
      </c>
      <c r="D36" s="19">
        <v>1</v>
      </c>
      <c r="E36" s="20">
        <v>31</v>
      </c>
      <c r="F36" s="19"/>
    </row>
    <row r="37" spans="1:6" x14ac:dyDescent="0.35">
      <c r="A37" s="27"/>
      <c r="B37" s="28"/>
      <c r="C37" s="18" t="s">
        <v>77</v>
      </c>
      <c r="D37" s="19">
        <v>1</v>
      </c>
      <c r="E37" s="20">
        <v>32</v>
      </c>
      <c r="F37" s="19"/>
    </row>
    <row r="38" spans="1:6" x14ac:dyDescent="0.35">
      <c r="A38" s="27"/>
      <c r="B38" s="28"/>
      <c r="C38" s="18" t="s">
        <v>78</v>
      </c>
      <c r="D38" s="19">
        <v>1</v>
      </c>
      <c r="E38" s="20">
        <v>33</v>
      </c>
      <c r="F38" s="19"/>
    </row>
    <row r="39" spans="1:6" ht="31.2" x14ac:dyDescent="0.35">
      <c r="A39" s="33"/>
      <c r="B39" s="34"/>
      <c r="C39" s="24" t="s">
        <v>79</v>
      </c>
      <c r="D39" s="25">
        <v>1</v>
      </c>
      <c r="E39" s="26">
        <v>34</v>
      </c>
      <c r="F39" s="25">
        <f>SUM(D24:D39)</f>
        <v>27</v>
      </c>
    </row>
    <row r="40" spans="1:6" ht="16.2" customHeight="1" x14ac:dyDescent="0.35">
      <c r="A40" s="223" t="s">
        <v>1</v>
      </c>
      <c r="B40" s="28" t="s">
        <v>396</v>
      </c>
      <c r="C40" s="18" t="s">
        <v>117</v>
      </c>
      <c r="D40" s="19">
        <v>6</v>
      </c>
      <c r="E40" s="20">
        <v>35</v>
      </c>
      <c r="F40" s="19"/>
    </row>
    <row r="41" spans="1:6" x14ac:dyDescent="0.35">
      <c r="A41" s="218"/>
      <c r="B41" s="28" t="s">
        <v>122</v>
      </c>
      <c r="C41" s="18" t="s">
        <v>237</v>
      </c>
      <c r="D41" s="19">
        <v>3</v>
      </c>
      <c r="E41" s="20">
        <v>36</v>
      </c>
      <c r="F41" s="19"/>
    </row>
    <row r="42" spans="1:6" ht="31.2" x14ac:dyDescent="0.35">
      <c r="A42" s="27"/>
      <c r="B42" s="28"/>
      <c r="C42" s="18" t="s">
        <v>113</v>
      </c>
      <c r="D42" s="19">
        <v>3</v>
      </c>
      <c r="E42" s="20">
        <v>37</v>
      </c>
      <c r="F42" s="19"/>
    </row>
    <row r="43" spans="1:6" x14ac:dyDescent="0.35">
      <c r="A43" s="35"/>
      <c r="B43" s="36"/>
      <c r="C43" s="18" t="s">
        <v>101</v>
      </c>
      <c r="D43" s="19">
        <v>5</v>
      </c>
      <c r="E43" s="20">
        <v>38</v>
      </c>
      <c r="F43" s="19"/>
    </row>
    <row r="44" spans="1:6" x14ac:dyDescent="0.35">
      <c r="A44" s="35"/>
      <c r="B44" s="36"/>
      <c r="C44" s="18" t="s">
        <v>238</v>
      </c>
      <c r="D44" s="19">
        <v>2</v>
      </c>
      <c r="E44" s="20">
        <v>39</v>
      </c>
      <c r="F44" s="19"/>
    </row>
    <row r="45" spans="1:6" x14ac:dyDescent="0.35">
      <c r="A45" s="35"/>
      <c r="B45" s="36"/>
      <c r="C45" s="18" t="s">
        <v>320</v>
      </c>
      <c r="D45" s="19">
        <v>5</v>
      </c>
      <c r="E45" s="20">
        <v>40</v>
      </c>
      <c r="F45" s="19"/>
    </row>
    <row r="46" spans="1:6" ht="31.2" x14ac:dyDescent="0.35">
      <c r="A46" s="35"/>
      <c r="B46" s="36"/>
      <c r="C46" s="18" t="s">
        <v>321</v>
      </c>
      <c r="D46" s="19">
        <v>4</v>
      </c>
      <c r="E46" s="20">
        <v>41</v>
      </c>
      <c r="F46" s="19"/>
    </row>
    <row r="47" spans="1:6" ht="46.8" x14ac:dyDescent="0.35">
      <c r="A47" s="35"/>
      <c r="B47" s="36"/>
      <c r="C47" s="18" t="s">
        <v>119</v>
      </c>
      <c r="D47" s="19">
        <v>6</v>
      </c>
      <c r="E47" s="20">
        <v>42</v>
      </c>
      <c r="F47" s="19"/>
    </row>
    <row r="48" spans="1:6" x14ac:dyDescent="0.35">
      <c r="A48" s="35"/>
      <c r="B48" s="36"/>
      <c r="C48" s="18" t="s">
        <v>239</v>
      </c>
      <c r="D48" s="19">
        <v>2</v>
      </c>
      <c r="E48" s="20">
        <v>43</v>
      </c>
      <c r="F48" s="19"/>
    </row>
    <row r="49" spans="1:6" x14ac:dyDescent="0.35">
      <c r="A49" s="35"/>
      <c r="B49" s="36"/>
      <c r="C49" s="18" t="s">
        <v>81</v>
      </c>
      <c r="D49" s="19">
        <v>2</v>
      </c>
      <c r="E49" s="20">
        <v>44</v>
      </c>
      <c r="F49" s="19"/>
    </row>
    <row r="50" spans="1:6" ht="31.2" x14ac:dyDescent="0.35">
      <c r="A50" s="35"/>
      <c r="B50" s="36"/>
      <c r="C50" s="18" t="s">
        <v>111</v>
      </c>
      <c r="D50" s="19">
        <v>2</v>
      </c>
      <c r="E50" s="20">
        <v>45</v>
      </c>
      <c r="F50" s="19"/>
    </row>
    <row r="51" spans="1:6" x14ac:dyDescent="0.35">
      <c r="A51" s="35"/>
      <c r="B51" s="36"/>
      <c r="C51" s="18" t="s">
        <v>109</v>
      </c>
      <c r="D51" s="19">
        <v>3</v>
      </c>
      <c r="E51" s="20">
        <v>46</v>
      </c>
      <c r="F51" s="19"/>
    </row>
    <row r="52" spans="1:6" x14ac:dyDescent="0.35">
      <c r="A52" s="37"/>
      <c r="B52" s="36"/>
      <c r="C52" s="18" t="s">
        <v>103</v>
      </c>
      <c r="D52" s="19">
        <v>2</v>
      </c>
      <c r="E52" s="20">
        <v>47</v>
      </c>
      <c r="F52" s="19"/>
    </row>
    <row r="53" spans="1:6" ht="31.2" x14ac:dyDescent="0.35">
      <c r="A53" s="35"/>
      <c r="B53" s="36"/>
      <c r="C53" s="18" t="s">
        <v>83</v>
      </c>
      <c r="D53" s="19">
        <v>1</v>
      </c>
      <c r="E53" s="20">
        <v>48</v>
      </c>
      <c r="F53" s="19"/>
    </row>
    <row r="54" spans="1:6" x14ac:dyDescent="0.35">
      <c r="A54" s="35"/>
      <c r="B54" s="36"/>
      <c r="C54" s="18" t="s">
        <v>99</v>
      </c>
      <c r="D54" s="19">
        <v>2</v>
      </c>
      <c r="E54" s="20">
        <v>49</v>
      </c>
      <c r="F54" s="19"/>
    </row>
    <row r="55" spans="1:6" x14ac:dyDescent="0.35">
      <c r="A55" s="35"/>
      <c r="B55" s="36"/>
      <c r="C55" s="18" t="s">
        <v>96</v>
      </c>
      <c r="D55" s="19">
        <v>2</v>
      </c>
      <c r="E55" s="20">
        <v>50</v>
      </c>
      <c r="F55" s="19"/>
    </row>
    <row r="56" spans="1:6" ht="31.2" x14ac:dyDescent="0.35">
      <c r="A56" s="35"/>
      <c r="B56" s="36"/>
      <c r="C56" s="18" t="s">
        <v>118</v>
      </c>
      <c r="D56" s="19">
        <v>6</v>
      </c>
      <c r="E56" s="20">
        <v>51</v>
      </c>
      <c r="F56" s="19"/>
    </row>
    <row r="57" spans="1:6" x14ac:dyDescent="0.35">
      <c r="A57" s="35"/>
      <c r="B57" s="36"/>
      <c r="C57" s="18" t="s">
        <v>112</v>
      </c>
      <c r="D57" s="19">
        <v>2</v>
      </c>
      <c r="E57" s="20">
        <v>52</v>
      </c>
      <c r="F57" s="19"/>
    </row>
    <row r="58" spans="1:6" ht="31.2" x14ac:dyDescent="0.35">
      <c r="A58" s="27"/>
      <c r="B58" s="28"/>
      <c r="C58" s="18" t="s">
        <v>87</v>
      </c>
      <c r="D58" s="19">
        <v>3</v>
      </c>
      <c r="E58" s="20">
        <v>53</v>
      </c>
      <c r="F58" s="19"/>
    </row>
    <row r="59" spans="1:6" x14ac:dyDescent="0.35">
      <c r="A59" s="27"/>
      <c r="B59" s="28"/>
      <c r="C59" s="18" t="s">
        <v>93</v>
      </c>
      <c r="D59" s="19">
        <v>3</v>
      </c>
      <c r="E59" s="20">
        <v>54</v>
      </c>
      <c r="F59" s="19"/>
    </row>
    <row r="60" spans="1:6" x14ac:dyDescent="0.35">
      <c r="A60" s="27"/>
      <c r="B60" s="28"/>
      <c r="C60" s="18" t="s">
        <v>121</v>
      </c>
      <c r="D60" s="19">
        <v>2</v>
      </c>
      <c r="E60" s="20">
        <v>55</v>
      </c>
      <c r="F60" s="19"/>
    </row>
    <row r="61" spans="1:6" x14ac:dyDescent="0.35">
      <c r="A61" s="27"/>
      <c r="B61" s="28"/>
      <c r="C61" s="18" t="s">
        <v>116</v>
      </c>
      <c r="D61" s="19">
        <v>3</v>
      </c>
      <c r="E61" s="20">
        <v>56</v>
      </c>
      <c r="F61" s="19"/>
    </row>
    <row r="62" spans="1:6" ht="31.2" x14ac:dyDescent="0.35">
      <c r="A62" s="27"/>
      <c r="B62" s="28"/>
      <c r="C62" s="18" t="s">
        <v>89</v>
      </c>
      <c r="D62" s="19">
        <v>1</v>
      </c>
      <c r="E62" s="20">
        <v>57</v>
      </c>
      <c r="F62" s="19"/>
    </row>
    <row r="63" spans="1:6" ht="31.2" x14ac:dyDescent="0.35">
      <c r="A63" s="27"/>
      <c r="B63" s="28"/>
      <c r="C63" s="18" t="s">
        <v>108</v>
      </c>
      <c r="D63" s="19">
        <v>3</v>
      </c>
      <c r="E63" s="20">
        <v>58</v>
      </c>
      <c r="F63" s="19"/>
    </row>
    <row r="64" spans="1:6" x14ac:dyDescent="0.35">
      <c r="A64" s="27"/>
      <c r="B64" s="28"/>
      <c r="C64" s="18" t="s">
        <v>91</v>
      </c>
      <c r="D64" s="19">
        <v>1</v>
      </c>
      <c r="E64" s="20">
        <v>59</v>
      </c>
      <c r="F64" s="19"/>
    </row>
    <row r="65" spans="1:6" x14ac:dyDescent="0.35">
      <c r="A65" s="27"/>
      <c r="B65" s="28"/>
      <c r="C65" s="18" t="s">
        <v>240</v>
      </c>
      <c r="D65" s="19">
        <v>2</v>
      </c>
      <c r="E65" s="20">
        <v>60</v>
      </c>
      <c r="F65" s="19"/>
    </row>
    <row r="66" spans="1:6" x14ac:dyDescent="0.35">
      <c r="A66" s="27"/>
      <c r="B66" s="28"/>
      <c r="C66" s="18" t="s">
        <v>94</v>
      </c>
      <c r="D66" s="19">
        <v>1</v>
      </c>
      <c r="E66" s="20">
        <v>61</v>
      </c>
      <c r="F66" s="19"/>
    </row>
    <row r="67" spans="1:6" x14ac:dyDescent="0.35">
      <c r="A67" s="27"/>
      <c r="B67" s="28"/>
      <c r="C67" s="18" t="s">
        <v>322</v>
      </c>
      <c r="D67" s="19">
        <v>2</v>
      </c>
      <c r="E67" s="20">
        <v>62</v>
      </c>
      <c r="F67" s="19"/>
    </row>
    <row r="68" spans="1:6" x14ac:dyDescent="0.35">
      <c r="A68" s="27"/>
      <c r="B68" s="28"/>
      <c r="C68" s="18" t="s">
        <v>115</v>
      </c>
      <c r="D68" s="19">
        <v>3</v>
      </c>
      <c r="E68" s="20">
        <v>63</v>
      </c>
      <c r="F68" s="19"/>
    </row>
    <row r="69" spans="1:6" x14ac:dyDescent="0.35">
      <c r="A69" s="27"/>
      <c r="B69" s="28"/>
      <c r="C69" s="18" t="s">
        <v>241</v>
      </c>
      <c r="D69" s="19">
        <v>3</v>
      </c>
      <c r="E69" s="20">
        <v>64</v>
      </c>
      <c r="F69" s="19"/>
    </row>
    <row r="70" spans="1:6" x14ac:dyDescent="0.35">
      <c r="A70" s="27"/>
      <c r="B70" s="28"/>
      <c r="C70" s="18" t="s">
        <v>323</v>
      </c>
      <c r="D70" s="19">
        <v>1</v>
      </c>
      <c r="E70" s="20">
        <v>65</v>
      </c>
      <c r="F70" s="19"/>
    </row>
    <row r="71" spans="1:6" ht="31.2" x14ac:dyDescent="0.35">
      <c r="A71" s="27"/>
      <c r="B71" s="28"/>
      <c r="C71" s="18" t="s">
        <v>97</v>
      </c>
      <c r="D71" s="19">
        <v>1</v>
      </c>
      <c r="E71" s="20">
        <v>66</v>
      </c>
      <c r="F71" s="19"/>
    </row>
    <row r="72" spans="1:6" x14ac:dyDescent="0.35">
      <c r="A72" s="27"/>
      <c r="B72" s="28"/>
      <c r="C72" s="18" t="s">
        <v>100</v>
      </c>
      <c r="D72" s="19">
        <v>1</v>
      </c>
      <c r="E72" s="20">
        <v>67</v>
      </c>
      <c r="F72" s="19"/>
    </row>
    <row r="73" spans="1:6" x14ac:dyDescent="0.35">
      <c r="A73" s="27"/>
      <c r="B73" s="28"/>
      <c r="C73" s="18" t="s">
        <v>102</v>
      </c>
      <c r="D73" s="19">
        <v>1</v>
      </c>
      <c r="E73" s="20">
        <v>68</v>
      </c>
      <c r="F73" s="19"/>
    </row>
    <row r="74" spans="1:6" x14ac:dyDescent="0.35">
      <c r="A74" s="27"/>
      <c r="B74" s="28"/>
      <c r="C74" s="18" t="s">
        <v>242</v>
      </c>
      <c r="D74" s="19">
        <v>1</v>
      </c>
      <c r="E74" s="20">
        <v>69</v>
      </c>
      <c r="F74" s="19"/>
    </row>
    <row r="75" spans="1:6" x14ac:dyDescent="0.35">
      <c r="A75" s="27"/>
      <c r="B75" s="28"/>
      <c r="C75" s="18" t="s">
        <v>243</v>
      </c>
      <c r="D75" s="19">
        <v>1</v>
      </c>
      <c r="E75" s="20">
        <v>70</v>
      </c>
      <c r="F75" s="19"/>
    </row>
    <row r="76" spans="1:6" x14ac:dyDescent="0.35">
      <c r="A76" s="27"/>
      <c r="B76" s="28"/>
      <c r="C76" s="18" t="s">
        <v>104</v>
      </c>
      <c r="D76" s="19">
        <v>1</v>
      </c>
      <c r="E76" s="20">
        <v>71</v>
      </c>
      <c r="F76" s="19"/>
    </row>
    <row r="77" spans="1:6" x14ac:dyDescent="0.35">
      <c r="A77" s="27"/>
      <c r="B77" s="28"/>
      <c r="C77" s="18" t="s">
        <v>244</v>
      </c>
      <c r="D77" s="19">
        <v>2</v>
      </c>
      <c r="E77" s="20">
        <v>72</v>
      </c>
      <c r="F77" s="19"/>
    </row>
    <row r="78" spans="1:6" ht="31.2" x14ac:dyDescent="0.35">
      <c r="A78" s="27"/>
      <c r="B78" s="28"/>
      <c r="C78" s="18" t="s">
        <v>120</v>
      </c>
      <c r="D78" s="19">
        <v>2</v>
      </c>
      <c r="E78" s="20">
        <v>73</v>
      </c>
      <c r="F78" s="19"/>
    </row>
    <row r="79" spans="1:6" x14ac:dyDescent="0.35">
      <c r="A79" s="27"/>
      <c r="B79" s="28"/>
      <c r="C79" s="18" t="s">
        <v>245</v>
      </c>
      <c r="D79" s="19">
        <v>1</v>
      </c>
      <c r="E79" s="20">
        <v>74</v>
      </c>
      <c r="F79" s="19"/>
    </row>
    <row r="80" spans="1:6" ht="31.2" x14ac:dyDescent="0.35">
      <c r="A80" s="27"/>
      <c r="B80" s="28"/>
      <c r="C80" s="18" t="s">
        <v>106</v>
      </c>
      <c r="D80" s="19">
        <v>1</v>
      </c>
      <c r="E80" s="20">
        <v>75</v>
      </c>
      <c r="F80" s="19"/>
    </row>
    <row r="81" spans="1:6" x14ac:dyDescent="0.35">
      <c r="A81" s="27"/>
      <c r="B81" s="28"/>
      <c r="C81" s="18" t="s">
        <v>110</v>
      </c>
      <c r="D81" s="19">
        <v>1</v>
      </c>
      <c r="E81" s="20">
        <v>76</v>
      </c>
      <c r="F81" s="19"/>
    </row>
    <row r="82" spans="1:6" ht="31.2" x14ac:dyDescent="0.35">
      <c r="A82" s="27"/>
      <c r="B82" s="28"/>
      <c r="C82" s="18" t="s">
        <v>114</v>
      </c>
      <c r="D82" s="19">
        <v>1</v>
      </c>
      <c r="E82" s="20">
        <v>77</v>
      </c>
      <c r="F82" s="19"/>
    </row>
    <row r="83" spans="1:6" x14ac:dyDescent="0.35">
      <c r="A83" s="27"/>
      <c r="B83" s="28"/>
      <c r="C83" s="18" t="s">
        <v>203</v>
      </c>
      <c r="D83" s="19">
        <v>2</v>
      </c>
      <c r="E83" s="20">
        <v>78</v>
      </c>
      <c r="F83" s="19"/>
    </row>
    <row r="84" spans="1:6" x14ac:dyDescent="0.35">
      <c r="A84" s="27"/>
      <c r="B84" s="28"/>
      <c r="C84" s="18" t="s">
        <v>246</v>
      </c>
      <c r="D84" s="19">
        <v>1</v>
      </c>
      <c r="E84" s="20">
        <v>79</v>
      </c>
      <c r="F84" s="19">
        <f>SUM(D40:D84)</f>
        <v>103</v>
      </c>
    </row>
    <row r="85" spans="1:6" x14ac:dyDescent="0.35">
      <c r="A85" s="31" t="s">
        <v>3</v>
      </c>
      <c r="B85" s="32" t="s">
        <v>397</v>
      </c>
      <c r="C85" s="13" t="s">
        <v>324</v>
      </c>
      <c r="D85" s="14">
        <v>5</v>
      </c>
      <c r="E85" s="15">
        <v>80</v>
      </c>
      <c r="F85" s="14"/>
    </row>
    <row r="86" spans="1:6" ht="31.2" x14ac:dyDescent="0.35">
      <c r="A86" s="27"/>
      <c r="B86" s="28" t="s">
        <v>314</v>
      </c>
      <c r="C86" s="18" t="s">
        <v>126</v>
      </c>
      <c r="D86" s="19">
        <v>3</v>
      </c>
      <c r="E86" s="20">
        <v>81</v>
      </c>
      <c r="F86" s="19"/>
    </row>
    <row r="87" spans="1:6" x14ac:dyDescent="0.35">
      <c r="A87" s="27"/>
      <c r="B87" s="28" t="s">
        <v>138</v>
      </c>
      <c r="C87" s="18" t="s">
        <v>124</v>
      </c>
      <c r="D87" s="19">
        <v>4</v>
      </c>
      <c r="E87" s="20">
        <v>82</v>
      </c>
      <c r="F87" s="19"/>
    </row>
    <row r="88" spans="1:6" ht="31.2" x14ac:dyDescent="0.35">
      <c r="A88" s="27"/>
      <c r="B88" s="21"/>
      <c r="C88" s="18" t="s">
        <v>325</v>
      </c>
      <c r="D88" s="19">
        <v>8</v>
      </c>
      <c r="E88" s="20">
        <v>83</v>
      </c>
      <c r="F88" s="19"/>
    </row>
    <row r="89" spans="1:6" x14ac:dyDescent="0.35">
      <c r="A89" s="27"/>
      <c r="B89" s="28"/>
      <c r="C89" s="18" t="s">
        <v>123</v>
      </c>
      <c r="D89" s="19">
        <v>1</v>
      </c>
      <c r="E89" s="20">
        <v>84</v>
      </c>
      <c r="F89" s="19"/>
    </row>
    <row r="90" spans="1:6" ht="31.2" x14ac:dyDescent="0.35">
      <c r="A90" s="27"/>
      <c r="B90" s="28"/>
      <c r="C90" s="18" t="s">
        <v>125</v>
      </c>
      <c r="D90" s="19">
        <v>1</v>
      </c>
      <c r="E90" s="20">
        <v>85</v>
      </c>
      <c r="F90" s="19"/>
    </row>
    <row r="91" spans="1:6" x14ac:dyDescent="0.35">
      <c r="A91" s="27"/>
      <c r="B91" s="28"/>
      <c r="C91" s="18" t="s">
        <v>326</v>
      </c>
      <c r="D91" s="19">
        <v>3</v>
      </c>
      <c r="E91" s="20">
        <v>86</v>
      </c>
      <c r="F91" s="19"/>
    </row>
    <row r="92" spans="1:6" x14ac:dyDescent="0.35">
      <c r="A92" s="27"/>
      <c r="B92" s="28"/>
      <c r="C92" s="18" t="s">
        <v>135</v>
      </c>
      <c r="D92" s="19">
        <v>3</v>
      </c>
      <c r="E92" s="20">
        <v>87</v>
      </c>
      <c r="F92" s="19"/>
    </row>
    <row r="93" spans="1:6" ht="31.2" x14ac:dyDescent="0.35">
      <c r="A93" s="27"/>
      <c r="B93" s="28"/>
      <c r="C93" s="18" t="s">
        <v>247</v>
      </c>
      <c r="D93" s="19">
        <v>4</v>
      </c>
      <c r="E93" s="20">
        <v>88</v>
      </c>
      <c r="F93" s="19"/>
    </row>
    <row r="94" spans="1:6" x14ac:dyDescent="0.35">
      <c r="A94" s="27"/>
      <c r="B94" s="28"/>
      <c r="C94" s="18" t="s">
        <v>201</v>
      </c>
      <c r="D94" s="19">
        <v>2</v>
      </c>
      <c r="E94" s="20">
        <v>89</v>
      </c>
      <c r="F94" s="19"/>
    </row>
    <row r="95" spans="1:6" x14ac:dyDescent="0.35">
      <c r="A95" s="27"/>
      <c r="B95" s="28"/>
      <c r="C95" s="18" t="s">
        <v>248</v>
      </c>
      <c r="D95" s="19">
        <v>1</v>
      </c>
      <c r="E95" s="20">
        <v>90</v>
      </c>
      <c r="F95" s="19"/>
    </row>
    <row r="96" spans="1:6" x14ac:dyDescent="0.35">
      <c r="A96" s="27"/>
      <c r="B96" s="28"/>
      <c r="C96" s="18" t="s">
        <v>129</v>
      </c>
      <c r="D96" s="19">
        <v>1</v>
      </c>
      <c r="E96" s="20">
        <v>91</v>
      </c>
      <c r="F96" s="19"/>
    </row>
    <row r="97" spans="1:6" ht="31.2" x14ac:dyDescent="0.35">
      <c r="A97" s="27"/>
      <c r="B97" s="28"/>
      <c r="C97" s="18" t="s">
        <v>136</v>
      </c>
      <c r="D97" s="19">
        <v>2</v>
      </c>
      <c r="E97" s="20">
        <v>92</v>
      </c>
      <c r="F97" s="19"/>
    </row>
    <row r="98" spans="1:6" ht="46.8" x14ac:dyDescent="0.35">
      <c r="A98" s="27"/>
      <c r="B98" s="28"/>
      <c r="C98" s="18" t="s">
        <v>137</v>
      </c>
      <c r="D98" s="19">
        <v>2</v>
      </c>
      <c r="E98" s="20">
        <v>93</v>
      </c>
      <c r="F98" s="19"/>
    </row>
    <row r="99" spans="1:6" x14ac:dyDescent="0.35">
      <c r="A99" s="27"/>
      <c r="B99" s="28"/>
      <c r="C99" s="18" t="s">
        <v>128</v>
      </c>
      <c r="D99" s="19">
        <v>1</v>
      </c>
      <c r="E99" s="20">
        <v>94</v>
      </c>
      <c r="F99" s="19"/>
    </row>
    <row r="100" spans="1:6" x14ac:dyDescent="0.35">
      <c r="A100" s="27"/>
      <c r="B100" s="28"/>
      <c r="C100" s="18" t="s">
        <v>130</v>
      </c>
      <c r="D100" s="19">
        <v>1</v>
      </c>
      <c r="E100" s="20">
        <v>95</v>
      </c>
      <c r="F100" s="19"/>
    </row>
    <row r="101" spans="1:6" x14ac:dyDescent="0.35">
      <c r="A101" s="27"/>
      <c r="B101" s="28"/>
      <c r="C101" s="18" t="s">
        <v>131</v>
      </c>
      <c r="D101" s="19">
        <v>1</v>
      </c>
      <c r="E101" s="30">
        <v>96</v>
      </c>
      <c r="F101" s="19"/>
    </row>
    <row r="102" spans="1:6" x14ac:dyDescent="0.35">
      <c r="A102" s="27"/>
      <c r="B102" s="28"/>
      <c r="C102" s="18" t="s">
        <v>132</v>
      </c>
      <c r="D102" s="19">
        <v>1</v>
      </c>
      <c r="E102" s="20">
        <v>97</v>
      </c>
      <c r="F102" s="19"/>
    </row>
    <row r="103" spans="1:6" ht="31.2" x14ac:dyDescent="0.35">
      <c r="A103" s="27"/>
      <c r="B103" s="28"/>
      <c r="C103" s="18" t="s">
        <v>133</v>
      </c>
      <c r="D103" s="19">
        <v>1</v>
      </c>
      <c r="E103" s="20">
        <v>98</v>
      </c>
      <c r="F103" s="19"/>
    </row>
    <row r="104" spans="1:6" x14ac:dyDescent="0.35">
      <c r="A104" s="27"/>
      <c r="B104" s="28"/>
      <c r="C104" s="18" t="s">
        <v>134</v>
      </c>
      <c r="D104" s="19">
        <v>1</v>
      </c>
      <c r="E104" s="20">
        <v>99</v>
      </c>
      <c r="F104" s="19"/>
    </row>
    <row r="105" spans="1:6" x14ac:dyDescent="0.35">
      <c r="A105" s="27"/>
      <c r="B105" s="28"/>
      <c r="C105" s="18" t="s">
        <v>341</v>
      </c>
      <c r="D105" s="19">
        <v>1</v>
      </c>
      <c r="E105" s="20">
        <v>100</v>
      </c>
      <c r="F105" s="19"/>
    </row>
    <row r="106" spans="1:6" x14ac:dyDescent="0.35">
      <c r="A106" s="27"/>
      <c r="B106" s="28"/>
      <c r="C106" s="18" t="s">
        <v>327</v>
      </c>
      <c r="D106" s="19">
        <v>1</v>
      </c>
      <c r="E106" s="20">
        <v>101</v>
      </c>
      <c r="F106" s="19"/>
    </row>
    <row r="107" spans="1:6" x14ac:dyDescent="0.35">
      <c r="A107" s="27"/>
      <c r="B107" s="28"/>
      <c r="C107" s="18" t="s">
        <v>328</v>
      </c>
      <c r="D107" s="19">
        <v>1</v>
      </c>
      <c r="E107" s="20">
        <v>102</v>
      </c>
      <c r="F107" s="19"/>
    </row>
    <row r="108" spans="1:6" x14ac:dyDescent="0.35">
      <c r="A108" s="27"/>
      <c r="B108" s="28"/>
      <c r="C108" s="18" t="s">
        <v>249</v>
      </c>
      <c r="D108" s="19">
        <v>1</v>
      </c>
      <c r="E108" s="20">
        <v>103</v>
      </c>
      <c r="F108" s="19"/>
    </row>
    <row r="109" spans="1:6" ht="31.2" x14ac:dyDescent="0.35">
      <c r="A109" s="27"/>
      <c r="B109" s="28"/>
      <c r="C109" s="18" t="s">
        <v>329</v>
      </c>
      <c r="D109" s="19">
        <v>1</v>
      </c>
      <c r="E109" s="20">
        <v>104</v>
      </c>
      <c r="F109" s="19"/>
    </row>
    <row r="110" spans="1:6" x14ac:dyDescent="0.35">
      <c r="A110" s="27"/>
      <c r="B110" s="28"/>
      <c r="C110" s="18" t="s">
        <v>330</v>
      </c>
      <c r="D110" s="19">
        <v>1</v>
      </c>
      <c r="E110" s="20">
        <v>105</v>
      </c>
      <c r="F110" s="19"/>
    </row>
    <row r="111" spans="1:6" ht="31.2" x14ac:dyDescent="0.35">
      <c r="A111" s="33"/>
      <c r="B111" s="34"/>
      <c r="C111" s="24" t="s">
        <v>331</v>
      </c>
      <c r="D111" s="25">
        <v>1</v>
      </c>
      <c r="E111" s="26">
        <v>106</v>
      </c>
      <c r="F111" s="25">
        <f>SUM(D85:D111)</f>
        <v>53</v>
      </c>
    </row>
    <row r="112" spans="1:6" ht="15.6" customHeight="1" x14ac:dyDescent="0.35">
      <c r="A112" s="221" t="s">
        <v>4</v>
      </c>
      <c r="B112" s="28" t="s">
        <v>398</v>
      </c>
      <c r="C112" s="18" t="s">
        <v>140</v>
      </c>
      <c r="D112" s="19">
        <v>1</v>
      </c>
      <c r="E112" s="20">
        <v>107</v>
      </c>
      <c r="F112" s="19"/>
    </row>
    <row r="113" spans="1:6" x14ac:dyDescent="0.35">
      <c r="A113" s="220"/>
      <c r="B113" s="17" t="s">
        <v>54</v>
      </c>
      <c r="C113" s="18" t="s">
        <v>139</v>
      </c>
      <c r="D113" s="19">
        <v>1</v>
      </c>
      <c r="E113" s="20">
        <v>108</v>
      </c>
      <c r="F113" s="19"/>
    </row>
    <row r="114" spans="1:6" x14ac:dyDescent="0.35">
      <c r="A114" s="27"/>
      <c r="B114" s="28"/>
      <c r="C114" s="18" t="s">
        <v>141</v>
      </c>
      <c r="D114" s="19">
        <v>2</v>
      </c>
      <c r="E114" s="20">
        <v>109</v>
      </c>
      <c r="F114" s="19"/>
    </row>
    <row r="115" spans="1:6" x14ac:dyDescent="0.35">
      <c r="A115" s="27"/>
      <c r="B115" s="28"/>
      <c r="C115" s="18" t="s">
        <v>142</v>
      </c>
      <c r="D115" s="19">
        <v>2</v>
      </c>
      <c r="E115" s="20">
        <v>110</v>
      </c>
      <c r="F115" s="19">
        <f>SUM(D112:D115)</f>
        <v>6</v>
      </c>
    </row>
    <row r="116" spans="1:6" ht="16.2" customHeight="1" x14ac:dyDescent="0.35">
      <c r="A116" s="223" t="s">
        <v>5</v>
      </c>
      <c r="B116" s="32" t="s">
        <v>398</v>
      </c>
      <c r="C116" s="13" t="s">
        <v>143</v>
      </c>
      <c r="D116" s="14">
        <v>3</v>
      </c>
      <c r="E116" s="38">
        <v>111</v>
      </c>
      <c r="F116" s="14"/>
    </row>
    <row r="117" spans="1:6" x14ac:dyDescent="0.35">
      <c r="A117" s="218"/>
      <c r="B117" s="28" t="s">
        <v>46</v>
      </c>
      <c r="C117" s="18"/>
      <c r="D117" s="19"/>
      <c r="E117" s="20"/>
      <c r="F117" s="19"/>
    </row>
    <row r="118" spans="1:6" x14ac:dyDescent="0.35">
      <c r="A118" s="225"/>
      <c r="B118" s="34" t="s">
        <v>268</v>
      </c>
      <c r="C118" s="24"/>
      <c r="D118" s="25"/>
      <c r="E118" s="26"/>
      <c r="F118" s="25">
        <f>SUM(D116)</f>
        <v>3</v>
      </c>
    </row>
    <row r="119" spans="1:6" ht="16.2" customHeight="1" x14ac:dyDescent="0.35">
      <c r="A119" s="223" t="s">
        <v>6</v>
      </c>
      <c r="B119" s="28" t="s">
        <v>399</v>
      </c>
      <c r="C119" s="18" t="s">
        <v>144</v>
      </c>
      <c r="D119" s="19">
        <v>2</v>
      </c>
      <c r="E119" s="30">
        <v>112</v>
      </c>
      <c r="F119" s="19"/>
    </row>
    <row r="120" spans="1:6" x14ac:dyDescent="0.35">
      <c r="A120" s="218"/>
      <c r="B120" s="28" t="s">
        <v>150</v>
      </c>
      <c r="C120" s="18" t="s">
        <v>145</v>
      </c>
      <c r="D120" s="19">
        <v>1</v>
      </c>
      <c r="E120" s="30">
        <v>113</v>
      </c>
      <c r="F120" s="19"/>
    </row>
    <row r="121" spans="1:6" x14ac:dyDescent="0.35">
      <c r="A121" s="218"/>
      <c r="B121" s="28"/>
      <c r="C121" s="18" t="s">
        <v>146</v>
      </c>
      <c r="D121" s="19">
        <v>1</v>
      </c>
      <c r="E121" s="30">
        <v>114</v>
      </c>
      <c r="F121" s="19"/>
    </row>
    <row r="122" spans="1:6" x14ac:dyDescent="0.35">
      <c r="A122" s="27"/>
      <c r="B122" s="28"/>
      <c r="C122" s="18" t="s">
        <v>250</v>
      </c>
      <c r="D122" s="19">
        <v>1</v>
      </c>
      <c r="E122" s="30">
        <v>115</v>
      </c>
      <c r="F122" s="19"/>
    </row>
    <row r="123" spans="1:6" ht="31.2" x14ac:dyDescent="0.35">
      <c r="A123" s="27"/>
      <c r="B123" s="28"/>
      <c r="C123" s="18" t="s">
        <v>149</v>
      </c>
      <c r="D123" s="19">
        <v>4</v>
      </c>
      <c r="E123" s="30">
        <v>116</v>
      </c>
      <c r="F123" s="19"/>
    </row>
    <row r="124" spans="1:6" ht="31.2" x14ac:dyDescent="0.35">
      <c r="A124" s="27"/>
      <c r="B124" s="28"/>
      <c r="C124" s="18" t="s">
        <v>251</v>
      </c>
      <c r="D124" s="19">
        <v>1</v>
      </c>
      <c r="E124" s="30">
        <v>117</v>
      </c>
      <c r="F124" s="19"/>
    </row>
    <row r="125" spans="1:6" x14ac:dyDescent="0.35">
      <c r="A125" s="27"/>
      <c r="B125" s="28"/>
      <c r="C125" s="18" t="s">
        <v>148</v>
      </c>
      <c r="D125" s="19">
        <v>1</v>
      </c>
      <c r="E125" s="30">
        <v>118</v>
      </c>
      <c r="F125" s="19"/>
    </row>
    <row r="126" spans="1:6" x14ac:dyDescent="0.35">
      <c r="A126" s="27"/>
      <c r="B126" s="28"/>
      <c r="C126" s="18" t="s">
        <v>252</v>
      </c>
      <c r="D126" s="19">
        <v>1</v>
      </c>
      <c r="E126" s="30">
        <v>119</v>
      </c>
      <c r="F126" s="19"/>
    </row>
    <row r="127" spans="1:6" ht="31.2" x14ac:dyDescent="0.35">
      <c r="A127" s="27"/>
      <c r="B127" s="28"/>
      <c r="C127" s="18" t="s">
        <v>253</v>
      </c>
      <c r="D127" s="19">
        <v>1</v>
      </c>
      <c r="E127" s="30">
        <v>120</v>
      </c>
      <c r="F127" s="19">
        <f>SUM(D119:D127)</f>
        <v>13</v>
      </c>
    </row>
    <row r="128" spans="1:6" ht="46.8" x14ac:dyDescent="0.35">
      <c r="A128" s="39" t="s">
        <v>7</v>
      </c>
      <c r="B128" s="32" t="s">
        <v>400</v>
      </c>
      <c r="C128" s="13" t="s">
        <v>254</v>
      </c>
      <c r="D128" s="14">
        <v>11</v>
      </c>
      <c r="E128" s="15">
        <v>121</v>
      </c>
      <c r="F128" s="14"/>
    </row>
    <row r="129" spans="1:6" ht="31.2" x14ac:dyDescent="0.35">
      <c r="A129" s="40"/>
      <c r="B129" s="28" t="s">
        <v>44</v>
      </c>
      <c r="C129" s="18" t="s">
        <v>156</v>
      </c>
      <c r="D129" s="19">
        <v>11</v>
      </c>
      <c r="E129" s="20">
        <v>122</v>
      </c>
      <c r="F129" s="19"/>
    </row>
    <row r="130" spans="1:6" ht="31.2" x14ac:dyDescent="0.35">
      <c r="A130" s="40"/>
      <c r="B130" s="28" t="s">
        <v>231</v>
      </c>
      <c r="C130" s="18" t="s">
        <v>151</v>
      </c>
      <c r="D130" s="19">
        <v>1</v>
      </c>
      <c r="E130" s="20">
        <v>123</v>
      </c>
      <c r="F130" s="19"/>
    </row>
    <row r="131" spans="1:6" ht="31.2" x14ac:dyDescent="0.35">
      <c r="A131" s="40"/>
      <c r="B131" s="28"/>
      <c r="C131" s="18" t="s">
        <v>152</v>
      </c>
      <c r="D131" s="19">
        <v>2</v>
      </c>
      <c r="E131" s="20">
        <v>124</v>
      </c>
      <c r="F131" s="19"/>
    </row>
    <row r="132" spans="1:6" x14ac:dyDescent="0.35">
      <c r="A132" s="40"/>
      <c r="B132" s="28"/>
      <c r="C132" s="18" t="s">
        <v>332</v>
      </c>
      <c r="D132" s="19">
        <v>3</v>
      </c>
      <c r="E132" s="20">
        <v>125</v>
      </c>
      <c r="F132" s="19"/>
    </row>
    <row r="133" spans="1:6" ht="31.2" x14ac:dyDescent="0.35">
      <c r="A133" s="40"/>
      <c r="B133" s="28"/>
      <c r="C133" s="18" t="s">
        <v>153</v>
      </c>
      <c r="D133" s="19">
        <v>1</v>
      </c>
      <c r="E133" s="20">
        <v>126</v>
      </c>
      <c r="F133" s="19"/>
    </row>
    <row r="134" spans="1:6" x14ac:dyDescent="0.35">
      <c r="A134" s="40"/>
      <c r="B134" s="28"/>
      <c r="C134" s="18" t="s">
        <v>255</v>
      </c>
      <c r="D134" s="19">
        <v>1</v>
      </c>
      <c r="E134" s="20">
        <v>127</v>
      </c>
      <c r="F134" s="19"/>
    </row>
    <row r="135" spans="1:6" ht="31.2" x14ac:dyDescent="0.35">
      <c r="A135" s="40"/>
      <c r="B135" s="28"/>
      <c r="C135" s="18" t="s">
        <v>171</v>
      </c>
      <c r="D135" s="19">
        <v>7</v>
      </c>
      <c r="E135" s="20">
        <v>128</v>
      </c>
      <c r="F135" s="19"/>
    </row>
    <row r="136" spans="1:6" x14ac:dyDescent="0.35">
      <c r="A136" s="40"/>
      <c r="B136" s="28"/>
      <c r="C136" s="18" t="s">
        <v>155</v>
      </c>
      <c r="D136" s="19">
        <v>2</v>
      </c>
      <c r="E136" s="20">
        <v>129</v>
      </c>
      <c r="F136" s="19"/>
    </row>
    <row r="137" spans="1:6" ht="31.2" x14ac:dyDescent="0.35">
      <c r="A137" s="40"/>
      <c r="B137" s="28"/>
      <c r="C137" s="18" t="s">
        <v>225</v>
      </c>
      <c r="D137" s="19">
        <v>1</v>
      </c>
      <c r="E137" s="20">
        <v>130</v>
      </c>
      <c r="F137" s="19"/>
    </row>
    <row r="138" spans="1:6" x14ac:dyDescent="0.35">
      <c r="A138" s="40"/>
      <c r="B138" s="28"/>
      <c r="C138" s="18" t="s">
        <v>154</v>
      </c>
      <c r="D138" s="19">
        <v>1</v>
      </c>
      <c r="E138" s="20">
        <v>131</v>
      </c>
      <c r="F138" s="19"/>
    </row>
    <row r="139" spans="1:6" ht="31.2" x14ac:dyDescent="0.35">
      <c r="A139" s="40"/>
      <c r="B139" s="28"/>
      <c r="C139" s="18" t="s">
        <v>226</v>
      </c>
      <c r="D139" s="19">
        <v>1</v>
      </c>
      <c r="E139" s="20">
        <v>132</v>
      </c>
      <c r="F139" s="19"/>
    </row>
    <row r="140" spans="1:6" x14ac:dyDescent="0.35">
      <c r="A140" s="40"/>
      <c r="B140" s="28"/>
      <c r="C140" s="18" t="s">
        <v>256</v>
      </c>
      <c r="D140" s="19">
        <v>1</v>
      </c>
      <c r="E140" s="20">
        <v>133</v>
      </c>
      <c r="F140" s="19"/>
    </row>
    <row r="141" spans="1:6" x14ac:dyDescent="0.35">
      <c r="A141" s="40"/>
      <c r="B141" s="28"/>
      <c r="C141" s="18" t="s">
        <v>202</v>
      </c>
      <c r="D141" s="19">
        <v>1</v>
      </c>
      <c r="E141" s="20">
        <v>134</v>
      </c>
      <c r="F141" s="19"/>
    </row>
    <row r="142" spans="1:6" ht="31.2" x14ac:dyDescent="0.35">
      <c r="A142" s="41"/>
      <c r="B142" s="34"/>
      <c r="C142" s="24" t="s">
        <v>230</v>
      </c>
      <c r="D142" s="25">
        <v>1</v>
      </c>
      <c r="E142" s="26">
        <v>135</v>
      </c>
      <c r="F142" s="25">
        <f>SUM(D128:D142)</f>
        <v>45</v>
      </c>
    </row>
    <row r="143" spans="1:6" ht="31.2" x14ac:dyDescent="0.35">
      <c r="A143" s="27" t="s">
        <v>8</v>
      </c>
      <c r="B143" s="28" t="s">
        <v>53</v>
      </c>
      <c r="C143" s="18" t="s">
        <v>158</v>
      </c>
      <c r="D143" s="19">
        <v>3</v>
      </c>
      <c r="E143" s="20">
        <v>136</v>
      </c>
      <c r="F143" s="19"/>
    </row>
    <row r="144" spans="1:6" x14ac:dyDescent="0.35">
      <c r="A144" s="27"/>
      <c r="B144" s="28" t="s">
        <v>42</v>
      </c>
      <c r="C144" s="18" t="s">
        <v>157</v>
      </c>
      <c r="D144" s="19">
        <v>4</v>
      </c>
      <c r="E144" s="20">
        <v>137</v>
      </c>
      <c r="F144" s="19"/>
    </row>
    <row r="145" spans="1:6" x14ac:dyDescent="0.35">
      <c r="A145" s="27"/>
      <c r="B145" s="28" t="s">
        <v>159</v>
      </c>
      <c r="C145" s="18"/>
      <c r="D145" s="19"/>
      <c r="E145" s="20"/>
      <c r="F145" s="19">
        <f>SUM(D143:D144)</f>
        <v>7</v>
      </c>
    </row>
    <row r="146" spans="1:6" x14ac:dyDescent="0.35">
      <c r="A146" s="42" t="s">
        <v>9</v>
      </c>
      <c r="B146" s="43" t="s">
        <v>401</v>
      </c>
      <c r="C146" s="13" t="s">
        <v>161</v>
      </c>
      <c r="D146" s="14">
        <v>2</v>
      </c>
      <c r="E146" s="38">
        <v>138</v>
      </c>
      <c r="F146" s="14"/>
    </row>
    <row r="147" spans="1:6" ht="16.2" customHeight="1" x14ac:dyDescent="0.35">
      <c r="A147" s="218" t="s">
        <v>160</v>
      </c>
      <c r="B147" s="28"/>
      <c r="C147" s="18" t="s">
        <v>333</v>
      </c>
      <c r="D147" s="19">
        <v>5</v>
      </c>
      <c r="E147" s="30">
        <v>139</v>
      </c>
      <c r="F147" s="19"/>
    </row>
    <row r="148" spans="1:6" x14ac:dyDescent="0.35">
      <c r="A148" s="225"/>
      <c r="B148" s="34"/>
      <c r="C148" s="24" t="s">
        <v>257</v>
      </c>
      <c r="D148" s="25">
        <v>2</v>
      </c>
      <c r="E148" s="44">
        <v>140</v>
      </c>
      <c r="F148" s="25"/>
    </row>
    <row r="149" spans="1:6" ht="16.2" customHeight="1" x14ac:dyDescent="0.35">
      <c r="A149" s="223" t="s">
        <v>160</v>
      </c>
      <c r="B149" s="28" t="s">
        <v>402</v>
      </c>
      <c r="C149" s="18" t="s">
        <v>196</v>
      </c>
      <c r="D149" s="19">
        <v>3</v>
      </c>
      <c r="E149" s="30">
        <v>141</v>
      </c>
      <c r="F149" s="19"/>
    </row>
    <row r="150" spans="1:6" x14ac:dyDescent="0.35">
      <c r="A150" s="218"/>
      <c r="B150" s="28" t="s">
        <v>184</v>
      </c>
      <c r="C150" s="18" t="s">
        <v>258</v>
      </c>
      <c r="D150" s="19">
        <v>1</v>
      </c>
      <c r="E150" s="30">
        <v>142</v>
      </c>
      <c r="F150" s="19"/>
    </row>
    <row r="151" spans="1:6" x14ac:dyDescent="0.35">
      <c r="A151" s="40"/>
      <c r="B151" s="28"/>
      <c r="C151" s="18" t="s">
        <v>167</v>
      </c>
      <c r="D151" s="19">
        <v>3</v>
      </c>
      <c r="E151" s="30">
        <v>143</v>
      </c>
      <c r="F151" s="19"/>
    </row>
    <row r="152" spans="1:6" x14ac:dyDescent="0.35">
      <c r="A152" s="40"/>
      <c r="B152" s="28"/>
      <c r="C152" s="18" t="s">
        <v>174</v>
      </c>
      <c r="D152" s="19">
        <v>3</v>
      </c>
      <c r="E152" s="30">
        <v>144</v>
      </c>
      <c r="F152" s="19"/>
    </row>
    <row r="153" spans="1:6" x14ac:dyDescent="0.35">
      <c r="A153" s="40"/>
      <c r="B153" s="28"/>
      <c r="C153" s="18" t="s">
        <v>168</v>
      </c>
      <c r="D153" s="19">
        <v>2</v>
      </c>
      <c r="E153" s="30">
        <v>145</v>
      </c>
      <c r="F153" s="19"/>
    </row>
    <row r="154" spans="1:6" x14ac:dyDescent="0.35">
      <c r="A154" s="40"/>
      <c r="B154" s="28"/>
      <c r="C154" s="18" t="s">
        <v>165</v>
      </c>
      <c r="D154" s="19">
        <v>2</v>
      </c>
      <c r="E154" s="30">
        <v>146</v>
      </c>
      <c r="F154" s="19"/>
    </row>
    <row r="155" spans="1:6" x14ac:dyDescent="0.35">
      <c r="A155" s="40"/>
      <c r="B155" s="28"/>
      <c r="C155" s="18" t="s">
        <v>166</v>
      </c>
      <c r="D155" s="19">
        <v>1</v>
      </c>
      <c r="E155" s="30">
        <v>147</v>
      </c>
      <c r="F155" s="19"/>
    </row>
    <row r="156" spans="1:6" ht="31.2" x14ac:dyDescent="0.35">
      <c r="A156" s="40"/>
      <c r="B156" s="28"/>
      <c r="C156" s="18" t="s">
        <v>173</v>
      </c>
      <c r="D156" s="19">
        <v>3</v>
      </c>
      <c r="E156" s="30">
        <v>148</v>
      </c>
      <c r="F156" s="19"/>
    </row>
    <row r="157" spans="1:6" ht="31.2" x14ac:dyDescent="0.35">
      <c r="A157" s="40"/>
      <c r="B157" s="28"/>
      <c r="C157" s="18" t="s">
        <v>172</v>
      </c>
      <c r="D157" s="19">
        <v>5</v>
      </c>
      <c r="E157" s="30">
        <v>149</v>
      </c>
      <c r="F157" s="19"/>
    </row>
    <row r="158" spans="1:6" x14ac:dyDescent="0.35">
      <c r="A158" s="40"/>
      <c r="B158" s="28"/>
      <c r="C158" s="18" t="s">
        <v>162</v>
      </c>
      <c r="D158" s="19">
        <v>1</v>
      </c>
      <c r="E158" s="30">
        <v>150</v>
      </c>
      <c r="F158" s="19"/>
    </row>
    <row r="159" spans="1:6" x14ac:dyDescent="0.35">
      <c r="A159" s="40"/>
      <c r="B159" s="28"/>
      <c r="C159" s="18" t="s">
        <v>163</v>
      </c>
      <c r="D159" s="19">
        <v>1</v>
      </c>
      <c r="E159" s="30">
        <v>151</v>
      </c>
      <c r="F159" s="19"/>
    </row>
    <row r="160" spans="1:6" x14ac:dyDescent="0.35">
      <c r="A160" s="40"/>
      <c r="B160" s="28"/>
      <c r="C160" s="18" t="s">
        <v>164</v>
      </c>
      <c r="D160" s="19">
        <v>1</v>
      </c>
      <c r="E160" s="30">
        <v>152</v>
      </c>
      <c r="F160" s="19"/>
    </row>
    <row r="161" spans="1:6" ht="31.2" x14ac:dyDescent="0.35">
      <c r="A161" s="40"/>
      <c r="B161" s="28"/>
      <c r="C161" s="18" t="s">
        <v>259</v>
      </c>
      <c r="D161" s="19">
        <v>1</v>
      </c>
      <c r="E161" s="30">
        <v>153</v>
      </c>
      <c r="F161" s="19"/>
    </row>
    <row r="162" spans="1:6" ht="31.2" x14ac:dyDescent="0.35">
      <c r="A162" s="40"/>
      <c r="B162" s="28"/>
      <c r="C162" s="18" t="s">
        <v>334</v>
      </c>
      <c r="D162" s="19">
        <v>4</v>
      </c>
      <c r="E162" s="30">
        <v>154</v>
      </c>
      <c r="F162" s="19"/>
    </row>
    <row r="163" spans="1:6" x14ac:dyDescent="0.35">
      <c r="A163" s="40"/>
      <c r="B163" s="28"/>
      <c r="C163" s="18" t="s">
        <v>335</v>
      </c>
      <c r="D163" s="19">
        <v>2</v>
      </c>
      <c r="E163" s="30">
        <v>155</v>
      </c>
      <c r="F163" s="19"/>
    </row>
    <row r="164" spans="1:6" x14ac:dyDescent="0.35">
      <c r="A164" s="40"/>
      <c r="B164" s="28"/>
      <c r="C164" s="18" t="s">
        <v>169</v>
      </c>
      <c r="D164" s="19">
        <v>1</v>
      </c>
      <c r="E164" s="30">
        <v>156</v>
      </c>
      <c r="F164" s="19"/>
    </row>
    <row r="165" spans="1:6" x14ac:dyDescent="0.35">
      <c r="A165" s="40"/>
      <c r="B165" s="28"/>
      <c r="C165" s="18" t="s">
        <v>170</v>
      </c>
      <c r="D165" s="19">
        <v>1</v>
      </c>
      <c r="E165" s="30">
        <v>157</v>
      </c>
      <c r="F165" s="19"/>
    </row>
    <row r="166" spans="1:6" x14ac:dyDescent="0.35">
      <c r="A166" s="40"/>
      <c r="B166" s="28"/>
      <c r="C166" s="18" t="s">
        <v>260</v>
      </c>
      <c r="D166" s="19">
        <v>1</v>
      </c>
      <c r="E166" s="30">
        <v>158</v>
      </c>
      <c r="F166" s="19">
        <f>SUM(D146:D166)</f>
        <v>45</v>
      </c>
    </row>
    <row r="167" spans="1:6" ht="16.2" customHeight="1" x14ac:dyDescent="0.35">
      <c r="A167" s="223" t="s">
        <v>11</v>
      </c>
      <c r="B167" s="32" t="s">
        <v>399</v>
      </c>
      <c r="C167" s="13" t="s">
        <v>182</v>
      </c>
      <c r="D167" s="14">
        <v>5</v>
      </c>
      <c r="E167" s="15">
        <v>159</v>
      </c>
      <c r="F167" s="14"/>
    </row>
    <row r="168" spans="1:6" x14ac:dyDescent="0.35">
      <c r="A168" s="218"/>
      <c r="B168" s="28" t="s">
        <v>43</v>
      </c>
      <c r="C168" s="18" t="s">
        <v>177</v>
      </c>
      <c r="D168" s="19">
        <v>2</v>
      </c>
      <c r="E168" s="20">
        <v>160</v>
      </c>
      <c r="F168" s="19"/>
    </row>
    <row r="169" spans="1:6" x14ac:dyDescent="0.35">
      <c r="A169" s="27"/>
      <c r="B169" s="28" t="s">
        <v>150</v>
      </c>
      <c r="C169" s="18" t="s">
        <v>176</v>
      </c>
      <c r="D169" s="19">
        <v>1</v>
      </c>
      <c r="E169" s="20">
        <v>161</v>
      </c>
      <c r="F169" s="19"/>
    </row>
    <row r="170" spans="1:6" x14ac:dyDescent="0.35">
      <c r="A170" s="27"/>
      <c r="B170" s="28"/>
      <c r="C170" s="18" t="s">
        <v>180</v>
      </c>
      <c r="D170" s="19">
        <v>1</v>
      </c>
      <c r="E170" s="20">
        <v>162</v>
      </c>
      <c r="F170" s="19"/>
    </row>
    <row r="171" spans="1:6" x14ac:dyDescent="0.35">
      <c r="A171" s="27"/>
      <c r="B171" s="28"/>
      <c r="C171" s="18" t="s">
        <v>198</v>
      </c>
      <c r="D171" s="19">
        <v>2</v>
      </c>
      <c r="E171" s="20">
        <v>163</v>
      </c>
      <c r="F171" s="19"/>
    </row>
    <row r="172" spans="1:6" ht="31.2" x14ac:dyDescent="0.35">
      <c r="A172" s="27"/>
      <c r="B172" s="28"/>
      <c r="C172" s="18" t="s">
        <v>178</v>
      </c>
      <c r="D172" s="19">
        <v>1</v>
      </c>
      <c r="E172" s="20">
        <v>164</v>
      </c>
      <c r="F172" s="19"/>
    </row>
    <row r="173" spans="1:6" x14ac:dyDescent="0.35">
      <c r="A173" s="27"/>
      <c r="B173" s="28"/>
      <c r="C173" s="18" t="s">
        <v>179</v>
      </c>
      <c r="D173" s="19">
        <v>1</v>
      </c>
      <c r="E173" s="20">
        <v>165</v>
      </c>
      <c r="F173" s="19"/>
    </row>
    <row r="174" spans="1:6" x14ac:dyDescent="0.35">
      <c r="A174" s="27"/>
      <c r="B174" s="28"/>
      <c r="C174" s="18" t="s">
        <v>181</v>
      </c>
      <c r="D174" s="19">
        <v>1</v>
      </c>
      <c r="E174" s="20">
        <v>166</v>
      </c>
      <c r="F174" s="19"/>
    </row>
    <row r="175" spans="1:6" x14ac:dyDescent="0.35">
      <c r="A175" s="33"/>
      <c r="B175" s="34"/>
      <c r="C175" s="24" t="s">
        <v>183</v>
      </c>
      <c r="D175" s="25">
        <v>2</v>
      </c>
      <c r="E175" s="26">
        <v>167</v>
      </c>
      <c r="F175" s="25">
        <f>SUM(D167:D175)</f>
        <v>16</v>
      </c>
    </row>
    <row r="176" spans="1:6" ht="16.2" customHeight="1" x14ac:dyDescent="0.35">
      <c r="A176" s="223" t="s">
        <v>12</v>
      </c>
      <c r="B176" s="28" t="s">
        <v>401</v>
      </c>
      <c r="C176" s="18" t="s">
        <v>186</v>
      </c>
      <c r="D176" s="19">
        <v>1</v>
      </c>
      <c r="E176" s="20">
        <v>168</v>
      </c>
      <c r="F176" s="19"/>
    </row>
    <row r="177" spans="1:6" x14ac:dyDescent="0.35">
      <c r="A177" s="218"/>
      <c r="B177" s="28" t="s">
        <v>42</v>
      </c>
      <c r="C177" s="18" t="s">
        <v>185</v>
      </c>
      <c r="D177" s="19">
        <v>1</v>
      </c>
      <c r="E177" s="20">
        <v>169</v>
      </c>
      <c r="F177" s="19"/>
    </row>
    <row r="178" spans="1:6" ht="31.2" x14ac:dyDescent="0.35">
      <c r="A178" s="27"/>
      <c r="B178" s="28" t="s">
        <v>189</v>
      </c>
      <c r="C178" s="18" t="s">
        <v>187</v>
      </c>
      <c r="D178" s="19">
        <v>1</v>
      </c>
      <c r="E178" s="20">
        <v>170</v>
      </c>
      <c r="F178" s="19"/>
    </row>
    <row r="179" spans="1:6" x14ac:dyDescent="0.35">
      <c r="A179" s="27"/>
      <c r="B179" s="28"/>
      <c r="C179" s="18" t="s">
        <v>188</v>
      </c>
      <c r="D179" s="19">
        <v>1</v>
      </c>
      <c r="E179" s="20">
        <v>171</v>
      </c>
      <c r="F179" s="19">
        <f>SUM(D176:D179)</f>
        <v>4</v>
      </c>
    </row>
    <row r="180" spans="1:6" ht="31.2" x14ac:dyDescent="0.35">
      <c r="A180" s="221" t="s">
        <v>13</v>
      </c>
      <c r="B180" s="32" t="s">
        <v>404</v>
      </c>
      <c r="C180" s="13" t="s">
        <v>307</v>
      </c>
      <c r="D180" s="14">
        <v>10</v>
      </c>
      <c r="E180" s="38">
        <v>172</v>
      </c>
      <c r="F180" s="14"/>
    </row>
    <row r="181" spans="1:6" ht="31.2" x14ac:dyDescent="0.35">
      <c r="A181" s="220"/>
      <c r="B181" s="28" t="s">
        <v>190</v>
      </c>
      <c r="C181" s="18" t="s">
        <v>316</v>
      </c>
      <c r="D181" s="19">
        <v>1</v>
      </c>
      <c r="E181" s="30">
        <v>173</v>
      </c>
      <c r="F181" s="19"/>
    </row>
    <row r="182" spans="1:6" ht="31.2" x14ac:dyDescent="0.35">
      <c r="A182" s="27"/>
      <c r="B182" s="28"/>
      <c r="C182" s="18" t="s">
        <v>306</v>
      </c>
      <c r="D182" s="19">
        <v>2</v>
      </c>
      <c r="E182" s="30">
        <v>174</v>
      </c>
      <c r="F182" s="19"/>
    </row>
    <row r="183" spans="1:6" ht="31.2" x14ac:dyDescent="0.35">
      <c r="A183" s="27"/>
      <c r="B183" s="28"/>
      <c r="C183" s="18" t="s">
        <v>317</v>
      </c>
      <c r="D183" s="19">
        <v>1</v>
      </c>
      <c r="E183" s="30">
        <v>175</v>
      </c>
      <c r="F183" s="19"/>
    </row>
    <row r="184" spans="1:6" x14ac:dyDescent="0.35">
      <c r="A184" s="27"/>
      <c r="B184" s="28"/>
      <c r="C184" s="18" t="s">
        <v>336</v>
      </c>
      <c r="D184" s="19">
        <v>2</v>
      </c>
      <c r="E184" s="30">
        <v>176</v>
      </c>
      <c r="F184" s="19"/>
    </row>
    <row r="185" spans="1:6" ht="31.2" x14ac:dyDescent="0.35">
      <c r="A185" s="27"/>
      <c r="B185" s="28"/>
      <c r="C185" s="18" t="s">
        <v>318</v>
      </c>
      <c r="D185" s="19">
        <v>1</v>
      </c>
      <c r="E185" s="30">
        <v>177</v>
      </c>
      <c r="F185" s="19"/>
    </row>
    <row r="186" spans="1:6" ht="31.2" x14ac:dyDescent="0.35">
      <c r="A186" s="27"/>
      <c r="B186" s="28"/>
      <c r="C186" s="18" t="s">
        <v>261</v>
      </c>
      <c r="D186" s="19">
        <v>1</v>
      </c>
      <c r="E186" s="30">
        <v>178</v>
      </c>
      <c r="F186" s="19"/>
    </row>
    <row r="187" spans="1:6" x14ac:dyDescent="0.35">
      <c r="A187" s="33"/>
      <c r="B187" s="34"/>
      <c r="C187" s="24" t="s">
        <v>205</v>
      </c>
      <c r="D187" s="25">
        <v>3</v>
      </c>
      <c r="E187" s="44">
        <v>179</v>
      </c>
      <c r="F187" s="25">
        <f>SUM(D180:D187)</f>
        <v>21</v>
      </c>
    </row>
    <row r="188" spans="1:6" x14ac:dyDescent="0.35">
      <c r="A188" s="27" t="s">
        <v>14</v>
      </c>
      <c r="B188" s="28" t="s">
        <v>405</v>
      </c>
      <c r="C188" s="18" t="s">
        <v>193</v>
      </c>
      <c r="D188" s="19">
        <v>3</v>
      </c>
      <c r="E188" s="20">
        <v>180</v>
      </c>
      <c r="F188" s="19"/>
    </row>
    <row r="189" spans="1:6" x14ac:dyDescent="0.35">
      <c r="A189" s="27"/>
      <c r="B189" s="28" t="s">
        <v>44</v>
      </c>
      <c r="C189" s="18" t="s">
        <v>262</v>
      </c>
      <c r="D189" s="19">
        <v>4</v>
      </c>
      <c r="E189" s="20">
        <v>181</v>
      </c>
      <c r="F189" s="19"/>
    </row>
    <row r="190" spans="1:6" x14ac:dyDescent="0.35">
      <c r="A190" s="27"/>
      <c r="B190" s="28" t="s">
        <v>195</v>
      </c>
      <c r="C190" s="18" t="s">
        <v>191</v>
      </c>
      <c r="D190" s="19">
        <v>1</v>
      </c>
      <c r="E190" s="20">
        <v>182</v>
      </c>
      <c r="F190" s="19"/>
    </row>
    <row r="191" spans="1:6" ht="31.2" x14ac:dyDescent="0.35">
      <c r="A191" s="27"/>
      <c r="B191" s="28"/>
      <c r="C191" s="18" t="s">
        <v>204</v>
      </c>
      <c r="D191" s="19">
        <v>9</v>
      </c>
      <c r="E191" s="20">
        <v>183</v>
      </c>
      <c r="F191" s="19"/>
    </row>
    <row r="192" spans="1:6" x14ac:dyDescent="0.35">
      <c r="A192" s="27"/>
      <c r="B192" s="28"/>
      <c r="C192" s="18" t="s">
        <v>194</v>
      </c>
      <c r="D192" s="19">
        <v>1</v>
      </c>
      <c r="E192" s="20">
        <v>184</v>
      </c>
      <c r="F192" s="19">
        <f>SUM(D188:D192)</f>
        <v>18</v>
      </c>
    </row>
    <row r="193" spans="1:6" x14ac:dyDescent="0.35">
      <c r="A193" s="31" t="s">
        <v>17</v>
      </c>
      <c r="B193" s="32" t="s">
        <v>398</v>
      </c>
      <c r="C193" s="13" t="s">
        <v>207</v>
      </c>
      <c r="D193" s="14">
        <v>1</v>
      </c>
      <c r="E193" s="15">
        <v>185</v>
      </c>
      <c r="F193" s="14"/>
    </row>
    <row r="194" spans="1:6" ht="31.2" x14ac:dyDescent="0.35">
      <c r="A194" s="27"/>
      <c r="B194" s="28" t="s">
        <v>47</v>
      </c>
      <c r="C194" s="18" t="s">
        <v>337</v>
      </c>
      <c r="D194" s="19">
        <v>1</v>
      </c>
      <c r="E194" s="20">
        <v>186</v>
      </c>
      <c r="F194" s="19"/>
    </row>
    <row r="195" spans="1:6" x14ac:dyDescent="0.35">
      <c r="A195" s="27"/>
      <c r="B195" s="28" t="s">
        <v>189</v>
      </c>
      <c r="C195" s="18" t="s">
        <v>209</v>
      </c>
      <c r="D195" s="19">
        <v>1</v>
      </c>
      <c r="E195" s="20">
        <v>187</v>
      </c>
      <c r="F195" s="19"/>
    </row>
    <row r="196" spans="1:6" x14ac:dyDescent="0.35">
      <c r="A196" s="33"/>
      <c r="B196" s="34"/>
      <c r="C196" s="24" t="s">
        <v>210</v>
      </c>
      <c r="D196" s="25">
        <v>1</v>
      </c>
      <c r="E196" s="26">
        <v>188</v>
      </c>
      <c r="F196" s="25">
        <f>SUM(D193:D196)</f>
        <v>4</v>
      </c>
    </row>
    <row r="197" spans="1:6" ht="31.2" x14ac:dyDescent="0.35">
      <c r="A197" s="27" t="s">
        <v>18</v>
      </c>
      <c r="B197" s="28" t="s">
        <v>406</v>
      </c>
      <c r="C197" s="18" t="s">
        <v>212</v>
      </c>
      <c r="D197" s="19">
        <v>1</v>
      </c>
      <c r="E197" s="20">
        <v>189</v>
      </c>
      <c r="F197" s="19"/>
    </row>
    <row r="198" spans="1:6" x14ac:dyDescent="0.35">
      <c r="A198" s="27"/>
      <c r="B198" s="28" t="s">
        <v>45</v>
      </c>
      <c r="C198" s="18" t="s">
        <v>211</v>
      </c>
      <c r="D198" s="19">
        <v>1</v>
      </c>
      <c r="E198" s="30">
        <v>190</v>
      </c>
      <c r="F198" s="19"/>
    </row>
    <row r="199" spans="1:6" x14ac:dyDescent="0.35">
      <c r="A199" s="27"/>
      <c r="B199" s="28" t="s">
        <v>208</v>
      </c>
      <c r="C199" s="18" t="s">
        <v>213</v>
      </c>
      <c r="D199" s="19">
        <v>1</v>
      </c>
      <c r="E199" s="30">
        <v>191</v>
      </c>
      <c r="F199" s="19">
        <f>SUM(D197:D199)</f>
        <v>3</v>
      </c>
    </row>
    <row r="200" spans="1:6" x14ac:dyDescent="0.35">
      <c r="A200" s="221" t="s">
        <v>214</v>
      </c>
      <c r="B200" s="32" t="s">
        <v>409</v>
      </c>
      <c r="C200" s="13" t="s">
        <v>215</v>
      </c>
      <c r="D200" s="14">
        <v>1</v>
      </c>
      <c r="E200" s="15">
        <v>192</v>
      </c>
      <c r="F200" s="14"/>
    </row>
    <row r="201" spans="1:6" x14ac:dyDescent="0.35">
      <c r="A201" s="220"/>
      <c r="B201" s="28" t="s">
        <v>189</v>
      </c>
      <c r="C201" s="18" t="s">
        <v>216</v>
      </c>
      <c r="D201" s="19">
        <v>1</v>
      </c>
      <c r="E201" s="20">
        <v>193</v>
      </c>
      <c r="F201" s="19"/>
    </row>
    <row r="202" spans="1:6" x14ac:dyDescent="0.35">
      <c r="A202" s="27"/>
      <c r="B202" s="28"/>
      <c r="C202" s="18" t="s">
        <v>338</v>
      </c>
      <c r="D202" s="19">
        <v>4</v>
      </c>
      <c r="E202" s="20">
        <v>194</v>
      </c>
      <c r="F202" s="19"/>
    </row>
    <row r="203" spans="1:6" x14ac:dyDescent="0.35">
      <c r="A203" s="33"/>
      <c r="B203" s="34"/>
      <c r="C203" s="24" t="s">
        <v>217</v>
      </c>
      <c r="D203" s="25">
        <v>1</v>
      </c>
      <c r="E203" s="26">
        <v>195</v>
      </c>
      <c r="F203" s="25">
        <f>SUM(D200:D203)</f>
        <v>7</v>
      </c>
    </row>
    <row r="204" spans="1:6" x14ac:dyDescent="0.35">
      <c r="A204" s="27" t="s">
        <v>20</v>
      </c>
      <c r="B204" s="28" t="s">
        <v>53</v>
      </c>
      <c r="C204" s="18" t="s">
        <v>219</v>
      </c>
      <c r="D204" s="19">
        <v>5</v>
      </c>
      <c r="E204" s="30">
        <v>196</v>
      </c>
      <c r="F204" s="19"/>
    </row>
    <row r="205" spans="1:6" x14ac:dyDescent="0.35">
      <c r="A205" s="27"/>
      <c r="B205" s="28" t="s">
        <v>107</v>
      </c>
      <c r="C205" s="18" t="s">
        <v>218</v>
      </c>
      <c r="D205" s="19">
        <v>2</v>
      </c>
      <c r="E205" s="30">
        <v>197</v>
      </c>
      <c r="F205" s="19"/>
    </row>
    <row r="206" spans="1:6" x14ac:dyDescent="0.35">
      <c r="A206" s="27"/>
      <c r="B206" s="28" t="s">
        <v>159</v>
      </c>
      <c r="C206" s="18"/>
      <c r="D206" s="19"/>
      <c r="E206" s="30"/>
      <c r="F206" s="19">
        <f>SUM(D204:D205)</f>
        <v>7</v>
      </c>
    </row>
    <row r="207" spans="1:6" x14ac:dyDescent="0.35">
      <c r="A207" s="31" t="s">
        <v>21</v>
      </c>
      <c r="B207" s="32" t="s">
        <v>398</v>
      </c>
      <c r="C207" s="13" t="s">
        <v>222</v>
      </c>
      <c r="D207" s="14">
        <v>2</v>
      </c>
      <c r="E207" s="15">
        <v>198</v>
      </c>
      <c r="F207" s="14"/>
    </row>
    <row r="208" spans="1:6" x14ac:dyDescent="0.35">
      <c r="A208" s="16"/>
      <c r="B208" s="28" t="s">
        <v>48</v>
      </c>
      <c r="C208" s="18" t="s">
        <v>220</v>
      </c>
      <c r="D208" s="19">
        <v>1</v>
      </c>
      <c r="E208" s="20">
        <v>199</v>
      </c>
      <c r="F208" s="19"/>
    </row>
    <row r="209" spans="1:6" x14ac:dyDescent="0.35">
      <c r="A209" s="27"/>
      <c r="B209" s="28" t="s">
        <v>147</v>
      </c>
      <c r="C209" s="18" t="s">
        <v>221</v>
      </c>
      <c r="D209" s="19">
        <v>1</v>
      </c>
      <c r="E209" s="20">
        <v>200</v>
      </c>
      <c r="F209" s="19"/>
    </row>
    <row r="210" spans="1:6" x14ac:dyDescent="0.35">
      <c r="A210" s="33"/>
      <c r="B210" s="34"/>
      <c r="C210" s="24"/>
      <c r="D210" s="25"/>
      <c r="E210" s="26"/>
      <c r="F210" s="25">
        <f>SUM(D207:D209)</f>
        <v>4</v>
      </c>
    </row>
    <row r="211" spans="1:6" ht="15.6" customHeight="1" x14ac:dyDescent="0.35">
      <c r="A211" s="223" t="s">
        <v>22</v>
      </c>
      <c r="B211" s="28" t="s">
        <v>409</v>
      </c>
      <c r="C211" s="18" t="s">
        <v>263</v>
      </c>
      <c r="D211" s="19">
        <v>2</v>
      </c>
      <c r="E211" s="20">
        <v>201</v>
      </c>
      <c r="F211" s="19"/>
    </row>
    <row r="212" spans="1:6" x14ac:dyDescent="0.35">
      <c r="A212" s="218"/>
      <c r="B212" s="28" t="s">
        <v>43</v>
      </c>
      <c r="C212" s="18" t="s">
        <v>223</v>
      </c>
      <c r="D212" s="19">
        <v>4</v>
      </c>
      <c r="E212" s="20">
        <v>202</v>
      </c>
      <c r="F212" s="19"/>
    </row>
    <row r="213" spans="1:6" x14ac:dyDescent="0.35">
      <c r="A213" s="33"/>
      <c r="B213" s="45" t="s">
        <v>224</v>
      </c>
      <c r="C213" s="24"/>
      <c r="D213" s="25"/>
      <c r="E213" s="26"/>
      <c r="F213" s="25">
        <f>SUM(D211:D212)</f>
        <v>6</v>
      </c>
    </row>
    <row r="214" spans="1:6" x14ac:dyDescent="0.35">
      <c r="D214" s="1">
        <f>SUM(D6:D213)</f>
        <v>425</v>
      </c>
      <c r="E214" s="1"/>
      <c r="F214" s="1">
        <f>SUM(F5:F213)</f>
        <v>425</v>
      </c>
    </row>
  </sheetData>
  <mergeCells count="13">
    <mergeCell ref="A211:A212"/>
    <mergeCell ref="A4:F4"/>
    <mergeCell ref="A1:C1"/>
    <mergeCell ref="A180:A181"/>
    <mergeCell ref="A200:A201"/>
    <mergeCell ref="A40:A41"/>
    <mergeCell ref="A116:A118"/>
    <mergeCell ref="A119:A121"/>
    <mergeCell ref="A147:A148"/>
    <mergeCell ref="A149:A150"/>
    <mergeCell ref="A167:A168"/>
    <mergeCell ref="A176:A177"/>
    <mergeCell ref="A112:A113"/>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zoomScaleNormal="100" workbookViewId="0">
      <pane ySplit="4" topLeftCell="A5" activePane="bottomLeft" state="frozen"/>
      <selection pane="bottomLeft" activeCell="A3" sqref="A3:D3"/>
    </sheetView>
  </sheetViews>
  <sheetFormatPr defaultColWidth="41.6640625" defaultRowHeight="13.2" x14ac:dyDescent="0.3"/>
  <cols>
    <col min="1" max="1" width="56.77734375" style="60" customWidth="1"/>
    <col min="2" max="2" width="8.109375" style="60" customWidth="1"/>
    <col min="3" max="3" width="23.44140625" style="60" customWidth="1"/>
    <col min="4" max="4" width="21.44140625" style="60" customWidth="1"/>
    <col min="5" max="16384" width="41.6640625" style="47"/>
  </cols>
  <sheetData>
    <row r="1" spans="1:5" ht="25.2" customHeight="1" x14ac:dyDescent="0.3">
      <c r="A1" s="226" t="s">
        <v>417</v>
      </c>
      <c r="B1" s="226"/>
      <c r="C1" s="226"/>
      <c r="D1" s="226"/>
      <c r="E1" s="46"/>
    </row>
    <row r="2" spans="1:5" ht="8.4" customHeight="1" x14ac:dyDescent="0.3"/>
    <row r="3" spans="1:5" ht="16.2" customHeight="1" x14ac:dyDescent="0.3">
      <c r="A3" s="227" t="s">
        <v>855</v>
      </c>
      <c r="B3" s="227"/>
      <c r="C3" s="227"/>
      <c r="D3" s="227"/>
    </row>
    <row r="4" spans="1:5" ht="13.8" x14ac:dyDescent="0.3">
      <c r="A4" s="48" t="s">
        <v>394</v>
      </c>
      <c r="B4" s="49" t="s">
        <v>49</v>
      </c>
      <c r="C4" s="50" t="s">
        <v>266</v>
      </c>
      <c r="D4" s="48" t="s">
        <v>265</v>
      </c>
    </row>
    <row r="5" spans="1:5" ht="14.4" x14ac:dyDescent="0.3">
      <c r="A5" s="51" t="s">
        <v>419</v>
      </c>
      <c r="B5" s="52">
        <v>35</v>
      </c>
      <c r="C5" s="53" t="s">
        <v>24</v>
      </c>
      <c r="D5" s="54" t="s">
        <v>31</v>
      </c>
    </row>
    <row r="6" spans="1:5" ht="14.4" x14ac:dyDescent="0.3">
      <c r="A6" s="55" t="s">
        <v>420</v>
      </c>
      <c r="B6" s="56">
        <v>36</v>
      </c>
      <c r="C6" s="57" t="s">
        <v>25</v>
      </c>
      <c r="D6" s="58" t="s">
        <v>32</v>
      </c>
    </row>
    <row r="7" spans="1:5" ht="26.4" x14ac:dyDescent="0.3">
      <c r="A7" s="55" t="s">
        <v>421</v>
      </c>
      <c r="B7" s="56">
        <v>37</v>
      </c>
      <c r="C7" s="57" t="s">
        <v>5</v>
      </c>
      <c r="D7" s="58" t="s">
        <v>32</v>
      </c>
    </row>
    <row r="8" spans="1:5" ht="14.4" x14ac:dyDescent="0.3">
      <c r="A8" s="55" t="s">
        <v>422</v>
      </c>
      <c r="B8" s="56">
        <v>38</v>
      </c>
      <c r="C8" s="57" t="s">
        <v>25</v>
      </c>
      <c r="D8" s="58" t="s">
        <v>31</v>
      </c>
    </row>
    <row r="9" spans="1:5" ht="40.799999999999997" x14ac:dyDescent="0.3">
      <c r="A9" s="55" t="s">
        <v>423</v>
      </c>
      <c r="B9" s="56" t="s">
        <v>273</v>
      </c>
      <c r="C9" s="57" t="s">
        <v>385</v>
      </c>
      <c r="D9" s="58" t="s">
        <v>31</v>
      </c>
    </row>
    <row r="10" spans="1:5" ht="14.4" x14ac:dyDescent="0.3">
      <c r="A10" s="55" t="s">
        <v>424</v>
      </c>
      <c r="B10" s="56">
        <v>39</v>
      </c>
      <c r="C10" s="57" t="s">
        <v>28</v>
      </c>
      <c r="D10" s="58" t="s">
        <v>33</v>
      </c>
    </row>
    <row r="11" spans="1:5" ht="14.4" x14ac:dyDescent="0.3">
      <c r="A11" s="55" t="s">
        <v>425</v>
      </c>
      <c r="B11" s="56">
        <v>39</v>
      </c>
      <c r="C11" s="57" t="s">
        <v>28</v>
      </c>
      <c r="D11" s="58" t="s">
        <v>33</v>
      </c>
    </row>
    <row r="12" spans="1:5" ht="14.4" x14ac:dyDescent="0.3">
      <c r="A12" s="55" t="s">
        <v>426</v>
      </c>
      <c r="B12" s="56">
        <v>40</v>
      </c>
      <c r="C12" s="57" t="s">
        <v>24</v>
      </c>
      <c r="D12" s="58" t="s">
        <v>30</v>
      </c>
    </row>
    <row r="13" spans="1:5" ht="27.6" x14ac:dyDescent="0.3">
      <c r="A13" s="55" t="s">
        <v>427</v>
      </c>
      <c r="B13" s="56">
        <v>41</v>
      </c>
      <c r="C13" s="57" t="s">
        <v>29</v>
      </c>
      <c r="D13" s="58" t="s">
        <v>33</v>
      </c>
    </row>
    <row r="14" spans="1:5" ht="14.4" x14ac:dyDescent="0.3">
      <c r="A14" s="55" t="s">
        <v>428</v>
      </c>
      <c r="B14" s="56">
        <v>38</v>
      </c>
      <c r="C14" s="57" t="s">
        <v>25</v>
      </c>
      <c r="D14" s="58" t="s">
        <v>31</v>
      </c>
    </row>
    <row r="15" spans="1:5" ht="14.4" x14ac:dyDescent="0.3">
      <c r="A15" s="55" t="s">
        <v>429</v>
      </c>
      <c r="B15" s="56" t="s">
        <v>274</v>
      </c>
      <c r="C15" s="57" t="s">
        <v>25</v>
      </c>
      <c r="D15" s="58" t="s">
        <v>31</v>
      </c>
    </row>
    <row r="16" spans="1:5" ht="27.6" x14ac:dyDescent="0.3">
      <c r="A16" s="55" t="s">
        <v>430</v>
      </c>
      <c r="B16" s="56">
        <v>41</v>
      </c>
      <c r="C16" s="57" t="s">
        <v>25</v>
      </c>
      <c r="D16" s="58" t="s">
        <v>33</v>
      </c>
    </row>
    <row r="17" spans="1:4" ht="27.6" x14ac:dyDescent="0.3">
      <c r="A17" s="55" t="s">
        <v>431</v>
      </c>
      <c r="B17" s="56" t="s">
        <v>275</v>
      </c>
      <c r="C17" s="57" t="s">
        <v>25</v>
      </c>
      <c r="D17" s="58" t="s">
        <v>31</v>
      </c>
    </row>
    <row r="18" spans="1:4" ht="14.4" x14ac:dyDescent="0.3">
      <c r="A18" s="55" t="s">
        <v>432</v>
      </c>
      <c r="B18" s="56">
        <v>35</v>
      </c>
      <c r="C18" s="57" t="s">
        <v>24</v>
      </c>
      <c r="D18" s="58" t="s">
        <v>31</v>
      </c>
    </row>
    <row r="19" spans="1:4" ht="14.4" x14ac:dyDescent="0.3">
      <c r="A19" s="55" t="s">
        <v>433</v>
      </c>
      <c r="B19" s="56">
        <v>40</v>
      </c>
      <c r="C19" s="57" t="s">
        <v>24</v>
      </c>
      <c r="D19" s="58" t="s">
        <v>30</v>
      </c>
    </row>
    <row r="20" spans="1:4" ht="14.4" x14ac:dyDescent="0.3">
      <c r="A20" s="55" t="s">
        <v>434</v>
      </c>
      <c r="B20" s="56">
        <v>40</v>
      </c>
      <c r="C20" s="57" t="s">
        <v>24</v>
      </c>
      <c r="D20" s="58" t="s">
        <v>30</v>
      </c>
    </row>
    <row r="21" spans="1:4" ht="27.6" x14ac:dyDescent="0.3">
      <c r="A21" s="55" t="s">
        <v>435</v>
      </c>
      <c r="B21" s="56">
        <v>45</v>
      </c>
      <c r="C21" s="57" t="s">
        <v>25</v>
      </c>
      <c r="D21" s="58" t="s">
        <v>30</v>
      </c>
    </row>
    <row r="22" spans="1:4" ht="14.4" x14ac:dyDescent="0.3">
      <c r="A22" s="55" t="s">
        <v>436</v>
      </c>
      <c r="B22" s="56">
        <v>44</v>
      </c>
      <c r="C22" s="57" t="s">
        <v>25</v>
      </c>
      <c r="D22" s="58" t="s">
        <v>30</v>
      </c>
    </row>
    <row r="23" spans="1:4" ht="40.799999999999997" x14ac:dyDescent="0.3">
      <c r="A23" s="55" t="s">
        <v>437</v>
      </c>
      <c r="B23" s="56" t="s">
        <v>276</v>
      </c>
      <c r="C23" s="57" t="s">
        <v>386</v>
      </c>
      <c r="D23" s="58" t="s">
        <v>31</v>
      </c>
    </row>
    <row r="24" spans="1:4" ht="14.4" x14ac:dyDescent="0.3">
      <c r="A24" s="55" t="s">
        <v>438</v>
      </c>
      <c r="B24" s="56">
        <v>38</v>
      </c>
      <c r="C24" s="57" t="s">
        <v>25</v>
      </c>
      <c r="D24" s="58" t="s">
        <v>31</v>
      </c>
    </row>
    <row r="25" spans="1:4" ht="30" customHeight="1" x14ac:dyDescent="0.3">
      <c r="A25" s="55" t="s">
        <v>439</v>
      </c>
      <c r="B25" s="56">
        <v>41</v>
      </c>
      <c r="C25" s="57" t="s">
        <v>29</v>
      </c>
      <c r="D25" s="58" t="s">
        <v>33</v>
      </c>
    </row>
    <row r="26" spans="1:4" ht="40.799999999999997" x14ac:dyDescent="0.3">
      <c r="A26" s="55" t="s">
        <v>440</v>
      </c>
      <c r="B26" s="56">
        <v>48</v>
      </c>
      <c r="C26" s="57" t="s">
        <v>29</v>
      </c>
      <c r="D26" s="58" t="s">
        <v>30</v>
      </c>
    </row>
    <row r="27" spans="1:4" ht="31.2" customHeight="1" x14ac:dyDescent="0.3">
      <c r="A27" s="55" t="s">
        <v>441</v>
      </c>
      <c r="B27" s="56">
        <v>49</v>
      </c>
      <c r="C27" s="57" t="s">
        <v>387</v>
      </c>
      <c r="D27" s="58" t="s">
        <v>32</v>
      </c>
    </row>
    <row r="28" spans="1:4" ht="27.6" x14ac:dyDescent="0.3">
      <c r="A28" s="55" t="s">
        <v>442</v>
      </c>
      <c r="B28" s="56" t="s">
        <v>277</v>
      </c>
      <c r="C28" s="57" t="s">
        <v>24</v>
      </c>
      <c r="D28" s="58" t="s">
        <v>31</v>
      </c>
    </row>
    <row r="29" spans="1:4" ht="27.6" x14ac:dyDescent="0.3">
      <c r="A29" s="55" t="s">
        <v>443</v>
      </c>
      <c r="B29" s="56">
        <v>37</v>
      </c>
      <c r="C29" s="57" t="s">
        <v>5</v>
      </c>
      <c r="D29" s="58" t="s">
        <v>32</v>
      </c>
    </row>
    <row r="30" spans="1:4" ht="27.6" x14ac:dyDescent="0.3">
      <c r="A30" s="55" t="s">
        <v>444</v>
      </c>
      <c r="B30" s="56">
        <v>52</v>
      </c>
      <c r="C30" s="57" t="s">
        <v>85</v>
      </c>
      <c r="D30" s="58" t="s">
        <v>32</v>
      </c>
    </row>
    <row r="31" spans="1:4" ht="27.6" x14ac:dyDescent="0.3">
      <c r="A31" s="55" t="s">
        <v>445</v>
      </c>
      <c r="B31" s="56">
        <v>53</v>
      </c>
      <c r="C31" s="57" t="s">
        <v>25</v>
      </c>
      <c r="D31" s="58" t="s">
        <v>30</v>
      </c>
    </row>
    <row r="32" spans="1:4" ht="27.6" x14ac:dyDescent="0.3">
      <c r="A32" s="55" t="s">
        <v>446</v>
      </c>
      <c r="B32" s="56">
        <v>54</v>
      </c>
      <c r="C32" s="57" t="s">
        <v>88</v>
      </c>
      <c r="D32" s="58" t="s">
        <v>33</v>
      </c>
    </row>
    <row r="33" spans="1:4" ht="27.6" x14ac:dyDescent="0.3">
      <c r="A33" s="55" t="s">
        <v>447</v>
      </c>
      <c r="B33" s="56" t="s">
        <v>278</v>
      </c>
      <c r="C33" s="57" t="s">
        <v>388</v>
      </c>
      <c r="D33" s="58" t="s">
        <v>30</v>
      </c>
    </row>
    <row r="34" spans="1:4" ht="27.6" x14ac:dyDescent="0.3">
      <c r="A34" s="55" t="s">
        <v>448</v>
      </c>
      <c r="B34" s="56">
        <v>41</v>
      </c>
      <c r="C34" s="57" t="s">
        <v>388</v>
      </c>
      <c r="D34" s="58" t="s">
        <v>33</v>
      </c>
    </row>
    <row r="35" spans="1:4" ht="14.4" x14ac:dyDescent="0.3">
      <c r="A35" s="55" t="s">
        <v>449</v>
      </c>
      <c r="B35" s="56">
        <v>55</v>
      </c>
      <c r="C35" s="57" t="s">
        <v>25</v>
      </c>
      <c r="D35" s="58" t="s">
        <v>31</v>
      </c>
    </row>
    <row r="36" spans="1:4" ht="27.6" x14ac:dyDescent="0.3">
      <c r="A36" s="55" t="s">
        <v>450</v>
      </c>
      <c r="B36" s="56" t="s">
        <v>279</v>
      </c>
      <c r="C36" s="57" t="s">
        <v>88</v>
      </c>
      <c r="D36" s="58" t="s">
        <v>30</v>
      </c>
    </row>
    <row r="37" spans="1:4" ht="40.799999999999997" x14ac:dyDescent="0.3">
      <c r="A37" s="55" t="s">
        <v>451</v>
      </c>
      <c r="B37" s="56">
        <v>57</v>
      </c>
      <c r="C37" s="57" t="s">
        <v>26</v>
      </c>
      <c r="D37" s="58" t="s">
        <v>30</v>
      </c>
    </row>
    <row r="38" spans="1:4" ht="14.4" x14ac:dyDescent="0.3">
      <c r="A38" s="55" t="s">
        <v>452</v>
      </c>
      <c r="B38" s="56">
        <v>58</v>
      </c>
      <c r="C38" s="57" t="s">
        <v>389</v>
      </c>
      <c r="D38" s="58" t="s">
        <v>31</v>
      </c>
    </row>
    <row r="39" spans="1:4" ht="14.4" x14ac:dyDescent="0.3">
      <c r="A39" s="55" t="s">
        <v>453</v>
      </c>
      <c r="B39" s="56">
        <v>59</v>
      </c>
      <c r="C39" s="57" t="s">
        <v>92</v>
      </c>
      <c r="D39" s="58" t="s">
        <v>30</v>
      </c>
    </row>
    <row r="40" spans="1:4" ht="14.4" x14ac:dyDescent="0.3">
      <c r="A40" s="55" t="s">
        <v>454</v>
      </c>
      <c r="B40" s="56">
        <v>54</v>
      </c>
      <c r="C40" s="57" t="s">
        <v>27</v>
      </c>
      <c r="D40" s="58" t="s">
        <v>33</v>
      </c>
    </row>
    <row r="41" spans="1:4" ht="40.799999999999997" x14ac:dyDescent="0.3">
      <c r="A41" s="55" t="s">
        <v>455</v>
      </c>
      <c r="B41" s="56" t="s">
        <v>280</v>
      </c>
      <c r="C41" s="57" t="s">
        <v>390</v>
      </c>
      <c r="D41" s="58" t="s">
        <v>31</v>
      </c>
    </row>
    <row r="42" spans="1:4" ht="14.4" x14ac:dyDescent="0.3">
      <c r="A42" s="55" t="s">
        <v>456</v>
      </c>
      <c r="B42" s="56">
        <v>63</v>
      </c>
      <c r="C42" s="57" t="s">
        <v>25</v>
      </c>
      <c r="D42" s="58" t="s">
        <v>31</v>
      </c>
    </row>
    <row r="43" spans="1:4" ht="14.4" x14ac:dyDescent="0.3">
      <c r="A43" s="55" t="s">
        <v>457</v>
      </c>
      <c r="B43" s="56">
        <v>35</v>
      </c>
      <c r="C43" s="57" t="s">
        <v>24</v>
      </c>
      <c r="D43" s="58" t="s">
        <v>31</v>
      </c>
    </row>
    <row r="44" spans="1:4" ht="26.4" x14ac:dyDescent="0.3">
      <c r="A44" s="55" t="s">
        <v>458</v>
      </c>
      <c r="B44" s="56">
        <v>40</v>
      </c>
      <c r="C44" s="57" t="s">
        <v>311</v>
      </c>
      <c r="D44" s="58" t="s">
        <v>36</v>
      </c>
    </row>
    <row r="45" spans="1:4" ht="14.4" x14ac:dyDescent="0.3">
      <c r="A45" s="55" t="s">
        <v>459</v>
      </c>
      <c r="B45" s="56">
        <v>51</v>
      </c>
      <c r="C45" s="57"/>
      <c r="D45" s="58" t="s">
        <v>31</v>
      </c>
    </row>
    <row r="46" spans="1:4" ht="14.4" x14ac:dyDescent="0.3">
      <c r="A46" s="55" t="s">
        <v>460</v>
      </c>
      <c r="B46" s="56">
        <v>64</v>
      </c>
      <c r="C46" s="57" t="s">
        <v>95</v>
      </c>
      <c r="D46" s="58" t="s">
        <v>31</v>
      </c>
    </row>
    <row r="47" spans="1:4" ht="16.95" customHeight="1" x14ac:dyDescent="0.3">
      <c r="A47" s="55" t="s">
        <v>461</v>
      </c>
      <c r="B47" s="56">
        <v>42</v>
      </c>
      <c r="C47" s="57" t="s">
        <v>25</v>
      </c>
      <c r="D47" s="58" t="s">
        <v>35</v>
      </c>
    </row>
    <row r="48" spans="1:4" ht="27.6" x14ac:dyDescent="0.3">
      <c r="A48" s="55" t="s">
        <v>462</v>
      </c>
      <c r="B48" s="56">
        <v>65</v>
      </c>
      <c r="C48" s="57" t="s">
        <v>27</v>
      </c>
      <c r="D48" s="58" t="s">
        <v>30</v>
      </c>
    </row>
    <row r="49" spans="1:4" ht="14.4" x14ac:dyDescent="0.3">
      <c r="A49" s="55" t="s">
        <v>463</v>
      </c>
      <c r="B49" s="56">
        <v>40</v>
      </c>
      <c r="C49" s="57" t="s">
        <v>24</v>
      </c>
      <c r="D49" s="58" t="s">
        <v>30</v>
      </c>
    </row>
    <row r="50" spans="1:4" ht="14.4" x14ac:dyDescent="0.3">
      <c r="A50" s="55" t="s">
        <v>464</v>
      </c>
      <c r="B50" s="56">
        <v>50</v>
      </c>
      <c r="C50" s="57"/>
      <c r="D50" s="58" t="s">
        <v>32</v>
      </c>
    </row>
    <row r="51" spans="1:4" ht="27.6" x14ac:dyDescent="0.3">
      <c r="A51" s="55" t="s">
        <v>465</v>
      </c>
      <c r="B51" s="56">
        <v>66</v>
      </c>
      <c r="C51" s="57" t="s">
        <v>98</v>
      </c>
      <c r="D51" s="58" t="s">
        <v>30</v>
      </c>
    </row>
    <row r="52" spans="1:4" ht="14.4" x14ac:dyDescent="0.3">
      <c r="A52" s="55" t="s">
        <v>466</v>
      </c>
      <c r="B52" s="56">
        <v>49</v>
      </c>
      <c r="C52" s="57"/>
      <c r="D52" s="58" t="s">
        <v>32</v>
      </c>
    </row>
    <row r="53" spans="1:4" ht="27.6" x14ac:dyDescent="0.3">
      <c r="A53" s="55" t="s">
        <v>467</v>
      </c>
      <c r="B53" s="56">
        <v>51</v>
      </c>
      <c r="C53" s="57"/>
      <c r="D53" s="58" t="s">
        <v>31</v>
      </c>
    </row>
    <row r="54" spans="1:4" ht="14.4" x14ac:dyDescent="0.3">
      <c r="A54" s="55" t="s">
        <v>468</v>
      </c>
      <c r="B54" s="56">
        <v>67</v>
      </c>
      <c r="C54" s="57"/>
      <c r="D54" s="58" t="s">
        <v>37</v>
      </c>
    </row>
    <row r="55" spans="1:4" ht="14.4" x14ac:dyDescent="0.3">
      <c r="A55" s="55" t="s">
        <v>469</v>
      </c>
      <c r="B55" s="56">
        <v>43</v>
      </c>
      <c r="C55" s="57" t="s">
        <v>25</v>
      </c>
      <c r="D55" s="58" t="s">
        <v>31</v>
      </c>
    </row>
    <row r="56" spans="1:4" ht="14.4" x14ac:dyDescent="0.3">
      <c r="A56" s="55" t="s">
        <v>470</v>
      </c>
      <c r="B56" s="56">
        <v>38</v>
      </c>
      <c r="C56" s="57" t="s">
        <v>25</v>
      </c>
      <c r="D56" s="58" t="s">
        <v>31</v>
      </c>
    </row>
    <row r="57" spans="1:4" ht="14.4" x14ac:dyDescent="0.3">
      <c r="A57" s="55" t="s">
        <v>471</v>
      </c>
      <c r="B57" s="56">
        <v>56</v>
      </c>
      <c r="C57" s="57" t="s">
        <v>27</v>
      </c>
      <c r="D57" s="58" t="s">
        <v>31</v>
      </c>
    </row>
    <row r="58" spans="1:4" ht="14.4" x14ac:dyDescent="0.3">
      <c r="A58" s="55" t="s">
        <v>472</v>
      </c>
      <c r="B58" s="56">
        <v>68</v>
      </c>
      <c r="C58" s="57" t="s">
        <v>38</v>
      </c>
      <c r="D58" s="58" t="s">
        <v>31</v>
      </c>
    </row>
    <row r="59" spans="1:4" ht="14.4" x14ac:dyDescent="0.3">
      <c r="A59" s="55" t="s">
        <v>473</v>
      </c>
      <c r="B59" s="56">
        <v>60</v>
      </c>
      <c r="C59" s="57" t="s">
        <v>25</v>
      </c>
      <c r="D59" s="58" t="s">
        <v>31</v>
      </c>
    </row>
    <row r="60" spans="1:4" ht="14.4" x14ac:dyDescent="0.3">
      <c r="A60" s="55" t="s">
        <v>474</v>
      </c>
      <c r="B60" s="56">
        <v>69</v>
      </c>
      <c r="C60" s="57" t="s">
        <v>25</v>
      </c>
      <c r="D60" s="58" t="s">
        <v>31</v>
      </c>
    </row>
    <row r="61" spans="1:4" ht="27.6" x14ac:dyDescent="0.3">
      <c r="A61" s="55" t="s">
        <v>475</v>
      </c>
      <c r="B61" s="56" t="s">
        <v>281</v>
      </c>
      <c r="C61" s="57" t="s">
        <v>391</v>
      </c>
      <c r="D61" s="58" t="s">
        <v>31</v>
      </c>
    </row>
    <row r="62" spans="1:4" ht="14.4" x14ac:dyDescent="0.3">
      <c r="A62" s="55" t="s">
        <v>476</v>
      </c>
      <c r="B62" s="56">
        <v>64</v>
      </c>
      <c r="C62" s="57" t="s">
        <v>38</v>
      </c>
      <c r="D62" s="58" t="s">
        <v>31</v>
      </c>
    </row>
    <row r="63" spans="1:4" ht="15" customHeight="1" x14ac:dyDescent="0.3">
      <c r="A63" s="55" t="s">
        <v>477</v>
      </c>
      <c r="B63" s="56">
        <v>71</v>
      </c>
      <c r="C63" s="57" t="s">
        <v>24</v>
      </c>
      <c r="D63" s="58" t="s">
        <v>35</v>
      </c>
    </row>
    <row r="64" spans="1:4" ht="14.4" x14ac:dyDescent="0.3">
      <c r="A64" s="55" t="s">
        <v>478</v>
      </c>
      <c r="B64" s="56">
        <v>62</v>
      </c>
      <c r="C64" s="57" t="s">
        <v>26</v>
      </c>
      <c r="D64" s="58" t="s">
        <v>31</v>
      </c>
    </row>
    <row r="65" spans="1:4" ht="27.6" x14ac:dyDescent="0.3">
      <c r="A65" s="55" t="s">
        <v>479</v>
      </c>
      <c r="B65" s="56" t="s">
        <v>282</v>
      </c>
      <c r="C65" s="57" t="s">
        <v>27</v>
      </c>
      <c r="D65" s="58" t="s">
        <v>35</v>
      </c>
    </row>
    <row r="66" spans="1:4" ht="15.6" customHeight="1" x14ac:dyDescent="0.3">
      <c r="A66" s="55" t="s">
        <v>480</v>
      </c>
      <c r="B66" s="56">
        <v>74</v>
      </c>
      <c r="C66" s="57" t="s">
        <v>26</v>
      </c>
      <c r="D66" s="58" t="s">
        <v>35</v>
      </c>
    </row>
    <row r="67" spans="1:4" ht="14.4" x14ac:dyDescent="0.3">
      <c r="A67" s="55" t="s">
        <v>481</v>
      </c>
      <c r="B67" s="56">
        <v>64</v>
      </c>
      <c r="C67" s="57" t="s">
        <v>26</v>
      </c>
      <c r="D67" s="58" t="s">
        <v>31</v>
      </c>
    </row>
    <row r="68" spans="1:4" ht="16.95" customHeight="1" x14ac:dyDescent="0.3">
      <c r="A68" s="55" t="s">
        <v>482</v>
      </c>
      <c r="B68" s="56">
        <v>58</v>
      </c>
      <c r="C68" s="57" t="s">
        <v>95</v>
      </c>
      <c r="D68" s="58" t="s">
        <v>35</v>
      </c>
    </row>
    <row r="69" spans="1:4" ht="27.6" x14ac:dyDescent="0.3">
      <c r="A69" s="55" t="s">
        <v>483</v>
      </c>
      <c r="B69" s="56">
        <v>75</v>
      </c>
      <c r="C69" s="57" t="s">
        <v>392</v>
      </c>
      <c r="D69" s="58" t="s">
        <v>30</v>
      </c>
    </row>
    <row r="70" spans="1:4" ht="14.4" x14ac:dyDescent="0.3">
      <c r="A70" s="55" t="s">
        <v>484</v>
      </c>
      <c r="B70" s="56">
        <v>58</v>
      </c>
      <c r="C70" s="57" t="s">
        <v>25</v>
      </c>
      <c r="D70" s="58" t="s">
        <v>30</v>
      </c>
    </row>
    <row r="71" spans="1:4" ht="27.6" x14ac:dyDescent="0.3">
      <c r="A71" s="55" t="s">
        <v>485</v>
      </c>
      <c r="B71" s="56" t="s">
        <v>283</v>
      </c>
      <c r="C71" s="57" t="s">
        <v>25</v>
      </c>
      <c r="D71" s="58" t="s">
        <v>40</v>
      </c>
    </row>
    <row r="72" spans="1:4" ht="16.2" customHeight="1" x14ac:dyDescent="0.3">
      <c r="A72" s="55" t="s">
        <v>486</v>
      </c>
      <c r="B72" s="56">
        <v>45</v>
      </c>
      <c r="C72" s="57" t="s">
        <v>25</v>
      </c>
      <c r="D72" s="58" t="s">
        <v>30</v>
      </c>
    </row>
    <row r="73" spans="1:4" ht="14.4" x14ac:dyDescent="0.3">
      <c r="A73" s="55" t="s">
        <v>487</v>
      </c>
      <c r="B73" s="56">
        <v>52</v>
      </c>
      <c r="C73" s="57" t="s">
        <v>34</v>
      </c>
      <c r="D73" s="58" t="s">
        <v>32</v>
      </c>
    </row>
    <row r="74" spans="1:4" ht="14.4" x14ac:dyDescent="0.3">
      <c r="A74" s="55" t="s">
        <v>488</v>
      </c>
      <c r="B74" s="56">
        <v>51</v>
      </c>
      <c r="C74" s="57" t="s">
        <v>16</v>
      </c>
      <c r="D74" s="58" t="s">
        <v>31</v>
      </c>
    </row>
    <row r="75" spans="1:4" ht="16.95" customHeight="1" x14ac:dyDescent="0.3">
      <c r="A75" s="59" t="s">
        <v>489</v>
      </c>
      <c r="B75" s="56">
        <v>37</v>
      </c>
      <c r="C75" s="57" t="s">
        <v>5</v>
      </c>
      <c r="D75" s="58" t="s">
        <v>32</v>
      </c>
    </row>
    <row r="76" spans="1:4" ht="27.6" x14ac:dyDescent="0.3">
      <c r="A76" s="55" t="s">
        <v>490</v>
      </c>
      <c r="B76" s="56">
        <v>51</v>
      </c>
      <c r="C76" s="57" t="s">
        <v>16</v>
      </c>
      <c r="D76" s="58" t="s">
        <v>31</v>
      </c>
    </row>
    <row r="77" spans="1:4" ht="14.4" x14ac:dyDescent="0.3">
      <c r="A77" s="55" t="s">
        <v>491</v>
      </c>
      <c r="B77" s="56">
        <v>72</v>
      </c>
      <c r="C77" s="57" t="s">
        <v>27</v>
      </c>
      <c r="D77" s="58" t="s">
        <v>30</v>
      </c>
    </row>
    <row r="78" spans="1:4" ht="40.799999999999997" x14ac:dyDescent="0.3">
      <c r="A78" s="55" t="s">
        <v>492</v>
      </c>
      <c r="B78" s="56">
        <v>77</v>
      </c>
      <c r="C78" s="57" t="s">
        <v>27</v>
      </c>
      <c r="D78" s="58" t="s">
        <v>30</v>
      </c>
    </row>
    <row r="79" spans="1:4" ht="27.6" x14ac:dyDescent="0.3">
      <c r="A79" s="55" t="s">
        <v>493</v>
      </c>
      <c r="B79" s="56">
        <v>42</v>
      </c>
      <c r="C79" s="57" t="s">
        <v>393</v>
      </c>
      <c r="D79" s="58" t="s">
        <v>31</v>
      </c>
    </row>
    <row r="80" spans="1:4" ht="14.4" x14ac:dyDescent="0.3">
      <c r="A80" s="55" t="s">
        <v>494</v>
      </c>
      <c r="B80" s="56">
        <v>78</v>
      </c>
      <c r="C80" s="57"/>
      <c r="D80" s="58" t="s">
        <v>41</v>
      </c>
    </row>
    <row r="81" spans="1:4" ht="14.4" x14ac:dyDescent="0.3">
      <c r="A81" s="55" t="s">
        <v>495</v>
      </c>
      <c r="B81" s="56">
        <v>78</v>
      </c>
      <c r="C81" s="57"/>
      <c r="D81" s="58" t="s">
        <v>31</v>
      </c>
    </row>
    <row r="82" spans="1:4" ht="27.6" x14ac:dyDescent="0.3">
      <c r="A82" s="55" t="s">
        <v>496</v>
      </c>
      <c r="B82" s="56">
        <v>79</v>
      </c>
      <c r="C82" s="57"/>
      <c r="D82" s="58"/>
    </row>
    <row r="83" spans="1:4" ht="17.399999999999999" customHeight="1" x14ac:dyDescent="0.3">
      <c r="A83" s="55" t="s">
        <v>497</v>
      </c>
      <c r="B83" s="56">
        <v>63</v>
      </c>
      <c r="C83" s="57" t="s">
        <v>39</v>
      </c>
      <c r="D83" s="58" t="s">
        <v>31</v>
      </c>
    </row>
    <row r="84" spans="1:4" ht="27.6" x14ac:dyDescent="0.3">
      <c r="A84" s="55" t="s">
        <v>498</v>
      </c>
      <c r="B84" s="56" t="s">
        <v>284</v>
      </c>
      <c r="C84" s="57" t="s">
        <v>25</v>
      </c>
      <c r="D84" s="58" t="s">
        <v>35</v>
      </c>
    </row>
    <row r="85" spans="1:4" ht="27.6" x14ac:dyDescent="0.3">
      <c r="A85" s="55" t="s">
        <v>499</v>
      </c>
      <c r="B85" s="56">
        <v>56</v>
      </c>
      <c r="C85" s="57" t="s">
        <v>27</v>
      </c>
      <c r="D85" s="58" t="s">
        <v>31</v>
      </c>
    </row>
    <row r="86" spans="1:4" ht="27.6" x14ac:dyDescent="0.3">
      <c r="A86" s="55" t="s">
        <v>500</v>
      </c>
      <c r="B86" s="56" t="s">
        <v>285</v>
      </c>
      <c r="C86" s="57" t="s">
        <v>16</v>
      </c>
      <c r="D86" s="58" t="s">
        <v>35</v>
      </c>
    </row>
    <row r="87" spans="1:4" ht="14.4" x14ac:dyDescent="0.3">
      <c r="A87" s="55" t="s">
        <v>501</v>
      </c>
      <c r="B87" s="56">
        <v>73</v>
      </c>
      <c r="C87" s="57" t="s">
        <v>27</v>
      </c>
      <c r="D87" s="58" t="s">
        <v>31</v>
      </c>
    </row>
    <row r="88" spans="1:4" ht="14.4" x14ac:dyDescent="0.3">
      <c r="A88" s="55" t="s">
        <v>502</v>
      </c>
      <c r="B88" s="56">
        <v>55</v>
      </c>
      <c r="C88" s="57"/>
      <c r="D88" s="58" t="s">
        <v>31</v>
      </c>
    </row>
  </sheetData>
  <mergeCells count="2">
    <mergeCell ref="A1:D1"/>
    <mergeCell ref="A3:D3"/>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zoomScale="60" zoomScaleNormal="60" workbookViewId="0">
      <pane ySplit="1" topLeftCell="A2" activePane="bottomLeft" state="frozen"/>
      <selection pane="bottomLeft" activeCell="D41" sqref="D41"/>
    </sheetView>
  </sheetViews>
  <sheetFormatPr defaultColWidth="41.6640625" defaultRowHeight="13.2" x14ac:dyDescent="0.3"/>
  <cols>
    <col min="1" max="1" width="60" style="60" customWidth="1"/>
    <col min="2" max="2" width="3.109375" style="60" customWidth="1"/>
    <col min="3" max="3" width="10.5546875" style="47" customWidth="1"/>
    <col min="4" max="4" width="28.109375" style="47" customWidth="1"/>
    <col min="5" max="5" width="22.44140625" style="47" customWidth="1"/>
    <col min="6" max="16384" width="41.6640625" style="47"/>
  </cols>
  <sheetData>
    <row r="1" spans="1:5" ht="24" customHeight="1" x14ac:dyDescent="0.3">
      <c r="A1" s="226" t="s">
        <v>417</v>
      </c>
      <c r="B1" s="226"/>
      <c r="C1" s="226"/>
      <c r="D1" s="226"/>
      <c r="E1" s="226"/>
    </row>
    <row r="2" spans="1:5" x14ac:dyDescent="0.3">
      <c r="A2" s="61"/>
      <c r="B2" s="61"/>
      <c r="C2" s="61"/>
    </row>
    <row r="3" spans="1:5" ht="24" customHeight="1" x14ac:dyDescent="0.3">
      <c r="A3" s="228" t="s">
        <v>856</v>
      </c>
      <c r="B3" s="228"/>
      <c r="C3" s="228"/>
      <c r="D3" s="228"/>
      <c r="E3" s="228"/>
    </row>
    <row r="4" spans="1:5" ht="27.6" x14ac:dyDescent="0.3">
      <c r="A4" s="62" t="s">
        <v>319</v>
      </c>
      <c r="B4" s="63" t="s">
        <v>349</v>
      </c>
      <c r="C4" s="64" t="s">
        <v>264</v>
      </c>
      <c r="D4" s="65" t="s">
        <v>266</v>
      </c>
      <c r="E4" s="65" t="s">
        <v>265</v>
      </c>
    </row>
    <row r="5" spans="1:5" x14ac:dyDescent="0.3">
      <c r="A5" s="66" t="s">
        <v>117</v>
      </c>
      <c r="B5" s="67">
        <v>6</v>
      </c>
      <c r="C5" s="68">
        <v>35</v>
      </c>
      <c r="D5" s="54" t="s">
        <v>24</v>
      </c>
      <c r="E5" s="54" t="s">
        <v>31</v>
      </c>
    </row>
    <row r="6" spans="1:5" x14ac:dyDescent="0.3">
      <c r="A6" s="69" t="s">
        <v>237</v>
      </c>
      <c r="B6" s="70">
        <v>3</v>
      </c>
      <c r="C6" s="71">
        <v>36</v>
      </c>
      <c r="D6" s="58" t="s">
        <v>25</v>
      </c>
      <c r="E6" s="58" t="s">
        <v>32</v>
      </c>
    </row>
    <row r="7" spans="1:5" ht="26.4" x14ac:dyDescent="0.3">
      <c r="A7" s="69" t="s">
        <v>113</v>
      </c>
      <c r="B7" s="70">
        <v>3</v>
      </c>
      <c r="C7" s="71">
        <v>37</v>
      </c>
      <c r="D7" s="58" t="s">
        <v>5</v>
      </c>
      <c r="E7" s="58" t="s">
        <v>32</v>
      </c>
    </row>
    <row r="8" spans="1:5" x14ac:dyDescent="0.3">
      <c r="A8" s="69" t="s">
        <v>101</v>
      </c>
      <c r="B8" s="70">
        <v>5</v>
      </c>
      <c r="C8" s="71">
        <v>38</v>
      </c>
      <c r="D8" s="72" t="s">
        <v>25</v>
      </c>
      <c r="E8" s="72" t="s">
        <v>31</v>
      </c>
    </row>
    <row r="9" spans="1:5" x14ac:dyDescent="0.3">
      <c r="A9" s="69" t="s">
        <v>238</v>
      </c>
      <c r="B9" s="70">
        <v>2</v>
      </c>
      <c r="C9" s="71">
        <v>39</v>
      </c>
      <c r="D9" s="72" t="s">
        <v>28</v>
      </c>
      <c r="E9" s="72" t="s">
        <v>33</v>
      </c>
    </row>
    <row r="10" spans="1:5" x14ac:dyDescent="0.3">
      <c r="A10" s="69" t="s">
        <v>320</v>
      </c>
      <c r="B10" s="70">
        <v>5</v>
      </c>
      <c r="C10" s="71">
        <v>40</v>
      </c>
      <c r="D10" s="58" t="s">
        <v>24</v>
      </c>
      <c r="E10" s="58" t="s">
        <v>30</v>
      </c>
    </row>
    <row r="11" spans="1:5" ht="26.4" x14ac:dyDescent="0.3">
      <c r="A11" s="69" t="s">
        <v>321</v>
      </c>
      <c r="B11" s="70">
        <v>4</v>
      </c>
      <c r="C11" s="71">
        <v>41</v>
      </c>
      <c r="D11" s="58" t="s">
        <v>29</v>
      </c>
      <c r="E11" s="72" t="s">
        <v>33</v>
      </c>
    </row>
    <row r="12" spans="1:5" ht="39.6" x14ac:dyDescent="0.3">
      <c r="A12" s="69" t="s">
        <v>119</v>
      </c>
      <c r="B12" s="70">
        <v>6</v>
      </c>
      <c r="C12" s="71">
        <v>42</v>
      </c>
      <c r="D12" s="72" t="s">
        <v>25</v>
      </c>
      <c r="E12" s="72" t="s">
        <v>31</v>
      </c>
    </row>
    <row r="13" spans="1:5" x14ac:dyDescent="0.3">
      <c r="A13" s="69" t="s">
        <v>239</v>
      </c>
      <c r="B13" s="70">
        <v>2</v>
      </c>
      <c r="C13" s="71">
        <v>43</v>
      </c>
      <c r="D13" s="72" t="s">
        <v>25</v>
      </c>
      <c r="E13" s="72" t="s">
        <v>31</v>
      </c>
    </row>
    <row r="14" spans="1:5" ht="26.4" x14ac:dyDescent="0.3">
      <c r="A14" s="69" t="s">
        <v>81</v>
      </c>
      <c r="B14" s="70">
        <v>2</v>
      </c>
      <c r="C14" s="71">
        <v>44</v>
      </c>
      <c r="D14" s="72" t="s">
        <v>25</v>
      </c>
      <c r="E14" s="72" t="s">
        <v>35</v>
      </c>
    </row>
    <row r="15" spans="1:5" ht="26.4" x14ac:dyDescent="0.3">
      <c r="A15" s="69" t="s">
        <v>111</v>
      </c>
      <c r="B15" s="70">
        <v>2</v>
      </c>
      <c r="C15" s="71">
        <v>45</v>
      </c>
      <c r="D15" s="72" t="s">
        <v>25</v>
      </c>
      <c r="E15" s="72" t="s">
        <v>30</v>
      </c>
    </row>
    <row r="16" spans="1:5" x14ac:dyDescent="0.3">
      <c r="A16" s="69" t="s">
        <v>109</v>
      </c>
      <c r="B16" s="70">
        <v>3</v>
      </c>
      <c r="C16" s="71">
        <v>46</v>
      </c>
      <c r="D16" s="58" t="s">
        <v>310</v>
      </c>
      <c r="E16" s="58" t="s">
        <v>31</v>
      </c>
    </row>
    <row r="17" spans="1:5" x14ac:dyDescent="0.3">
      <c r="A17" s="69" t="s">
        <v>103</v>
      </c>
      <c r="B17" s="70">
        <v>2</v>
      </c>
      <c r="C17" s="71">
        <v>47</v>
      </c>
      <c r="D17" s="58" t="s">
        <v>82</v>
      </c>
      <c r="E17" s="58" t="s">
        <v>31</v>
      </c>
    </row>
    <row r="18" spans="1:5" ht="26.4" x14ac:dyDescent="0.3">
      <c r="A18" s="69" t="s">
        <v>83</v>
      </c>
      <c r="B18" s="70">
        <v>1</v>
      </c>
      <c r="C18" s="71">
        <v>48</v>
      </c>
      <c r="D18" s="58" t="s">
        <v>29</v>
      </c>
      <c r="E18" s="58" t="s">
        <v>30</v>
      </c>
    </row>
    <row r="19" spans="1:5" ht="26.4" x14ac:dyDescent="0.3">
      <c r="A19" s="69" t="s">
        <v>99</v>
      </c>
      <c r="B19" s="70">
        <v>2</v>
      </c>
      <c r="C19" s="71">
        <v>49</v>
      </c>
      <c r="D19" s="58" t="s">
        <v>84</v>
      </c>
      <c r="E19" s="58" t="s">
        <v>32</v>
      </c>
    </row>
    <row r="20" spans="1:5" x14ac:dyDescent="0.3">
      <c r="A20" s="69" t="s">
        <v>96</v>
      </c>
      <c r="B20" s="70">
        <v>2</v>
      </c>
      <c r="C20" s="71">
        <v>50</v>
      </c>
      <c r="D20" s="58" t="s">
        <v>24</v>
      </c>
      <c r="E20" s="58" t="s">
        <v>31</v>
      </c>
    </row>
    <row r="21" spans="1:5" ht="26.4" x14ac:dyDescent="0.3">
      <c r="A21" s="69" t="s">
        <v>118</v>
      </c>
      <c r="B21" s="70">
        <v>6</v>
      </c>
      <c r="C21" s="71">
        <v>51</v>
      </c>
      <c r="D21" s="58" t="s">
        <v>24</v>
      </c>
      <c r="E21" s="58" t="s">
        <v>31</v>
      </c>
    </row>
    <row r="22" spans="1:5" ht="26.4" x14ac:dyDescent="0.3">
      <c r="A22" s="69" t="s">
        <v>112</v>
      </c>
      <c r="B22" s="70">
        <v>2</v>
      </c>
      <c r="C22" s="71">
        <v>52</v>
      </c>
      <c r="D22" s="58" t="s">
        <v>85</v>
      </c>
      <c r="E22" s="58" t="s">
        <v>32</v>
      </c>
    </row>
    <row r="23" spans="1:5" ht="26.4" x14ac:dyDescent="0.3">
      <c r="A23" s="69" t="s">
        <v>87</v>
      </c>
      <c r="B23" s="70">
        <v>3</v>
      </c>
      <c r="C23" s="71">
        <v>53</v>
      </c>
      <c r="D23" s="58" t="s">
        <v>25</v>
      </c>
      <c r="E23" s="58" t="s">
        <v>30</v>
      </c>
    </row>
    <row r="24" spans="1:5" x14ac:dyDescent="0.3">
      <c r="A24" s="69" t="s">
        <v>93</v>
      </c>
      <c r="B24" s="70">
        <v>3</v>
      </c>
      <c r="C24" s="71">
        <v>54</v>
      </c>
      <c r="D24" s="58" t="s">
        <v>86</v>
      </c>
      <c r="E24" s="58" t="s">
        <v>33</v>
      </c>
    </row>
    <row r="25" spans="1:5" x14ac:dyDescent="0.3">
      <c r="A25" s="69" t="s">
        <v>121</v>
      </c>
      <c r="B25" s="70">
        <v>2</v>
      </c>
      <c r="C25" s="71">
        <v>55</v>
      </c>
      <c r="D25" s="58" t="s">
        <v>25</v>
      </c>
      <c r="E25" s="58" t="s">
        <v>31</v>
      </c>
    </row>
    <row r="26" spans="1:5" x14ac:dyDescent="0.3">
      <c r="A26" s="69" t="s">
        <v>116</v>
      </c>
      <c r="B26" s="70">
        <v>3</v>
      </c>
      <c r="C26" s="71">
        <v>56</v>
      </c>
      <c r="D26" s="58" t="s">
        <v>88</v>
      </c>
      <c r="E26" s="58" t="s">
        <v>30</v>
      </c>
    </row>
    <row r="27" spans="1:5" ht="26.4" x14ac:dyDescent="0.3">
      <c r="A27" s="69" t="s">
        <v>89</v>
      </c>
      <c r="B27" s="70">
        <v>1</v>
      </c>
      <c r="C27" s="71">
        <v>57</v>
      </c>
      <c r="D27" s="58" t="s">
        <v>26</v>
      </c>
      <c r="E27" s="58" t="s">
        <v>30</v>
      </c>
    </row>
    <row r="28" spans="1:5" ht="26.4" x14ac:dyDescent="0.3">
      <c r="A28" s="69" t="s">
        <v>108</v>
      </c>
      <c r="B28" s="70">
        <v>3</v>
      </c>
      <c r="C28" s="71">
        <v>58</v>
      </c>
      <c r="D28" s="58" t="s">
        <v>105</v>
      </c>
      <c r="E28" s="58" t="s">
        <v>31</v>
      </c>
    </row>
    <row r="29" spans="1:5" x14ac:dyDescent="0.3">
      <c r="A29" s="69" t="s">
        <v>91</v>
      </c>
      <c r="B29" s="70">
        <v>1</v>
      </c>
      <c r="C29" s="71">
        <v>59</v>
      </c>
      <c r="D29" s="58" t="s">
        <v>92</v>
      </c>
      <c r="E29" s="58" t="s">
        <v>30</v>
      </c>
    </row>
    <row r="30" spans="1:5" x14ac:dyDescent="0.3">
      <c r="A30" s="69" t="s">
        <v>240</v>
      </c>
      <c r="B30" s="70">
        <v>2</v>
      </c>
      <c r="C30" s="71">
        <v>60</v>
      </c>
      <c r="D30" s="72" t="s">
        <v>311</v>
      </c>
      <c r="E30" s="58" t="s">
        <v>31</v>
      </c>
    </row>
    <row r="31" spans="1:5" ht="26.4" x14ac:dyDescent="0.3">
      <c r="A31" s="69" t="s">
        <v>94</v>
      </c>
      <c r="B31" s="70">
        <v>1</v>
      </c>
      <c r="C31" s="71">
        <v>61</v>
      </c>
      <c r="D31" s="58" t="s">
        <v>311</v>
      </c>
      <c r="E31" s="58" t="s">
        <v>31</v>
      </c>
    </row>
    <row r="32" spans="1:5" x14ac:dyDescent="0.3">
      <c r="A32" s="69" t="s">
        <v>322</v>
      </c>
      <c r="B32" s="70">
        <v>2</v>
      </c>
      <c r="C32" s="71">
        <v>62</v>
      </c>
      <c r="D32" s="58" t="s">
        <v>90</v>
      </c>
      <c r="E32" s="58" t="s">
        <v>31</v>
      </c>
    </row>
    <row r="33" spans="1:5" x14ac:dyDescent="0.3">
      <c r="A33" s="69" t="s">
        <v>115</v>
      </c>
      <c r="B33" s="70">
        <v>3</v>
      </c>
      <c r="C33" s="71">
        <v>63</v>
      </c>
      <c r="D33" s="58" t="s">
        <v>25</v>
      </c>
      <c r="E33" s="58" t="s">
        <v>31</v>
      </c>
    </row>
    <row r="34" spans="1:5" x14ac:dyDescent="0.3">
      <c r="A34" s="69" t="s">
        <v>241</v>
      </c>
      <c r="B34" s="70">
        <v>3</v>
      </c>
      <c r="C34" s="71">
        <v>64</v>
      </c>
      <c r="D34" s="58" t="s">
        <v>95</v>
      </c>
      <c r="E34" s="58" t="s">
        <v>31</v>
      </c>
    </row>
    <row r="35" spans="1:5" x14ac:dyDescent="0.3">
      <c r="A35" s="69" t="s">
        <v>323</v>
      </c>
      <c r="B35" s="70">
        <v>1</v>
      </c>
      <c r="C35" s="71">
        <v>65</v>
      </c>
      <c r="D35" s="58" t="s">
        <v>27</v>
      </c>
      <c r="E35" s="58" t="s">
        <v>30</v>
      </c>
    </row>
    <row r="36" spans="1:5" ht="26.4" x14ac:dyDescent="0.3">
      <c r="A36" s="69" t="s">
        <v>97</v>
      </c>
      <c r="B36" s="70">
        <v>1</v>
      </c>
      <c r="C36" s="71">
        <v>66</v>
      </c>
      <c r="D36" s="58" t="s">
        <v>98</v>
      </c>
      <c r="E36" s="58" t="s">
        <v>30</v>
      </c>
    </row>
    <row r="37" spans="1:5" x14ac:dyDescent="0.3">
      <c r="A37" s="69" t="s">
        <v>100</v>
      </c>
      <c r="B37" s="70">
        <v>1</v>
      </c>
      <c r="C37" s="71">
        <v>67</v>
      </c>
      <c r="D37" s="58"/>
      <c r="E37" s="58" t="s">
        <v>37</v>
      </c>
    </row>
    <row r="38" spans="1:5" x14ac:dyDescent="0.3">
      <c r="A38" s="69" t="s">
        <v>102</v>
      </c>
      <c r="B38" s="70">
        <v>1</v>
      </c>
      <c r="C38" s="71">
        <v>68</v>
      </c>
      <c r="D38" s="58" t="s">
        <v>38</v>
      </c>
      <c r="E38" s="58" t="s">
        <v>31</v>
      </c>
    </row>
    <row r="39" spans="1:5" x14ac:dyDescent="0.3">
      <c r="A39" s="69" t="s">
        <v>242</v>
      </c>
      <c r="B39" s="70">
        <v>1</v>
      </c>
      <c r="C39" s="71">
        <v>69</v>
      </c>
      <c r="D39" s="58" t="s">
        <v>25</v>
      </c>
      <c r="E39" s="58" t="s">
        <v>31</v>
      </c>
    </row>
    <row r="40" spans="1:5" x14ac:dyDescent="0.3">
      <c r="A40" s="69" t="s">
        <v>243</v>
      </c>
      <c r="B40" s="70">
        <v>1</v>
      </c>
      <c r="C40" s="71">
        <v>70</v>
      </c>
      <c r="D40" s="58" t="s">
        <v>25</v>
      </c>
      <c r="E40" s="58" t="s">
        <v>31</v>
      </c>
    </row>
    <row r="41" spans="1:5" ht="26.4" x14ac:dyDescent="0.3">
      <c r="A41" s="69" t="s">
        <v>104</v>
      </c>
      <c r="B41" s="70">
        <v>1</v>
      </c>
      <c r="C41" s="71">
        <v>71</v>
      </c>
      <c r="D41" s="58" t="s">
        <v>24</v>
      </c>
      <c r="E41" s="58" t="s">
        <v>35</v>
      </c>
    </row>
    <row r="42" spans="1:5" x14ac:dyDescent="0.3">
      <c r="A42" s="69" t="s">
        <v>244</v>
      </c>
      <c r="B42" s="70">
        <v>2</v>
      </c>
      <c r="C42" s="71">
        <v>72</v>
      </c>
      <c r="D42" s="58" t="s">
        <v>27</v>
      </c>
      <c r="E42" s="58" t="s">
        <v>30</v>
      </c>
    </row>
    <row r="43" spans="1:5" ht="26.4" x14ac:dyDescent="0.3">
      <c r="A43" s="69" t="s">
        <v>120</v>
      </c>
      <c r="B43" s="70">
        <v>2</v>
      </c>
      <c r="C43" s="71">
        <v>73</v>
      </c>
      <c r="D43" s="58" t="s">
        <v>27</v>
      </c>
      <c r="E43" s="58" t="s">
        <v>35</v>
      </c>
    </row>
    <row r="44" spans="1:5" x14ac:dyDescent="0.3">
      <c r="A44" s="69" t="s">
        <v>245</v>
      </c>
      <c r="B44" s="70">
        <v>1</v>
      </c>
      <c r="C44" s="71">
        <v>74</v>
      </c>
      <c r="D44" s="58" t="s">
        <v>26</v>
      </c>
      <c r="E44" s="58" t="s">
        <v>30</v>
      </c>
    </row>
    <row r="45" spans="1:5" ht="26.4" x14ac:dyDescent="0.3">
      <c r="A45" s="69" t="s">
        <v>106</v>
      </c>
      <c r="B45" s="70">
        <v>1</v>
      </c>
      <c r="C45" s="71">
        <v>75</v>
      </c>
      <c r="D45" s="58" t="s">
        <v>38</v>
      </c>
      <c r="E45" s="58" t="s">
        <v>30</v>
      </c>
    </row>
    <row r="46" spans="1:5" x14ac:dyDescent="0.3">
      <c r="A46" s="69" t="s">
        <v>110</v>
      </c>
      <c r="B46" s="70">
        <v>1</v>
      </c>
      <c r="C46" s="71">
        <v>76</v>
      </c>
      <c r="D46" s="58" t="s">
        <v>25</v>
      </c>
      <c r="E46" s="58" t="s">
        <v>30</v>
      </c>
    </row>
    <row r="47" spans="1:5" ht="26.4" x14ac:dyDescent="0.3">
      <c r="A47" s="69" t="s">
        <v>114</v>
      </c>
      <c r="B47" s="70">
        <v>1</v>
      </c>
      <c r="C47" s="71">
        <v>77</v>
      </c>
      <c r="D47" s="58" t="s">
        <v>27</v>
      </c>
      <c r="E47" s="58" t="s">
        <v>30</v>
      </c>
    </row>
    <row r="48" spans="1:5" x14ac:dyDescent="0.3">
      <c r="A48" s="69" t="s">
        <v>203</v>
      </c>
      <c r="B48" s="70">
        <v>2</v>
      </c>
      <c r="C48" s="71">
        <v>78</v>
      </c>
      <c r="D48" s="58"/>
      <c r="E48" s="58" t="s">
        <v>31</v>
      </c>
    </row>
    <row r="49" spans="1:5" x14ac:dyDescent="0.3">
      <c r="A49" s="69" t="s">
        <v>246</v>
      </c>
      <c r="B49" s="70">
        <v>1</v>
      </c>
      <c r="C49" s="71">
        <v>79</v>
      </c>
      <c r="D49" s="58"/>
      <c r="E49" s="58" t="s">
        <v>31</v>
      </c>
    </row>
  </sheetData>
  <mergeCells count="2">
    <mergeCell ref="A1:E1"/>
    <mergeCell ref="A3:E3"/>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zoomScale="90" zoomScaleNormal="90" workbookViewId="0">
      <selection activeCell="A3" sqref="A3:F3"/>
    </sheetView>
  </sheetViews>
  <sheetFormatPr defaultColWidth="8.88671875" defaultRowHeight="15.6" x14ac:dyDescent="0.35"/>
  <cols>
    <col min="1" max="1" width="10.5546875" style="73" bestFit="1" customWidth="1"/>
    <col min="2" max="2" width="29.5546875" style="73" customWidth="1"/>
    <col min="3" max="3" width="11" style="73" customWidth="1"/>
    <col min="4" max="4" width="8.88671875" style="73"/>
    <col min="5" max="5" width="11.44140625" style="73" bestFit="1" customWidth="1"/>
    <col min="6" max="6" width="13" style="73" bestFit="1" customWidth="1"/>
    <col min="7" max="16384" width="8.88671875" style="73"/>
  </cols>
  <sheetData>
    <row r="1" spans="1:6" ht="45" customHeight="1" x14ac:dyDescent="0.35">
      <c r="A1" s="226" t="s">
        <v>417</v>
      </c>
      <c r="B1" s="226"/>
      <c r="C1" s="226"/>
      <c r="D1" s="226"/>
      <c r="E1" s="226"/>
      <c r="F1" s="226"/>
    </row>
    <row r="2" spans="1:6" ht="8.4" customHeight="1" x14ac:dyDescent="0.35">
      <c r="A2" s="74"/>
      <c r="B2" s="74"/>
      <c r="C2" s="74"/>
      <c r="D2" s="74"/>
      <c r="E2" s="74"/>
      <c r="F2" s="74"/>
    </row>
    <row r="3" spans="1:6" ht="19.8" customHeight="1" x14ac:dyDescent="0.35">
      <c r="A3" s="230" t="s">
        <v>857</v>
      </c>
      <c r="B3" s="230"/>
      <c r="C3" s="230"/>
      <c r="D3" s="230"/>
      <c r="E3" s="230"/>
      <c r="F3" s="230"/>
    </row>
    <row r="4" spans="1:6" x14ac:dyDescent="0.35">
      <c r="A4" s="229" t="s">
        <v>265</v>
      </c>
      <c r="B4" s="229"/>
      <c r="C4" s="229"/>
      <c r="D4" s="229"/>
      <c r="E4" s="229"/>
      <c r="F4" s="229"/>
    </row>
    <row r="5" spans="1:6" ht="26.4" customHeight="1" x14ac:dyDescent="0.35">
      <c r="A5" s="75" t="s">
        <v>383</v>
      </c>
      <c r="B5" s="76" t="s">
        <v>266</v>
      </c>
      <c r="C5" s="77" t="s">
        <v>31</v>
      </c>
      <c r="D5" s="77" t="s">
        <v>37</v>
      </c>
      <c r="E5" s="77" t="s">
        <v>33</v>
      </c>
      <c r="F5" s="78" t="s">
        <v>30</v>
      </c>
    </row>
    <row r="6" spans="1:6" ht="12" customHeight="1" x14ac:dyDescent="0.35">
      <c r="A6" s="79">
        <v>41</v>
      </c>
      <c r="B6" s="80" t="s">
        <v>31</v>
      </c>
      <c r="C6" s="81">
        <v>1</v>
      </c>
      <c r="D6" s="82"/>
      <c r="E6" s="82"/>
      <c r="F6" s="83"/>
    </row>
    <row r="7" spans="1:6" ht="12" customHeight="1" x14ac:dyDescent="0.35">
      <c r="A7" s="79">
        <f t="shared" ref="A7:A50" si="0">A6+1</f>
        <v>42</v>
      </c>
      <c r="B7" s="84" t="s">
        <v>32</v>
      </c>
      <c r="C7" s="81"/>
      <c r="D7" s="82">
        <v>1</v>
      </c>
      <c r="E7" s="82"/>
      <c r="F7" s="83"/>
    </row>
    <row r="8" spans="1:6" ht="12" customHeight="1" x14ac:dyDescent="0.35">
      <c r="A8" s="79">
        <f t="shared" si="0"/>
        <v>43</v>
      </c>
      <c r="B8" s="84" t="s">
        <v>32</v>
      </c>
      <c r="C8" s="81"/>
      <c r="D8" s="82">
        <v>1</v>
      </c>
      <c r="E8" s="82"/>
      <c r="F8" s="83"/>
    </row>
    <row r="9" spans="1:6" ht="12" customHeight="1" x14ac:dyDescent="0.35">
      <c r="A9" s="79">
        <f t="shared" si="0"/>
        <v>44</v>
      </c>
      <c r="B9" s="85" t="s">
        <v>31</v>
      </c>
      <c r="C9" s="81">
        <v>1</v>
      </c>
      <c r="D9" s="82"/>
      <c r="E9" s="82"/>
      <c r="F9" s="83"/>
    </row>
    <row r="10" spans="1:6" ht="12" customHeight="1" x14ac:dyDescent="0.35">
      <c r="A10" s="79">
        <f t="shared" si="0"/>
        <v>45</v>
      </c>
      <c r="B10" s="85" t="s">
        <v>33</v>
      </c>
      <c r="C10" s="81"/>
      <c r="D10" s="82"/>
      <c r="E10" s="82">
        <v>1</v>
      </c>
      <c r="F10" s="83"/>
    </row>
    <row r="11" spans="1:6" ht="12" customHeight="1" x14ac:dyDescent="0.35">
      <c r="A11" s="79">
        <f t="shared" si="0"/>
        <v>46</v>
      </c>
      <c r="B11" s="86" t="s">
        <v>30</v>
      </c>
      <c r="C11" s="81"/>
      <c r="D11" s="82"/>
      <c r="E11" s="82"/>
      <c r="F11" s="83">
        <v>1</v>
      </c>
    </row>
    <row r="12" spans="1:6" ht="12" customHeight="1" x14ac:dyDescent="0.35">
      <c r="A12" s="79">
        <f t="shared" si="0"/>
        <v>47</v>
      </c>
      <c r="B12" s="85" t="s">
        <v>33</v>
      </c>
      <c r="C12" s="81"/>
      <c r="D12" s="82"/>
      <c r="E12" s="82">
        <v>1</v>
      </c>
      <c r="F12" s="83"/>
    </row>
    <row r="13" spans="1:6" ht="12" customHeight="1" x14ac:dyDescent="0.35">
      <c r="A13" s="79">
        <f t="shared" si="0"/>
        <v>48</v>
      </c>
      <c r="B13" s="85" t="s">
        <v>31</v>
      </c>
      <c r="C13" s="81">
        <v>1</v>
      </c>
      <c r="D13" s="82"/>
      <c r="E13" s="82"/>
      <c r="F13" s="83"/>
    </row>
    <row r="14" spans="1:6" ht="12" customHeight="1" x14ac:dyDescent="0.35">
      <c r="A14" s="79">
        <f t="shared" si="0"/>
        <v>49</v>
      </c>
      <c r="B14" s="85" t="s">
        <v>31</v>
      </c>
      <c r="C14" s="81">
        <v>1</v>
      </c>
      <c r="D14" s="82"/>
      <c r="E14" s="82"/>
      <c r="F14" s="83"/>
    </row>
    <row r="15" spans="1:6" ht="12" customHeight="1" x14ac:dyDescent="0.35">
      <c r="A15" s="79">
        <f t="shared" si="0"/>
        <v>50</v>
      </c>
      <c r="B15" s="85" t="s">
        <v>35</v>
      </c>
      <c r="C15" s="81">
        <v>1</v>
      </c>
      <c r="D15" s="82"/>
      <c r="E15" s="82"/>
      <c r="F15" s="83">
        <v>1</v>
      </c>
    </row>
    <row r="16" spans="1:6" ht="12" customHeight="1" x14ac:dyDescent="0.35">
      <c r="A16" s="79">
        <f t="shared" si="0"/>
        <v>51</v>
      </c>
      <c r="B16" s="85" t="s">
        <v>30</v>
      </c>
      <c r="C16" s="81"/>
      <c r="D16" s="82"/>
      <c r="E16" s="82"/>
      <c r="F16" s="83">
        <v>1</v>
      </c>
    </row>
    <row r="17" spans="1:6" ht="12" customHeight="1" x14ac:dyDescent="0.35">
      <c r="A17" s="79">
        <f t="shared" si="0"/>
        <v>52</v>
      </c>
      <c r="B17" s="84" t="s">
        <v>31</v>
      </c>
      <c r="C17" s="81">
        <v>1</v>
      </c>
      <c r="D17" s="82"/>
      <c r="E17" s="82"/>
      <c r="F17" s="83"/>
    </row>
    <row r="18" spans="1:6" ht="12" customHeight="1" x14ac:dyDescent="0.35">
      <c r="A18" s="79">
        <f t="shared" si="0"/>
        <v>53</v>
      </c>
      <c r="B18" s="84" t="s">
        <v>31</v>
      </c>
      <c r="C18" s="81">
        <v>1</v>
      </c>
      <c r="D18" s="82"/>
      <c r="E18" s="82"/>
      <c r="F18" s="83"/>
    </row>
    <row r="19" spans="1:6" ht="12" customHeight="1" x14ac:dyDescent="0.35">
      <c r="A19" s="79">
        <f t="shared" si="0"/>
        <v>54</v>
      </c>
      <c r="B19" s="86" t="s">
        <v>30</v>
      </c>
      <c r="C19" s="81"/>
      <c r="D19" s="82"/>
      <c r="E19" s="82"/>
      <c r="F19" s="83">
        <v>1</v>
      </c>
    </row>
    <row r="20" spans="1:6" ht="12" customHeight="1" x14ac:dyDescent="0.35">
      <c r="A20" s="79">
        <f t="shared" si="0"/>
        <v>55</v>
      </c>
      <c r="B20" s="86" t="s">
        <v>32</v>
      </c>
      <c r="C20" s="81"/>
      <c r="D20" s="82">
        <v>1</v>
      </c>
      <c r="E20" s="82"/>
      <c r="F20" s="83"/>
    </row>
    <row r="21" spans="1:6" ht="12" customHeight="1" x14ac:dyDescent="0.35">
      <c r="A21" s="79">
        <f t="shared" si="0"/>
        <v>56</v>
      </c>
      <c r="B21" s="84" t="s">
        <v>31</v>
      </c>
      <c r="C21" s="81">
        <v>1</v>
      </c>
      <c r="D21" s="82"/>
      <c r="E21" s="82"/>
      <c r="F21" s="83"/>
    </row>
    <row r="22" spans="1:6" ht="12" customHeight="1" x14ac:dyDescent="0.35">
      <c r="A22" s="79">
        <f t="shared" si="0"/>
        <v>57</v>
      </c>
      <c r="B22" s="84" t="s">
        <v>31</v>
      </c>
      <c r="C22" s="81">
        <v>1</v>
      </c>
      <c r="D22" s="82"/>
      <c r="E22" s="82"/>
      <c r="F22" s="83"/>
    </row>
    <row r="23" spans="1:6" ht="12" customHeight="1" x14ac:dyDescent="0.35">
      <c r="A23" s="79">
        <f t="shared" si="0"/>
        <v>58</v>
      </c>
      <c r="B23" s="86" t="s">
        <v>32</v>
      </c>
      <c r="C23" s="81"/>
      <c r="D23" s="82">
        <v>1</v>
      </c>
      <c r="E23" s="82"/>
      <c r="F23" s="83"/>
    </row>
    <row r="24" spans="1:6" ht="12" customHeight="1" x14ac:dyDescent="0.35">
      <c r="A24" s="79">
        <f t="shared" si="0"/>
        <v>59</v>
      </c>
      <c r="B24" s="84" t="s">
        <v>30</v>
      </c>
      <c r="C24" s="81"/>
      <c r="D24" s="82"/>
      <c r="E24" s="82"/>
      <c r="F24" s="83">
        <v>1</v>
      </c>
    </row>
    <row r="25" spans="1:6" ht="12" customHeight="1" x14ac:dyDescent="0.35">
      <c r="A25" s="79">
        <f t="shared" si="0"/>
        <v>60</v>
      </c>
      <c r="B25" s="84" t="s">
        <v>33</v>
      </c>
      <c r="C25" s="81"/>
      <c r="D25" s="82"/>
      <c r="E25" s="82">
        <v>1</v>
      </c>
      <c r="F25" s="83"/>
    </row>
    <row r="26" spans="1:6" ht="12" customHeight="1" x14ac:dyDescent="0.35">
      <c r="A26" s="79">
        <f t="shared" si="0"/>
        <v>61</v>
      </c>
      <c r="B26" s="84" t="s">
        <v>31</v>
      </c>
      <c r="C26" s="81">
        <v>1</v>
      </c>
      <c r="D26" s="82"/>
      <c r="E26" s="82"/>
      <c r="F26" s="83"/>
    </row>
    <row r="27" spans="1:6" ht="12" customHeight="1" x14ac:dyDescent="0.35">
      <c r="A27" s="79">
        <f t="shared" si="0"/>
        <v>62</v>
      </c>
      <c r="B27" s="84" t="s">
        <v>30</v>
      </c>
      <c r="C27" s="81"/>
      <c r="D27" s="82"/>
      <c r="E27" s="82"/>
      <c r="F27" s="83">
        <v>1</v>
      </c>
    </row>
    <row r="28" spans="1:6" ht="12" customHeight="1" x14ac:dyDescent="0.35">
      <c r="A28" s="79">
        <f t="shared" si="0"/>
        <v>63</v>
      </c>
      <c r="B28" s="84" t="s">
        <v>30</v>
      </c>
      <c r="C28" s="81"/>
      <c r="D28" s="82"/>
      <c r="E28" s="82"/>
      <c r="F28" s="83">
        <v>1</v>
      </c>
    </row>
    <row r="29" spans="1:6" ht="12" customHeight="1" x14ac:dyDescent="0.35">
      <c r="A29" s="79">
        <f t="shared" si="0"/>
        <v>64</v>
      </c>
      <c r="B29" s="84" t="s">
        <v>31</v>
      </c>
      <c r="C29" s="81">
        <v>1</v>
      </c>
      <c r="D29" s="82"/>
      <c r="E29" s="82"/>
      <c r="F29" s="83"/>
    </row>
    <row r="30" spans="1:6" ht="12" customHeight="1" x14ac:dyDescent="0.35">
      <c r="A30" s="79">
        <f t="shared" si="0"/>
        <v>65</v>
      </c>
      <c r="B30" s="84" t="s">
        <v>30</v>
      </c>
      <c r="C30" s="81"/>
      <c r="D30" s="82"/>
      <c r="E30" s="82"/>
      <c r="F30" s="83">
        <v>1</v>
      </c>
    </row>
    <row r="31" spans="1:6" ht="12" customHeight="1" x14ac:dyDescent="0.35">
      <c r="A31" s="79">
        <f t="shared" si="0"/>
        <v>66</v>
      </c>
      <c r="B31" s="84" t="s">
        <v>31</v>
      </c>
      <c r="C31" s="81">
        <v>1</v>
      </c>
      <c r="D31" s="82"/>
      <c r="E31" s="82"/>
      <c r="F31" s="83"/>
    </row>
    <row r="32" spans="1:6" ht="12" customHeight="1" x14ac:dyDescent="0.35">
      <c r="A32" s="79">
        <f t="shared" si="0"/>
        <v>67</v>
      </c>
      <c r="B32" s="84" t="s">
        <v>31</v>
      </c>
      <c r="C32" s="81">
        <v>1</v>
      </c>
      <c r="D32" s="82"/>
      <c r="E32" s="82"/>
      <c r="F32" s="83"/>
    </row>
    <row r="33" spans="1:6" ht="12" customHeight="1" x14ac:dyDescent="0.35">
      <c r="A33" s="79">
        <f t="shared" si="0"/>
        <v>68</v>
      </c>
      <c r="B33" s="84" t="s">
        <v>31</v>
      </c>
      <c r="C33" s="81">
        <v>1</v>
      </c>
      <c r="D33" s="82"/>
      <c r="E33" s="82"/>
      <c r="F33" s="83"/>
    </row>
    <row r="34" spans="1:6" ht="12" customHeight="1" x14ac:dyDescent="0.35">
      <c r="A34" s="79">
        <f t="shared" si="0"/>
        <v>69</v>
      </c>
      <c r="B34" s="84" t="s">
        <v>31</v>
      </c>
      <c r="C34" s="81">
        <v>1</v>
      </c>
      <c r="D34" s="82"/>
      <c r="E34" s="82"/>
      <c r="F34" s="83"/>
    </row>
    <row r="35" spans="1:6" ht="12" customHeight="1" x14ac:dyDescent="0.35">
      <c r="A35" s="79">
        <f t="shared" si="0"/>
        <v>70</v>
      </c>
      <c r="B35" s="84" t="s">
        <v>31</v>
      </c>
      <c r="C35" s="81">
        <v>1</v>
      </c>
      <c r="D35" s="82"/>
      <c r="E35" s="82"/>
      <c r="F35" s="83"/>
    </row>
    <row r="36" spans="1:6" ht="12" customHeight="1" x14ac:dyDescent="0.35">
      <c r="A36" s="79">
        <f t="shared" si="0"/>
        <v>71</v>
      </c>
      <c r="B36" s="84" t="s">
        <v>30</v>
      </c>
      <c r="C36" s="81"/>
      <c r="D36" s="82"/>
      <c r="E36" s="82"/>
      <c r="F36" s="83">
        <v>1</v>
      </c>
    </row>
    <row r="37" spans="1:6" ht="12" customHeight="1" x14ac:dyDescent="0.35">
      <c r="A37" s="79">
        <f t="shared" si="0"/>
        <v>72</v>
      </c>
      <c r="B37" s="84" t="s">
        <v>30</v>
      </c>
      <c r="C37" s="81"/>
      <c r="D37" s="82"/>
      <c r="E37" s="82"/>
      <c r="F37" s="83">
        <v>1</v>
      </c>
    </row>
    <row r="38" spans="1:6" ht="12" customHeight="1" x14ac:dyDescent="0.35">
      <c r="A38" s="79">
        <f t="shared" si="0"/>
        <v>73</v>
      </c>
      <c r="B38" s="84" t="s">
        <v>37</v>
      </c>
      <c r="C38" s="81"/>
      <c r="D38" s="82">
        <v>1</v>
      </c>
      <c r="E38" s="82"/>
      <c r="F38" s="83"/>
    </row>
    <row r="39" spans="1:6" ht="12" customHeight="1" x14ac:dyDescent="0.35">
      <c r="A39" s="79">
        <f t="shared" si="0"/>
        <v>74</v>
      </c>
      <c r="B39" s="84" t="s">
        <v>31</v>
      </c>
      <c r="C39" s="81">
        <v>1</v>
      </c>
      <c r="D39" s="82"/>
      <c r="E39" s="82"/>
      <c r="F39" s="83"/>
    </row>
    <row r="40" spans="1:6" ht="12" customHeight="1" x14ac:dyDescent="0.35">
      <c r="A40" s="79">
        <f t="shared" si="0"/>
        <v>75</v>
      </c>
      <c r="B40" s="84" t="s">
        <v>31</v>
      </c>
      <c r="C40" s="81">
        <v>1</v>
      </c>
      <c r="D40" s="82"/>
      <c r="E40" s="82"/>
      <c r="F40" s="83"/>
    </row>
    <row r="41" spans="1:6" ht="12" customHeight="1" x14ac:dyDescent="0.35">
      <c r="A41" s="79">
        <f t="shared" si="0"/>
        <v>76</v>
      </c>
      <c r="B41" s="84" t="s">
        <v>31</v>
      </c>
      <c r="C41" s="81">
        <v>1</v>
      </c>
      <c r="D41" s="82"/>
      <c r="E41" s="82"/>
      <c r="F41" s="83"/>
    </row>
    <row r="42" spans="1:6" ht="12" customHeight="1" x14ac:dyDescent="0.35">
      <c r="A42" s="79">
        <f t="shared" si="0"/>
        <v>77</v>
      </c>
      <c r="B42" s="86" t="s">
        <v>35</v>
      </c>
      <c r="C42" s="81">
        <v>1</v>
      </c>
      <c r="D42" s="82"/>
      <c r="E42" s="82"/>
      <c r="F42" s="83">
        <v>1</v>
      </c>
    </row>
    <row r="43" spans="1:6" ht="12" customHeight="1" x14ac:dyDescent="0.35">
      <c r="A43" s="79">
        <f t="shared" si="0"/>
        <v>78</v>
      </c>
      <c r="B43" s="86" t="s">
        <v>30</v>
      </c>
      <c r="C43" s="81"/>
      <c r="D43" s="82"/>
      <c r="E43" s="82"/>
      <c r="F43" s="83">
        <v>1</v>
      </c>
    </row>
    <row r="44" spans="1:6" ht="12" customHeight="1" x14ac:dyDescent="0.35">
      <c r="A44" s="79">
        <f t="shared" si="0"/>
        <v>79</v>
      </c>
      <c r="B44" s="86" t="s">
        <v>35</v>
      </c>
      <c r="C44" s="81">
        <v>1</v>
      </c>
      <c r="D44" s="82"/>
      <c r="E44" s="82"/>
      <c r="F44" s="83">
        <v>1</v>
      </c>
    </row>
    <row r="45" spans="1:6" ht="12" customHeight="1" x14ac:dyDescent="0.35">
      <c r="A45" s="79">
        <f t="shared" si="0"/>
        <v>80</v>
      </c>
      <c r="B45" s="86" t="s">
        <v>30</v>
      </c>
      <c r="C45" s="81"/>
      <c r="D45" s="82"/>
      <c r="E45" s="82"/>
      <c r="F45" s="83">
        <v>1</v>
      </c>
    </row>
    <row r="46" spans="1:6" ht="12" customHeight="1" x14ac:dyDescent="0.35">
      <c r="A46" s="79">
        <f t="shared" si="0"/>
        <v>81</v>
      </c>
      <c r="B46" s="84" t="s">
        <v>30</v>
      </c>
      <c r="C46" s="81"/>
      <c r="D46" s="82"/>
      <c r="E46" s="82"/>
      <c r="F46" s="83">
        <v>1</v>
      </c>
    </row>
    <row r="47" spans="1:6" ht="12" customHeight="1" x14ac:dyDescent="0.35">
      <c r="A47" s="79">
        <f t="shared" si="0"/>
        <v>82</v>
      </c>
      <c r="B47" s="84" t="s">
        <v>30</v>
      </c>
      <c r="C47" s="81"/>
      <c r="D47" s="82"/>
      <c r="E47" s="82"/>
      <c r="F47" s="83">
        <v>1</v>
      </c>
    </row>
    <row r="48" spans="1:6" ht="12" customHeight="1" x14ac:dyDescent="0.35">
      <c r="A48" s="79">
        <f t="shared" si="0"/>
        <v>83</v>
      </c>
      <c r="B48" s="84" t="s">
        <v>30</v>
      </c>
      <c r="C48" s="81"/>
      <c r="D48" s="82"/>
      <c r="E48" s="82"/>
      <c r="F48" s="83">
        <v>1</v>
      </c>
    </row>
    <row r="49" spans="1:6" ht="12" customHeight="1" x14ac:dyDescent="0.35">
      <c r="A49" s="79">
        <f t="shared" si="0"/>
        <v>84</v>
      </c>
      <c r="B49" s="84" t="s">
        <v>31</v>
      </c>
      <c r="C49" s="81">
        <v>1</v>
      </c>
      <c r="D49" s="82"/>
      <c r="E49" s="82"/>
      <c r="F49" s="83"/>
    </row>
    <row r="50" spans="1:6" ht="12" customHeight="1" x14ac:dyDescent="0.35">
      <c r="A50" s="87">
        <f t="shared" si="0"/>
        <v>85</v>
      </c>
      <c r="B50" s="88" t="s">
        <v>31</v>
      </c>
      <c r="C50" s="89">
        <v>1</v>
      </c>
      <c r="D50" s="90"/>
      <c r="E50" s="90"/>
      <c r="F50" s="91"/>
    </row>
    <row r="51" spans="1:6" ht="12" customHeight="1" x14ac:dyDescent="0.35">
      <c r="A51" s="92"/>
      <c r="B51" s="93" t="s">
        <v>384</v>
      </c>
      <c r="C51" s="94">
        <f>SUM(C6:C50)</f>
        <v>23</v>
      </c>
      <c r="D51" s="94">
        <f>SUM(D6:D50)</f>
        <v>5</v>
      </c>
      <c r="E51" s="94">
        <f>SUM(E6:E50)</f>
        <v>3</v>
      </c>
      <c r="F51" s="94">
        <f>SUM(F6:F50)</f>
        <v>17</v>
      </c>
    </row>
  </sheetData>
  <mergeCells count="3">
    <mergeCell ref="A4:F4"/>
    <mergeCell ref="A1:F1"/>
    <mergeCell ref="A3:F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90" zoomScaleNormal="90" workbookViewId="0">
      <selection activeCell="C31" sqref="C31"/>
    </sheetView>
  </sheetViews>
  <sheetFormatPr defaultColWidth="8.88671875" defaultRowHeight="15.6" x14ac:dyDescent="0.35"/>
  <cols>
    <col min="1" max="1" width="4.6640625" style="73" customWidth="1"/>
    <col min="2" max="2" width="29.33203125" style="73" customWidth="1"/>
    <col min="3" max="3" width="5.6640625" style="73" customWidth="1"/>
    <col min="4" max="4" width="6.88671875" style="73" customWidth="1"/>
    <col min="5" max="5" width="23.77734375" style="73" customWidth="1"/>
    <col min="6" max="6" width="6.88671875" style="73" bestFit="1" customWidth="1"/>
    <col min="7" max="7" width="8" style="47" customWidth="1"/>
    <col min="8" max="16384" width="8.88671875" style="73"/>
  </cols>
  <sheetData>
    <row r="1" spans="1:8" ht="45" customHeight="1" x14ac:dyDescent="0.35">
      <c r="A1" s="226" t="s">
        <v>417</v>
      </c>
      <c r="B1" s="226"/>
      <c r="C1" s="226"/>
      <c r="D1" s="226"/>
      <c r="E1" s="226"/>
      <c r="F1" s="226"/>
      <c r="G1" s="226"/>
      <c r="H1" s="46"/>
    </row>
    <row r="2" spans="1:8" ht="10.199999999999999" customHeight="1" x14ac:dyDescent="0.35"/>
    <row r="3" spans="1:8" x14ac:dyDescent="0.35">
      <c r="B3" s="232" t="s">
        <v>858</v>
      </c>
      <c r="C3" s="232"/>
      <c r="D3" s="232"/>
      <c r="E3" s="232"/>
      <c r="F3" s="232"/>
      <c r="G3" s="232"/>
    </row>
    <row r="4" spans="1:8" ht="16.2" thickBot="1" x14ac:dyDescent="0.4">
      <c r="B4" s="231" t="s">
        <v>382</v>
      </c>
      <c r="C4" s="231"/>
      <c r="D4" s="231"/>
      <c r="E4" s="231"/>
      <c r="F4" s="231"/>
      <c r="G4" s="231"/>
    </row>
    <row r="5" spans="1:8" ht="25.8" customHeight="1" thickBot="1" x14ac:dyDescent="0.4">
      <c r="B5" s="95" t="s">
        <v>414</v>
      </c>
      <c r="C5" s="235" t="s">
        <v>861</v>
      </c>
      <c r="D5" s="96" t="s">
        <v>312</v>
      </c>
      <c r="E5" s="96" t="s">
        <v>49</v>
      </c>
      <c r="F5" s="97" t="s">
        <v>395</v>
      </c>
      <c r="G5" s="98" t="s">
        <v>411</v>
      </c>
    </row>
    <row r="6" spans="1:8" ht="10.199999999999999" customHeight="1" x14ac:dyDescent="0.35">
      <c r="B6" s="99" t="s">
        <v>1</v>
      </c>
      <c r="C6" s="100">
        <v>84</v>
      </c>
      <c r="D6" s="101">
        <v>100</v>
      </c>
      <c r="E6" s="102">
        <v>45</v>
      </c>
      <c r="F6" s="101">
        <v>56</v>
      </c>
      <c r="G6" s="103">
        <v>103</v>
      </c>
    </row>
    <row r="7" spans="1:8" ht="10.199999999999999" customHeight="1" x14ac:dyDescent="0.35">
      <c r="B7" s="104" t="s">
        <v>3</v>
      </c>
      <c r="C7" s="105">
        <v>50</v>
      </c>
      <c r="D7" s="106">
        <v>35</v>
      </c>
      <c r="E7" s="107">
        <v>27</v>
      </c>
      <c r="F7" s="106">
        <v>20</v>
      </c>
      <c r="G7" s="108">
        <v>53</v>
      </c>
    </row>
    <row r="8" spans="1:8" ht="10.199999999999999" customHeight="1" thickBot="1" x14ac:dyDescent="0.4">
      <c r="B8" s="109" t="s">
        <v>7</v>
      </c>
      <c r="C8" s="110">
        <v>43</v>
      </c>
      <c r="D8" s="111">
        <v>3</v>
      </c>
      <c r="E8" s="112">
        <v>15</v>
      </c>
      <c r="F8" s="111">
        <v>3</v>
      </c>
      <c r="G8" s="113">
        <v>45</v>
      </c>
    </row>
    <row r="9" spans="1:8" ht="10.199999999999999" customHeight="1" x14ac:dyDescent="0.35">
      <c r="B9" s="114" t="s">
        <v>160</v>
      </c>
      <c r="C9" s="115">
        <v>37</v>
      </c>
      <c r="D9" s="116"/>
      <c r="E9" s="117">
        <v>21</v>
      </c>
      <c r="F9" s="117"/>
      <c r="G9" s="118">
        <v>45</v>
      </c>
    </row>
    <row r="10" spans="1:8" ht="10.199999999999999" customHeight="1" x14ac:dyDescent="0.35">
      <c r="B10" s="104" t="s">
        <v>0</v>
      </c>
      <c r="C10" s="105">
        <v>24</v>
      </c>
      <c r="D10" s="106">
        <v>17</v>
      </c>
      <c r="E10" s="107">
        <v>16</v>
      </c>
      <c r="F10" s="107">
        <v>9</v>
      </c>
      <c r="G10" s="108">
        <v>27</v>
      </c>
    </row>
    <row r="11" spans="1:8" ht="10.199999999999999" customHeight="1" x14ac:dyDescent="0.35">
      <c r="B11" s="104" t="s">
        <v>413</v>
      </c>
      <c r="C11" s="105">
        <v>22</v>
      </c>
      <c r="D11" s="106"/>
      <c r="E11" s="119">
        <v>14</v>
      </c>
      <c r="F11" s="106"/>
      <c r="G11" s="120">
        <v>25</v>
      </c>
    </row>
    <row r="12" spans="1:8" ht="10.199999999999999" customHeight="1" x14ac:dyDescent="0.35">
      <c r="B12" s="104" t="s">
        <v>13</v>
      </c>
      <c r="C12" s="105">
        <v>18</v>
      </c>
      <c r="D12" s="106"/>
      <c r="E12" s="119">
        <v>8</v>
      </c>
      <c r="F12" s="106"/>
      <c r="G12" s="120">
        <v>21</v>
      </c>
    </row>
    <row r="13" spans="1:8" ht="10.199999999999999" customHeight="1" x14ac:dyDescent="0.35">
      <c r="B13" s="104" t="s">
        <v>14</v>
      </c>
      <c r="C13" s="105">
        <v>14</v>
      </c>
      <c r="D13" s="106">
        <v>3</v>
      </c>
      <c r="E13" s="119">
        <v>5</v>
      </c>
      <c r="F13" s="106">
        <v>1</v>
      </c>
      <c r="G13" s="108">
        <v>18</v>
      </c>
    </row>
    <row r="14" spans="1:8" ht="10.199999999999999" customHeight="1" x14ac:dyDescent="0.35">
      <c r="B14" s="104" t="s">
        <v>11</v>
      </c>
      <c r="C14" s="105">
        <v>13</v>
      </c>
      <c r="D14" s="106">
        <v>5</v>
      </c>
      <c r="E14" s="119">
        <v>9</v>
      </c>
      <c r="F14" s="106">
        <v>2</v>
      </c>
      <c r="G14" s="120">
        <v>16</v>
      </c>
    </row>
    <row r="15" spans="1:8" ht="10.199999999999999" customHeight="1" x14ac:dyDescent="0.35">
      <c r="B15" s="104" t="s">
        <v>6</v>
      </c>
      <c r="C15" s="105">
        <v>13</v>
      </c>
      <c r="D15" s="106"/>
      <c r="E15" s="119">
        <v>9</v>
      </c>
      <c r="F15" s="106"/>
      <c r="G15" s="120">
        <v>13</v>
      </c>
    </row>
    <row r="16" spans="1:8" ht="10.199999999999999" customHeight="1" x14ac:dyDescent="0.35">
      <c r="B16" s="121" t="s">
        <v>412</v>
      </c>
      <c r="C16" s="122">
        <v>7</v>
      </c>
      <c r="D16" s="106"/>
      <c r="E16" s="119">
        <v>4</v>
      </c>
      <c r="F16" s="106"/>
      <c r="G16" s="120">
        <v>8</v>
      </c>
    </row>
    <row r="17" spans="2:7" ht="10.199999999999999" customHeight="1" x14ac:dyDescent="0.35">
      <c r="B17" s="104" t="s">
        <v>8</v>
      </c>
      <c r="C17" s="105">
        <v>7</v>
      </c>
      <c r="D17" s="106">
        <v>2</v>
      </c>
      <c r="E17" s="119">
        <v>2</v>
      </c>
      <c r="F17" s="106">
        <v>1</v>
      </c>
      <c r="G17" s="120">
        <v>7</v>
      </c>
    </row>
    <row r="18" spans="2:7" ht="10.199999999999999" customHeight="1" x14ac:dyDescent="0.35">
      <c r="B18" s="104" t="s">
        <v>214</v>
      </c>
      <c r="C18" s="105">
        <v>6</v>
      </c>
      <c r="D18" s="106"/>
      <c r="E18" s="119">
        <v>4</v>
      </c>
      <c r="F18" s="106"/>
      <c r="G18" s="120">
        <v>7</v>
      </c>
    </row>
    <row r="19" spans="2:7" ht="10.199999999999999" customHeight="1" x14ac:dyDescent="0.35">
      <c r="B19" s="104" t="s">
        <v>20</v>
      </c>
      <c r="C19" s="105">
        <v>7</v>
      </c>
      <c r="D19" s="106">
        <v>5</v>
      </c>
      <c r="E19" s="119">
        <v>2</v>
      </c>
      <c r="F19" s="106">
        <v>4</v>
      </c>
      <c r="G19" s="120">
        <v>7</v>
      </c>
    </row>
    <row r="20" spans="2:7" ht="10.199999999999999" customHeight="1" x14ac:dyDescent="0.35">
      <c r="B20" s="104" t="s">
        <v>4</v>
      </c>
      <c r="C20" s="105">
        <v>4</v>
      </c>
      <c r="D20" s="106"/>
      <c r="E20" s="119">
        <v>4</v>
      </c>
      <c r="F20" s="106"/>
      <c r="G20" s="120">
        <v>6</v>
      </c>
    </row>
    <row r="21" spans="2:7" ht="10.199999999999999" customHeight="1" x14ac:dyDescent="0.35">
      <c r="B21" s="104" t="s">
        <v>22</v>
      </c>
      <c r="C21" s="105">
        <v>6</v>
      </c>
      <c r="D21" s="106">
        <v>5</v>
      </c>
      <c r="E21" s="119">
        <v>2</v>
      </c>
      <c r="F21" s="106">
        <v>3</v>
      </c>
      <c r="G21" s="120">
        <v>6</v>
      </c>
    </row>
    <row r="22" spans="2:7" ht="10.199999999999999" customHeight="1" x14ac:dyDescent="0.35">
      <c r="B22" s="104" t="s">
        <v>12</v>
      </c>
      <c r="C22" s="105">
        <v>3</v>
      </c>
      <c r="D22" s="106">
        <v>2</v>
      </c>
      <c r="E22" s="119">
        <v>4</v>
      </c>
      <c r="F22" s="106">
        <v>2</v>
      </c>
      <c r="G22" s="120">
        <v>4</v>
      </c>
    </row>
    <row r="23" spans="2:7" ht="10.199999999999999" customHeight="1" x14ac:dyDescent="0.35">
      <c r="B23" s="104" t="s">
        <v>17</v>
      </c>
      <c r="C23" s="105">
        <v>4</v>
      </c>
      <c r="D23" s="106">
        <v>1</v>
      </c>
      <c r="E23" s="119">
        <v>4</v>
      </c>
      <c r="F23" s="106">
        <v>1</v>
      </c>
      <c r="G23" s="120">
        <v>4</v>
      </c>
    </row>
    <row r="24" spans="2:7" ht="10.199999999999999" customHeight="1" x14ac:dyDescent="0.35">
      <c r="B24" s="104" t="s">
        <v>21</v>
      </c>
      <c r="C24" s="105">
        <v>4</v>
      </c>
      <c r="D24" s="106">
        <v>6</v>
      </c>
      <c r="E24" s="119">
        <v>3</v>
      </c>
      <c r="F24" s="106">
        <v>4</v>
      </c>
      <c r="G24" s="120">
        <v>4</v>
      </c>
    </row>
    <row r="25" spans="2:7" ht="10.199999999999999" customHeight="1" x14ac:dyDescent="0.35">
      <c r="B25" s="104" t="s">
        <v>5</v>
      </c>
      <c r="C25" s="105">
        <v>4</v>
      </c>
      <c r="D25" s="106">
        <v>3</v>
      </c>
      <c r="E25" s="119">
        <v>1</v>
      </c>
      <c r="F25" s="106">
        <v>1</v>
      </c>
      <c r="G25" s="108">
        <v>3</v>
      </c>
    </row>
    <row r="26" spans="2:7" ht="10.199999999999999" customHeight="1" thickBot="1" x14ac:dyDescent="0.4">
      <c r="B26" s="123" t="s">
        <v>18</v>
      </c>
      <c r="C26" s="124">
        <v>2</v>
      </c>
      <c r="D26" s="125">
        <v>2</v>
      </c>
      <c r="E26" s="126">
        <v>3</v>
      </c>
      <c r="F26" s="126">
        <v>1</v>
      </c>
      <c r="G26" s="127">
        <v>3</v>
      </c>
    </row>
    <row r="27" spans="2:7" ht="19.2" customHeight="1" x14ac:dyDescent="0.35">
      <c r="B27" s="131" t="s">
        <v>9</v>
      </c>
      <c r="C27" s="128">
        <v>3</v>
      </c>
      <c r="D27" s="129"/>
      <c r="E27" s="130" t="s">
        <v>380</v>
      </c>
      <c r="F27" s="130"/>
      <c r="G27" s="120"/>
    </row>
    <row r="28" spans="2:7" ht="42" customHeight="1" x14ac:dyDescent="0.35">
      <c r="B28" s="131" t="s">
        <v>10</v>
      </c>
      <c r="C28" s="128">
        <v>10</v>
      </c>
      <c r="D28" s="129"/>
      <c r="E28" s="130" t="s">
        <v>848</v>
      </c>
      <c r="F28" s="130"/>
      <c r="G28" s="120"/>
    </row>
    <row r="29" spans="2:7" x14ac:dyDescent="0.35">
      <c r="B29" s="131" t="s">
        <v>27</v>
      </c>
      <c r="C29" s="128"/>
      <c r="D29" s="129">
        <v>8</v>
      </c>
      <c r="E29" s="130"/>
      <c r="F29" s="130">
        <v>4</v>
      </c>
      <c r="G29" s="120"/>
    </row>
    <row r="30" spans="2:7" ht="18" customHeight="1" x14ac:dyDescent="0.35">
      <c r="B30" s="131" t="s">
        <v>15</v>
      </c>
      <c r="C30" s="128">
        <v>2</v>
      </c>
      <c r="D30" s="129"/>
      <c r="E30" s="130" t="s">
        <v>849</v>
      </c>
      <c r="F30" s="130"/>
      <c r="G30" s="120"/>
    </row>
    <row r="31" spans="2:7" ht="26.4" x14ac:dyDescent="0.35">
      <c r="B31" s="131" t="s">
        <v>16</v>
      </c>
      <c r="C31" s="128">
        <v>26</v>
      </c>
      <c r="D31" s="129">
        <v>3</v>
      </c>
      <c r="E31" s="130" t="s">
        <v>850</v>
      </c>
      <c r="F31" s="130"/>
      <c r="G31" s="120"/>
    </row>
    <row r="32" spans="2:7" ht="70.8" customHeight="1" x14ac:dyDescent="0.35">
      <c r="B32" s="131" t="s">
        <v>19</v>
      </c>
      <c r="C32" s="128">
        <v>25</v>
      </c>
      <c r="D32" s="129"/>
      <c r="E32" s="130" t="s">
        <v>851</v>
      </c>
      <c r="F32" s="130"/>
      <c r="G32" s="120"/>
    </row>
    <row r="33" spans="1:7" ht="16.2" thickBot="1" x14ac:dyDescent="0.4">
      <c r="B33" s="132" t="s">
        <v>23</v>
      </c>
      <c r="C33" s="133">
        <v>5</v>
      </c>
      <c r="D33" s="134"/>
      <c r="E33" s="135" t="s">
        <v>852</v>
      </c>
      <c r="F33" s="135"/>
      <c r="G33" s="127"/>
    </row>
    <row r="34" spans="1:7" x14ac:dyDescent="0.35">
      <c r="A34" s="136" t="s">
        <v>381</v>
      </c>
      <c r="B34" s="137">
        <v>28</v>
      </c>
      <c r="C34" s="138">
        <f>SUM(C6:C33)</f>
        <v>443</v>
      </c>
      <c r="D34" s="138">
        <f>SUM(D7:D33)</f>
        <v>100</v>
      </c>
      <c r="E34" s="138">
        <f>SUM(E6:E26)</f>
        <v>202</v>
      </c>
      <c r="F34" s="138">
        <f>SUM(F7:F33)</f>
        <v>56</v>
      </c>
      <c r="G34" s="138">
        <f>SUM(G6:G33)</f>
        <v>425</v>
      </c>
    </row>
  </sheetData>
  <sortState ref="B2:H46">
    <sortCondition descending="1" ref="G2:G46"/>
  </sortState>
  <mergeCells count="3">
    <mergeCell ref="B4:G4"/>
    <mergeCell ref="B3:G3"/>
    <mergeCell ref="A1:G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opLeftCell="B1" workbookViewId="0">
      <selection activeCell="M5" sqref="M5"/>
    </sheetView>
  </sheetViews>
  <sheetFormatPr defaultColWidth="8.88671875" defaultRowHeight="15.6" x14ac:dyDescent="0.35"/>
  <cols>
    <col min="1" max="1" width="5.44140625" style="73" customWidth="1"/>
    <col min="2" max="2" width="7.88671875" style="73" customWidth="1"/>
    <col min="3" max="3" width="4" style="73" bestFit="1" customWidth="1"/>
    <col min="4" max="4" width="5" style="73" bestFit="1" customWidth="1"/>
    <col min="5" max="5" width="23.21875" style="73" customWidth="1"/>
    <col min="6" max="6" width="8.88671875" style="73"/>
    <col min="7" max="7" width="22.109375" style="73" bestFit="1" customWidth="1"/>
    <col min="8" max="8" width="3" style="73" bestFit="1" customWidth="1"/>
    <col min="9" max="9" width="11.6640625" style="73" customWidth="1"/>
    <col min="10" max="12" width="5.5546875" style="73" bestFit="1" customWidth="1"/>
    <col min="13" max="13" width="9" style="73" bestFit="1" customWidth="1"/>
    <col min="14" max="14" width="9.5546875" style="73" bestFit="1" customWidth="1"/>
    <col min="15" max="16384" width="8.88671875" style="73"/>
  </cols>
  <sheetData>
    <row r="1" spans="1:13" ht="43.95" customHeight="1" x14ac:dyDescent="0.35">
      <c r="A1" s="234" t="s">
        <v>417</v>
      </c>
      <c r="B1" s="234"/>
      <c r="C1" s="234"/>
      <c r="D1" s="234"/>
      <c r="E1" s="234"/>
      <c r="F1" s="234"/>
      <c r="G1" s="234"/>
      <c r="H1" s="234"/>
      <c r="I1" s="234"/>
      <c r="J1" s="234"/>
      <c r="K1" s="234"/>
      <c r="L1" s="234"/>
      <c r="M1" s="234"/>
    </row>
    <row r="2" spans="1:13" ht="15" customHeight="1" x14ac:dyDescent="0.35">
      <c r="A2" s="233" t="s">
        <v>859</v>
      </c>
      <c r="B2" s="233"/>
      <c r="C2" s="233"/>
      <c r="D2" s="233"/>
      <c r="E2" s="233"/>
      <c r="G2" s="139" t="s">
        <v>348</v>
      </c>
      <c r="H2" s="140" t="s">
        <v>349</v>
      </c>
      <c r="I2" s="141" t="s">
        <v>350</v>
      </c>
      <c r="J2" s="141" t="s">
        <v>351</v>
      </c>
    </row>
    <row r="3" spans="1:13" ht="15" customHeight="1" x14ac:dyDescent="0.35">
      <c r="A3" s="139" t="s">
        <v>342</v>
      </c>
      <c r="B3" s="139" t="s">
        <v>416</v>
      </c>
      <c r="C3" s="139" t="s">
        <v>343</v>
      </c>
      <c r="D3" s="139" t="s">
        <v>344</v>
      </c>
      <c r="E3" s="139" t="s">
        <v>345</v>
      </c>
      <c r="G3" s="142" t="s">
        <v>354</v>
      </c>
      <c r="H3" s="73">
        <v>1</v>
      </c>
      <c r="I3" s="143">
        <f>H3/$H$7</f>
        <v>5.2631578947368418E-2</v>
      </c>
      <c r="J3" s="144">
        <f>I3*100</f>
        <v>5.2631578947368416</v>
      </c>
    </row>
    <row r="4" spans="1:13" ht="15" customHeight="1" x14ac:dyDescent="0.35">
      <c r="A4" s="145" t="s">
        <v>346</v>
      </c>
      <c r="B4" s="146" t="s">
        <v>347</v>
      </c>
      <c r="C4" s="145">
        <v>34</v>
      </c>
      <c r="D4" s="145">
        <v>1982</v>
      </c>
      <c r="E4" s="147" t="s">
        <v>860</v>
      </c>
      <c r="G4" s="142" t="s">
        <v>353</v>
      </c>
      <c r="H4" s="73">
        <v>7</v>
      </c>
      <c r="I4" s="143">
        <f>H4/$H$7</f>
        <v>0.36842105263157893</v>
      </c>
      <c r="J4" s="144">
        <f t="shared" ref="J4:J7" si="0">I4*100</f>
        <v>36.84210526315789</v>
      </c>
    </row>
    <row r="5" spans="1:13" ht="15" customHeight="1" x14ac:dyDescent="0.35">
      <c r="A5" s="148" t="s">
        <v>352</v>
      </c>
      <c r="B5" s="149" t="s">
        <v>347</v>
      </c>
      <c r="C5" s="148">
        <v>25</v>
      </c>
      <c r="D5" s="148">
        <v>1991</v>
      </c>
      <c r="E5" s="150" t="s">
        <v>353</v>
      </c>
      <c r="G5" s="142" t="s">
        <v>358</v>
      </c>
      <c r="H5" s="73">
        <v>1</v>
      </c>
      <c r="I5" s="143">
        <f>H5/$H$7</f>
        <v>5.2631578947368418E-2</v>
      </c>
      <c r="J5" s="144">
        <f t="shared" si="0"/>
        <v>5.2631578947368416</v>
      </c>
    </row>
    <row r="6" spans="1:13" ht="15" customHeight="1" x14ac:dyDescent="0.35">
      <c r="A6" s="148" t="s">
        <v>355</v>
      </c>
      <c r="B6" s="149" t="s">
        <v>347</v>
      </c>
      <c r="C6" s="148">
        <v>32</v>
      </c>
      <c r="D6" s="148">
        <v>1984</v>
      </c>
      <c r="E6" s="150" t="s">
        <v>353</v>
      </c>
      <c r="G6" s="147" t="s">
        <v>860</v>
      </c>
      <c r="H6" s="145">
        <v>10</v>
      </c>
      <c r="I6" s="151">
        <f>H6/$H$7</f>
        <v>0.52631578947368418</v>
      </c>
      <c r="J6" s="152">
        <f t="shared" si="0"/>
        <v>52.631578947368418</v>
      </c>
    </row>
    <row r="7" spans="1:13" ht="15" customHeight="1" x14ac:dyDescent="0.35">
      <c r="A7" s="148" t="s">
        <v>356</v>
      </c>
      <c r="B7" s="149" t="s">
        <v>357</v>
      </c>
      <c r="C7" s="148">
        <v>36</v>
      </c>
      <c r="D7" s="148">
        <v>1980</v>
      </c>
      <c r="E7" s="150" t="s">
        <v>353</v>
      </c>
      <c r="G7" s="153" t="s">
        <v>313</v>
      </c>
      <c r="H7" s="154">
        <f>SUM(H3:H6)</f>
        <v>19</v>
      </c>
      <c r="I7" s="155">
        <f>H7/$H$7</f>
        <v>1</v>
      </c>
      <c r="J7" s="156">
        <f t="shared" si="0"/>
        <v>100</v>
      </c>
    </row>
    <row r="8" spans="1:13" ht="15" customHeight="1" x14ac:dyDescent="0.35">
      <c r="A8" s="148" t="s">
        <v>359</v>
      </c>
      <c r="B8" s="149" t="s">
        <v>347</v>
      </c>
      <c r="C8" s="148">
        <v>38</v>
      </c>
      <c r="D8" s="148">
        <v>1978</v>
      </c>
      <c r="E8" s="147" t="s">
        <v>860</v>
      </c>
      <c r="I8" s="143"/>
      <c r="J8" s="157"/>
    </row>
    <row r="9" spans="1:13" ht="15" customHeight="1" x14ac:dyDescent="0.35">
      <c r="A9" s="148" t="s">
        <v>360</v>
      </c>
      <c r="B9" s="149" t="s">
        <v>357</v>
      </c>
      <c r="C9" s="148">
        <v>32</v>
      </c>
      <c r="D9" s="148">
        <v>1984</v>
      </c>
      <c r="E9" s="147" t="s">
        <v>860</v>
      </c>
      <c r="G9" s="158" t="s">
        <v>363</v>
      </c>
      <c r="H9" s="140" t="s">
        <v>349</v>
      </c>
      <c r="I9" s="159" t="s">
        <v>350</v>
      </c>
      <c r="J9" s="141" t="s">
        <v>351</v>
      </c>
    </row>
    <row r="10" spans="1:13" ht="15" customHeight="1" x14ac:dyDescent="0.35">
      <c r="A10" s="148" t="s">
        <v>361</v>
      </c>
      <c r="B10" s="149" t="s">
        <v>347</v>
      </c>
      <c r="C10" s="148">
        <v>34</v>
      </c>
      <c r="D10" s="148">
        <v>1982</v>
      </c>
      <c r="E10" s="147" t="s">
        <v>860</v>
      </c>
      <c r="G10" s="142" t="s">
        <v>347</v>
      </c>
      <c r="H10" s="73">
        <v>12</v>
      </c>
      <c r="I10" s="143">
        <f>H10/$H$12</f>
        <v>0.63157894736842102</v>
      </c>
      <c r="J10" s="144">
        <f>I10*100</f>
        <v>63.157894736842103</v>
      </c>
    </row>
    <row r="11" spans="1:13" ht="15" customHeight="1" x14ac:dyDescent="0.35">
      <c r="A11" s="148" t="s">
        <v>362</v>
      </c>
      <c r="B11" s="149" t="s">
        <v>347</v>
      </c>
      <c r="C11" s="148">
        <v>37</v>
      </c>
      <c r="D11" s="148">
        <v>1979</v>
      </c>
      <c r="E11" s="150" t="s">
        <v>354</v>
      </c>
      <c r="G11" s="147" t="s">
        <v>357</v>
      </c>
      <c r="H11" s="145">
        <v>7</v>
      </c>
      <c r="I11" s="151">
        <f>H11/$H$12</f>
        <v>0.36842105263157893</v>
      </c>
      <c r="J11" s="152">
        <f t="shared" ref="J11:J12" si="1">I11*100</f>
        <v>36.84210526315789</v>
      </c>
    </row>
    <row r="12" spans="1:13" ht="15" customHeight="1" x14ac:dyDescent="0.35">
      <c r="A12" s="148" t="s">
        <v>364</v>
      </c>
      <c r="B12" s="149" t="s">
        <v>357</v>
      </c>
      <c r="C12" s="148">
        <v>29</v>
      </c>
      <c r="D12" s="148">
        <v>1987</v>
      </c>
      <c r="E12" s="150" t="s">
        <v>353</v>
      </c>
      <c r="G12" s="201" t="s">
        <v>313</v>
      </c>
      <c r="H12" s="201">
        <f>SUM(H10:H11)</f>
        <v>19</v>
      </c>
      <c r="I12" s="202">
        <f>H12/$H$12</f>
        <v>1</v>
      </c>
      <c r="J12" s="203">
        <f t="shared" si="1"/>
        <v>100</v>
      </c>
    </row>
    <row r="13" spans="1:13" ht="15" customHeight="1" x14ac:dyDescent="0.35">
      <c r="A13" s="148" t="s">
        <v>365</v>
      </c>
      <c r="B13" s="149" t="s">
        <v>347</v>
      </c>
      <c r="C13" s="148">
        <v>30</v>
      </c>
      <c r="D13" s="148">
        <v>1986</v>
      </c>
      <c r="E13" s="150" t="s">
        <v>353</v>
      </c>
    </row>
    <row r="14" spans="1:13" ht="15" customHeight="1" x14ac:dyDescent="0.35">
      <c r="A14" s="148" t="s">
        <v>366</v>
      </c>
      <c r="B14" s="149" t="s">
        <v>347</v>
      </c>
      <c r="C14" s="148">
        <v>36</v>
      </c>
      <c r="D14" s="148">
        <v>1980</v>
      </c>
      <c r="E14" s="150" t="s">
        <v>358</v>
      </c>
      <c r="G14" s="139" t="s">
        <v>343</v>
      </c>
      <c r="H14" s="140" t="s">
        <v>349</v>
      </c>
      <c r="I14" s="139" t="s">
        <v>376</v>
      </c>
      <c r="J14" s="141" t="s">
        <v>349</v>
      </c>
      <c r="K14" s="159" t="s">
        <v>350</v>
      </c>
      <c r="L14" s="141" t="s">
        <v>351</v>
      </c>
    </row>
    <row r="15" spans="1:13" ht="15" customHeight="1" x14ac:dyDescent="0.35">
      <c r="A15" s="148" t="s">
        <v>367</v>
      </c>
      <c r="B15" s="149" t="s">
        <v>347</v>
      </c>
      <c r="C15" s="148">
        <v>57</v>
      </c>
      <c r="D15" s="148">
        <v>1959</v>
      </c>
      <c r="E15" s="147" t="s">
        <v>860</v>
      </c>
      <c r="G15" s="204">
        <v>25</v>
      </c>
      <c r="H15" s="204">
        <v>2</v>
      </c>
      <c r="I15" s="204"/>
      <c r="J15" s="205"/>
      <c r="K15" s="205"/>
      <c r="L15" s="205"/>
    </row>
    <row r="16" spans="1:13" ht="15" customHeight="1" x14ac:dyDescent="0.35">
      <c r="A16" s="148" t="s">
        <v>368</v>
      </c>
      <c r="B16" s="149" t="s">
        <v>347</v>
      </c>
      <c r="C16" s="148">
        <v>49</v>
      </c>
      <c r="D16" s="148">
        <v>1967</v>
      </c>
      <c r="E16" s="147" t="s">
        <v>860</v>
      </c>
      <c r="G16" s="204">
        <v>27</v>
      </c>
      <c r="H16" s="204">
        <v>1</v>
      </c>
      <c r="I16" s="204"/>
      <c r="J16" s="205"/>
      <c r="K16" s="205"/>
      <c r="L16" s="205"/>
    </row>
    <row r="17" spans="1:14" ht="15" customHeight="1" x14ac:dyDescent="0.35">
      <c r="A17" s="148" t="s">
        <v>369</v>
      </c>
      <c r="B17" s="149" t="s">
        <v>347</v>
      </c>
      <c r="C17" s="148">
        <v>39</v>
      </c>
      <c r="D17" s="148">
        <v>1977</v>
      </c>
      <c r="E17" s="147" t="s">
        <v>860</v>
      </c>
      <c r="G17" s="204">
        <v>29</v>
      </c>
      <c r="H17" s="204">
        <v>1</v>
      </c>
      <c r="I17" s="204"/>
      <c r="J17" s="205"/>
      <c r="K17" s="205"/>
      <c r="L17" s="205"/>
    </row>
    <row r="18" spans="1:14" ht="15" customHeight="1" x14ac:dyDescent="0.35">
      <c r="A18" s="148" t="s">
        <v>370</v>
      </c>
      <c r="B18" s="149" t="s">
        <v>357</v>
      </c>
      <c r="C18" s="148">
        <v>48</v>
      </c>
      <c r="D18" s="148">
        <v>1968</v>
      </c>
      <c r="E18" s="147" t="s">
        <v>860</v>
      </c>
      <c r="G18" s="204">
        <v>30</v>
      </c>
      <c r="H18" s="204">
        <v>1</v>
      </c>
      <c r="I18" s="204" t="s">
        <v>377</v>
      </c>
      <c r="J18" s="205">
        <v>5</v>
      </c>
      <c r="K18" s="206">
        <f>J18/$J$30</f>
        <v>0.26315789473684209</v>
      </c>
      <c r="L18" s="207">
        <f>K18*100</f>
        <v>26.315789473684209</v>
      </c>
    </row>
    <row r="19" spans="1:14" ht="15" customHeight="1" x14ac:dyDescent="0.35">
      <c r="A19" s="148" t="s">
        <v>371</v>
      </c>
      <c r="B19" s="149" t="s">
        <v>357</v>
      </c>
      <c r="C19" s="148">
        <v>40</v>
      </c>
      <c r="D19" s="148">
        <v>1976</v>
      </c>
      <c r="E19" s="147" t="s">
        <v>860</v>
      </c>
      <c r="G19" s="204">
        <v>32</v>
      </c>
      <c r="H19" s="204">
        <v>2</v>
      </c>
      <c r="I19" s="204"/>
      <c r="J19" s="205"/>
      <c r="K19" s="205"/>
      <c r="L19" s="205"/>
    </row>
    <row r="20" spans="1:14" ht="15" customHeight="1" x14ac:dyDescent="0.35">
      <c r="A20" s="148" t="s">
        <v>372</v>
      </c>
      <c r="B20" s="149" t="s">
        <v>357</v>
      </c>
      <c r="C20" s="148">
        <v>54</v>
      </c>
      <c r="D20" s="148">
        <v>1962</v>
      </c>
      <c r="E20" s="147" t="s">
        <v>860</v>
      </c>
      <c r="G20" s="204">
        <v>34</v>
      </c>
      <c r="H20" s="204">
        <v>2</v>
      </c>
      <c r="I20" s="204"/>
      <c r="J20" s="205"/>
      <c r="K20" s="205"/>
      <c r="L20" s="205"/>
    </row>
    <row r="21" spans="1:14" ht="15" customHeight="1" x14ac:dyDescent="0.35">
      <c r="A21" s="148" t="s">
        <v>373</v>
      </c>
      <c r="B21" s="149" t="s">
        <v>347</v>
      </c>
      <c r="C21" s="148">
        <v>25</v>
      </c>
      <c r="D21" s="148">
        <v>1991</v>
      </c>
      <c r="E21" s="150" t="s">
        <v>353</v>
      </c>
      <c r="G21" s="204">
        <v>36</v>
      </c>
      <c r="H21" s="204">
        <v>2</v>
      </c>
      <c r="I21" s="204"/>
      <c r="J21" s="205"/>
      <c r="K21" s="205"/>
      <c r="L21" s="205"/>
      <c r="M21" s="160"/>
      <c r="N21" s="161"/>
    </row>
    <row r="22" spans="1:14" ht="15" customHeight="1" x14ac:dyDescent="0.35">
      <c r="A22" s="162" t="s">
        <v>374</v>
      </c>
      <c r="B22" s="163" t="s">
        <v>357</v>
      </c>
      <c r="C22" s="162">
        <v>27</v>
      </c>
      <c r="D22" s="162">
        <v>1989</v>
      </c>
      <c r="E22" s="164" t="s">
        <v>353</v>
      </c>
      <c r="G22" s="204">
        <v>37</v>
      </c>
      <c r="H22" s="204">
        <v>1</v>
      </c>
      <c r="I22" s="204"/>
      <c r="J22" s="205"/>
      <c r="K22" s="205"/>
      <c r="L22" s="205"/>
    </row>
    <row r="23" spans="1:14" ht="15" customHeight="1" x14ac:dyDescent="0.35">
      <c r="G23" s="204">
        <v>38</v>
      </c>
      <c r="H23" s="204">
        <v>1</v>
      </c>
      <c r="I23" s="204"/>
      <c r="J23" s="205"/>
      <c r="K23" s="205"/>
      <c r="L23" s="205"/>
    </row>
    <row r="24" spans="1:14" ht="15" customHeight="1" x14ac:dyDescent="0.35">
      <c r="G24" s="204">
        <v>39</v>
      </c>
      <c r="H24" s="204">
        <v>1</v>
      </c>
      <c r="I24" s="204"/>
      <c r="J24" s="205"/>
      <c r="K24" s="205"/>
      <c r="L24" s="205"/>
    </row>
    <row r="25" spans="1:14" ht="15" customHeight="1" x14ac:dyDescent="0.35">
      <c r="G25" s="204">
        <v>40</v>
      </c>
      <c r="H25" s="204">
        <v>1</v>
      </c>
      <c r="I25" s="204" t="s">
        <v>378</v>
      </c>
      <c r="J25" s="205">
        <v>10</v>
      </c>
      <c r="K25" s="206">
        <f>J25/$J$30</f>
        <v>0.52631578947368418</v>
      </c>
      <c r="L25" s="207">
        <f>K25*100</f>
        <v>52.631578947368418</v>
      </c>
    </row>
    <row r="26" spans="1:14" ht="15" customHeight="1" x14ac:dyDescent="0.35">
      <c r="G26" s="204">
        <v>48</v>
      </c>
      <c r="H26" s="204">
        <v>1</v>
      </c>
      <c r="I26" s="204"/>
      <c r="J26" s="205"/>
      <c r="K26" s="205"/>
      <c r="L26" s="205"/>
    </row>
    <row r="27" spans="1:14" ht="15" customHeight="1" x14ac:dyDescent="0.35">
      <c r="G27" s="204">
        <v>49</v>
      </c>
      <c r="H27" s="204">
        <v>1</v>
      </c>
      <c r="I27" s="204"/>
      <c r="J27" s="205"/>
      <c r="K27" s="205"/>
      <c r="L27" s="205"/>
    </row>
    <row r="28" spans="1:14" ht="15" customHeight="1" x14ac:dyDescent="0.35">
      <c r="G28" s="204">
        <v>54</v>
      </c>
      <c r="H28" s="204">
        <v>1</v>
      </c>
      <c r="I28" s="204"/>
      <c r="J28" s="205" t="s">
        <v>375</v>
      </c>
      <c r="K28" s="205"/>
      <c r="L28" s="205"/>
    </row>
    <row r="29" spans="1:14" ht="15" customHeight="1" x14ac:dyDescent="0.35">
      <c r="G29" s="208">
        <v>57</v>
      </c>
      <c r="H29" s="208">
        <v>1</v>
      </c>
      <c r="I29" s="209" t="s">
        <v>379</v>
      </c>
      <c r="J29" s="210">
        <v>4</v>
      </c>
      <c r="K29" s="211">
        <f>J29/$J$30</f>
        <v>0.21052631578947367</v>
      </c>
      <c r="L29" s="212">
        <f>K29*100</f>
        <v>21.052631578947366</v>
      </c>
    </row>
    <row r="30" spans="1:14" ht="15" customHeight="1" x14ac:dyDescent="0.35">
      <c r="G30" s="204"/>
      <c r="H30" s="201">
        <f>SUM(H15:H29)</f>
        <v>19</v>
      </c>
      <c r="I30" s="213"/>
      <c r="J30" s="214">
        <f>SUM(J18:J29)</f>
        <v>19</v>
      </c>
      <c r="K30" s="215">
        <f>J30/$J$30</f>
        <v>1</v>
      </c>
      <c r="L30" s="216">
        <f>K30*100</f>
        <v>100</v>
      </c>
    </row>
  </sheetData>
  <mergeCells count="2">
    <mergeCell ref="A2:E2"/>
    <mergeCell ref="A1:M1"/>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R1</vt:lpstr>
      <vt:lpstr>R2</vt:lpstr>
      <vt:lpstr>R1_REC_additional</vt:lpstr>
      <vt:lpstr>R2_REC_additional</vt:lpstr>
      <vt:lpstr>REC_stats</vt:lpstr>
      <vt:lpstr>f statistics</vt:lpstr>
      <vt:lpstr>volunteer statistics</vt:lpstr>
      <vt:lpstr>'R1'!Print_Titles</vt:lpstr>
      <vt:lpstr>'R1_REC_additional'!Print_Titles</vt:lpstr>
      <vt:lpstr>'R2'!Print_Titles</vt:lpstr>
      <vt:lpstr>'R2_REC_additional'!Print_Titles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Suplementary material</dc:title>
  <dc:creator/>
  <dc:description>This document contains supplementary material for the article, “End-user validation of low-cost portable air quality sensor system – are we there yet?”, by Robinson, J. A., Kocman, D., Horvat, M., &amp; Bartonova, A., published in Sensors</dc:description>
  <cp:lastModifiedBy/>
  <dcterms:created xsi:type="dcterms:W3CDTF">2006-09-16T00:00:00Z</dcterms:created>
  <dcterms:modified xsi:type="dcterms:W3CDTF">2018-10-19T08:15:27Z</dcterms:modified>
</cp:coreProperties>
</file>