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hn\Desktop\STM MS Submission\Data\Subject Tests\"/>
    </mc:Choice>
  </mc:AlternateContent>
  <bookViews>
    <workbookView xWindow="0" yWindow="0" windowWidth="28800" windowHeight="14100"/>
  </bookViews>
  <sheets>
    <sheet name="P1 Standing" sheetId="10" r:id="rId1"/>
    <sheet name="P1 Walking" sheetId="2" r:id="rId2"/>
    <sheet name="P2 Walking" sheetId="4" r:id="rId3"/>
    <sheet name="P3 - Walking" sheetId="8" r:id="rId4"/>
    <sheet name="P4 - Walking" sheetId="9" r:id="rId5"/>
    <sheet name="Walking Displacements" sheetId="13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3" l="1"/>
  <c r="E42" i="13"/>
  <c r="F41" i="13"/>
  <c r="E41" i="13"/>
  <c r="F40" i="13"/>
  <c r="E40" i="13"/>
  <c r="F39" i="13"/>
  <c r="E39" i="13"/>
  <c r="F38" i="13"/>
  <c r="E38" i="13"/>
  <c r="F37" i="13"/>
  <c r="E37" i="13"/>
  <c r="F36" i="13"/>
  <c r="E36" i="13"/>
  <c r="F32" i="13"/>
  <c r="E32" i="13"/>
  <c r="F31" i="13"/>
  <c r="E31" i="13"/>
  <c r="F30" i="13"/>
  <c r="E30" i="13"/>
  <c r="F29" i="13"/>
  <c r="E29" i="13"/>
  <c r="F27" i="13"/>
  <c r="E27" i="13"/>
  <c r="F26" i="13"/>
  <c r="E26" i="13"/>
  <c r="F22" i="13"/>
  <c r="E22" i="13"/>
  <c r="F21" i="13"/>
  <c r="E21" i="13"/>
  <c r="F20" i="13"/>
  <c r="E20" i="13"/>
  <c r="F19" i="13"/>
  <c r="E19" i="13"/>
  <c r="F18" i="13"/>
  <c r="E18" i="13"/>
  <c r="F17" i="13"/>
  <c r="E17" i="13"/>
  <c r="F16" i="13"/>
  <c r="E16" i="13"/>
  <c r="F12" i="13"/>
  <c r="E12" i="13"/>
  <c r="F11" i="13"/>
  <c r="E11" i="13"/>
  <c r="F10" i="13"/>
  <c r="E10" i="13"/>
  <c r="F9" i="13"/>
  <c r="E9" i="13"/>
  <c r="F8" i="13"/>
  <c r="E8" i="13"/>
  <c r="F7" i="13"/>
  <c r="E7" i="13"/>
  <c r="F6" i="13"/>
  <c r="E6" i="13"/>
  <c r="AC27" i="9"/>
  <c r="AB27" i="9"/>
  <c r="AA27" i="9"/>
  <c r="Z27" i="9"/>
  <c r="Y27" i="9"/>
  <c r="X27" i="9"/>
  <c r="W27" i="9"/>
  <c r="S27" i="9"/>
  <c r="R27" i="9"/>
  <c r="Q27" i="9"/>
  <c r="P27" i="9"/>
  <c r="O27" i="9"/>
  <c r="N27" i="9"/>
  <c r="M27" i="9"/>
  <c r="AM26" i="9"/>
  <c r="AL26" i="9"/>
  <c r="AK26" i="9"/>
  <c r="AJ26" i="9"/>
  <c r="AI26" i="9"/>
  <c r="AH26" i="9"/>
  <c r="AG26" i="9"/>
  <c r="AC26" i="9"/>
  <c r="AB26" i="9"/>
  <c r="AA26" i="9"/>
  <c r="Z26" i="9"/>
  <c r="Y26" i="9"/>
  <c r="X26" i="9"/>
  <c r="W26" i="9"/>
  <c r="S26" i="9"/>
  <c r="R26" i="9"/>
  <c r="Q26" i="9"/>
  <c r="P26" i="9"/>
  <c r="O26" i="9"/>
  <c r="N26" i="9"/>
  <c r="M26" i="9"/>
  <c r="AM25" i="9"/>
  <c r="AL25" i="9"/>
  <c r="AK25" i="9"/>
  <c r="AJ25" i="9"/>
  <c r="AI25" i="9"/>
  <c r="AH25" i="9"/>
  <c r="AG25" i="9"/>
  <c r="AC25" i="9"/>
  <c r="AB25" i="9"/>
  <c r="AA25" i="9"/>
  <c r="Z25" i="9"/>
  <c r="Y25" i="9"/>
  <c r="X25" i="9"/>
  <c r="W25" i="9"/>
  <c r="S25" i="9"/>
  <c r="R25" i="9"/>
  <c r="Q25" i="9"/>
  <c r="P25" i="9"/>
  <c r="O25" i="9"/>
  <c r="N25" i="9"/>
  <c r="M25" i="9"/>
  <c r="AC17" i="9"/>
  <c r="AB17" i="9"/>
  <c r="AA17" i="9"/>
  <c r="Z17" i="9"/>
  <c r="Y17" i="9"/>
  <c r="X17" i="9"/>
  <c r="W17" i="9"/>
  <c r="S17" i="9"/>
  <c r="R17" i="9"/>
  <c r="Q17" i="9"/>
  <c r="P17" i="9"/>
  <c r="O17" i="9"/>
  <c r="N17" i="9"/>
  <c r="M17" i="9"/>
  <c r="AM16" i="9"/>
  <c r="AL16" i="9"/>
  <c r="AK16" i="9"/>
  <c r="AJ16" i="9"/>
  <c r="AI16" i="9"/>
  <c r="AH16" i="9"/>
  <c r="AG16" i="9"/>
  <c r="AC16" i="9"/>
  <c r="AB16" i="9"/>
  <c r="AA16" i="9"/>
  <c r="Z16" i="9"/>
  <c r="Y16" i="9"/>
  <c r="X16" i="9"/>
  <c r="W16" i="9"/>
  <c r="S16" i="9"/>
  <c r="R16" i="9"/>
  <c r="Q16" i="9"/>
  <c r="P16" i="9"/>
  <c r="O16" i="9"/>
  <c r="N16" i="9"/>
  <c r="M16" i="9"/>
  <c r="AM15" i="9"/>
  <c r="AL15" i="9"/>
  <c r="AK15" i="9"/>
  <c r="AJ15" i="9"/>
  <c r="AI15" i="9"/>
  <c r="AH15" i="9"/>
  <c r="AG15" i="9"/>
  <c r="AC15" i="9"/>
  <c r="AB15" i="9"/>
  <c r="AA15" i="9"/>
  <c r="Z15" i="9"/>
  <c r="Y15" i="9"/>
  <c r="X15" i="9"/>
  <c r="W15" i="9"/>
  <c r="S15" i="9"/>
  <c r="R15" i="9"/>
  <c r="Q15" i="9"/>
  <c r="P15" i="9"/>
  <c r="O15" i="9"/>
  <c r="N15" i="9"/>
  <c r="M15" i="9"/>
  <c r="AC7" i="9"/>
  <c r="AB7" i="9"/>
  <c r="AA7" i="9"/>
  <c r="Z7" i="9"/>
  <c r="Y7" i="9"/>
  <c r="X7" i="9"/>
  <c r="W7" i="9"/>
  <c r="S7" i="9"/>
  <c r="R7" i="9"/>
  <c r="Q7" i="9"/>
  <c r="P7" i="9"/>
  <c r="O7" i="9"/>
  <c r="N7" i="9"/>
  <c r="M7" i="9"/>
  <c r="AM6" i="9"/>
  <c r="AL6" i="9"/>
  <c r="AK6" i="9"/>
  <c r="AJ6" i="9"/>
  <c r="AI6" i="9"/>
  <c r="AH6" i="9"/>
  <c r="AG6" i="9"/>
  <c r="AC6" i="9"/>
  <c r="AB6" i="9"/>
  <c r="AA6" i="9"/>
  <c r="Z6" i="9"/>
  <c r="Y6" i="9"/>
  <c r="X6" i="9"/>
  <c r="W6" i="9"/>
  <c r="S6" i="9"/>
  <c r="R6" i="9"/>
  <c r="Q6" i="9"/>
  <c r="P6" i="9"/>
  <c r="O6" i="9"/>
  <c r="N6" i="9"/>
  <c r="M6" i="9"/>
  <c r="AM5" i="9"/>
  <c r="AL5" i="9"/>
  <c r="AK5" i="9"/>
  <c r="AJ5" i="9"/>
  <c r="AI5" i="9"/>
  <c r="AH5" i="9"/>
  <c r="AG5" i="9"/>
  <c r="AC5" i="9"/>
  <c r="AB5" i="9"/>
  <c r="AA5" i="9"/>
  <c r="Z5" i="9"/>
  <c r="Y5" i="9"/>
  <c r="X5" i="9"/>
  <c r="W5" i="9"/>
  <c r="S5" i="9"/>
  <c r="R5" i="9"/>
  <c r="Q5" i="9"/>
  <c r="P5" i="9"/>
  <c r="O5" i="9"/>
  <c r="N5" i="9"/>
  <c r="M5" i="9"/>
  <c r="Z27" i="8"/>
  <c r="Y27" i="8"/>
  <c r="X27" i="8"/>
  <c r="W27" i="8"/>
  <c r="V27" i="8"/>
  <c r="U27" i="8"/>
  <c r="Q27" i="8"/>
  <c r="P27" i="8"/>
  <c r="O27" i="8"/>
  <c r="N27" i="8"/>
  <c r="M27" i="8"/>
  <c r="L27" i="8"/>
  <c r="AI26" i="8"/>
  <c r="AH26" i="8"/>
  <c r="AG26" i="8"/>
  <c r="AF26" i="8"/>
  <c r="AE26" i="8"/>
  <c r="AD26" i="8"/>
  <c r="Z26" i="8"/>
  <c r="Y26" i="8"/>
  <c r="X26" i="8"/>
  <c r="W26" i="8"/>
  <c r="V26" i="8"/>
  <c r="U26" i="8"/>
  <c r="Q26" i="8"/>
  <c r="P26" i="8"/>
  <c r="O26" i="8"/>
  <c r="N26" i="8"/>
  <c r="M26" i="8"/>
  <c r="L26" i="8"/>
  <c r="AI25" i="8"/>
  <c r="AH25" i="8"/>
  <c r="AG25" i="8"/>
  <c r="AF25" i="8"/>
  <c r="AE25" i="8"/>
  <c r="AD25" i="8"/>
  <c r="Z25" i="8"/>
  <c r="Y25" i="8"/>
  <c r="X25" i="8"/>
  <c r="W25" i="8"/>
  <c r="V25" i="8"/>
  <c r="U25" i="8"/>
  <c r="Q25" i="8"/>
  <c r="P25" i="8"/>
  <c r="O25" i="8"/>
  <c r="N25" i="8"/>
  <c r="M25" i="8"/>
  <c r="L25" i="8"/>
  <c r="Z17" i="8"/>
  <c r="Y17" i="8"/>
  <c r="X17" i="8"/>
  <c r="W17" i="8"/>
  <c r="V17" i="8"/>
  <c r="U17" i="8"/>
  <c r="Q17" i="8"/>
  <c r="P17" i="8"/>
  <c r="O17" i="8"/>
  <c r="N17" i="8"/>
  <c r="M17" i="8"/>
  <c r="L17" i="8"/>
  <c r="AI16" i="8"/>
  <c r="AH16" i="8"/>
  <c r="AG16" i="8"/>
  <c r="AF16" i="8"/>
  <c r="AE16" i="8"/>
  <c r="AD16" i="8"/>
  <c r="Z16" i="8"/>
  <c r="Y16" i="8"/>
  <c r="X16" i="8"/>
  <c r="W16" i="8"/>
  <c r="V16" i="8"/>
  <c r="U16" i="8"/>
  <c r="Q16" i="8"/>
  <c r="P16" i="8"/>
  <c r="O16" i="8"/>
  <c r="N16" i="8"/>
  <c r="M16" i="8"/>
  <c r="L16" i="8"/>
  <c r="AI15" i="8"/>
  <c r="AH15" i="8"/>
  <c r="AG15" i="8"/>
  <c r="AF15" i="8"/>
  <c r="AE15" i="8"/>
  <c r="AD15" i="8"/>
  <c r="Z15" i="8"/>
  <c r="Y15" i="8"/>
  <c r="X15" i="8"/>
  <c r="W15" i="8"/>
  <c r="V15" i="8"/>
  <c r="U15" i="8"/>
  <c r="Q15" i="8"/>
  <c r="P15" i="8"/>
  <c r="O15" i="8"/>
  <c r="N15" i="8"/>
  <c r="M15" i="8"/>
  <c r="L15" i="8"/>
  <c r="Z7" i="8"/>
  <c r="Y7" i="8"/>
  <c r="X7" i="8"/>
  <c r="W7" i="8"/>
  <c r="V7" i="8"/>
  <c r="U7" i="8"/>
  <c r="Q7" i="8"/>
  <c r="P7" i="8"/>
  <c r="O7" i="8"/>
  <c r="N7" i="8"/>
  <c r="M7" i="8"/>
  <c r="L7" i="8"/>
  <c r="AI6" i="8"/>
  <c r="AH6" i="8"/>
  <c r="AG6" i="8"/>
  <c r="AF6" i="8"/>
  <c r="AE6" i="8"/>
  <c r="AD6" i="8"/>
  <c r="Z6" i="8"/>
  <c r="Y6" i="8"/>
  <c r="X6" i="8"/>
  <c r="W6" i="8"/>
  <c r="V6" i="8"/>
  <c r="U6" i="8"/>
  <c r="Q6" i="8"/>
  <c r="P6" i="8"/>
  <c r="O6" i="8"/>
  <c r="N6" i="8"/>
  <c r="M6" i="8"/>
  <c r="L6" i="8"/>
  <c r="AI5" i="8"/>
  <c r="AH5" i="8"/>
  <c r="AG5" i="8"/>
  <c r="AF5" i="8"/>
  <c r="AE5" i="8"/>
  <c r="AD5" i="8"/>
  <c r="Z5" i="8"/>
  <c r="Y5" i="8"/>
  <c r="X5" i="8"/>
  <c r="W5" i="8"/>
  <c r="V5" i="8"/>
  <c r="U5" i="8"/>
  <c r="Q5" i="8"/>
  <c r="P5" i="8"/>
  <c r="O5" i="8"/>
  <c r="N5" i="8"/>
  <c r="M5" i="8"/>
  <c r="L5" i="8"/>
  <c r="AC27" i="4"/>
  <c r="AB27" i="4"/>
  <c r="AA27" i="4"/>
  <c r="Z27" i="4"/>
  <c r="Y27" i="4"/>
  <c r="X27" i="4"/>
  <c r="W27" i="4"/>
  <c r="S27" i="4"/>
  <c r="R27" i="4"/>
  <c r="Q27" i="4"/>
  <c r="P27" i="4"/>
  <c r="O27" i="4"/>
  <c r="N27" i="4"/>
  <c r="M27" i="4"/>
  <c r="AM26" i="4"/>
  <c r="AL26" i="4"/>
  <c r="AK26" i="4"/>
  <c r="AJ26" i="4"/>
  <c r="AI26" i="4"/>
  <c r="AH26" i="4"/>
  <c r="AG26" i="4"/>
  <c r="AC26" i="4"/>
  <c r="AB26" i="4"/>
  <c r="AA26" i="4"/>
  <c r="Z26" i="4"/>
  <c r="Y26" i="4"/>
  <c r="X26" i="4"/>
  <c r="W26" i="4"/>
  <c r="S26" i="4"/>
  <c r="R26" i="4"/>
  <c r="Q26" i="4"/>
  <c r="P26" i="4"/>
  <c r="O26" i="4"/>
  <c r="N26" i="4"/>
  <c r="M26" i="4"/>
  <c r="AM25" i="4"/>
  <c r="AL25" i="4"/>
  <c r="AK25" i="4"/>
  <c r="AJ25" i="4"/>
  <c r="AI25" i="4"/>
  <c r="AH25" i="4"/>
  <c r="AG25" i="4"/>
  <c r="AC25" i="4"/>
  <c r="AB25" i="4"/>
  <c r="AA25" i="4"/>
  <c r="Z25" i="4"/>
  <c r="Y25" i="4"/>
  <c r="X25" i="4"/>
  <c r="W25" i="4"/>
  <c r="S25" i="4"/>
  <c r="R25" i="4"/>
  <c r="Q25" i="4"/>
  <c r="P25" i="4"/>
  <c r="O25" i="4"/>
  <c r="N25" i="4"/>
  <c r="M25" i="4"/>
  <c r="AC17" i="4"/>
  <c r="AB17" i="4"/>
  <c r="AA17" i="4"/>
  <c r="Z17" i="4"/>
  <c r="Y17" i="4"/>
  <c r="X17" i="4"/>
  <c r="W17" i="4"/>
  <c r="S17" i="4"/>
  <c r="R17" i="4"/>
  <c r="Q17" i="4"/>
  <c r="P17" i="4"/>
  <c r="O17" i="4"/>
  <c r="N17" i="4"/>
  <c r="M17" i="4"/>
  <c r="AM16" i="4"/>
  <c r="AL16" i="4"/>
  <c r="AK16" i="4"/>
  <c r="AJ16" i="4"/>
  <c r="AI16" i="4"/>
  <c r="AH16" i="4"/>
  <c r="AG16" i="4"/>
  <c r="AC16" i="4"/>
  <c r="AB16" i="4"/>
  <c r="AA16" i="4"/>
  <c r="Z16" i="4"/>
  <c r="Y16" i="4"/>
  <c r="X16" i="4"/>
  <c r="W16" i="4"/>
  <c r="S16" i="4"/>
  <c r="R16" i="4"/>
  <c r="Q16" i="4"/>
  <c r="P16" i="4"/>
  <c r="O16" i="4"/>
  <c r="N16" i="4"/>
  <c r="M16" i="4"/>
  <c r="AM15" i="4"/>
  <c r="AL15" i="4"/>
  <c r="AK15" i="4"/>
  <c r="AJ15" i="4"/>
  <c r="AI15" i="4"/>
  <c r="AH15" i="4"/>
  <c r="AG15" i="4"/>
  <c r="AC15" i="4"/>
  <c r="AB15" i="4"/>
  <c r="AA15" i="4"/>
  <c r="Z15" i="4"/>
  <c r="Y15" i="4"/>
  <c r="X15" i="4"/>
  <c r="W15" i="4"/>
  <c r="S15" i="4"/>
  <c r="R15" i="4"/>
  <c r="Q15" i="4"/>
  <c r="P15" i="4"/>
  <c r="O15" i="4"/>
  <c r="N15" i="4"/>
  <c r="M15" i="4"/>
  <c r="AC7" i="4"/>
  <c r="AB7" i="4"/>
  <c r="AA7" i="4"/>
  <c r="Z7" i="4"/>
  <c r="Y7" i="4"/>
  <c r="X7" i="4"/>
  <c r="W7" i="4"/>
  <c r="S7" i="4"/>
  <c r="R7" i="4"/>
  <c r="Q7" i="4"/>
  <c r="P7" i="4"/>
  <c r="O7" i="4"/>
  <c r="N7" i="4"/>
  <c r="M7" i="4"/>
  <c r="AM6" i="4"/>
  <c r="AL6" i="4"/>
  <c r="AK6" i="4"/>
  <c r="AJ6" i="4"/>
  <c r="AI6" i="4"/>
  <c r="AH6" i="4"/>
  <c r="AG6" i="4"/>
  <c r="AC6" i="4"/>
  <c r="AB6" i="4"/>
  <c r="AA6" i="4"/>
  <c r="Z6" i="4"/>
  <c r="Y6" i="4"/>
  <c r="X6" i="4"/>
  <c r="W6" i="4"/>
  <c r="S6" i="4"/>
  <c r="R6" i="4"/>
  <c r="Q6" i="4"/>
  <c r="P6" i="4"/>
  <c r="O6" i="4"/>
  <c r="N6" i="4"/>
  <c r="M6" i="4"/>
  <c r="AM5" i="4"/>
  <c r="AL5" i="4"/>
  <c r="AK5" i="4"/>
  <c r="AJ5" i="4"/>
  <c r="AI5" i="4"/>
  <c r="AH5" i="4"/>
  <c r="AG5" i="4"/>
  <c r="AC5" i="4"/>
  <c r="AB5" i="4"/>
  <c r="AA5" i="4"/>
  <c r="Z5" i="4"/>
  <c r="Y5" i="4"/>
  <c r="X5" i="4"/>
  <c r="W5" i="4"/>
  <c r="S5" i="4"/>
  <c r="R5" i="4"/>
  <c r="Q5" i="4"/>
  <c r="P5" i="4"/>
  <c r="O5" i="4"/>
  <c r="N5" i="4"/>
  <c r="M5" i="4"/>
  <c r="AC27" i="2"/>
  <c r="AB27" i="2"/>
  <c r="AA27" i="2"/>
  <c r="Z27" i="2"/>
  <c r="Y27" i="2"/>
  <c r="X27" i="2"/>
  <c r="W27" i="2"/>
  <c r="S27" i="2"/>
  <c r="R27" i="2"/>
  <c r="Q27" i="2"/>
  <c r="P27" i="2"/>
  <c r="O27" i="2"/>
  <c r="N27" i="2"/>
  <c r="M27" i="2"/>
  <c r="AM26" i="2"/>
  <c r="AL26" i="2"/>
  <c r="AK26" i="2"/>
  <c r="AJ26" i="2"/>
  <c r="AI26" i="2"/>
  <c r="AH26" i="2"/>
  <c r="AG26" i="2"/>
  <c r="AC26" i="2"/>
  <c r="AB26" i="2"/>
  <c r="AA26" i="2"/>
  <c r="Z26" i="2"/>
  <c r="Y26" i="2"/>
  <c r="X26" i="2"/>
  <c r="W26" i="2"/>
  <c r="S26" i="2"/>
  <c r="R26" i="2"/>
  <c r="Q26" i="2"/>
  <c r="P26" i="2"/>
  <c r="O26" i="2"/>
  <c r="N26" i="2"/>
  <c r="M26" i="2"/>
  <c r="AM25" i="2"/>
  <c r="AL25" i="2"/>
  <c r="AK25" i="2"/>
  <c r="AJ25" i="2"/>
  <c r="AI25" i="2"/>
  <c r="AH25" i="2"/>
  <c r="AG25" i="2"/>
  <c r="AC25" i="2"/>
  <c r="AB25" i="2"/>
  <c r="AA25" i="2"/>
  <c r="Z25" i="2"/>
  <c r="Y25" i="2"/>
  <c r="X25" i="2"/>
  <c r="W25" i="2"/>
  <c r="S25" i="2"/>
  <c r="R25" i="2"/>
  <c r="Q25" i="2"/>
  <c r="P25" i="2"/>
  <c r="O25" i="2"/>
  <c r="N25" i="2"/>
  <c r="M25" i="2"/>
  <c r="AC17" i="2"/>
  <c r="AB17" i="2"/>
  <c r="AA17" i="2"/>
  <c r="Z17" i="2"/>
  <c r="Y17" i="2"/>
  <c r="X17" i="2"/>
  <c r="W17" i="2"/>
  <c r="S17" i="2"/>
  <c r="R17" i="2"/>
  <c r="Q17" i="2"/>
  <c r="P17" i="2"/>
  <c r="O17" i="2"/>
  <c r="N17" i="2"/>
  <c r="M17" i="2"/>
  <c r="AM16" i="2"/>
  <c r="AL16" i="2"/>
  <c r="AK16" i="2"/>
  <c r="AJ16" i="2"/>
  <c r="AI16" i="2"/>
  <c r="AH16" i="2"/>
  <c r="AG16" i="2"/>
  <c r="AC16" i="2"/>
  <c r="AB16" i="2"/>
  <c r="AA16" i="2"/>
  <c r="Z16" i="2"/>
  <c r="Y16" i="2"/>
  <c r="X16" i="2"/>
  <c r="W16" i="2"/>
  <c r="S16" i="2"/>
  <c r="R16" i="2"/>
  <c r="Q16" i="2"/>
  <c r="P16" i="2"/>
  <c r="O16" i="2"/>
  <c r="N16" i="2"/>
  <c r="M16" i="2"/>
  <c r="AM15" i="2"/>
  <c r="AL15" i="2"/>
  <c r="AK15" i="2"/>
  <c r="AJ15" i="2"/>
  <c r="AI15" i="2"/>
  <c r="AH15" i="2"/>
  <c r="AG15" i="2"/>
  <c r="AC15" i="2"/>
  <c r="AB15" i="2"/>
  <c r="AA15" i="2"/>
  <c r="Z15" i="2"/>
  <c r="Y15" i="2"/>
  <c r="X15" i="2"/>
  <c r="W15" i="2"/>
  <c r="S15" i="2"/>
  <c r="R15" i="2"/>
  <c r="Q15" i="2"/>
  <c r="P15" i="2"/>
  <c r="O15" i="2"/>
  <c r="N15" i="2"/>
  <c r="M15" i="2"/>
  <c r="AC7" i="2"/>
  <c r="AB7" i="2"/>
  <c r="AA7" i="2"/>
  <c r="Z7" i="2"/>
  <c r="Y7" i="2"/>
  <c r="X7" i="2"/>
  <c r="W7" i="2"/>
  <c r="S7" i="2"/>
  <c r="R7" i="2"/>
  <c r="Q7" i="2"/>
  <c r="P7" i="2"/>
  <c r="O7" i="2"/>
  <c r="N7" i="2"/>
  <c r="M7" i="2"/>
  <c r="AM6" i="2"/>
  <c r="AL6" i="2"/>
  <c r="AK6" i="2"/>
  <c r="AJ6" i="2"/>
  <c r="AI6" i="2"/>
  <c r="AH6" i="2"/>
  <c r="AG6" i="2"/>
  <c r="AC6" i="2"/>
  <c r="AB6" i="2"/>
  <c r="AA6" i="2"/>
  <c r="Z6" i="2"/>
  <c r="Y6" i="2"/>
  <c r="X6" i="2"/>
  <c r="W6" i="2"/>
  <c r="S6" i="2"/>
  <c r="R6" i="2"/>
  <c r="Q6" i="2"/>
  <c r="P6" i="2"/>
  <c r="O6" i="2"/>
  <c r="N6" i="2"/>
  <c r="M6" i="2"/>
  <c r="AM5" i="2"/>
  <c r="AL5" i="2"/>
  <c r="AK5" i="2"/>
  <c r="AJ5" i="2"/>
  <c r="AI5" i="2"/>
  <c r="AH5" i="2"/>
  <c r="AG5" i="2"/>
  <c r="AC5" i="2"/>
  <c r="AB5" i="2"/>
  <c r="AA5" i="2"/>
  <c r="Z5" i="2"/>
  <c r="Y5" i="2"/>
  <c r="X5" i="2"/>
  <c r="W5" i="2"/>
  <c r="S5" i="2"/>
  <c r="R5" i="2"/>
  <c r="Q5" i="2"/>
  <c r="P5" i="2"/>
  <c r="O5" i="2"/>
  <c r="N5" i="2"/>
  <c r="M5" i="2"/>
</calcChain>
</file>

<file path=xl/sharedStrings.xml><?xml version="1.0" encoding="utf-8"?>
<sst xmlns="http://schemas.openxmlformats.org/spreadsheetml/2006/main" count="794" uniqueCount="62">
  <si>
    <t>All Trials</t>
  </si>
  <si>
    <t>Trial Averages</t>
  </si>
  <si>
    <t>Standard Deviations</t>
  </si>
  <si>
    <t>Change with Sock Thickness</t>
  </si>
  <si>
    <t>Average Peak-Peak Displacement</t>
  </si>
  <si>
    <t>Ply</t>
  </si>
  <si>
    <t>Trial</t>
  </si>
  <si>
    <t>Ant Prox</t>
  </si>
  <si>
    <t>Ant Mid</t>
  </si>
  <si>
    <t>Ant Mid Dist</t>
  </si>
  <si>
    <t>Ant Inf</t>
  </si>
  <si>
    <t>Post Inf</t>
  </si>
  <si>
    <t>Post Med</t>
  </si>
  <si>
    <t>Post Lat</t>
  </si>
  <si>
    <t xml:space="preserve"> </t>
  </si>
  <si>
    <t>Anterior Proximal</t>
  </si>
  <si>
    <t>Anterior Midlimb</t>
  </si>
  <si>
    <t>Anterior Midlimb Distal</t>
  </si>
  <si>
    <t>Anterior Inferior</t>
  </si>
  <si>
    <t>Posterior Inferior</t>
  </si>
  <si>
    <t>Posterior Medial</t>
  </si>
  <si>
    <t>Posterior Lateral</t>
  </si>
  <si>
    <t>Anterior Midlimb Central</t>
  </si>
  <si>
    <t>0 Ply</t>
  </si>
  <si>
    <t>Avg</t>
  </si>
  <si>
    <t>0 - 2 Ply</t>
  </si>
  <si>
    <t>2 Ply</t>
  </si>
  <si>
    <t>2 - 4 Ply</t>
  </si>
  <si>
    <t>4 Ply</t>
  </si>
  <si>
    <t>Average Maximum Distance (Swing)</t>
  </si>
  <si>
    <t>Average Minimum Distance (Stance)</t>
  </si>
  <si>
    <t>Ant Midlimb</t>
  </si>
  <si>
    <t>1-2 Ply</t>
  </si>
  <si>
    <t>1 Ply</t>
  </si>
  <si>
    <t>0-1 Ply</t>
  </si>
  <si>
    <t>1-3 Ply</t>
  </si>
  <si>
    <t>3 Ply</t>
  </si>
  <si>
    <t>3-5 Ply</t>
  </si>
  <si>
    <t>5 Ply</t>
  </si>
  <si>
    <t>Sensor</t>
  </si>
  <si>
    <t>Pressure (kPa)</t>
  </si>
  <si>
    <t>Sock</t>
  </si>
  <si>
    <t>1 Sheath</t>
  </si>
  <si>
    <t>2 Sheaths</t>
  </si>
  <si>
    <t>1 Ply + Sheath</t>
  </si>
  <si>
    <t>Participant 1</t>
  </si>
  <si>
    <t>Participant 2</t>
  </si>
  <si>
    <t>Participant 3</t>
  </si>
  <si>
    <t>Participant 4</t>
  </si>
  <si>
    <t xml:space="preserve">0 Ply </t>
  </si>
  <si>
    <t>0 - 1 Ply</t>
  </si>
  <si>
    <t>1 -2 Ply</t>
  </si>
  <si>
    <t>1 - 3 Ply</t>
  </si>
  <si>
    <t>3 - 5 Ply</t>
  </si>
  <si>
    <t>1 -3 Ply</t>
  </si>
  <si>
    <t>AP</t>
  </si>
  <si>
    <t>AM</t>
  </si>
  <si>
    <t>AMD</t>
  </si>
  <si>
    <t>AI</t>
  </si>
  <si>
    <t>PI</t>
  </si>
  <si>
    <t>PM</t>
  </si>
  <si>
    <t>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</si>
</sst>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2" xfId="0" applyFont="1" applyBorder="1" applyAlignment="1">
      <alignment horizontal="center"/>
    </xf>
    <xf numFmtId="0" fontId="4" fillId="2" borderId="3" xfId="0" applyFont="1" applyFill="1" applyBorder="1"/>
    <xf numFmtId="0" fontId="0" fillId="2" borderId="5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20" xfId="0" applyFill="1" applyBorder="1"/>
    <xf numFmtId="0" fontId="0" fillId="2" borderId="21" xfId="0" applyFill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2" borderId="23" xfId="0" applyFill="1" applyBorder="1"/>
    <xf numFmtId="164" fontId="0" fillId="0" borderId="23" xfId="0" applyNumberForma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24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25" xfId="0" applyBorder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2" fontId="0" fillId="0" borderId="25" xfId="0" applyNumberFormat="1" applyBorder="1" applyAlignment="1">
      <alignment horizontal="center"/>
    </xf>
    <xf numFmtId="2" fontId="5" fillId="0" borderId="25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164" fontId="0" fillId="0" borderId="0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2" fontId="5" fillId="0" borderId="0" xfId="0" applyNumberFormat="1" applyFont="1" applyAlignment="1">
      <alignment horizontal="center"/>
    </xf>
    <xf numFmtId="0" fontId="2" fillId="0" borderId="12" xfId="0" applyFont="1" applyBorder="1" applyAlignment="1">
      <alignment horizontal="left"/>
    </xf>
    <xf numFmtId="2" fontId="0" fillId="0" borderId="0" xfId="0" applyNumberFormat="1" applyAlignment="1">
      <alignment horizontal="left"/>
    </xf>
    <xf numFmtId="0" fontId="2" fillId="0" borderId="25" xfId="0" applyFont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0" fontId="0" fillId="0" borderId="25" xfId="0" applyBorder="1"/>
    <xf numFmtId="2" fontId="0" fillId="0" borderId="25" xfId="0" applyNumberFormat="1" applyFill="1" applyBorder="1" applyAlignment="1">
      <alignment horizontal="left"/>
    </xf>
    <xf numFmtId="0" fontId="0" fillId="0" borderId="25" xfId="0" applyFill="1" applyBorder="1"/>
    <xf numFmtId="0" fontId="2" fillId="2" borderId="26" xfId="0" applyFont="1" applyFill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8" xfId="0" applyFont="1" applyFill="1" applyBorder="1"/>
    <xf numFmtId="2" fontId="2" fillId="0" borderId="12" xfId="0" applyNumberFormat="1" applyFont="1" applyFill="1" applyBorder="1" applyAlignment="1">
      <alignment horizontal="left"/>
    </xf>
    <xf numFmtId="0" fontId="2" fillId="0" borderId="24" xfId="0" applyFont="1" applyFill="1" applyBorder="1"/>
    <xf numFmtId="0" fontId="2" fillId="0" borderId="12" xfId="0" applyFont="1" applyBorder="1"/>
    <xf numFmtId="0" fontId="2" fillId="0" borderId="24" xfId="0" applyFont="1" applyBorder="1"/>
    <xf numFmtId="0" fontId="2" fillId="0" borderId="12" xfId="0" applyFont="1" applyFill="1" applyBorder="1"/>
    <xf numFmtId="0" fontId="2" fillId="0" borderId="19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8233645275979"/>
          <c:y val="0.16435774041177803"/>
          <c:w val="0.64593692342755205"/>
          <c:h val="0.62123296805407779"/>
        </c:manualLayout>
      </c:layout>
      <c:barChart>
        <c:barDir val="col"/>
        <c:grouping val="stacked"/>
        <c:varyColors val="0"/>
        <c:ser>
          <c:idx val="0"/>
          <c:order val="7"/>
          <c:tx>
            <c:v/>
          </c:tx>
          <c:spPr>
            <a:noFill/>
            <a:ln>
              <a:noFill/>
            </a:ln>
            <a:effectLst/>
          </c:spPr>
          <c:invertIfNegative val="0"/>
          <c:val>
            <c:numRef>
              <c:f>'P1 Standing'!$C$3:$C$10</c:f>
              <c:numCache>
                <c:formatCode>0.00</c:formatCode>
                <c:ptCount val="8"/>
                <c:pt idx="0" formatCode="General">
                  <c:v>0</c:v>
                </c:pt>
                <c:pt idx="1">
                  <c:v>0.20642969894019059</c:v>
                </c:pt>
                <c:pt idx="2">
                  <c:v>0.22735432020360702</c:v>
                </c:pt>
                <c:pt idx="3">
                  <c:v>0.41766225651440503</c:v>
                </c:pt>
                <c:pt idx="4">
                  <c:v>0.43858687777782146</c:v>
                </c:pt>
                <c:pt idx="5">
                  <c:v>0.55227614197639663</c:v>
                </c:pt>
                <c:pt idx="6">
                  <c:v>0.70835227131055545</c:v>
                </c:pt>
                <c:pt idx="7">
                  <c:v>0.93570659151416247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0B-4D80-8603-88485655C57A}"/>
            </c:ext>
          </c:extLst>
        </c:ser>
        <c:ser>
          <c:idx val="1"/>
          <c:order val="8"/>
          <c:tx>
            <c:v>Sock Thickness Range</c:v>
          </c:tx>
          <c:spPr>
            <a:solidFill>
              <a:schemeClr val="bg1">
                <a:lumMod val="50000"/>
                <a:alpha val="30000"/>
              </a:schemeClr>
            </a:solidFill>
            <a:ln>
              <a:noFill/>
            </a:ln>
            <a:effectLst/>
          </c:spPr>
          <c:invertIfNegative val="0"/>
          <c:val>
            <c:numRef>
              <c:f>'P1 Standing'!$B$3:$B$10</c:f>
              <c:numCache>
                <c:formatCode>General</c:formatCode>
                <c:ptCount val="8"/>
                <c:pt idx="0">
                  <c:v>0</c:v>
                </c:pt>
                <c:pt idx="1">
                  <c:v>0.41</c:v>
                </c:pt>
                <c:pt idx="2">
                  <c:v>0.55000000000000004</c:v>
                </c:pt>
                <c:pt idx="3">
                  <c:v>0.84</c:v>
                </c:pt>
                <c:pt idx="4">
                  <c:v>0.96</c:v>
                </c:pt>
                <c:pt idx="5">
                  <c:v>1.19</c:v>
                </c:pt>
                <c:pt idx="6">
                  <c:v>1.57</c:v>
                </c:pt>
                <c:pt idx="7">
                  <c:v>2.12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0B-4D80-8603-88485655C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9775567"/>
        <c:axId val="679178879"/>
      </c:barChart>
      <c:lineChart>
        <c:grouping val="standard"/>
        <c:varyColors val="0"/>
        <c:ser>
          <c:idx val="2"/>
          <c:order val="0"/>
          <c:tx>
            <c:strRef>
              <c:f>'P1 Standing'!$D$2</c:f>
              <c:strCache>
                <c:ptCount val="1"/>
                <c:pt idx="0">
                  <c:v>Anterior Proximal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0">
                <a:noFill/>
              </a:ln>
              <a:effectLst/>
            </c:spPr>
          </c:marker>
          <c:cat>
            <c:strRef>
              <c:f>'P1 Standing'!$A$3:$A$10</c:f>
              <c:strCache>
                <c:ptCount val="8"/>
                <c:pt idx="0">
                  <c:v>0</c:v>
                </c:pt>
                <c:pt idx="1">
                  <c:v>1 Sheath</c:v>
                </c:pt>
                <c:pt idx="2">
                  <c:v>1 Ply</c:v>
                </c:pt>
                <c:pt idx="3">
                  <c:v>2 Sheaths</c:v>
                </c:pt>
                <c:pt idx="4">
                  <c:v>1 Ply + Sheath</c:v>
                </c:pt>
                <c:pt idx="5">
                  <c:v>2 Ply</c:v>
                </c:pt>
                <c:pt idx="6">
                  <c:v>3 Ply</c:v>
                </c:pt>
                <c:pt idx="7">
                  <c:v>4 Ply</c:v>
                </c:pt>
              </c:strCache>
            </c:strRef>
          </c:cat>
          <c:val>
            <c:numRef>
              <c:f>'P1 Standing'!$D$3:$D$10</c:f>
              <c:numCache>
                <c:formatCode>0.00</c:formatCode>
                <c:ptCount val="8"/>
                <c:pt idx="0">
                  <c:v>0.13799912772585701</c:v>
                </c:pt>
                <c:pt idx="1">
                  <c:v>0.40849933707292202</c:v>
                </c:pt>
                <c:pt idx="2">
                  <c:v>0.43571258154706499</c:v>
                </c:pt>
                <c:pt idx="3">
                  <c:v>0.60601493540461304</c:v>
                </c:pt>
                <c:pt idx="4">
                  <c:v>0.53398946323946295</c:v>
                </c:pt>
                <c:pt idx="5">
                  <c:v>0.87012022530567501</c:v>
                </c:pt>
                <c:pt idx="6">
                  <c:v>1.12940782968731</c:v>
                </c:pt>
                <c:pt idx="7">
                  <c:v>1.704801265625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0B-4D80-8603-88485655C57A}"/>
            </c:ext>
          </c:extLst>
        </c:ser>
        <c:ser>
          <c:idx val="3"/>
          <c:order val="1"/>
          <c:tx>
            <c:strRef>
              <c:f>'P1 Standing'!$E$2</c:f>
              <c:strCache>
                <c:ptCount val="1"/>
                <c:pt idx="0">
                  <c:v>Anterior Midlimb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cat>
            <c:strRef>
              <c:f>'P1 Standing'!$A$3:$A$10</c:f>
              <c:strCache>
                <c:ptCount val="8"/>
                <c:pt idx="0">
                  <c:v>0</c:v>
                </c:pt>
                <c:pt idx="1">
                  <c:v>1 Sheath</c:v>
                </c:pt>
                <c:pt idx="2">
                  <c:v>1 Ply</c:v>
                </c:pt>
                <c:pt idx="3">
                  <c:v>2 Sheaths</c:v>
                </c:pt>
                <c:pt idx="4">
                  <c:v>1 Ply + Sheath</c:v>
                </c:pt>
                <c:pt idx="5">
                  <c:v>2 Ply</c:v>
                </c:pt>
                <c:pt idx="6">
                  <c:v>3 Ply</c:v>
                </c:pt>
                <c:pt idx="7">
                  <c:v>4 Ply</c:v>
                </c:pt>
              </c:strCache>
            </c:strRef>
          </c:cat>
          <c:val>
            <c:numRef>
              <c:f>'P1 Standing'!$E$3:$E$10</c:f>
              <c:numCache>
                <c:formatCode>0.00</c:formatCode>
                <c:ptCount val="8"/>
                <c:pt idx="0">
                  <c:v>0.28153222963951902</c:v>
                </c:pt>
                <c:pt idx="1">
                  <c:v>0.51828238143804195</c:v>
                </c:pt>
                <c:pt idx="2">
                  <c:v>0.54282027027027002</c:v>
                </c:pt>
                <c:pt idx="3">
                  <c:v>0.74081925497345003</c:v>
                </c:pt>
                <c:pt idx="4">
                  <c:v>0.73830995085995399</c:v>
                </c:pt>
                <c:pt idx="5">
                  <c:v>0.82401964897168001</c:v>
                </c:pt>
                <c:pt idx="6">
                  <c:v>1.1135847237671499</c:v>
                </c:pt>
                <c:pt idx="7">
                  <c:v>1.5493145312500001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0B-4D80-8603-88485655C57A}"/>
            </c:ext>
          </c:extLst>
        </c:ser>
        <c:ser>
          <c:idx val="8"/>
          <c:order val="2"/>
          <c:tx>
            <c:strRef>
              <c:f>'P1 Standing'!$J$2</c:f>
              <c:strCache>
                <c:ptCount val="1"/>
                <c:pt idx="0">
                  <c:v>Anterior Midlimb Distal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'P1 Standing'!$A$3:$A$10</c:f>
              <c:strCache>
                <c:ptCount val="8"/>
                <c:pt idx="0">
                  <c:v>0</c:v>
                </c:pt>
                <c:pt idx="1">
                  <c:v>1 Sheath</c:v>
                </c:pt>
                <c:pt idx="2">
                  <c:v>1 Ply</c:v>
                </c:pt>
                <c:pt idx="3">
                  <c:v>2 Sheaths</c:v>
                </c:pt>
                <c:pt idx="4">
                  <c:v>1 Ply + Sheath</c:v>
                </c:pt>
                <c:pt idx="5">
                  <c:v>2 Ply</c:v>
                </c:pt>
                <c:pt idx="6">
                  <c:v>3 Ply</c:v>
                </c:pt>
                <c:pt idx="7">
                  <c:v>4 Ply</c:v>
                </c:pt>
              </c:strCache>
            </c:strRef>
          </c:cat>
          <c:val>
            <c:numRef>
              <c:f>'P1 Standing'!$J$3:$J$10</c:f>
              <c:numCache>
                <c:formatCode>0.00</c:formatCode>
                <c:ptCount val="8"/>
                <c:pt idx="0">
                  <c:v>-4.4585487917824199E-2</c:v>
                </c:pt>
                <c:pt idx="1">
                  <c:v>0.20448351854261601</c:v>
                </c:pt>
                <c:pt idx="2">
                  <c:v>0.29595456837098599</c:v>
                </c:pt>
                <c:pt idx="3">
                  <c:v>0.60045801597734805</c:v>
                </c:pt>
                <c:pt idx="4">
                  <c:v>0.59238603207137697</c:v>
                </c:pt>
                <c:pt idx="5">
                  <c:v>0.74403844621513904</c:v>
                </c:pt>
                <c:pt idx="6">
                  <c:v>0.98231375770609397</c:v>
                </c:pt>
                <c:pt idx="7">
                  <c:v>1.1759042503720201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0B-4D80-8603-88485655C57A}"/>
            </c:ext>
          </c:extLst>
        </c:ser>
        <c:ser>
          <c:idx val="4"/>
          <c:order val="3"/>
          <c:tx>
            <c:strRef>
              <c:f>'P1 Standing'!$F$2</c:f>
              <c:strCache>
                <c:ptCount val="1"/>
                <c:pt idx="0">
                  <c:v>Anterior Inferior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cat>
            <c:strRef>
              <c:f>'P1 Standing'!$A$3:$A$10</c:f>
              <c:strCache>
                <c:ptCount val="8"/>
                <c:pt idx="0">
                  <c:v>0</c:v>
                </c:pt>
                <c:pt idx="1">
                  <c:v>1 Sheath</c:v>
                </c:pt>
                <c:pt idx="2">
                  <c:v>1 Ply</c:v>
                </c:pt>
                <c:pt idx="3">
                  <c:v>2 Sheaths</c:v>
                </c:pt>
                <c:pt idx="4">
                  <c:v>1 Ply + Sheath</c:v>
                </c:pt>
                <c:pt idx="5">
                  <c:v>2 Ply</c:v>
                </c:pt>
                <c:pt idx="6">
                  <c:v>3 Ply</c:v>
                </c:pt>
                <c:pt idx="7">
                  <c:v>4 Ply</c:v>
                </c:pt>
              </c:strCache>
            </c:strRef>
          </c:cat>
          <c:val>
            <c:numRef>
              <c:f>'P1 Standing'!$F$3:$F$10</c:f>
              <c:numCache>
                <c:formatCode>0.00</c:formatCode>
                <c:ptCount val="8"/>
                <c:pt idx="0">
                  <c:v>0.60322801958166405</c:v>
                </c:pt>
                <c:pt idx="1">
                  <c:v>0.94374649056603799</c:v>
                </c:pt>
                <c:pt idx="2">
                  <c:v>0.88735759552656202</c:v>
                </c:pt>
                <c:pt idx="3">
                  <c:v>1.1998977037002601</c:v>
                </c:pt>
                <c:pt idx="4">
                  <c:v>1.2594361803713501</c:v>
                </c:pt>
                <c:pt idx="5">
                  <c:v>1.4289620002747601</c:v>
                </c:pt>
                <c:pt idx="6">
                  <c:v>1.65295325052528</c:v>
                </c:pt>
                <c:pt idx="7">
                  <c:v>3.9679306250000002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80B-4D80-8603-88485655C57A}"/>
            </c:ext>
          </c:extLst>
        </c:ser>
        <c:ser>
          <c:idx val="5"/>
          <c:order val="4"/>
          <c:tx>
            <c:strRef>
              <c:f>'P1 Standing'!$G$2</c:f>
              <c:strCache>
                <c:ptCount val="1"/>
                <c:pt idx="0">
                  <c:v>Posterior Inferior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3399"/>
              </a:solidFill>
              <a:ln w="9525">
                <a:noFill/>
              </a:ln>
              <a:effectLst/>
            </c:spPr>
          </c:marker>
          <c:cat>
            <c:strRef>
              <c:f>'P1 Standing'!$A$3:$A$10</c:f>
              <c:strCache>
                <c:ptCount val="8"/>
                <c:pt idx="0">
                  <c:v>0</c:v>
                </c:pt>
                <c:pt idx="1">
                  <c:v>1 Sheath</c:v>
                </c:pt>
                <c:pt idx="2">
                  <c:v>1 Ply</c:v>
                </c:pt>
                <c:pt idx="3">
                  <c:v>2 Sheaths</c:v>
                </c:pt>
                <c:pt idx="4">
                  <c:v>1 Ply + Sheath</c:v>
                </c:pt>
                <c:pt idx="5">
                  <c:v>2 Ply</c:v>
                </c:pt>
                <c:pt idx="6">
                  <c:v>3 Ply</c:v>
                </c:pt>
                <c:pt idx="7">
                  <c:v>4 Ply</c:v>
                </c:pt>
              </c:strCache>
            </c:strRef>
          </c:cat>
          <c:val>
            <c:numRef>
              <c:f>'P1 Standing'!$G$3:$G$10</c:f>
              <c:numCache>
                <c:formatCode>0.00</c:formatCode>
                <c:ptCount val="8"/>
                <c:pt idx="0">
                  <c:v>1.7779232463207599</c:v>
                </c:pt>
                <c:pt idx="1">
                  <c:v>1.9241129056603801</c:v>
                </c:pt>
                <c:pt idx="2">
                  <c:v>1.79022913198573</c:v>
                </c:pt>
                <c:pt idx="3">
                  <c:v>2.02384384164223</c:v>
                </c:pt>
                <c:pt idx="4">
                  <c:v>2.0909373076923101</c:v>
                </c:pt>
                <c:pt idx="5">
                  <c:v>2.0453560557768902</c:v>
                </c:pt>
                <c:pt idx="6">
                  <c:v>2.4506820276497798</c:v>
                </c:pt>
                <c:pt idx="7">
                  <c:v>5.6975116325827297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80B-4D80-8603-88485655C57A}"/>
            </c:ext>
          </c:extLst>
        </c:ser>
        <c:ser>
          <c:idx val="6"/>
          <c:order val="5"/>
          <c:tx>
            <c:strRef>
              <c:f>'P1 Standing'!$H$2</c:f>
              <c:strCache>
                <c:ptCount val="1"/>
                <c:pt idx="0">
                  <c:v>Posterior Medial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797FF"/>
              </a:solidFill>
              <a:ln w="9525">
                <a:noFill/>
              </a:ln>
              <a:effectLst/>
            </c:spPr>
          </c:marker>
          <c:cat>
            <c:strRef>
              <c:f>'P1 Standing'!$A$3:$A$10</c:f>
              <c:strCache>
                <c:ptCount val="8"/>
                <c:pt idx="0">
                  <c:v>0</c:v>
                </c:pt>
                <c:pt idx="1">
                  <c:v>1 Sheath</c:v>
                </c:pt>
                <c:pt idx="2">
                  <c:v>1 Ply</c:v>
                </c:pt>
                <c:pt idx="3">
                  <c:v>2 Sheaths</c:v>
                </c:pt>
                <c:pt idx="4">
                  <c:v>1 Ply + Sheath</c:v>
                </c:pt>
                <c:pt idx="5">
                  <c:v>2 Ply</c:v>
                </c:pt>
                <c:pt idx="6">
                  <c:v>3 Ply</c:v>
                </c:pt>
                <c:pt idx="7">
                  <c:v>4 Ply</c:v>
                </c:pt>
              </c:strCache>
            </c:strRef>
          </c:cat>
          <c:val>
            <c:numRef>
              <c:f>'P1 Standing'!$H$3:$H$10</c:f>
              <c:numCache>
                <c:formatCode>0.00</c:formatCode>
                <c:ptCount val="8"/>
                <c:pt idx="0">
                  <c:v>-1.42149850594442E-3</c:v>
                </c:pt>
                <c:pt idx="1">
                  <c:v>0.34751395022079501</c:v>
                </c:pt>
                <c:pt idx="2">
                  <c:v>0.302856969919296</c:v>
                </c:pt>
                <c:pt idx="3">
                  <c:v>0.54092911604524696</c:v>
                </c:pt>
                <c:pt idx="4">
                  <c:v>0.55281094905094996</c:v>
                </c:pt>
                <c:pt idx="5">
                  <c:v>0.62531685828116301</c:v>
                </c:pt>
                <c:pt idx="6">
                  <c:v>0.86701380412670703</c:v>
                </c:pt>
                <c:pt idx="7">
                  <c:v>1.11561369510135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80B-4D80-8603-88485655C57A}"/>
            </c:ext>
          </c:extLst>
        </c:ser>
        <c:ser>
          <c:idx val="7"/>
          <c:order val="6"/>
          <c:tx>
            <c:strRef>
              <c:f>'P1 Standing'!$I$2</c:f>
              <c:strCache>
                <c:ptCount val="1"/>
                <c:pt idx="0">
                  <c:v>Posterior Lateral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cat>
            <c:strRef>
              <c:f>'P1 Standing'!$A$3:$A$10</c:f>
              <c:strCache>
                <c:ptCount val="8"/>
                <c:pt idx="0">
                  <c:v>0</c:v>
                </c:pt>
                <c:pt idx="1">
                  <c:v>1 Sheath</c:v>
                </c:pt>
                <c:pt idx="2">
                  <c:v>1 Ply</c:v>
                </c:pt>
                <c:pt idx="3">
                  <c:v>2 Sheaths</c:v>
                </c:pt>
                <c:pt idx="4">
                  <c:v>1 Ply + Sheath</c:v>
                </c:pt>
                <c:pt idx="5">
                  <c:v>2 Ply</c:v>
                </c:pt>
                <c:pt idx="6">
                  <c:v>3 Ply</c:v>
                </c:pt>
                <c:pt idx="7">
                  <c:v>4 Ply</c:v>
                </c:pt>
              </c:strCache>
            </c:strRef>
          </c:cat>
          <c:val>
            <c:numRef>
              <c:f>'P1 Standing'!$I$3:$I$10</c:f>
              <c:numCache>
                <c:formatCode>0.00</c:formatCode>
                <c:ptCount val="8"/>
                <c:pt idx="0">
                  <c:v>0.25556967247621498</c:v>
                </c:pt>
                <c:pt idx="1">
                  <c:v>0.51154069556348802</c:v>
                </c:pt>
                <c:pt idx="2">
                  <c:v>0.53551545013979396</c:v>
                </c:pt>
                <c:pt idx="3">
                  <c:v>0.80174451612903197</c:v>
                </c:pt>
                <c:pt idx="4">
                  <c:v>0.75518576320231401</c:v>
                </c:pt>
                <c:pt idx="5">
                  <c:v>0.932667948894079</c:v>
                </c:pt>
                <c:pt idx="6">
                  <c:v>1.10933120133482</c:v>
                </c:pt>
                <c:pt idx="7">
                  <c:v>1.3750231921875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80B-4D80-8603-88485655C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9775567"/>
        <c:axId val="679178879"/>
      </c:lineChart>
      <c:catAx>
        <c:axId val="9697755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Sock Combination</a:t>
                </a:r>
              </a:p>
            </c:rich>
          </c:tx>
          <c:layout>
            <c:manualLayout>
              <c:xMode val="edge"/>
              <c:yMode val="edge"/>
              <c:x val="0.38775905832837154"/>
              <c:y val="0.969505783385909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@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9178879"/>
        <c:crosses val="autoZero"/>
        <c:auto val="0"/>
        <c:lblAlgn val="ctr"/>
        <c:lblOffset val="100"/>
        <c:noMultiLvlLbl val="0"/>
      </c:catAx>
      <c:valAx>
        <c:axId val="679178879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Distance (mm)</a:t>
                </a:r>
              </a:p>
            </c:rich>
          </c:tx>
          <c:layout>
            <c:manualLayout>
              <c:xMode val="edge"/>
              <c:yMode val="edge"/>
              <c:x val="2.8790327467793772E-3"/>
              <c:y val="0.321405474313344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69775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329204827886721"/>
          <c:y val="4.1024060741781998E-2"/>
          <c:w val="0.2260777207640392"/>
          <c:h val="0.655162200172932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Participant 1</a:t>
            </a:r>
          </a:p>
        </c:rich>
      </c:tx>
      <c:layout>
        <c:manualLayout>
          <c:xMode val="edge"/>
          <c:yMode val="edge"/>
          <c:x val="0.35794499340425473"/>
          <c:y val="1.77040187774120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84974042108555"/>
          <c:y val="0.10524822695035463"/>
          <c:w val="0.81454094435714108"/>
          <c:h val="0.72583967756381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'P1 Walking'!$K$25</c:f>
              <c:strCache>
                <c:ptCount val="1"/>
                <c:pt idx="0">
                  <c:v>0 Ply</c:v>
                </c:pt>
              </c:strCache>
            </c:strRef>
          </c:tx>
          <c:spPr>
            <a:solidFill>
              <a:srgbClr val="CCCCFF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'[1]GSC - Walking'!$W$25:$AC$25</c:f>
                <c:numCache>
                  <c:formatCode>General</c:formatCode>
                  <c:ptCount val="7"/>
                  <c:pt idx="0">
                    <c:v>6.3825618845612539E-2</c:v>
                  </c:pt>
                  <c:pt idx="1">
                    <c:v>2.4104132297668394E-2</c:v>
                  </c:pt>
                  <c:pt idx="2">
                    <c:v>1.7248203946909093E-2</c:v>
                  </c:pt>
                  <c:pt idx="3">
                    <c:v>2.157679635372909E-2</c:v>
                  </c:pt>
                  <c:pt idx="4">
                    <c:v>6.9803493504335457E-2</c:v>
                  </c:pt>
                  <c:pt idx="5">
                    <c:v>9.2667291902003585E-3</c:v>
                  </c:pt>
                  <c:pt idx="6">
                    <c:v>1.8323589254461259E-2</c:v>
                  </c:pt>
                </c:numCache>
              </c:numRef>
            </c:plus>
            <c:minus>
              <c:numRef>
                <c:f>'[1]GSC - Walking'!$W$25:$AC$25</c:f>
                <c:numCache>
                  <c:formatCode>General</c:formatCode>
                  <c:ptCount val="7"/>
                  <c:pt idx="0">
                    <c:v>6.3825618845612539E-2</c:v>
                  </c:pt>
                  <c:pt idx="1">
                    <c:v>2.4104132297668394E-2</c:v>
                  </c:pt>
                  <c:pt idx="2">
                    <c:v>1.7248203946909093E-2</c:v>
                  </c:pt>
                  <c:pt idx="3">
                    <c:v>2.157679635372909E-2</c:v>
                  </c:pt>
                  <c:pt idx="4">
                    <c:v>6.9803493504335457E-2</c:v>
                  </c:pt>
                  <c:pt idx="5">
                    <c:v>9.2667291902003585E-3</c:v>
                  </c:pt>
                  <c:pt idx="6">
                    <c:v>1.8323589254461259E-2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'P1 Walking'!$M$14:$S$14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'P1 Walking'!$M$25:$S$25</c:f>
              <c:numCache>
                <c:formatCode>0.000</c:formatCode>
                <c:ptCount val="7"/>
                <c:pt idx="0">
                  <c:v>-0.210356615704621</c:v>
                </c:pt>
                <c:pt idx="1">
                  <c:v>9.1567597803706158E-2</c:v>
                </c:pt>
                <c:pt idx="2">
                  <c:v>-5.5256117117117046E-2</c:v>
                </c:pt>
                <c:pt idx="3">
                  <c:v>0.527311528110599</c:v>
                </c:pt>
                <c:pt idx="4">
                  <c:v>1.0077270596458501</c:v>
                </c:pt>
                <c:pt idx="5">
                  <c:v>-7.63674563492064E-2</c:v>
                </c:pt>
                <c:pt idx="6">
                  <c:v>9.7787760368663497E-3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17-4563-9DE9-D7BC7113C6AE}"/>
            </c:ext>
          </c:extLst>
        </c:ser>
        <c:ser>
          <c:idx val="1"/>
          <c:order val="1"/>
          <c:tx>
            <c:strRef>
              <c:f>'P1 Walking'!$K$26</c:f>
              <c:strCache>
                <c:ptCount val="1"/>
                <c:pt idx="0">
                  <c:v>2 Ply</c:v>
                </c:pt>
              </c:strCache>
            </c:strRef>
          </c:tx>
          <c:spPr>
            <a:solidFill>
              <a:srgbClr val="9797FF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'[1]GSC - Walking'!$W$26:$AC$26</c:f>
                <c:numCache>
                  <c:formatCode>General</c:formatCode>
                  <c:ptCount val="7"/>
                  <c:pt idx="0">
                    <c:v>0.11857678076762752</c:v>
                  </c:pt>
                  <c:pt idx="1">
                    <c:v>3.9076272373343178E-2</c:v>
                  </c:pt>
                  <c:pt idx="2">
                    <c:v>3.9828868439215785E-2</c:v>
                  </c:pt>
                  <c:pt idx="3">
                    <c:v>6.7877452769318954E-3</c:v>
                  </c:pt>
                  <c:pt idx="4">
                    <c:v>6.788367864249982E-2</c:v>
                  </c:pt>
                  <c:pt idx="5">
                    <c:v>4.6889704993576739E-3</c:v>
                  </c:pt>
                  <c:pt idx="6">
                    <c:v>4.3092425015093076E-3</c:v>
                  </c:pt>
                </c:numCache>
              </c:numRef>
            </c:plus>
            <c:minus>
              <c:numRef>
                <c:f>'[1]GSC - Walking'!$W$26:$AC$26</c:f>
                <c:numCache>
                  <c:formatCode>General</c:formatCode>
                  <c:ptCount val="7"/>
                  <c:pt idx="0">
                    <c:v>0.11857678076762752</c:v>
                  </c:pt>
                  <c:pt idx="1">
                    <c:v>3.9076272373343178E-2</c:v>
                  </c:pt>
                  <c:pt idx="2">
                    <c:v>3.9828868439215785E-2</c:v>
                  </c:pt>
                  <c:pt idx="3">
                    <c:v>6.7877452769318954E-3</c:v>
                  </c:pt>
                  <c:pt idx="4">
                    <c:v>6.788367864249982E-2</c:v>
                  </c:pt>
                  <c:pt idx="5">
                    <c:v>4.6889704993576739E-3</c:v>
                  </c:pt>
                  <c:pt idx="6">
                    <c:v>4.3092425015093076E-3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'P1 Walking'!$M$14:$S$14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'P1 Walking'!$M$26:$S$26</c:f>
              <c:numCache>
                <c:formatCode>0.000</c:formatCode>
                <c:ptCount val="7"/>
                <c:pt idx="0">
                  <c:v>0.77143021435228309</c:v>
                </c:pt>
                <c:pt idx="1">
                  <c:v>0.91696175972210403</c:v>
                </c:pt>
                <c:pt idx="2">
                  <c:v>0.41050515935214205</c:v>
                </c:pt>
                <c:pt idx="3">
                  <c:v>1.1406254095004051</c:v>
                </c:pt>
                <c:pt idx="4">
                  <c:v>1.5003319211822701</c:v>
                </c:pt>
                <c:pt idx="5">
                  <c:v>0.58705637692674451</c:v>
                </c:pt>
                <c:pt idx="6">
                  <c:v>0.75953500940438845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17-4563-9DE9-D7BC7113C6AE}"/>
            </c:ext>
          </c:extLst>
        </c:ser>
        <c:ser>
          <c:idx val="2"/>
          <c:order val="2"/>
          <c:tx>
            <c:strRef>
              <c:f>'P1 Walking'!$K$27</c:f>
              <c:strCache>
                <c:ptCount val="1"/>
                <c:pt idx="0">
                  <c:v>4 Ply</c:v>
                </c:pt>
              </c:strCache>
            </c:strRef>
          </c:tx>
          <c:spPr>
            <a:solidFill>
              <a:srgbClr val="7030A0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'[1]GSC - Walking'!$W$27:$AC$27</c:f>
                <c:numCache>
                  <c:formatCode>General</c:formatCode>
                  <c:ptCount val="7"/>
                  <c:pt idx="0">
                    <c:v>8.1655505748171181E-2</c:v>
                  </c:pt>
                  <c:pt idx="1">
                    <c:v>2.8449599547253915E-2</c:v>
                  </c:pt>
                  <c:pt idx="2">
                    <c:v>4.4835620689949972E-2</c:v>
                  </c:pt>
                  <c:pt idx="3">
                    <c:v>2.2611872325390414E-2</c:v>
                  </c:pt>
                  <c:pt idx="4">
                    <c:v>0.12139517303011696</c:v>
                  </c:pt>
                  <c:pt idx="5">
                    <c:v>2.9312687350019694E-2</c:v>
                  </c:pt>
                  <c:pt idx="6">
                    <c:v>6.5855735337312527E-3</c:v>
                  </c:pt>
                </c:numCache>
              </c:numRef>
            </c:plus>
            <c:minus>
              <c:numRef>
                <c:f>'[1]GSC - Walking'!$W$27:$AC$27</c:f>
                <c:numCache>
                  <c:formatCode>General</c:formatCode>
                  <c:ptCount val="7"/>
                  <c:pt idx="0">
                    <c:v>8.1655505748171181E-2</c:v>
                  </c:pt>
                  <c:pt idx="1">
                    <c:v>2.8449599547253915E-2</c:v>
                  </c:pt>
                  <c:pt idx="2">
                    <c:v>4.4835620689949972E-2</c:v>
                  </c:pt>
                  <c:pt idx="3">
                    <c:v>2.2611872325390414E-2</c:v>
                  </c:pt>
                  <c:pt idx="4">
                    <c:v>0.12139517303011696</c:v>
                  </c:pt>
                  <c:pt idx="5">
                    <c:v>2.9312687350019694E-2</c:v>
                  </c:pt>
                  <c:pt idx="6">
                    <c:v>6.5855735337312527E-3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'P1 Walking'!$M$14:$S$14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'P1 Walking'!$M$27:$S$27</c:f>
              <c:numCache>
                <c:formatCode>0.000</c:formatCode>
                <c:ptCount val="7"/>
                <c:pt idx="0">
                  <c:v>1.2286586881559249</c:v>
                </c:pt>
                <c:pt idx="1">
                  <c:v>1.2354577254641899</c:v>
                </c:pt>
                <c:pt idx="2">
                  <c:v>0.57486160413279752</c:v>
                </c:pt>
                <c:pt idx="3">
                  <c:v>2.5188416371853952</c:v>
                </c:pt>
                <c:pt idx="4">
                  <c:v>3.0533422448529399</c:v>
                </c:pt>
                <c:pt idx="5">
                  <c:v>1.0551313378378402</c:v>
                </c:pt>
                <c:pt idx="6">
                  <c:v>1.1941147332506201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17-4563-9DE9-D7BC7113C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2466496"/>
        <c:axId val="1001964464"/>
      </c:barChart>
      <c:catAx>
        <c:axId val="1212466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Sensor</a:t>
                </a:r>
              </a:p>
            </c:rich>
          </c:tx>
          <c:layout>
            <c:manualLayout>
              <c:xMode val="edge"/>
              <c:yMode val="edge"/>
              <c:x val="0.42743894533001831"/>
              <c:y val="0.944817300521998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01964464"/>
        <c:crosses val="autoZero"/>
        <c:auto val="1"/>
        <c:lblAlgn val="ctr"/>
        <c:lblOffset val="100"/>
        <c:noMultiLvlLbl val="0"/>
      </c:catAx>
      <c:valAx>
        <c:axId val="1001964464"/>
        <c:scaling>
          <c:orientation val="minMax"/>
          <c:max val="3.5"/>
          <c:min val="-0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/>
                  <a:t>Distance (mm)</a:t>
                </a:r>
              </a:p>
            </c:rich>
          </c:tx>
          <c:layout>
            <c:manualLayout>
              <c:xMode val="edge"/>
              <c:yMode val="edge"/>
              <c:x val="7.0448318702023306E-4"/>
              <c:y val="0.34323317900400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12466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80367476256688308"/>
          <c:y val="9.7003037215032381E-2"/>
          <c:w val="0.14478243639425278"/>
          <c:h val="0.142725078828233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Participant 2</a:t>
            </a:r>
          </a:p>
        </c:rich>
      </c:tx>
      <c:layout>
        <c:manualLayout>
          <c:xMode val="edge"/>
          <c:yMode val="edge"/>
          <c:x val="0.35794499340425473"/>
          <c:y val="1.77040187774120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84974042108555"/>
          <c:y val="0.10524822695035463"/>
          <c:w val="0.81454094435714108"/>
          <c:h val="0.72583967756381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'P2 Walking'!$K$27</c:f>
              <c:strCache>
                <c:ptCount val="1"/>
                <c:pt idx="0">
                  <c:v>2 Ply</c:v>
                </c:pt>
              </c:strCache>
            </c:strRef>
          </c:tx>
          <c:spPr>
            <a:solidFill>
              <a:srgbClr val="CCCCFF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'[1]GSC - Walking'!$W$25:$AC$25</c:f>
                <c:numCache>
                  <c:formatCode>General</c:formatCode>
                  <c:ptCount val="7"/>
                  <c:pt idx="0">
                    <c:v>6.3825618845612539E-2</c:v>
                  </c:pt>
                  <c:pt idx="1">
                    <c:v>2.4104132297668394E-2</c:v>
                  </c:pt>
                  <c:pt idx="2">
                    <c:v>1.7248203946909093E-2</c:v>
                  </c:pt>
                  <c:pt idx="3">
                    <c:v>2.157679635372909E-2</c:v>
                  </c:pt>
                  <c:pt idx="4">
                    <c:v>6.9803493504335457E-2</c:v>
                  </c:pt>
                  <c:pt idx="5">
                    <c:v>9.2667291902003585E-3</c:v>
                  </c:pt>
                  <c:pt idx="6">
                    <c:v>1.8323589254461259E-2</c:v>
                  </c:pt>
                </c:numCache>
              </c:numRef>
            </c:plus>
            <c:minus>
              <c:numRef>
                <c:f>'[1]GSC - Walking'!$W$25:$AC$25</c:f>
                <c:numCache>
                  <c:formatCode>General</c:formatCode>
                  <c:ptCount val="7"/>
                  <c:pt idx="0">
                    <c:v>6.3825618845612539E-2</c:v>
                  </c:pt>
                  <c:pt idx="1">
                    <c:v>2.4104132297668394E-2</c:v>
                  </c:pt>
                  <c:pt idx="2">
                    <c:v>1.7248203946909093E-2</c:v>
                  </c:pt>
                  <c:pt idx="3">
                    <c:v>2.157679635372909E-2</c:v>
                  </c:pt>
                  <c:pt idx="4">
                    <c:v>6.9803493504335457E-2</c:v>
                  </c:pt>
                  <c:pt idx="5">
                    <c:v>9.2667291902003585E-3</c:v>
                  </c:pt>
                  <c:pt idx="6">
                    <c:v>1.8323589254461259E-2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'P2 Walking'!$M$14:$S$14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'P2 Walking'!$M$27:$S$27</c:f>
              <c:numCache>
                <c:formatCode>0.000</c:formatCode>
                <c:ptCount val="7"/>
                <c:pt idx="0">
                  <c:v>0.54242263157894799</c:v>
                </c:pt>
                <c:pt idx="1">
                  <c:v>0.1355513982946995</c:v>
                </c:pt>
                <c:pt idx="2">
                  <c:v>0.53748102690058497</c:v>
                </c:pt>
                <c:pt idx="3">
                  <c:v>0.46076985714285751</c:v>
                </c:pt>
                <c:pt idx="4">
                  <c:v>2.8434379318181797</c:v>
                </c:pt>
                <c:pt idx="5">
                  <c:v>0.71931572033898306</c:v>
                </c:pt>
                <c:pt idx="6">
                  <c:v>0.8676177523044899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FD-4041-A1AB-C72C2552EF7A}"/>
            </c:ext>
          </c:extLst>
        </c:ser>
        <c:ser>
          <c:idx val="1"/>
          <c:order val="1"/>
          <c:tx>
            <c:strRef>
              <c:f>'P2 Walking'!$K$26</c:f>
              <c:strCache>
                <c:ptCount val="1"/>
                <c:pt idx="0">
                  <c:v>1 Ply</c:v>
                </c:pt>
              </c:strCache>
            </c:strRef>
          </c:tx>
          <c:spPr>
            <a:solidFill>
              <a:srgbClr val="9797FF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'[1]GSC - Walking'!$W$26:$AC$26</c:f>
                <c:numCache>
                  <c:formatCode>General</c:formatCode>
                  <c:ptCount val="7"/>
                  <c:pt idx="0">
                    <c:v>0.11857678076762752</c:v>
                  </c:pt>
                  <c:pt idx="1">
                    <c:v>3.9076272373343178E-2</c:v>
                  </c:pt>
                  <c:pt idx="2">
                    <c:v>3.9828868439215785E-2</c:v>
                  </c:pt>
                  <c:pt idx="3">
                    <c:v>6.7877452769318954E-3</c:v>
                  </c:pt>
                  <c:pt idx="4">
                    <c:v>6.788367864249982E-2</c:v>
                  </c:pt>
                  <c:pt idx="5">
                    <c:v>4.6889704993576739E-3</c:v>
                  </c:pt>
                  <c:pt idx="6">
                    <c:v>4.3092425015093076E-3</c:v>
                  </c:pt>
                </c:numCache>
              </c:numRef>
            </c:plus>
            <c:minus>
              <c:numRef>
                <c:f>'[1]GSC - Walking'!$W$26:$AC$26</c:f>
                <c:numCache>
                  <c:formatCode>General</c:formatCode>
                  <c:ptCount val="7"/>
                  <c:pt idx="0">
                    <c:v>0.11857678076762752</c:v>
                  </c:pt>
                  <c:pt idx="1">
                    <c:v>3.9076272373343178E-2</c:v>
                  </c:pt>
                  <c:pt idx="2">
                    <c:v>3.9828868439215785E-2</c:v>
                  </c:pt>
                  <c:pt idx="3">
                    <c:v>6.7877452769318954E-3</c:v>
                  </c:pt>
                  <c:pt idx="4">
                    <c:v>6.788367864249982E-2</c:v>
                  </c:pt>
                  <c:pt idx="5">
                    <c:v>4.6889704993576739E-3</c:v>
                  </c:pt>
                  <c:pt idx="6">
                    <c:v>4.3092425015093076E-3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'P2 Walking'!$M$14:$S$14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'P2 Walking'!$M$26:$S$26</c:f>
              <c:numCache>
                <c:formatCode>0.000</c:formatCode>
                <c:ptCount val="7"/>
                <c:pt idx="0">
                  <c:v>0.40245654465555802</c:v>
                </c:pt>
                <c:pt idx="1">
                  <c:v>-6.8248494166623042E-2</c:v>
                </c:pt>
                <c:pt idx="2">
                  <c:v>0.30334981056829502</c:v>
                </c:pt>
                <c:pt idx="3">
                  <c:v>0.228658781261665</c:v>
                </c:pt>
                <c:pt idx="4">
                  <c:v>2.3930948405103649</c:v>
                </c:pt>
                <c:pt idx="5">
                  <c:v>0.30670594479396501</c:v>
                </c:pt>
                <c:pt idx="6">
                  <c:v>0.48730797783933499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FD-4041-A1AB-C72C2552EF7A}"/>
            </c:ext>
          </c:extLst>
        </c:ser>
        <c:ser>
          <c:idx val="2"/>
          <c:order val="2"/>
          <c:tx>
            <c:strRef>
              <c:f>'P2 Walking'!$K$25</c:f>
              <c:strCache>
                <c:ptCount val="1"/>
                <c:pt idx="0">
                  <c:v>0 Ply</c:v>
                </c:pt>
              </c:strCache>
            </c:strRef>
          </c:tx>
          <c:spPr>
            <a:solidFill>
              <a:srgbClr val="7030A0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'[1]GSC - Walking'!$W$27:$AC$27</c:f>
                <c:numCache>
                  <c:formatCode>General</c:formatCode>
                  <c:ptCount val="7"/>
                  <c:pt idx="0">
                    <c:v>8.1655505748171181E-2</c:v>
                  </c:pt>
                  <c:pt idx="1">
                    <c:v>2.8449599547253915E-2</c:v>
                  </c:pt>
                  <c:pt idx="2">
                    <c:v>4.4835620689949972E-2</c:v>
                  </c:pt>
                  <c:pt idx="3">
                    <c:v>2.2611872325390414E-2</c:v>
                  </c:pt>
                  <c:pt idx="4">
                    <c:v>0.12139517303011696</c:v>
                  </c:pt>
                  <c:pt idx="5">
                    <c:v>2.9312687350019694E-2</c:v>
                  </c:pt>
                  <c:pt idx="6">
                    <c:v>6.5855735337312527E-3</c:v>
                  </c:pt>
                </c:numCache>
              </c:numRef>
            </c:plus>
            <c:minus>
              <c:numRef>
                <c:f>'[1]GSC - Walking'!$W$27:$AC$27</c:f>
                <c:numCache>
                  <c:formatCode>General</c:formatCode>
                  <c:ptCount val="7"/>
                  <c:pt idx="0">
                    <c:v>8.1655505748171181E-2</c:v>
                  </c:pt>
                  <c:pt idx="1">
                    <c:v>2.8449599547253915E-2</c:v>
                  </c:pt>
                  <c:pt idx="2">
                    <c:v>4.4835620689949972E-2</c:v>
                  </c:pt>
                  <c:pt idx="3">
                    <c:v>2.2611872325390414E-2</c:v>
                  </c:pt>
                  <c:pt idx="4">
                    <c:v>0.12139517303011696</c:v>
                  </c:pt>
                  <c:pt idx="5">
                    <c:v>2.9312687350019694E-2</c:v>
                  </c:pt>
                  <c:pt idx="6">
                    <c:v>6.5855735337312527E-3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'P2 Walking'!$M$14:$S$14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'P2 Walking'!$M$25:$S$25</c:f>
              <c:numCache>
                <c:formatCode>0.000</c:formatCode>
                <c:ptCount val="7"/>
                <c:pt idx="0">
                  <c:v>6.5789123335504601E-2</c:v>
                </c:pt>
                <c:pt idx="1">
                  <c:v>-0.14283358543417363</c:v>
                </c:pt>
                <c:pt idx="2">
                  <c:v>5.209788893188845E-2</c:v>
                </c:pt>
                <c:pt idx="3">
                  <c:v>1.004526998299333E-2</c:v>
                </c:pt>
                <c:pt idx="4">
                  <c:v>2.28195987041792</c:v>
                </c:pt>
                <c:pt idx="5">
                  <c:v>-8.9194015466297238E-2</c:v>
                </c:pt>
                <c:pt idx="6">
                  <c:v>-5.0960863342566852E-2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FD-4041-A1AB-C72C2552E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2466496"/>
        <c:axId val="1001964464"/>
      </c:barChart>
      <c:catAx>
        <c:axId val="1212466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Sensor</a:t>
                </a:r>
              </a:p>
            </c:rich>
          </c:tx>
          <c:layout>
            <c:manualLayout>
              <c:xMode val="edge"/>
              <c:yMode val="edge"/>
              <c:x val="0.42743894533001831"/>
              <c:y val="0.944817300521998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01964464"/>
        <c:crosses val="autoZero"/>
        <c:auto val="1"/>
        <c:lblAlgn val="ctr"/>
        <c:lblOffset val="100"/>
        <c:noMultiLvlLbl val="0"/>
      </c:catAx>
      <c:valAx>
        <c:axId val="1001964464"/>
        <c:scaling>
          <c:orientation val="minMax"/>
          <c:max val="3.5"/>
          <c:min val="-0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/>
                  <a:t>Distance (mm)</a:t>
                </a:r>
              </a:p>
            </c:rich>
          </c:tx>
          <c:layout>
            <c:manualLayout>
              <c:xMode val="edge"/>
              <c:yMode val="edge"/>
              <c:x val="7.0448318702023306E-4"/>
              <c:y val="0.34323317900400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12466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80367476256688308"/>
          <c:y val="9.7003037215032381E-2"/>
          <c:w val="0.14478243639425278"/>
          <c:h val="0.142725078828233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Participant 3</a:t>
            </a:r>
          </a:p>
        </c:rich>
      </c:tx>
      <c:layout>
        <c:manualLayout>
          <c:xMode val="edge"/>
          <c:yMode val="edge"/>
          <c:x val="0.35794499340425473"/>
          <c:y val="1.77040187774120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84974042108555"/>
          <c:y val="0.10524822695035463"/>
          <c:w val="0.81454094435714108"/>
          <c:h val="0.72583967756381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'P3 - Walking'!$J$25</c:f>
              <c:strCache>
                <c:ptCount val="1"/>
                <c:pt idx="0">
                  <c:v>1 Ply</c:v>
                </c:pt>
              </c:strCache>
            </c:strRef>
          </c:tx>
          <c:spPr>
            <a:solidFill>
              <a:srgbClr val="CCCCFF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'[1]GSC - Walking'!$W$25:$AC$25</c:f>
                <c:numCache>
                  <c:formatCode>General</c:formatCode>
                  <c:ptCount val="7"/>
                  <c:pt idx="0">
                    <c:v>6.3825618845612539E-2</c:v>
                  </c:pt>
                  <c:pt idx="1">
                    <c:v>2.4104132297668394E-2</c:v>
                  </c:pt>
                  <c:pt idx="2">
                    <c:v>1.7248203946909093E-2</c:v>
                  </c:pt>
                  <c:pt idx="3">
                    <c:v>2.157679635372909E-2</c:v>
                  </c:pt>
                  <c:pt idx="4">
                    <c:v>6.9803493504335457E-2</c:v>
                  </c:pt>
                  <c:pt idx="5">
                    <c:v>9.2667291902003585E-3</c:v>
                  </c:pt>
                  <c:pt idx="6">
                    <c:v>1.8323589254461259E-2</c:v>
                  </c:pt>
                </c:numCache>
              </c:numRef>
            </c:plus>
            <c:minus>
              <c:numRef>
                <c:f>'[1]GSC - Walking'!$W$25:$AC$25</c:f>
                <c:numCache>
                  <c:formatCode>General</c:formatCode>
                  <c:ptCount val="7"/>
                  <c:pt idx="0">
                    <c:v>6.3825618845612539E-2</c:v>
                  </c:pt>
                  <c:pt idx="1">
                    <c:v>2.4104132297668394E-2</c:v>
                  </c:pt>
                  <c:pt idx="2">
                    <c:v>1.7248203946909093E-2</c:v>
                  </c:pt>
                  <c:pt idx="3">
                    <c:v>2.157679635372909E-2</c:v>
                  </c:pt>
                  <c:pt idx="4">
                    <c:v>6.9803493504335457E-2</c:v>
                  </c:pt>
                  <c:pt idx="5">
                    <c:v>9.2667291902003585E-3</c:v>
                  </c:pt>
                  <c:pt idx="6">
                    <c:v>1.8323589254461259E-2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'P3 - Walking'!$L$14:$Q$14</c:f>
              <c:strCache>
                <c:ptCount val="6"/>
                <c:pt idx="0">
                  <c:v>AP</c:v>
                </c:pt>
                <c:pt idx="1">
                  <c:v>AM</c:v>
                </c:pt>
                <c:pt idx="2">
                  <c:v>AI</c:v>
                </c:pt>
                <c:pt idx="3">
                  <c:v>PI</c:v>
                </c:pt>
                <c:pt idx="4">
                  <c:v>PM</c:v>
                </c:pt>
                <c:pt idx="5">
                  <c:v>PL</c:v>
                </c:pt>
              </c:strCache>
            </c:strRef>
          </c:cat>
          <c:val>
            <c:numRef>
              <c:f>'P3 - Walking'!$L$25:$Q$25</c:f>
              <c:numCache>
                <c:formatCode>0.000</c:formatCode>
                <c:ptCount val="6"/>
                <c:pt idx="0">
                  <c:v>0.13276557297297298</c:v>
                </c:pt>
                <c:pt idx="1">
                  <c:v>-2.4568507326007152E-2</c:v>
                </c:pt>
                <c:pt idx="2">
                  <c:v>0.14146250909090902</c:v>
                </c:pt>
                <c:pt idx="3">
                  <c:v>0.304817</c:v>
                </c:pt>
                <c:pt idx="4">
                  <c:v>0.25794460675912051</c:v>
                </c:pt>
                <c:pt idx="5">
                  <c:v>0.13273081730769248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8-414F-A9A8-C9DCD4EF34E1}"/>
            </c:ext>
          </c:extLst>
        </c:ser>
        <c:ser>
          <c:idx val="1"/>
          <c:order val="1"/>
          <c:tx>
            <c:strRef>
              <c:f>'P3 - Walking'!$J$26</c:f>
              <c:strCache>
                <c:ptCount val="1"/>
                <c:pt idx="0">
                  <c:v>3 Ply</c:v>
                </c:pt>
              </c:strCache>
            </c:strRef>
          </c:tx>
          <c:spPr>
            <a:solidFill>
              <a:srgbClr val="9797FF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'[1]GSC - Walking'!$W$26:$AC$26</c:f>
                <c:numCache>
                  <c:formatCode>General</c:formatCode>
                  <c:ptCount val="7"/>
                  <c:pt idx="0">
                    <c:v>0.11857678076762752</c:v>
                  </c:pt>
                  <c:pt idx="1">
                    <c:v>3.9076272373343178E-2</c:v>
                  </c:pt>
                  <c:pt idx="2">
                    <c:v>3.9828868439215785E-2</c:v>
                  </c:pt>
                  <c:pt idx="3">
                    <c:v>6.7877452769318954E-3</c:v>
                  </c:pt>
                  <c:pt idx="4">
                    <c:v>6.788367864249982E-2</c:v>
                  </c:pt>
                  <c:pt idx="5">
                    <c:v>4.6889704993576739E-3</c:v>
                  </c:pt>
                  <c:pt idx="6">
                    <c:v>4.3092425015093076E-3</c:v>
                  </c:pt>
                </c:numCache>
              </c:numRef>
            </c:plus>
            <c:minus>
              <c:numRef>
                <c:f>'[1]GSC - Walking'!$W$26:$AC$26</c:f>
                <c:numCache>
                  <c:formatCode>General</c:formatCode>
                  <c:ptCount val="7"/>
                  <c:pt idx="0">
                    <c:v>0.11857678076762752</c:v>
                  </c:pt>
                  <c:pt idx="1">
                    <c:v>3.9076272373343178E-2</c:v>
                  </c:pt>
                  <c:pt idx="2">
                    <c:v>3.9828868439215785E-2</c:v>
                  </c:pt>
                  <c:pt idx="3">
                    <c:v>6.7877452769318954E-3</c:v>
                  </c:pt>
                  <c:pt idx="4">
                    <c:v>6.788367864249982E-2</c:v>
                  </c:pt>
                  <c:pt idx="5">
                    <c:v>4.6889704993576739E-3</c:v>
                  </c:pt>
                  <c:pt idx="6">
                    <c:v>4.3092425015093076E-3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'P3 - Walking'!$L$14:$Q$14</c:f>
              <c:strCache>
                <c:ptCount val="6"/>
                <c:pt idx="0">
                  <c:v>AP</c:v>
                </c:pt>
                <c:pt idx="1">
                  <c:v>AM</c:v>
                </c:pt>
                <c:pt idx="2">
                  <c:v>AI</c:v>
                </c:pt>
                <c:pt idx="3">
                  <c:v>PI</c:v>
                </c:pt>
                <c:pt idx="4">
                  <c:v>PM</c:v>
                </c:pt>
                <c:pt idx="5">
                  <c:v>PL</c:v>
                </c:pt>
              </c:strCache>
            </c:strRef>
          </c:cat>
          <c:val>
            <c:numRef>
              <c:f>'P3 - Walking'!$L$26:$Q$26</c:f>
              <c:numCache>
                <c:formatCode>0.000</c:formatCode>
                <c:ptCount val="6"/>
                <c:pt idx="0">
                  <c:v>0.50457150246305393</c:v>
                </c:pt>
                <c:pt idx="1">
                  <c:v>7.3460418047918197E-2</c:v>
                </c:pt>
                <c:pt idx="2">
                  <c:v>0.42651308918518499</c:v>
                </c:pt>
                <c:pt idx="3">
                  <c:v>0.62188398594053007</c:v>
                </c:pt>
                <c:pt idx="4">
                  <c:v>0.56542864145454552</c:v>
                </c:pt>
                <c:pt idx="5">
                  <c:v>0.39225998909090898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D8-414F-A9A8-C9DCD4EF34E1}"/>
            </c:ext>
          </c:extLst>
        </c:ser>
        <c:ser>
          <c:idx val="2"/>
          <c:order val="2"/>
          <c:tx>
            <c:strRef>
              <c:f>'P3 - Walking'!$J$27</c:f>
              <c:strCache>
                <c:ptCount val="1"/>
                <c:pt idx="0">
                  <c:v>5 Ply</c:v>
                </c:pt>
              </c:strCache>
            </c:strRef>
          </c:tx>
          <c:spPr>
            <a:solidFill>
              <a:srgbClr val="7030A0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'[1]GSC - Walking'!$W$27:$AC$27</c:f>
                <c:numCache>
                  <c:formatCode>General</c:formatCode>
                  <c:ptCount val="7"/>
                  <c:pt idx="0">
                    <c:v>8.1655505748171181E-2</c:v>
                  </c:pt>
                  <c:pt idx="1">
                    <c:v>2.8449599547253915E-2</c:v>
                  </c:pt>
                  <c:pt idx="2">
                    <c:v>4.4835620689949972E-2</c:v>
                  </c:pt>
                  <c:pt idx="3">
                    <c:v>2.2611872325390414E-2</c:v>
                  </c:pt>
                  <c:pt idx="4">
                    <c:v>0.12139517303011696</c:v>
                  </c:pt>
                  <c:pt idx="5">
                    <c:v>2.9312687350019694E-2</c:v>
                  </c:pt>
                  <c:pt idx="6">
                    <c:v>6.5855735337312527E-3</c:v>
                  </c:pt>
                </c:numCache>
              </c:numRef>
            </c:plus>
            <c:minus>
              <c:numRef>
                <c:f>'[1]GSC - Walking'!$W$27:$AC$27</c:f>
                <c:numCache>
                  <c:formatCode>General</c:formatCode>
                  <c:ptCount val="7"/>
                  <c:pt idx="0">
                    <c:v>8.1655505748171181E-2</c:v>
                  </c:pt>
                  <c:pt idx="1">
                    <c:v>2.8449599547253915E-2</c:v>
                  </c:pt>
                  <c:pt idx="2">
                    <c:v>4.4835620689949972E-2</c:v>
                  </c:pt>
                  <c:pt idx="3">
                    <c:v>2.2611872325390414E-2</c:v>
                  </c:pt>
                  <c:pt idx="4">
                    <c:v>0.12139517303011696</c:v>
                  </c:pt>
                  <c:pt idx="5">
                    <c:v>2.9312687350019694E-2</c:v>
                  </c:pt>
                  <c:pt idx="6">
                    <c:v>6.5855735337312527E-3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'P3 - Walking'!$L$14:$Q$14</c:f>
              <c:strCache>
                <c:ptCount val="6"/>
                <c:pt idx="0">
                  <c:v>AP</c:v>
                </c:pt>
                <c:pt idx="1">
                  <c:v>AM</c:v>
                </c:pt>
                <c:pt idx="2">
                  <c:v>AI</c:v>
                </c:pt>
                <c:pt idx="3">
                  <c:v>PI</c:v>
                </c:pt>
                <c:pt idx="4">
                  <c:v>PM</c:v>
                </c:pt>
                <c:pt idx="5">
                  <c:v>PL</c:v>
                </c:pt>
              </c:strCache>
            </c:strRef>
          </c:cat>
          <c:val>
            <c:numRef>
              <c:f>'P3 - Walking'!$L$27:$Q$27</c:f>
              <c:numCache>
                <c:formatCode>0.000</c:formatCode>
                <c:ptCount val="6"/>
                <c:pt idx="0">
                  <c:v>0.79463136973180049</c:v>
                </c:pt>
                <c:pt idx="1">
                  <c:v>0.46939595345345353</c:v>
                </c:pt>
                <c:pt idx="2">
                  <c:v>0.83898517190703958</c:v>
                </c:pt>
                <c:pt idx="3">
                  <c:v>1.0242273260073249</c:v>
                </c:pt>
                <c:pt idx="4">
                  <c:v>0.836993767806268</c:v>
                </c:pt>
                <c:pt idx="5">
                  <c:v>0.86033961111111101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D8-414F-A9A8-C9DCD4EF3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2466496"/>
        <c:axId val="1001964464"/>
      </c:barChart>
      <c:catAx>
        <c:axId val="1212466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Sensor</a:t>
                </a:r>
              </a:p>
            </c:rich>
          </c:tx>
          <c:layout>
            <c:manualLayout>
              <c:xMode val="edge"/>
              <c:yMode val="edge"/>
              <c:x val="0.42743894533001831"/>
              <c:y val="0.944817300521998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01964464"/>
        <c:crosses val="autoZero"/>
        <c:auto val="1"/>
        <c:lblAlgn val="ctr"/>
        <c:lblOffset val="100"/>
        <c:noMultiLvlLbl val="0"/>
      </c:catAx>
      <c:valAx>
        <c:axId val="1001964464"/>
        <c:scaling>
          <c:orientation val="minMax"/>
          <c:max val="3.5"/>
          <c:min val="-0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/>
                  <a:t>Distance (mm)</a:t>
                </a:r>
              </a:p>
            </c:rich>
          </c:tx>
          <c:layout>
            <c:manualLayout>
              <c:xMode val="edge"/>
              <c:yMode val="edge"/>
              <c:x val="7.0448318702023306E-4"/>
              <c:y val="0.34323317900400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12466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80367476256688308"/>
          <c:y val="9.7003037215032381E-2"/>
          <c:w val="0.14478243639425278"/>
          <c:h val="0.142725078828233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Participant 4</a:t>
            </a:r>
          </a:p>
        </c:rich>
      </c:tx>
      <c:layout>
        <c:manualLayout>
          <c:xMode val="edge"/>
          <c:yMode val="edge"/>
          <c:x val="0.35794499340425473"/>
          <c:y val="1.77040187774120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84974042108555"/>
          <c:y val="0.10524822695035463"/>
          <c:w val="0.81454094435714108"/>
          <c:h val="0.72583967756381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'P4 - Walking'!$K$25</c:f>
              <c:strCache>
                <c:ptCount val="1"/>
                <c:pt idx="0">
                  <c:v>0 Ply</c:v>
                </c:pt>
              </c:strCache>
            </c:strRef>
          </c:tx>
          <c:spPr>
            <a:solidFill>
              <a:srgbClr val="CCCCFF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'P4 - Walking'!$W$25:$AC$25</c:f>
                <c:numCache>
                  <c:formatCode>General</c:formatCode>
                  <c:ptCount val="7"/>
                  <c:pt idx="0">
                    <c:v>6.3825618845612539E-2</c:v>
                  </c:pt>
                  <c:pt idx="1">
                    <c:v>2.4104132297668394E-2</c:v>
                  </c:pt>
                  <c:pt idx="2">
                    <c:v>1.7248203946909093E-2</c:v>
                  </c:pt>
                  <c:pt idx="3">
                    <c:v>2.157679635372909E-2</c:v>
                  </c:pt>
                  <c:pt idx="4">
                    <c:v>6.9803493504335457E-2</c:v>
                  </c:pt>
                  <c:pt idx="5">
                    <c:v>9.2667291902003585E-3</c:v>
                  </c:pt>
                  <c:pt idx="6">
                    <c:v>1.8323589254461259E-2</c:v>
                  </c:pt>
                </c:numCache>
              </c:numRef>
            </c:plus>
            <c:minus>
              <c:numRef>
                <c:f>'P4 - Walking'!$W$25:$AC$25</c:f>
                <c:numCache>
                  <c:formatCode>General</c:formatCode>
                  <c:ptCount val="7"/>
                  <c:pt idx="0">
                    <c:v>6.3825618845612539E-2</c:v>
                  </c:pt>
                  <c:pt idx="1">
                    <c:v>2.4104132297668394E-2</c:v>
                  </c:pt>
                  <c:pt idx="2">
                    <c:v>1.7248203946909093E-2</c:v>
                  </c:pt>
                  <c:pt idx="3">
                    <c:v>2.157679635372909E-2</c:v>
                  </c:pt>
                  <c:pt idx="4">
                    <c:v>6.9803493504335457E-2</c:v>
                  </c:pt>
                  <c:pt idx="5">
                    <c:v>9.2667291902003585E-3</c:v>
                  </c:pt>
                  <c:pt idx="6">
                    <c:v>1.8323589254461259E-2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'P4 - Walking'!$M$14:$S$14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'P4 - Walking'!$M$25:$S$25</c:f>
              <c:numCache>
                <c:formatCode>0.000</c:formatCode>
                <c:ptCount val="7"/>
                <c:pt idx="0">
                  <c:v>1.0044885164705897</c:v>
                </c:pt>
                <c:pt idx="1">
                  <c:v>0.19902856321839102</c:v>
                </c:pt>
                <c:pt idx="2">
                  <c:v>-0.15978962397179799</c:v>
                </c:pt>
                <c:pt idx="3">
                  <c:v>-0.43354220540098198</c:v>
                </c:pt>
                <c:pt idx="4">
                  <c:v>0.435239876392573</c:v>
                </c:pt>
                <c:pt idx="5">
                  <c:v>1.11784605363985</c:v>
                </c:pt>
                <c:pt idx="6">
                  <c:v>0.44842378992042453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1-4254-B5DE-89973EBEA23E}"/>
            </c:ext>
          </c:extLst>
        </c:ser>
        <c:ser>
          <c:idx val="1"/>
          <c:order val="1"/>
          <c:tx>
            <c:strRef>
              <c:f>'P4 - Walking'!$K$26</c:f>
              <c:strCache>
                <c:ptCount val="1"/>
                <c:pt idx="0">
                  <c:v>1 Ply</c:v>
                </c:pt>
              </c:strCache>
            </c:strRef>
          </c:tx>
          <c:spPr>
            <a:solidFill>
              <a:srgbClr val="9797FF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'P4 - Walking'!$W$26:$AC$26</c:f>
                <c:numCache>
                  <c:formatCode>General</c:formatCode>
                  <c:ptCount val="7"/>
                  <c:pt idx="0">
                    <c:v>0.11857678076762752</c:v>
                  </c:pt>
                  <c:pt idx="1">
                    <c:v>3.9076272373343178E-2</c:v>
                  </c:pt>
                  <c:pt idx="2">
                    <c:v>3.9828868439215785E-2</c:v>
                  </c:pt>
                  <c:pt idx="3">
                    <c:v>6.7877452769318954E-3</c:v>
                  </c:pt>
                  <c:pt idx="4">
                    <c:v>6.788367864249982E-2</c:v>
                  </c:pt>
                  <c:pt idx="5">
                    <c:v>4.6889704993576739E-3</c:v>
                  </c:pt>
                  <c:pt idx="6">
                    <c:v>4.3092425015093076E-3</c:v>
                  </c:pt>
                </c:numCache>
              </c:numRef>
            </c:plus>
            <c:minus>
              <c:numRef>
                <c:f>'P4 - Walking'!$W$26:$AC$26</c:f>
                <c:numCache>
                  <c:formatCode>General</c:formatCode>
                  <c:ptCount val="7"/>
                  <c:pt idx="0">
                    <c:v>0.11857678076762752</c:v>
                  </c:pt>
                  <c:pt idx="1">
                    <c:v>3.9076272373343178E-2</c:v>
                  </c:pt>
                  <c:pt idx="2">
                    <c:v>3.9828868439215785E-2</c:v>
                  </c:pt>
                  <c:pt idx="3">
                    <c:v>6.7877452769318954E-3</c:v>
                  </c:pt>
                  <c:pt idx="4">
                    <c:v>6.788367864249982E-2</c:v>
                  </c:pt>
                  <c:pt idx="5">
                    <c:v>4.6889704993576739E-3</c:v>
                  </c:pt>
                  <c:pt idx="6">
                    <c:v>4.3092425015093076E-3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'P4 - Walking'!$M$14:$S$14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'P4 - Walking'!$M$26:$S$26</c:f>
              <c:numCache>
                <c:formatCode>0.000</c:formatCode>
                <c:ptCount val="7"/>
                <c:pt idx="0">
                  <c:v>1.17423678952206</c:v>
                </c:pt>
                <c:pt idx="1">
                  <c:v>0.62278200626959246</c:v>
                </c:pt>
                <c:pt idx="2">
                  <c:v>0.17479685901946951</c:v>
                </c:pt>
                <c:pt idx="3">
                  <c:v>-0.24002662499999949</c:v>
                </c:pt>
                <c:pt idx="4">
                  <c:v>0.68370366549999995</c:v>
                </c:pt>
                <c:pt idx="5">
                  <c:v>0.26312256205673751</c:v>
                </c:pt>
                <c:pt idx="6">
                  <c:v>0.2409002702702705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F1-4254-B5DE-89973EBEA23E}"/>
            </c:ext>
          </c:extLst>
        </c:ser>
        <c:ser>
          <c:idx val="2"/>
          <c:order val="2"/>
          <c:tx>
            <c:strRef>
              <c:f>'P4 - Walking'!$K$27</c:f>
              <c:strCache>
                <c:ptCount val="1"/>
                <c:pt idx="0">
                  <c:v>3 Ply</c:v>
                </c:pt>
              </c:strCache>
            </c:strRef>
          </c:tx>
          <c:spPr>
            <a:solidFill>
              <a:srgbClr val="7030A0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'P4 - Walking'!$W$27:$AC$27</c:f>
                <c:numCache>
                  <c:formatCode>General</c:formatCode>
                  <c:ptCount val="7"/>
                  <c:pt idx="0">
                    <c:v>8.1655505748171181E-2</c:v>
                  </c:pt>
                  <c:pt idx="1">
                    <c:v>2.8449599547253915E-2</c:v>
                  </c:pt>
                  <c:pt idx="2">
                    <c:v>4.4835620689949972E-2</c:v>
                  </c:pt>
                  <c:pt idx="3">
                    <c:v>2.2611872325390414E-2</c:v>
                  </c:pt>
                  <c:pt idx="4">
                    <c:v>0.12139517303011696</c:v>
                  </c:pt>
                  <c:pt idx="5">
                    <c:v>2.9312687350019694E-2</c:v>
                  </c:pt>
                  <c:pt idx="6">
                    <c:v>6.5855735337312527E-3</c:v>
                  </c:pt>
                </c:numCache>
              </c:numRef>
            </c:plus>
            <c:minus>
              <c:numRef>
                <c:f>'P4 - Walking'!$W$27:$AC$27</c:f>
                <c:numCache>
                  <c:formatCode>General</c:formatCode>
                  <c:ptCount val="7"/>
                  <c:pt idx="0">
                    <c:v>8.1655505748171181E-2</c:v>
                  </c:pt>
                  <c:pt idx="1">
                    <c:v>2.8449599547253915E-2</c:v>
                  </c:pt>
                  <c:pt idx="2">
                    <c:v>4.4835620689949972E-2</c:v>
                  </c:pt>
                  <c:pt idx="3">
                    <c:v>2.2611872325390414E-2</c:v>
                  </c:pt>
                  <c:pt idx="4">
                    <c:v>0.12139517303011696</c:v>
                  </c:pt>
                  <c:pt idx="5">
                    <c:v>2.9312687350019694E-2</c:v>
                  </c:pt>
                  <c:pt idx="6">
                    <c:v>6.5855735337312527E-3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'P4 - Walking'!$M$14:$S$14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'P4 - Walking'!$M$27:$S$27</c:f>
              <c:numCache>
                <c:formatCode>0.000</c:formatCode>
                <c:ptCount val="7"/>
                <c:pt idx="0">
                  <c:v>0.93849027294686005</c:v>
                </c:pt>
                <c:pt idx="1">
                  <c:v>1.1947045238095251</c:v>
                </c:pt>
                <c:pt idx="2">
                  <c:v>0.59610607142857153</c:v>
                </c:pt>
                <c:pt idx="3">
                  <c:v>-0.121786756994357</c:v>
                </c:pt>
                <c:pt idx="4">
                  <c:v>1.25360961291005</c:v>
                </c:pt>
                <c:pt idx="5">
                  <c:v>1.8883744</c:v>
                </c:pt>
                <c:pt idx="6">
                  <c:v>0.95178070370370405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F1-4254-B5DE-89973EBEA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2466496"/>
        <c:axId val="1001964464"/>
      </c:barChart>
      <c:catAx>
        <c:axId val="1212466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Sensor</a:t>
                </a:r>
              </a:p>
            </c:rich>
          </c:tx>
          <c:layout>
            <c:manualLayout>
              <c:xMode val="edge"/>
              <c:yMode val="edge"/>
              <c:x val="0.42743894533001831"/>
              <c:y val="0.944817300521998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01964464"/>
        <c:crosses val="autoZero"/>
        <c:auto val="1"/>
        <c:lblAlgn val="ctr"/>
        <c:lblOffset val="100"/>
        <c:noMultiLvlLbl val="0"/>
      </c:catAx>
      <c:valAx>
        <c:axId val="1001964464"/>
        <c:scaling>
          <c:orientation val="minMax"/>
          <c:max val="3.5"/>
          <c:min val="-0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/>
                  <a:t>Distance (mm)</a:t>
                </a:r>
              </a:p>
            </c:rich>
          </c:tx>
          <c:layout>
            <c:manualLayout>
              <c:xMode val="edge"/>
              <c:yMode val="edge"/>
              <c:x val="7.0448318702023306E-4"/>
              <c:y val="0.34323317900400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12466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80367476256688308"/>
          <c:y val="9.7003037215032381E-2"/>
          <c:w val="0.14478243639425278"/>
          <c:h val="0.1427250788282337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'Walking Displacements'!$A$4</c:f>
              <c:strCache>
                <c:ptCount val="1"/>
                <c:pt idx="0">
                  <c:v>Participant 1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Displacements'!$B$6:$B$12</c:f>
              <c:numCache>
                <c:formatCode>0.00</c:formatCode>
                <c:ptCount val="7"/>
                <c:pt idx="0">
                  <c:v>1.6612064780406051</c:v>
                </c:pt>
                <c:pt idx="1">
                  <c:v>1.83414580173595</c:v>
                </c:pt>
                <c:pt idx="2">
                  <c:v>4.9042789863538498</c:v>
                </c:pt>
                <c:pt idx="3">
                  <c:v>3.87117738999997</c:v>
                </c:pt>
                <c:pt idx="4">
                  <c:v>0.66266497760561249</c:v>
                </c:pt>
                <c:pt idx="5">
                  <c:v>0.29962708255913451</c:v>
                </c:pt>
                <c:pt idx="6">
                  <c:v>0.382535421107628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C2-46B2-9775-4023EE961036}"/>
            </c:ext>
          </c:extLst>
        </c:ser>
        <c:ser>
          <c:idx val="1"/>
          <c:order val="1"/>
          <c:tx>
            <c:strRef>
              <c:f>'Walking Displacements'!$A$14</c:f>
              <c:strCache>
                <c:ptCount val="1"/>
                <c:pt idx="0">
                  <c:v>Participant 2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Displacements'!$B$16:$B$22</c:f>
              <c:numCache>
                <c:formatCode>0.00</c:formatCode>
                <c:ptCount val="7"/>
                <c:pt idx="0">
                  <c:v>3.37976011829742</c:v>
                </c:pt>
                <c:pt idx="1">
                  <c:v>3.5141657928530949</c:v>
                </c:pt>
                <c:pt idx="2">
                  <c:v>5.3627818174914248</c:v>
                </c:pt>
                <c:pt idx="3">
                  <c:v>4.1665471965596605</c:v>
                </c:pt>
                <c:pt idx="4">
                  <c:v>4.7094797766548755</c:v>
                </c:pt>
                <c:pt idx="5">
                  <c:v>1.039178062546982</c:v>
                </c:pt>
                <c:pt idx="6">
                  <c:v>0.51804110396787495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C2-46B2-9775-4023EE961036}"/>
            </c:ext>
          </c:extLst>
        </c:ser>
        <c:ser>
          <c:idx val="2"/>
          <c:order val="2"/>
          <c:tx>
            <c:strRef>
              <c:f>'Walking Displacements'!$A$24</c:f>
              <c:strCache>
                <c:ptCount val="1"/>
                <c:pt idx="0">
                  <c:v>Participant 3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Displacements'!$B$26:$B$32</c:f>
              <c:numCache>
                <c:formatCode>0.00</c:formatCode>
                <c:ptCount val="7"/>
                <c:pt idx="0">
                  <c:v>1.3010824112300199</c:v>
                </c:pt>
                <c:pt idx="1">
                  <c:v>1.3736928524282699</c:v>
                </c:pt>
                <c:pt idx="3">
                  <c:v>6.8551927149141703</c:v>
                </c:pt>
                <c:pt idx="4">
                  <c:v>4.5852369455324951</c:v>
                </c:pt>
                <c:pt idx="5">
                  <c:v>0.399381345790352</c:v>
                </c:pt>
                <c:pt idx="6">
                  <c:v>0.71461688948051949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C2-46B2-9775-4023EE961036}"/>
            </c:ext>
          </c:extLst>
        </c:ser>
        <c:ser>
          <c:idx val="3"/>
          <c:order val="3"/>
          <c:tx>
            <c:strRef>
              <c:f>'Walking Displacements'!$A$34</c:f>
              <c:strCache>
                <c:ptCount val="1"/>
                <c:pt idx="0">
                  <c:v>Participant 4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Displacements'!$B$36:$B$42</c:f>
              <c:numCache>
                <c:formatCode>0.00</c:formatCode>
                <c:ptCount val="7"/>
                <c:pt idx="0">
                  <c:v>3.4694110085098746</c:v>
                </c:pt>
                <c:pt idx="1">
                  <c:v>1.6974832692335799</c:v>
                </c:pt>
                <c:pt idx="2">
                  <c:v>3.285576514209815</c:v>
                </c:pt>
                <c:pt idx="3">
                  <c:v>8.6506886515770152</c:v>
                </c:pt>
                <c:pt idx="4">
                  <c:v>7.5946837211159153</c:v>
                </c:pt>
                <c:pt idx="5">
                  <c:v>0.19391023556231002</c:v>
                </c:pt>
                <c:pt idx="6">
                  <c:v>0.1681997997728335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C2-46B2-9775-4023EE961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02810160"/>
        <c:axId val="1681417296"/>
      </c:barChart>
      <c:catAx>
        <c:axId val="1302810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Sensor</a:t>
                </a:r>
              </a:p>
            </c:rich>
          </c:tx>
          <c:layout>
            <c:manualLayout>
              <c:xMode val="edge"/>
              <c:yMode val="edge"/>
              <c:x val="0.42575453268095637"/>
              <c:y val="0.93829797452885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81417296"/>
        <c:crosses val="autoZero"/>
        <c:auto val="1"/>
        <c:lblAlgn val="ctr"/>
        <c:lblOffset val="200"/>
        <c:noMultiLvlLbl val="0"/>
      </c:catAx>
      <c:valAx>
        <c:axId val="16814172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Displacement (mm)</a:t>
                </a:r>
              </a:p>
            </c:rich>
          </c:tx>
          <c:layout>
            <c:manualLayout>
              <c:xMode val="edge"/>
              <c:yMode val="edge"/>
              <c:x val="1.3022050793128424E-2"/>
              <c:y val="0.264551186438868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281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Sock</a:t>
            </a:r>
            <a:r>
              <a:rPr lang="en-US" sz="1200" baseline="0"/>
              <a:t> Thickness Reduction</a:t>
            </a:r>
            <a:endParaRPr lang="en-US" sz="1200"/>
          </a:p>
        </c:rich>
      </c:tx>
      <c:layout>
        <c:manualLayout>
          <c:xMode val="edge"/>
          <c:yMode val="edge"/>
          <c:x val="0.344695470758462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37213136819436"/>
          <c:y val="0.10468821119708693"/>
          <c:w val="0.71726394777575897"/>
          <c:h val="0.84524351388256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'Walking Displacements'!$A$4</c:f>
              <c:strCache>
                <c:ptCount val="1"/>
                <c:pt idx="0">
                  <c:v>Participant 1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Displacements'!$E$6:$E$12</c:f>
              <c:numCache>
                <c:formatCode>0.00</c:formatCode>
                <c:ptCount val="7"/>
                <c:pt idx="0">
                  <c:v>1.3619903008594447</c:v>
                </c:pt>
                <c:pt idx="1">
                  <c:v>1.5591221373900801</c:v>
                </c:pt>
                <c:pt idx="2">
                  <c:v>1.6927354476224403</c:v>
                </c:pt>
                <c:pt idx="3">
                  <c:v>0.69741754571633985</c:v>
                </c:pt>
                <c:pt idx="4">
                  <c:v>0.15569811217382201</c:v>
                </c:pt>
                <c:pt idx="5">
                  <c:v>-0.19207374529190452</c:v>
                </c:pt>
                <c:pt idx="6">
                  <c:v>-0.12592043247072948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8C-4560-8749-2CE49069BBD3}"/>
            </c:ext>
          </c:extLst>
        </c:ser>
        <c:ser>
          <c:idx val="1"/>
          <c:order val="1"/>
          <c:tx>
            <c:strRef>
              <c:f>'Walking Displacements'!$A$14</c:f>
              <c:strCache>
                <c:ptCount val="1"/>
                <c:pt idx="0">
                  <c:v>Participant 2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Displacements'!$E$16:$E$22</c:f>
              <c:numCache>
                <c:formatCode>0.00</c:formatCode>
                <c:ptCount val="7"/>
                <c:pt idx="0">
                  <c:v>1.2934864636269543</c:v>
                </c:pt>
                <c:pt idx="1">
                  <c:v>1.3317648769134149</c:v>
                </c:pt>
                <c:pt idx="2">
                  <c:v>0.39362291891394019</c:v>
                </c:pt>
                <c:pt idx="3">
                  <c:v>0.46426409362514942</c:v>
                </c:pt>
                <c:pt idx="4">
                  <c:v>-0.15270435021279027</c:v>
                </c:pt>
                <c:pt idx="5">
                  <c:v>0.41137198505615813</c:v>
                </c:pt>
                <c:pt idx="6">
                  <c:v>0.2451671131576415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8C-4560-8749-2CE49069BBD3}"/>
            </c:ext>
          </c:extLst>
        </c:ser>
        <c:ser>
          <c:idx val="2"/>
          <c:order val="2"/>
          <c:tx>
            <c:strRef>
              <c:f>'Walking Displacements'!$A$24</c:f>
              <c:strCache>
                <c:ptCount val="1"/>
                <c:pt idx="0">
                  <c:v>Participant 3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Displacements'!$E$26:$E$32</c:f>
              <c:numCache>
                <c:formatCode>0.00</c:formatCode>
                <c:ptCount val="7"/>
                <c:pt idx="0">
                  <c:v>0.16784411117404519</c:v>
                </c:pt>
                <c:pt idx="1">
                  <c:v>0.17557843243973514</c:v>
                </c:pt>
                <c:pt idx="3">
                  <c:v>0.50304490487588449</c:v>
                </c:pt>
                <c:pt idx="4">
                  <c:v>0.18055970378351027</c:v>
                </c:pt>
                <c:pt idx="5">
                  <c:v>-8.3267355978044022E-2</c:v>
                </c:pt>
                <c:pt idx="6">
                  <c:v>-5.8913696651797021E-2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8C-4560-8749-2CE49069BBD3}"/>
            </c:ext>
          </c:extLst>
        </c:ser>
        <c:ser>
          <c:idx val="3"/>
          <c:order val="3"/>
          <c:tx>
            <c:strRef>
              <c:f>'Walking Displacements'!$A$34</c:f>
              <c:strCache>
                <c:ptCount val="1"/>
                <c:pt idx="0">
                  <c:v>Participant 4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Displacements'!$E$36:$E$42</c:f>
              <c:numCache>
                <c:formatCode>0.00</c:formatCode>
                <c:ptCount val="7"/>
                <c:pt idx="0">
                  <c:v>0.68589506240673082</c:v>
                </c:pt>
                <c:pt idx="1">
                  <c:v>0.48266229194367494</c:v>
                </c:pt>
                <c:pt idx="2">
                  <c:v>0.83782473169411009</c:v>
                </c:pt>
                <c:pt idx="3">
                  <c:v>8.4860549232955051E-2</c:v>
                </c:pt>
                <c:pt idx="4">
                  <c:v>-0.7551829124528</c:v>
                </c:pt>
                <c:pt idx="5">
                  <c:v>-2.2466220492067035E-2</c:v>
                </c:pt>
                <c:pt idx="6">
                  <c:v>-8.5067010382912811E-2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8C-4560-8749-2CE49069B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8"/>
        <c:axId val="1570416896"/>
        <c:axId val="1356762560"/>
      </c:barChart>
      <c:catAx>
        <c:axId val="15704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56762560"/>
        <c:crosses val="autoZero"/>
        <c:auto val="1"/>
        <c:lblAlgn val="ctr"/>
        <c:lblOffset val="100"/>
        <c:noMultiLvlLbl val="0"/>
      </c:catAx>
      <c:valAx>
        <c:axId val="13567625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Displacement</a:t>
                </a:r>
                <a:r>
                  <a:rPr lang="en-US"/>
                  <a:t> (mm)</a:t>
                </a:r>
              </a:p>
            </c:rich>
          </c:tx>
          <c:layout>
            <c:manualLayout>
              <c:xMode val="edge"/>
              <c:yMode val="edge"/>
              <c:x val="0"/>
              <c:y val="0.230988929069346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041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Sock Thickness Increase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'Walking Displacements'!$A$4</c:f>
              <c:strCache>
                <c:ptCount val="1"/>
                <c:pt idx="0">
                  <c:v>Participant 1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Displacements'!$F$6:$F$12</c:f>
              <c:numCache>
                <c:formatCode>0.00</c:formatCode>
                <c:ptCount val="7"/>
                <c:pt idx="0">
                  <c:v>-0.21670401232633996</c:v>
                </c:pt>
                <c:pt idx="1">
                  <c:v>-0.19228399722815492</c:v>
                </c:pt>
                <c:pt idx="2">
                  <c:v>-0.26646330316854439</c:v>
                </c:pt>
                <c:pt idx="3">
                  <c:v>-1.2663226073345246E-2</c:v>
                </c:pt>
                <c:pt idx="4">
                  <c:v>0.25822963454341852</c:v>
                </c:pt>
                <c:pt idx="5">
                  <c:v>4.37333780115155E-2</c:v>
                </c:pt>
                <c:pt idx="6">
                  <c:v>8.4883667311868971E-2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9-4A7B-BB0A-FE5A0932CB39}"/>
            </c:ext>
          </c:extLst>
        </c:ser>
        <c:ser>
          <c:idx val="1"/>
          <c:order val="1"/>
          <c:tx>
            <c:strRef>
              <c:f>'Walking Displacements'!$A$14</c:f>
              <c:strCache>
                <c:ptCount val="1"/>
                <c:pt idx="0">
                  <c:v>Participant 2</c:v>
                </c:pt>
              </c:strCache>
            </c:strRef>
          </c:tx>
          <c:spPr>
            <a:solidFill>
              <a:schemeClr val="accent6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Displacements'!$F$16:$F$22</c:f>
              <c:numCache>
                <c:formatCode>0.00</c:formatCode>
                <c:ptCount val="7"/>
                <c:pt idx="0">
                  <c:v>-0.67670021920213985</c:v>
                </c:pt>
                <c:pt idx="1">
                  <c:v>-0.99715497856414492</c:v>
                </c:pt>
                <c:pt idx="2">
                  <c:v>-0.83700545820712513</c:v>
                </c:pt>
                <c:pt idx="3">
                  <c:v>-0.47805461256495096</c:v>
                </c:pt>
                <c:pt idx="4">
                  <c:v>-0.18378036577080614</c:v>
                </c:pt>
                <c:pt idx="5">
                  <c:v>-0.26139918421671005</c:v>
                </c:pt>
                <c:pt idx="6">
                  <c:v>1.3778031091180587E-3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89-4A7B-BB0A-FE5A0932CB39}"/>
            </c:ext>
          </c:extLst>
        </c:ser>
        <c:ser>
          <c:idx val="2"/>
          <c:order val="2"/>
          <c:tx>
            <c:strRef>
              <c:f>'Walking Displacements'!$A$24</c:f>
              <c:strCache>
                <c:ptCount val="1"/>
                <c:pt idx="0">
                  <c:v>Participant 3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Displacements'!$F$26:$F$32</c:f>
              <c:numCache>
                <c:formatCode>0.00</c:formatCode>
                <c:ptCount val="7"/>
                <c:pt idx="0">
                  <c:v>-5.8542459456699891E-2</c:v>
                </c:pt>
                <c:pt idx="1">
                  <c:v>-2.1087646926644776E-2</c:v>
                </c:pt>
                <c:pt idx="3">
                  <c:v>-0.33126943612422988</c:v>
                </c:pt>
                <c:pt idx="4">
                  <c:v>8.6832685888714956E-2</c:v>
                </c:pt>
                <c:pt idx="5">
                  <c:v>3.1444162719169499E-2</c:v>
                </c:pt>
                <c:pt idx="6">
                  <c:v>-5.959610525940906E-2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89-4A7B-BB0A-FE5A0932CB39}"/>
            </c:ext>
          </c:extLst>
        </c:ser>
        <c:ser>
          <c:idx val="3"/>
          <c:order val="3"/>
          <c:tx>
            <c:strRef>
              <c:f>'Walking Displacements'!$A$34</c:f>
              <c:strCache>
                <c:ptCount val="1"/>
                <c:pt idx="0">
                  <c:v>Participant 4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'Walking Displacements'!$A$6:$A$12</c:f>
              <c:strCache>
                <c:ptCount val="7"/>
                <c:pt idx="0">
                  <c:v>AP</c:v>
                </c:pt>
                <c:pt idx="1">
                  <c:v>AM</c:v>
                </c:pt>
                <c:pt idx="2">
                  <c:v>AMD</c:v>
                </c:pt>
                <c:pt idx="3">
                  <c:v>AI</c:v>
                </c:pt>
                <c:pt idx="4">
                  <c:v>PI</c:v>
                </c:pt>
                <c:pt idx="5">
                  <c:v>PM</c:v>
                </c:pt>
                <c:pt idx="6">
                  <c:v>PL</c:v>
                </c:pt>
              </c:strCache>
            </c:strRef>
          </c:cat>
          <c:val>
            <c:numRef>
              <c:f>'Walking Displacements'!$F$36:$F$42</c:f>
              <c:numCache>
                <c:formatCode>0.00</c:formatCode>
                <c:ptCount val="7"/>
                <c:pt idx="0">
                  <c:v>-0.33872748571677969</c:v>
                </c:pt>
                <c:pt idx="1">
                  <c:v>-0.75879643272803698</c:v>
                </c:pt>
                <c:pt idx="2">
                  <c:v>0.40920739858232036</c:v>
                </c:pt>
                <c:pt idx="3">
                  <c:v>0.7165536146766005</c:v>
                </c:pt>
                <c:pt idx="4">
                  <c:v>-0.14443817903331535</c:v>
                </c:pt>
                <c:pt idx="5">
                  <c:v>0.10644323921723198</c:v>
                </c:pt>
                <c:pt idx="6">
                  <c:v>6.9839414745685002E-2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89-4A7B-BB0A-FE5A0932C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8"/>
        <c:axId val="1570416896"/>
        <c:axId val="1356762560"/>
      </c:barChart>
      <c:catAx>
        <c:axId val="1570416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Sensor</a:t>
                </a:r>
              </a:p>
            </c:rich>
          </c:tx>
          <c:layout>
            <c:manualLayout>
              <c:xMode val="edge"/>
              <c:yMode val="edge"/>
              <c:x val="0.38790043071539132"/>
              <c:y val="0.936695044750054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56762560"/>
        <c:crosses val="autoZero"/>
        <c:auto val="1"/>
        <c:lblAlgn val="ctr"/>
        <c:lblOffset val="100"/>
        <c:noMultiLvlLbl val="0"/>
      </c:catAx>
      <c:valAx>
        <c:axId val="1356762560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Displacement</a:t>
                </a:r>
                <a:r>
                  <a:rPr lang="en-US"/>
                  <a:t> (mm)</a:t>
                </a:r>
              </a:p>
            </c:rich>
          </c:tx>
          <c:layout>
            <c:manualLayout>
              <c:xMode val="edge"/>
              <c:yMode val="edge"/>
              <c:x val="6.0150366443610373E-3"/>
              <c:y val="0.235540624088655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0416896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554831</xdr:colOff>
      <xdr:row>81</xdr:row>
      <xdr:rowOff>88106</xdr:rowOff>
    </xdr:from>
    <xdr:to>
      <xdr:col>38</xdr:col>
      <xdr:colOff>16668</xdr:colOff>
      <xdr:row>82</xdr:row>
      <xdr:rowOff>28575</xdr:rowOff>
    </xdr:to>
    <xdr:sp macro="" textlink="">
      <xdr:nvSpPr>
        <xdr:cNvPr id="2" name="Rectangle 1"/>
        <xdr:cNvSpPr/>
      </xdr:nvSpPr>
      <xdr:spPr>
        <a:xfrm>
          <a:off x="26281856" y="15518606"/>
          <a:ext cx="1290637" cy="13096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85724</xdr:colOff>
      <xdr:row>79</xdr:row>
      <xdr:rowOff>180975</xdr:rowOff>
    </xdr:from>
    <xdr:to>
      <xdr:col>40</xdr:col>
      <xdr:colOff>164306</xdr:colOff>
      <xdr:row>81</xdr:row>
      <xdr:rowOff>76200</xdr:rowOff>
    </xdr:to>
    <xdr:sp macro="" textlink="">
      <xdr:nvSpPr>
        <xdr:cNvPr id="3" name="Rectangle 2"/>
        <xdr:cNvSpPr/>
      </xdr:nvSpPr>
      <xdr:spPr>
        <a:xfrm>
          <a:off x="27641549" y="15230475"/>
          <a:ext cx="1297782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40</xdr:col>
      <xdr:colOff>250029</xdr:colOff>
      <xdr:row>80</xdr:row>
      <xdr:rowOff>178594</xdr:rowOff>
    </xdr:from>
    <xdr:to>
      <xdr:col>42</xdr:col>
      <xdr:colOff>321467</xdr:colOff>
      <xdr:row>82</xdr:row>
      <xdr:rowOff>28575</xdr:rowOff>
    </xdr:to>
    <xdr:sp macro="" textlink="">
      <xdr:nvSpPr>
        <xdr:cNvPr id="4" name="Rectangle 3"/>
        <xdr:cNvSpPr/>
      </xdr:nvSpPr>
      <xdr:spPr>
        <a:xfrm>
          <a:off x="29025054" y="15418594"/>
          <a:ext cx="1290638" cy="23098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42</xdr:col>
      <xdr:colOff>390523</xdr:colOff>
      <xdr:row>79</xdr:row>
      <xdr:rowOff>52388</xdr:rowOff>
    </xdr:from>
    <xdr:to>
      <xdr:col>44</xdr:col>
      <xdr:colOff>471485</xdr:colOff>
      <xdr:row>81</xdr:row>
      <xdr:rowOff>85726</xdr:rowOff>
    </xdr:to>
    <xdr:sp macro="" textlink="">
      <xdr:nvSpPr>
        <xdr:cNvPr id="5" name="Rectangle 4"/>
        <xdr:cNvSpPr/>
      </xdr:nvSpPr>
      <xdr:spPr>
        <a:xfrm>
          <a:off x="30384748" y="15101888"/>
          <a:ext cx="1300162" cy="41433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44</xdr:col>
      <xdr:colOff>528636</xdr:colOff>
      <xdr:row>78</xdr:row>
      <xdr:rowOff>85726</xdr:rowOff>
    </xdr:from>
    <xdr:to>
      <xdr:col>46</xdr:col>
      <xdr:colOff>595311</xdr:colOff>
      <xdr:row>80</xdr:row>
      <xdr:rowOff>119064</xdr:rowOff>
    </xdr:to>
    <xdr:sp macro="" textlink="">
      <xdr:nvSpPr>
        <xdr:cNvPr id="6" name="Rectangle 5"/>
        <xdr:cNvSpPr/>
      </xdr:nvSpPr>
      <xdr:spPr>
        <a:xfrm>
          <a:off x="31742061" y="14944726"/>
          <a:ext cx="1285875" cy="41433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47</xdr:col>
      <xdr:colOff>42861</xdr:colOff>
      <xdr:row>77</xdr:row>
      <xdr:rowOff>1</xdr:rowOff>
    </xdr:from>
    <xdr:to>
      <xdr:col>49</xdr:col>
      <xdr:colOff>114299</xdr:colOff>
      <xdr:row>80</xdr:row>
      <xdr:rowOff>16669</xdr:rowOff>
    </xdr:to>
    <xdr:sp macro="" textlink="">
      <xdr:nvSpPr>
        <xdr:cNvPr id="7" name="Rectangle 6"/>
        <xdr:cNvSpPr/>
      </xdr:nvSpPr>
      <xdr:spPr>
        <a:xfrm>
          <a:off x="33085086" y="14668501"/>
          <a:ext cx="1290638" cy="58816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49</xdr:col>
      <xdr:colOff>207167</xdr:colOff>
      <xdr:row>75</xdr:row>
      <xdr:rowOff>16669</xdr:rowOff>
    </xdr:from>
    <xdr:to>
      <xdr:col>51</xdr:col>
      <xdr:colOff>278604</xdr:colOff>
      <xdr:row>79</xdr:row>
      <xdr:rowOff>73818</xdr:rowOff>
    </xdr:to>
    <xdr:sp macro="" textlink="">
      <xdr:nvSpPr>
        <xdr:cNvPr id="8" name="Rectangle 7"/>
        <xdr:cNvSpPr/>
      </xdr:nvSpPr>
      <xdr:spPr>
        <a:xfrm>
          <a:off x="34468592" y="14304169"/>
          <a:ext cx="1290637" cy="81914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100013</xdr:colOff>
      <xdr:row>112</xdr:row>
      <xdr:rowOff>92870</xdr:rowOff>
    </xdr:from>
    <xdr:to>
      <xdr:col>38</xdr:col>
      <xdr:colOff>171450</xdr:colOff>
      <xdr:row>115</xdr:row>
      <xdr:rowOff>23812</xdr:rowOff>
    </xdr:to>
    <xdr:sp macro="" textlink="">
      <xdr:nvSpPr>
        <xdr:cNvPr id="9" name="Rectangle 8"/>
        <xdr:cNvSpPr/>
      </xdr:nvSpPr>
      <xdr:spPr>
        <a:xfrm>
          <a:off x="26436638" y="21428870"/>
          <a:ext cx="1290637" cy="502442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240506</xdr:colOff>
      <xdr:row>106</xdr:row>
      <xdr:rowOff>9526</xdr:rowOff>
    </xdr:from>
    <xdr:to>
      <xdr:col>40</xdr:col>
      <xdr:colOff>319088</xdr:colOff>
      <xdr:row>112</xdr:row>
      <xdr:rowOff>0</xdr:rowOff>
    </xdr:to>
    <xdr:sp macro="" textlink="">
      <xdr:nvSpPr>
        <xdr:cNvPr id="10" name="Rectangle 9"/>
        <xdr:cNvSpPr/>
      </xdr:nvSpPr>
      <xdr:spPr>
        <a:xfrm>
          <a:off x="27796331" y="20202526"/>
          <a:ext cx="1297782" cy="113347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40</xdr:col>
      <xdr:colOff>392905</xdr:colOff>
      <xdr:row>110</xdr:row>
      <xdr:rowOff>80963</xdr:rowOff>
    </xdr:from>
    <xdr:to>
      <xdr:col>42</xdr:col>
      <xdr:colOff>464343</xdr:colOff>
      <xdr:row>114</xdr:row>
      <xdr:rowOff>154781</xdr:rowOff>
    </xdr:to>
    <xdr:sp macro="" textlink="">
      <xdr:nvSpPr>
        <xdr:cNvPr id="11" name="Rectangle 10"/>
        <xdr:cNvSpPr/>
      </xdr:nvSpPr>
      <xdr:spPr>
        <a:xfrm>
          <a:off x="29167930" y="21035963"/>
          <a:ext cx="1290638" cy="83581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42</xdr:col>
      <xdr:colOff>545305</xdr:colOff>
      <xdr:row>105</xdr:row>
      <xdr:rowOff>9525</xdr:rowOff>
    </xdr:from>
    <xdr:to>
      <xdr:col>45</xdr:col>
      <xdr:colOff>16667</xdr:colOff>
      <xdr:row>111</xdr:row>
      <xdr:rowOff>176213</xdr:rowOff>
    </xdr:to>
    <xdr:sp macro="" textlink="">
      <xdr:nvSpPr>
        <xdr:cNvPr id="12" name="Rectangle 11"/>
        <xdr:cNvSpPr/>
      </xdr:nvSpPr>
      <xdr:spPr>
        <a:xfrm>
          <a:off x="30539530" y="20012025"/>
          <a:ext cx="1300162" cy="130968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45</xdr:col>
      <xdr:colOff>97630</xdr:colOff>
      <xdr:row>102</xdr:row>
      <xdr:rowOff>21431</xdr:rowOff>
    </xdr:from>
    <xdr:to>
      <xdr:col>47</xdr:col>
      <xdr:colOff>164305</xdr:colOff>
      <xdr:row>110</xdr:row>
      <xdr:rowOff>78582</xdr:rowOff>
    </xdr:to>
    <xdr:sp macro="" textlink="">
      <xdr:nvSpPr>
        <xdr:cNvPr id="13" name="Rectangle 12"/>
        <xdr:cNvSpPr/>
      </xdr:nvSpPr>
      <xdr:spPr>
        <a:xfrm>
          <a:off x="31920655" y="19452431"/>
          <a:ext cx="1285875" cy="158115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47</xdr:col>
      <xdr:colOff>221455</xdr:colOff>
      <xdr:row>97</xdr:row>
      <xdr:rowOff>9525</xdr:rowOff>
    </xdr:from>
    <xdr:to>
      <xdr:col>49</xdr:col>
      <xdr:colOff>292893</xdr:colOff>
      <xdr:row>108</xdr:row>
      <xdr:rowOff>83344</xdr:rowOff>
    </xdr:to>
    <xdr:sp macro="" textlink="">
      <xdr:nvSpPr>
        <xdr:cNvPr id="14" name="Rectangle 13"/>
        <xdr:cNvSpPr/>
      </xdr:nvSpPr>
      <xdr:spPr>
        <a:xfrm>
          <a:off x="33263680" y="18488025"/>
          <a:ext cx="1290638" cy="216931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49</xdr:col>
      <xdr:colOff>350043</xdr:colOff>
      <xdr:row>90</xdr:row>
      <xdr:rowOff>188119</xdr:rowOff>
    </xdr:from>
    <xdr:to>
      <xdr:col>51</xdr:col>
      <xdr:colOff>421480</xdr:colOff>
      <xdr:row>105</xdr:row>
      <xdr:rowOff>45242</xdr:rowOff>
    </xdr:to>
    <xdr:sp macro="" textlink="">
      <xdr:nvSpPr>
        <xdr:cNvPr id="15" name="Rectangle 14"/>
        <xdr:cNvSpPr/>
      </xdr:nvSpPr>
      <xdr:spPr>
        <a:xfrm>
          <a:off x="34611468" y="17333119"/>
          <a:ext cx="1290637" cy="271462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1131735</xdr:colOff>
      <xdr:row>11</xdr:row>
      <xdr:rowOff>129561</xdr:rowOff>
    </xdr:from>
    <xdr:to>
      <xdr:col>8</xdr:col>
      <xdr:colOff>153921</xdr:colOff>
      <xdr:row>26</xdr:row>
      <xdr:rowOff>114783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35718</xdr:colOff>
      <xdr:row>30</xdr:row>
      <xdr:rowOff>178594</xdr:rowOff>
    </xdr:from>
    <xdr:to>
      <xdr:col>15</xdr:col>
      <xdr:colOff>523875</xdr:colOff>
      <xdr:row>46</xdr:row>
      <xdr:rowOff>-1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190500</xdr:colOff>
      <xdr:row>42</xdr:row>
      <xdr:rowOff>119062</xdr:rowOff>
    </xdr:from>
    <xdr:to>
      <xdr:col>11</xdr:col>
      <xdr:colOff>441325</xdr:colOff>
      <xdr:row>43</xdr:row>
      <xdr:rowOff>179387</xdr:rowOff>
    </xdr:to>
    <xdr:sp macro="" textlink="">
      <xdr:nvSpPr>
        <xdr:cNvPr id="4" name="Rectangle 3"/>
        <xdr:cNvSpPr/>
      </xdr:nvSpPr>
      <xdr:spPr>
        <a:xfrm>
          <a:off x="6715125" y="8286750"/>
          <a:ext cx="250825" cy="25082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11</xdr:col>
      <xdr:colOff>511969</xdr:colOff>
      <xdr:row>42</xdr:row>
      <xdr:rowOff>23812</xdr:rowOff>
    </xdr:from>
    <xdr:to>
      <xdr:col>15</xdr:col>
      <xdr:colOff>476250</xdr:colOff>
      <xdr:row>43</xdr:row>
      <xdr:rowOff>95249</xdr:rowOff>
    </xdr:to>
    <xdr:sp macro="" textlink="">
      <xdr:nvSpPr>
        <xdr:cNvPr id="5" name="Rectangle 4"/>
        <xdr:cNvSpPr/>
      </xdr:nvSpPr>
      <xdr:spPr>
        <a:xfrm>
          <a:off x="7036594" y="8191500"/>
          <a:ext cx="2393156" cy="261937"/>
        </a:xfrm>
        <a:prstGeom prst="rect">
          <a:avLst/>
        </a:prstGeom>
        <a:solidFill>
          <a:srgbClr val="C00000">
            <a:alpha val="23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31</xdr:row>
      <xdr:rowOff>0</xdr:rowOff>
    </xdr:from>
    <xdr:to>
      <xdr:col>5</xdr:col>
      <xdr:colOff>467747</xdr:colOff>
      <xdr:row>46</xdr:row>
      <xdr:rowOff>11905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0.0594</cdr:x>
      <cdr:y>0.77645</cdr:y>
    </cdr:from>
    <cdr:to>
      <cdr:x>0.14538</cdr:x>
      <cdr:y>0.86386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73264" y="2227943"/>
          <a:ext cx="250825" cy="250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0.1696</cdr:x>
      <cdr:y>0.74325</cdr:y>
    </cdr:from>
    <cdr:to>
      <cdr:x>0.99001</cdr:x>
      <cdr:y>0.83454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494733" y="2132693"/>
          <a:ext cx="2393156" cy="261937"/>
        </a:xfrm>
        <a:prstGeom xmlns:a="http://schemas.openxmlformats.org/drawingml/2006/main" prst="rect">
          <a:avLst/>
        </a:prstGeom>
        <a:solidFill xmlns:a="http://schemas.openxmlformats.org/drawingml/2006/main">
          <a:srgbClr val="C00000">
            <a:alpha val="23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83344</xdr:colOff>
      <xdr:row>31</xdr:row>
      <xdr:rowOff>142876</xdr:rowOff>
    </xdr:from>
    <xdr:to>
      <xdr:col>14</xdr:col>
      <xdr:colOff>571501</xdr:colOff>
      <xdr:row>46</xdr:row>
      <xdr:rowOff>154781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238124</xdr:colOff>
      <xdr:row>43</xdr:row>
      <xdr:rowOff>83344</xdr:rowOff>
    </xdr:from>
    <xdr:to>
      <xdr:col>10</xdr:col>
      <xdr:colOff>488949</xdr:colOff>
      <xdr:row>44</xdr:row>
      <xdr:rowOff>143669</xdr:rowOff>
    </xdr:to>
    <xdr:sp macro="" textlink="">
      <xdr:nvSpPr>
        <xdr:cNvPr id="4" name="Rectangle 3"/>
        <xdr:cNvSpPr/>
      </xdr:nvSpPr>
      <xdr:spPr>
        <a:xfrm>
          <a:off x="5976937" y="8441532"/>
          <a:ext cx="250825" cy="25082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10</xdr:col>
      <xdr:colOff>559593</xdr:colOff>
      <xdr:row>42</xdr:row>
      <xdr:rowOff>178594</xdr:rowOff>
    </xdr:from>
    <xdr:to>
      <xdr:col>14</xdr:col>
      <xdr:colOff>523874</xdr:colOff>
      <xdr:row>44</xdr:row>
      <xdr:rowOff>59531</xdr:rowOff>
    </xdr:to>
    <xdr:sp macro="" textlink="">
      <xdr:nvSpPr>
        <xdr:cNvPr id="5" name="Rectangle 4"/>
        <xdr:cNvSpPr/>
      </xdr:nvSpPr>
      <xdr:spPr>
        <a:xfrm>
          <a:off x="6298406" y="8346282"/>
          <a:ext cx="2393156" cy="261937"/>
        </a:xfrm>
        <a:prstGeom prst="rect">
          <a:avLst/>
        </a:prstGeom>
        <a:solidFill>
          <a:srgbClr val="C00000">
            <a:alpha val="23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11905</xdr:colOff>
      <xdr:row>30</xdr:row>
      <xdr:rowOff>190498</xdr:rowOff>
    </xdr:from>
    <xdr:to>
      <xdr:col>5</xdr:col>
      <xdr:colOff>500062</xdr:colOff>
      <xdr:row>46</xdr:row>
      <xdr:rowOff>11903</xdr:rowOff>
    </xdr:to>
    <xdr:grpSp>
      <xdr:nvGrpSpPr>
        <xdr:cNvPr id="10" name="Group 9"/>
        <xdr:cNvGrpSpPr/>
      </xdr:nvGrpSpPr>
      <xdr:grpSpPr>
        <a:xfrm>
          <a:off x="615155" y="6111873"/>
          <a:ext cx="2901157" cy="2869405"/>
          <a:chOff x="619124" y="6072186"/>
          <a:chExt cx="2917032" cy="2869405"/>
        </a:xfrm>
      </xdr:grpSpPr>
      <xdr:graphicFrame macro="">
        <xdr:nvGraphicFramePr>
          <xdr:cNvPr id="8" name="Chart 7"/>
          <xdr:cNvGraphicFramePr>
            <a:graphicFrameLocks/>
          </xdr:cNvGraphicFramePr>
        </xdr:nvGraphicFramePr>
        <xdr:xfrm>
          <a:off x="619124" y="6072186"/>
          <a:ext cx="2917032" cy="286940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9" name="Rectangle 8"/>
          <xdr:cNvSpPr/>
        </xdr:nvSpPr>
        <xdr:spPr>
          <a:xfrm>
            <a:off x="1083469" y="8191500"/>
            <a:ext cx="2416968" cy="285750"/>
          </a:xfrm>
          <a:prstGeom prst="rect">
            <a:avLst/>
          </a:prstGeom>
          <a:solidFill>
            <a:srgbClr val="C00000">
              <a:alpha val="23000"/>
            </a:srgb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</xdr:grp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0.05687</cdr:x>
      <cdr:y>0.77981</cdr:y>
    </cdr:from>
    <cdr:to>
      <cdr:x>0.14286</cdr:x>
      <cdr:y>0.86722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65894" y="2237580"/>
          <a:ext cx="250825" cy="250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4</xdr:row>
      <xdr:rowOff>0</xdr:rowOff>
    </xdr:from>
    <xdr:to>
      <xdr:col>16</xdr:col>
      <xdr:colOff>476250</xdr:colOff>
      <xdr:row>22</xdr:row>
      <xdr:rowOff>163830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457200</xdr:colOff>
      <xdr:row>39</xdr:row>
      <xdr:rowOff>75565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40</xdr:row>
      <xdr:rowOff>0</xdr:rowOff>
    </xdr:from>
    <xdr:to>
      <xdr:col>16</xdr:col>
      <xdr:colOff>457200</xdr:colOff>
      <xdr:row>55</xdr:row>
      <xdr:rowOff>51435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209550</xdr:colOff>
      <xdr:row>33</xdr:row>
      <xdr:rowOff>85725</xdr:rowOff>
    </xdr:from>
    <xdr:to>
      <xdr:col>10</xdr:col>
      <xdr:colOff>539115</xdr:colOff>
      <xdr:row>35</xdr:row>
      <xdr:rowOff>35560</xdr:rowOff>
    </xdr:to>
    <xdr:sp macro="" textlink="">
      <xdr:nvSpPr>
        <xdr:cNvPr id="6" name="TextBox 1"/>
        <xdr:cNvSpPr txBox="1"/>
      </xdr:nvSpPr>
      <xdr:spPr>
        <a:xfrm>
          <a:off x="7210425" y="6372225"/>
          <a:ext cx="329565" cy="330835"/>
        </a:xfrm>
        <a:prstGeom prst="rect">
          <a:avLst/>
        </a:prstGeom>
      </xdr:spPr>
      <xdr:txBody>
        <a:bodyPr wrap="square" rtlCol="0"/>
        <a:lstStyle/>
        <a:p>
          <a:pPr marL="0" marR="0" algn="ctr">
            <a:spcBef>
              <a:spcPts val="0"/>
            </a:spcBef>
            <a:spcAft>
              <a:spcPts val="0"/>
            </a:spcAft>
          </a:pPr>
          <a:r>
            <a:rPr lang="en-US" sz="1400" b="1">
              <a:effectLst/>
              <a:latin typeface="Arial" panose="020B0604020202020204" pitchFamily="34" charset="0"/>
              <a:ea typeface="Times New Roman" panose="02020603050405020304" pitchFamily="18" charset="0"/>
            </a:rPr>
            <a:t>X</a:t>
          </a:r>
          <a:endParaRPr lang="en-US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219075</xdr:colOff>
      <xdr:row>46</xdr:row>
      <xdr:rowOff>95250</xdr:rowOff>
    </xdr:from>
    <xdr:to>
      <xdr:col>10</xdr:col>
      <xdr:colOff>548640</xdr:colOff>
      <xdr:row>48</xdr:row>
      <xdr:rowOff>45085</xdr:rowOff>
    </xdr:to>
    <xdr:sp macro="" textlink="">
      <xdr:nvSpPr>
        <xdr:cNvPr id="7" name="TextBox 1"/>
        <xdr:cNvSpPr txBox="1"/>
      </xdr:nvSpPr>
      <xdr:spPr>
        <a:xfrm>
          <a:off x="7219950" y="8858250"/>
          <a:ext cx="329565" cy="330835"/>
        </a:xfrm>
        <a:prstGeom prst="rect">
          <a:avLst/>
        </a:prstGeom>
      </xdr:spPr>
      <xdr:txBody>
        <a:bodyPr wrap="square" rtlCol="0"/>
        <a:lstStyle/>
        <a:p>
          <a:pPr marL="0" marR="0" algn="ctr">
            <a:spcBef>
              <a:spcPts val="0"/>
            </a:spcBef>
            <a:spcAft>
              <a:spcPts val="0"/>
            </a:spcAft>
          </a:pPr>
          <a:r>
            <a:rPr lang="en-US" sz="1400" b="1">
              <a:effectLst/>
              <a:latin typeface="Arial" panose="020B0604020202020204" pitchFamily="34" charset="0"/>
              <a:ea typeface="Times New Roman" panose="02020603050405020304" pitchFamily="18" charset="0"/>
            </a:rPr>
            <a:t>X</a:t>
          </a:r>
          <a:endParaRPr lang="en-US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0.35475</cdr:x>
      <cdr:y>0.78961</cdr:y>
    </cdr:from>
    <cdr:to>
      <cdr:x>0.39693</cdr:x>
      <cdr:y>0.87793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08505" y="2836939"/>
          <a:ext cx="250701" cy="3173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X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hn/Desktop/STM%20MS%20-%20Final%20(2)/Subject%20Tests/Finalized%20Clinical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JS - Sock Thickness"/>
      <sheetName val="HPT - Sock Thickness"/>
      <sheetName val="DMT - Sock Thickness"/>
      <sheetName val="GSC - Sock Thickness"/>
      <sheetName val="LJS - Walking"/>
      <sheetName val="HPT - Walking"/>
      <sheetName val="DMT - Walking"/>
      <sheetName val="GSC - Walking"/>
      <sheetName val="Intermediate Sock Walking"/>
      <sheetName val="All Part Change Int"/>
    </sheetNames>
    <sheetDataSet>
      <sheetData sheetId="0">
        <row r="2">
          <cell r="D2" t="str">
            <v>Ant Prox</v>
          </cell>
        </row>
      </sheetData>
      <sheetData sheetId="1" refreshError="1"/>
      <sheetData sheetId="2" refreshError="1"/>
      <sheetData sheetId="3" refreshError="1"/>
      <sheetData sheetId="4">
        <row r="4">
          <cell r="C4" t="str">
            <v>Ant Prox</v>
          </cell>
        </row>
      </sheetData>
      <sheetData sheetId="5">
        <row r="4">
          <cell r="M4" t="str">
            <v>Anterior Proximal</v>
          </cell>
        </row>
      </sheetData>
      <sheetData sheetId="6">
        <row r="4">
          <cell r="C4" t="str">
            <v>Ant Prox</v>
          </cell>
        </row>
      </sheetData>
      <sheetData sheetId="7">
        <row r="4">
          <cell r="M4" t="str">
            <v>Anterior Proximal</v>
          </cell>
        </row>
        <row r="25">
          <cell r="W25">
            <v>6.3825618845612539E-2</v>
          </cell>
          <cell r="X25">
            <v>2.4104132297668394E-2</v>
          </cell>
          <cell r="Y25">
            <v>1.7248203946909093E-2</v>
          </cell>
          <cell r="Z25">
            <v>2.157679635372909E-2</v>
          </cell>
          <cell r="AA25">
            <v>6.9803493504335457E-2</v>
          </cell>
          <cell r="AB25">
            <v>9.2667291902003585E-3</v>
          </cell>
          <cell r="AC25">
            <v>1.8323589254461259E-2</v>
          </cell>
        </row>
        <row r="26">
          <cell r="W26">
            <v>0.11857678076762752</v>
          </cell>
          <cell r="X26">
            <v>3.9076272373343178E-2</v>
          </cell>
          <cell r="Y26">
            <v>3.9828868439215785E-2</v>
          </cell>
          <cell r="Z26">
            <v>6.7877452769318954E-3</v>
          </cell>
          <cell r="AA26">
            <v>6.788367864249982E-2</v>
          </cell>
          <cell r="AB26">
            <v>4.6889704993576739E-3</v>
          </cell>
          <cell r="AC26">
            <v>4.3092425015093076E-3</v>
          </cell>
        </row>
        <row r="27">
          <cell r="W27">
            <v>8.1655505748171181E-2</v>
          </cell>
          <cell r="X27">
            <v>2.8449599547253915E-2</v>
          </cell>
          <cell r="Y27">
            <v>4.4835620689949972E-2</v>
          </cell>
          <cell r="Z27">
            <v>2.2611872325390414E-2</v>
          </cell>
          <cell r="AA27">
            <v>0.12139517303011696</v>
          </cell>
          <cell r="AB27">
            <v>2.9312687350019694E-2</v>
          </cell>
          <cell r="AC27">
            <v>6.5855735337312527E-3</v>
          </cell>
        </row>
      </sheetData>
      <sheetData sheetId="8">
        <row r="4">
          <cell r="B4" t="str">
            <v>Participant 1</v>
          </cell>
        </row>
      </sheetData>
      <sheetData sheetId="9">
        <row r="4">
          <cell r="A4" t="str">
            <v>Participant 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5"/>
  <sheetViews>
    <sheetView tabSelected="1" zoomScale="60" zoomScaleNormal="60" workbookViewId="0">
      <selection activeCell="R9" sqref="R9"/>
    </sheetView>
  </sheetViews>
  <sheetFormatPr defaultRowHeight="15" x14ac:dyDescent="0.25"/>
  <cols>
    <col min="1" max="1" width="19.5703125" customWidth="1"/>
    <col min="2" max="2" width="11.85546875" customWidth="1"/>
    <col min="3" max="3" width="15.140625" customWidth="1"/>
    <col min="4" max="4" width="13.140625" customWidth="1"/>
    <col min="5" max="5" width="11.5703125" customWidth="1"/>
    <col min="6" max="6" width="11" customWidth="1"/>
    <col min="7" max="7" width="11.5703125" customWidth="1"/>
    <col min="8" max="9" width="9.5703125" customWidth="1"/>
    <col min="10" max="10" width="13.85546875" customWidth="1"/>
    <col min="11" max="11" width="20.42578125" customWidth="1"/>
    <col min="12" max="12" width="18.140625" customWidth="1"/>
    <col min="13" max="13" width="11.7109375" customWidth="1"/>
    <col min="18" max="18" width="13.85546875" customWidth="1"/>
    <col min="20" max="20" width="12" customWidth="1"/>
  </cols>
  <sheetData>
    <row r="1" spans="1:37" x14ac:dyDescent="0.25">
      <c r="B1" s="82" t="s">
        <v>40</v>
      </c>
      <c r="C1" s="82"/>
      <c r="D1" s="82" t="s">
        <v>39</v>
      </c>
      <c r="E1" s="82"/>
      <c r="F1" s="82"/>
      <c r="G1" s="82"/>
      <c r="H1" s="82"/>
      <c r="I1" s="82"/>
      <c r="J1" s="82"/>
      <c r="N1" s="82" t="s">
        <v>40</v>
      </c>
      <c r="O1" s="82"/>
      <c r="P1" s="82"/>
      <c r="Q1" s="82"/>
      <c r="R1" s="82"/>
    </row>
    <row r="2" spans="1:37" x14ac:dyDescent="0.25">
      <c r="A2" s="36" t="s">
        <v>41</v>
      </c>
      <c r="B2" s="9">
        <v>4.7</v>
      </c>
      <c r="C2" s="36">
        <v>101.2</v>
      </c>
      <c r="D2" s="9" t="s">
        <v>15</v>
      </c>
      <c r="E2" s="9" t="s">
        <v>16</v>
      </c>
      <c r="F2" s="9" t="s">
        <v>18</v>
      </c>
      <c r="G2" s="9" t="s">
        <v>19</v>
      </c>
      <c r="H2" s="9" t="s">
        <v>20</v>
      </c>
      <c r="I2" s="9" t="s">
        <v>21</v>
      </c>
      <c r="J2" s="24" t="s">
        <v>17</v>
      </c>
      <c r="K2" s="37"/>
      <c r="L2" s="37"/>
      <c r="M2" s="36" t="s">
        <v>41</v>
      </c>
      <c r="N2" s="9">
        <v>4.7</v>
      </c>
      <c r="O2" s="9">
        <v>6.3</v>
      </c>
      <c r="P2" s="9">
        <v>25.3</v>
      </c>
      <c r="Q2" s="9">
        <v>50.6</v>
      </c>
      <c r="R2" s="9">
        <v>101.2</v>
      </c>
      <c r="S2" s="38"/>
      <c r="T2" s="38"/>
      <c r="U2" s="38"/>
    </row>
    <row r="3" spans="1:37" x14ac:dyDescent="0.25">
      <c r="A3" s="39">
        <v>0</v>
      </c>
      <c r="B3" s="40">
        <v>0</v>
      </c>
      <c r="C3" s="39">
        <v>0</v>
      </c>
      <c r="D3" s="41">
        <v>0.13799912772585701</v>
      </c>
      <c r="E3" s="41">
        <v>0.28153222963951902</v>
      </c>
      <c r="F3" s="41">
        <v>0.60322801958166405</v>
      </c>
      <c r="G3" s="41">
        <v>1.7779232463207599</v>
      </c>
      <c r="H3" s="41">
        <v>-1.42149850594442E-3</v>
      </c>
      <c r="I3" s="41">
        <v>0.25556967247621498</v>
      </c>
      <c r="J3" s="41">
        <v>-4.4585487917824199E-2</v>
      </c>
      <c r="K3" s="42"/>
      <c r="L3" s="42"/>
      <c r="M3" s="39">
        <v>0</v>
      </c>
      <c r="N3" s="42">
        <v>0</v>
      </c>
      <c r="O3" s="42">
        <v>0</v>
      </c>
      <c r="P3" s="42">
        <v>0</v>
      </c>
      <c r="Q3" s="42">
        <v>0</v>
      </c>
      <c r="R3" s="42">
        <v>0</v>
      </c>
      <c r="S3" s="38"/>
      <c r="T3" s="38"/>
      <c r="U3" s="38"/>
    </row>
    <row r="4" spans="1:37" x14ac:dyDescent="0.25">
      <c r="A4" s="39" t="s">
        <v>42</v>
      </c>
      <c r="B4" s="43">
        <v>0.41</v>
      </c>
      <c r="C4" s="44">
        <v>0.20642969894019059</v>
      </c>
      <c r="D4" s="41">
        <v>0.40849933707292202</v>
      </c>
      <c r="E4" s="41">
        <v>0.51828238143804195</v>
      </c>
      <c r="F4" s="41">
        <v>0.94374649056603799</v>
      </c>
      <c r="G4" s="41">
        <v>1.9241129056603801</v>
      </c>
      <c r="H4" s="41">
        <v>0.34751395022079501</v>
      </c>
      <c r="I4" s="41">
        <v>0.51154069556348802</v>
      </c>
      <c r="J4" s="41">
        <v>0.20448351854261601</v>
      </c>
      <c r="K4" s="42"/>
      <c r="L4" s="42"/>
      <c r="M4" s="39" t="s">
        <v>42</v>
      </c>
      <c r="N4" s="42">
        <v>0.41</v>
      </c>
      <c r="O4" s="42">
        <v>0.32615401748017225</v>
      </c>
      <c r="P4" s="42">
        <v>0.29370511888128426</v>
      </c>
      <c r="Q4" s="42">
        <v>0.25379691590610909</v>
      </c>
      <c r="R4" s="42">
        <v>0.20642969894019059</v>
      </c>
      <c r="S4" s="38"/>
      <c r="T4" s="38"/>
      <c r="U4" s="38"/>
    </row>
    <row r="5" spans="1:37" x14ac:dyDescent="0.25">
      <c r="A5" s="39" t="s">
        <v>33</v>
      </c>
      <c r="B5" s="43">
        <v>0.55000000000000004</v>
      </c>
      <c r="C5" s="44">
        <v>0.22735432020360702</v>
      </c>
      <c r="D5" s="41">
        <v>0.43571258154706499</v>
      </c>
      <c r="E5" s="41">
        <v>0.54282027027027002</v>
      </c>
      <c r="F5" s="41">
        <v>0.88735759552656202</v>
      </c>
      <c r="G5" s="41">
        <v>1.79022913198573</v>
      </c>
      <c r="H5" s="41">
        <v>0.302856969919296</v>
      </c>
      <c r="I5" s="41">
        <v>0.53551545013979396</v>
      </c>
      <c r="J5" s="41">
        <v>0.29595456837098599</v>
      </c>
      <c r="K5" s="42"/>
      <c r="L5" s="42"/>
      <c r="M5" s="39" t="s">
        <v>43</v>
      </c>
      <c r="N5" s="42">
        <v>0.84</v>
      </c>
      <c r="O5" s="42">
        <v>0.66714957856246282</v>
      </c>
      <c r="P5" s="42">
        <v>0.59473158834808282</v>
      </c>
      <c r="Q5" s="42">
        <v>0.51938004988198405</v>
      </c>
      <c r="R5" s="42">
        <v>0.41766225651440503</v>
      </c>
      <c r="S5" s="38"/>
      <c r="T5" s="38"/>
      <c r="U5" s="38"/>
    </row>
    <row r="6" spans="1:37" x14ac:dyDescent="0.25">
      <c r="A6" s="39" t="s">
        <v>43</v>
      </c>
      <c r="B6" s="40">
        <v>0.84</v>
      </c>
      <c r="C6" s="44">
        <v>0.41766225651440503</v>
      </c>
      <c r="D6" s="41">
        <v>0.60601493540461304</v>
      </c>
      <c r="E6" s="41">
        <v>0.74081925497345003</v>
      </c>
      <c r="F6" s="41">
        <v>1.1998977037002601</v>
      </c>
      <c r="G6" s="41">
        <v>2.02384384164223</v>
      </c>
      <c r="H6" s="41">
        <v>0.54092911604524696</v>
      </c>
      <c r="I6" s="41">
        <v>0.80174451612903197</v>
      </c>
      <c r="J6" s="41">
        <v>0.60045801597734805</v>
      </c>
      <c r="K6" s="42"/>
      <c r="L6" s="42"/>
      <c r="M6" s="39" t="s">
        <v>33</v>
      </c>
      <c r="N6" s="42">
        <v>0.55000000000000004</v>
      </c>
      <c r="O6" s="42">
        <v>0.44468092441079077</v>
      </c>
      <c r="P6" s="42">
        <v>0.3351404910440936</v>
      </c>
      <c r="Q6" s="42">
        <v>0.28395619583193032</v>
      </c>
      <c r="R6" s="42">
        <v>0.22735432020360702</v>
      </c>
      <c r="S6" s="38"/>
      <c r="T6" s="38"/>
      <c r="U6" s="38"/>
    </row>
    <row r="7" spans="1:37" x14ac:dyDescent="0.25">
      <c r="A7" s="39" t="s">
        <v>44</v>
      </c>
      <c r="B7" s="40">
        <v>0.96</v>
      </c>
      <c r="C7" s="44">
        <v>0.43858687777782146</v>
      </c>
      <c r="D7" s="41">
        <v>0.53398946323946295</v>
      </c>
      <c r="E7" s="41">
        <v>0.73830995085995399</v>
      </c>
      <c r="F7" s="41">
        <v>1.2594361803713501</v>
      </c>
      <c r="G7" s="41">
        <v>2.0909373076923101</v>
      </c>
      <c r="H7" s="41">
        <v>0.55281094905094996</v>
      </c>
      <c r="I7" s="41">
        <v>0.75518576320231401</v>
      </c>
      <c r="J7" s="41">
        <v>0.59238603207137697</v>
      </c>
      <c r="K7" s="42"/>
      <c r="L7" s="42"/>
      <c r="M7" s="39" t="s">
        <v>44</v>
      </c>
      <c r="N7" s="42">
        <v>0.96</v>
      </c>
      <c r="O7" s="42">
        <v>0.78567648549308133</v>
      </c>
      <c r="P7" s="42">
        <v>0.62884560992537786</v>
      </c>
      <c r="Q7" s="42">
        <v>0.54953932980780529</v>
      </c>
      <c r="R7" s="42">
        <v>0.43858687777782146</v>
      </c>
      <c r="S7" s="38"/>
      <c r="T7" s="38"/>
      <c r="U7" s="38"/>
    </row>
    <row r="8" spans="1:37" x14ac:dyDescent="0.25">
      <c r="A8" s="39" t="s">
        <v>26</v>
      </c>
      <c r="B8" s="43">
        <v>1.19</v>
      </c>
      <c r="C8" s="44">
        <v>0.55227614197639663</v>
      </c>
      <c r="D8" s="41">
        <v>0.87012022530567501</v>
      </c>
      <c r="E8" s="41">
        <v>0.82401964897168001</v>
      </c>
      <c r="F8" s="41">
        <v>1.4289620002747601</v>
      </c>
      <c r="G8" s="41">
        <v>2.0453560557768902</v>
      </c>
      <c r="H8" s="41">
        <v>0.62531685828116301</v>
      </c>
      <c r="I8" s="41">
        <v>0.932667948894079</v>
      </c>
      <c r="J8" s="41">
        <v>0.74403844621513904</v>
      </c>
      <c r="K8" s="42"/>
      <c r="L8" s="42"/>
      <c r="M8" s="39" t="s">
        <v>26</v>
      </c>
      <c r="N8" s="42">
        <v>1.19</v>
      </c>
      <c r="O8" s="42">
        <v>0.94368294636156125</v>
      </c>
      <c r="P8" s="42">
        <v>0.78219619239155747</v>
      </c>
      <c r="Q8" s="42">
        <v>0.68036859313558451</v>
      </c>
      <c r="R8" s="42">
        <v>0.55227614197639663</v>
      </c>
      <c r="S8" s="38"/>
      <c r="T8" s="38"/>
      <c r="U8" s="38"/>
    </row>
    <row r="9" spans="1:37" x14ac:dyDescent="0.25">
      <c r="A9" s="39" t="s">
        <v>36</v>
      </c>
      <c r="B9" s="43">
        <v>1.57</v>
      </c>
      <c r="C9" s="44">
        <v>0.70835227131055545</v>
      </c>
      <c r="D9" s="41">
        <v>1.12940782968731</v>
      </c>
      <c r="E9" s="41">
        <v>1.1135847237671499</v>
      </c>
      <c r="F9" s="41">
        <v>1.65295325052528</v>
      </c>
      <c r="G9" s="41">
        <v>2.4506820276497798</v>
      </c>
      <c r="H9" s="41">
        <v>0.86701380412670703</v>
      </c>
      <c r="I9" s="41">
        <v>1.10933120133482</v>
      </c>
      <c r="J9" s="41">
        <v>0.98231375770609397</v>
      </c>
      <c r="K9" s="42"/>
      <c r="L9" s="42"/>
      <c r="M9" s="39" t="s">
        <v>36</v>
      </c>
      <c r="N9" s="42">
        <v>1.57</v>
      </c>
      <c r="O9" s="42">
        <v>1.2012485378295965</v>
      </c>
      <c r="P9" s="42">
        <v>1.020551245310227</v>
      </c>
      <c r="Q9" s="42">
        <v>0.86309926417212957</v>
      </c>
      <c r="R9" s="42">
        <v>0.70835227131055545</v>
      </c>
      <c r="S9" s="38"/>
      <c r="T9" s="38"/>
      <c r="U9" s="38"/>
    </row>
    <row r="10" spans="1:37" x14ac:dyDescent="0.25">
      <c r="A10" s="39" t="s">
        <v>28</v>
      </c>
      <c r="B10" s="43">
        <v>2.12</v>
      </c>
      <c r="C10" s="45">
        <v>0.93570659151416247</v>
      </c>
      <c r="D10" s="41">
        <v>1.704801265625</v>
      </c>
      <c r="E10" s="41">
        <v>1.5493145312500001</v>
      </c>
      <c r="F10" s="41">
        <v>3.9679306250000002</v>
      </c>
      <c r="G10" s="41">
        <v>5.6975116325827297</v>
      </c>
      <c r="H10" s="41">
        <v>1.11561369510135</v>
      </c>
      <c r="I10" s="41">
        <v>1.3750231921875</v>
      </c>
      <c r="J10" s="41">
        <v>1.1759042503720201</v>
      </c>
      <c r="K10" s="42"/>
      <c r="L10" s="42"/>
      <c r="M10" s="39" t="s">
        <v>28</v>
      </c>
      <c r="N10" s="42">
        <v>2.12</v>
      </c>
      <c r="O10" s="42">
        <v>1.6459294622403873</v>
      </c>
      <c r="P10" s="42">
        <v>1.3556917363543206</v>
      </c>
      <c r="Q10" s="42">
        <v>1.1470554600040599</v>
      </c>
      <c r="R10" s="42">
        <v>0.93570659151416247</v>
      </c>
      <c r="S10" s="38"/>
      <c r="T10" s="38"/>
      <c r="U10" s="38"/>
    </row>
    <row r="11" spans="1:37" x14ac:dyDescent="0.25">
      <c r="K11" s="46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1:37" x14ac:dyDescent="0.25">
      <c r="A12" s="47"/>
      <c r="B12" s="47"/>
      <c r="C12" s="47"/>
      <c r="D12" s="47"/>
      <c r="E12" s="47"/>
      <c r="F12" s="47"/>
      <c r="G12" s="47"/>
      <c r="H12" s="38"/>
      <c r="I12" s="38"/>
      <c r="J12" s="38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8"/>
    </row>
    <row r="13" spans="1:37" x14ac:dyDescent="0.25">
      <c r="A13" s="48"/>
      <c r="B13" s="48"/>
      <c r="C13" s="83"/>
      <c r="D13" s="83"/>
      <c r="E13" s="83"/>
      <c r="F13" s="83"/>
      <c r="G13" s="83"/>
      <c r="H13" s="38"/>
      <c r="I13" s="38"/>
      <c r="J13" s="38"/>
      <c r="K13" s="46"/>
      <c r="L13" s="37"/>
      <c r="M13" s="42"/>
      <c r="N13" s="42"/>
      <c r="O13" s="42"/>
      <c r="P13" s="42"/>
      <c r="Q13" s="42"/>
      <c r="R13" s="42"/>
      <c r="S13" s="42"/>
      <c r="T13" s="42"/>
      <c r="U13" s="38"/>
      <c r="AB13" s="33"/>
      <c r="AK13" s="33"/>
    </row>
    <row r="14" spans="1:37" x14ac:dyDescent="0.25">
      <c r="A14" s="49"/>
      <c r="B14" s="49"/>
      <c r="C14" s="48"/>
      <c r="D14" s="48"/>
      <c r="E14" s="48"/>
      <c r="F14" s="48"/>
      <c r="G14" s="48"/>
      <c r="H14" s="38"/>
      <c r="I14" s="38"/>
      <c r="J14" s="38"/>
      <c r="K14" s="46"/>
      <c r="L14" s="50"/>
      <c r="M14" s="42"/>
      <c r="N14" s="42"/>
      <c r="O14" s="42"/>
      <c r="P14" s="42"/>
      <c r="Q14" s="42"/>
      <c r="R14" s="42"/>
      <c r="S14" s="42"/>
      <c r="T14" s="42"/>
      <c r="U14" s="46"/>
      <c r="V14" s="41"/>
      <c r="W14" s="41"/>
      <c r="X14" s="41"/>
      <c r="Y14" s="41"/>
      <c r="Z14" s="41"/>
      <c r="AA14" s="41"/>
      <c r="AB14" s="51"/>
      <c r="AC14" s="21"/>
      <c r="AD14" s="21"/>
      <c r="AE14" s="41"/>
      <c r="AF14" s="41"/>
      <c r="AG14" s="41"/>
      <c r="AH14" s="41"/>
      <c r="AI14" s="41"/>
      <c r="AJ14" s="41"/>
      <c r="AK14" s="51"/>
    </row>
    <row r="15" spans="1:37" ht="15" customHeight="1" x14ac:dyDescent="0.25">
      <c r="A15" s="52"/>
      <c r="B15" s="48"/>
      <c r="C15" s="53"/>
      <c r="D15" s="53"/>
      <c r="E15" s="53"/>
      <c r="F15" s="53"/>
      <c r="G15" s="53"/>
      <c r="H15" s="38"/>
      <c r="I15" s="38"/>
      <c r="J15" s="38"/>
      <c r="K15" s="46"/>
      <c r="L15" s="50"/>
      <c r="M15" s="42"/>
      <c r="N15" s="42"/>
      <c r="O15" s="42"/>
      <c r="P15" s="42"/>
      <c r="Q15" s="42"/>
      <c r="R15" s="42"/>
      <c r="S15" s="42"/>
      <c r="T15" s="42"/>
      <c r="U15" s="37"/>
      <c r="V15" s="41"/>
      <c r="W15" s="41"/>
      <c r="X15" s="41"/>
      <c r="Y15" s="41"/>
      <c r="Z15" s="41"/>
      <c r="AA15" s="41"/>
      <c r="AB15" s="51"/>
      <c r="AC15" s="21"/>
      <c r="AD15" s="54"/>
      <c r="AE15" s="41"/>
      <c r="AF15" s="41"/>
      <c r="AG15" s="41"/>
      <c r="AH15" s="41"/>
      <c r="AI15" s="41"/>
      <c r="AJ15" s="41"/>
      <c r="AK15" s="51"/>
    </row>
    <row r="16" spans="1:37" x14ac:dyDescent="0.25">
      <c r="A16" s="52"/>
      <c r="B16" s="48"/>
      <c r="C16" s="42"/>
      <c r="D16" s="42"/>
      <c r="E16" s="42"/>
      <c r="F16" s="42"/>
      <c r="G16" s="42"/>
      <c r="H16" s="38"/>
      <c r="I16" s="38"/>
      <c r="J16" s="38"/>
      <c r="K16" s="46"/>
      <c r="L16" s="50"/>
      <c r="M16" s="42"/>
      <c r="N16" s="42"/>
      <c r="O16" s="42"/>
      <c r="P16" s="42"/>
      <c r="Q16" s="42"/>
      <c r="R16" s="42"/>
      <c r="S16" s="42"/>
      <c r="T16" s="42"/>
      <c r="U16" s="38"/>
    </row>
    <row r="17" spans="1:21" x14ac:dyDescent="0.25">
      <c r="A17" s="52"/>
      <c r="B17" s="48"/>
      <c r="C17" s="42"/>
      <c r="D17" s="42"/>
      <c r="E17" s="42"/>
      <c r="F17" s="42"/>
      <c r="G17" s="42"/>
      <c r="H17" s="38"/>
      <c r="I17" s="38"/>
      <c r="J17" s="38"/>
      <c r="K17" s="46"/>
      <c r="L17" s="50"/>
      <c r="M17" s="42"/>
      <c r="N17" s="42"/>
      <c r="O17" s="42"/>
      <c r="P17" s="42"/>
      <c r="Q17" s="42"/>
      <c r="R17" s="42"/>
      <c r="S17" s="42"/>
      <c r="T17" s="42"/>
      <c r="U17" s="38"/>
    </row>
    <row r="18" spans="1:21" x14ac:dyDescent="0.25">
      <c r="A18" s="52"/>
      <c r="B18" s="48"/>
      <c r="C18" s="42"/>
      <c r="D18" s="42"/>
      <c r="E18" s="42"/>
      <c r="F18" s="42"/>
      <c r="G18" s="42"/>
      <c r="H18" s="38"/>
      <c r="I18" s="38"/>
      <c r="J18" s="38"/>
      <c r="K18" s="46"/>
      <c r="L18" s="50"/>
      <c r="M18" s="42"/>
      <c r="N18" s="42"/>
      <c r="O18" s="42"/>
      <c r="P18" s="42"/>
      <c r="Q18" s="42"/>
      <c r="R18" s="42"/>
      <c r="S18" s="42"/>
      <c r="T18" s="42"/>
      <c r="U18" s="38"/>
    </row>
    <row r="19" spans="1:21" x14ac:dyDescent="0.25">
      <c r="A19" s="52"/>
      <c r="B19" s="48"/>
      <c r="C19" s="42"/>
      <c r="D19" s="42"/>
      <c r="E19" s="42"/>
      <c r="F19" s="42"/>
      <c r="G19" s="42"/>
      <c r="H19" s="38"/>
      <c r="I19" s="38"/>
      <c r="J19" s="38"/>
      <c r="K19" s="46"/>
      <c r="L19" s="50"/>
      <c r="M19" s="42"/>
      <c r="N19" s="42"/>
      <c r="O19" s="42"/>
      <c r="P19" s="42"/>
      <c r="Q19" s="42"/>
      <c r="R19" s="42"/>
      <c r="S19" s="42"/>
      <c r="T19" s="42"/>
      <c r="U19" s="38"/>
    </row>
    <row r="20" spans="1:21" x14ac:dyDescent="0.25">
      <c r="A20" s="52"/>
      <c r="B20" s="55"/>
      <c r="C20" s="53"/>
      <c r="D20" s="53"/>
      <c r="E20" s="53"/>
      <c r="F20" s="53"/>
      <c r="G20" s="53"/>
      <c r="H20" s="38"/>
      <c r="I20" s="38"/>
      <c r="J20" s="38"/>
      <c r="K20" s="46"/>
      <c r="L20" s="50"/>
      <c r="M20" s="42"/>
      <c r="N20" s="42"/>
      <c r="O20" s="42"/>
      <c r="P20" s="42"/>
      <c r="Q20" s="42"/>
      <c r="R20" s="42"/>
      <c r="S20" s="42"/>
      <c r="T20" s="38"/>
      <c r="U20" s="38"/>
    </row>
    <row r="21" spans="1:21" x14ac:dyDescent="0.25">
      <c r="A21" s="38"/>
      <c r="B21" s="38"/>
      <c r="C21" s="46"/>
      <c r="D21" s="46"/>
      <c r="E21" s="46"/>
      <c r="F21" s="46"/>
      <c r="G21" s="46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</row>
    <row r="22" spans="1:21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</row>
    <row r="23" spans="1:21" x14ac:dyDescent="0.25">
      <c r="A23" s="38"/>
      <c r="B23" s="56"/>
      <c r="C23" s="56"/>
      <c r="D23" s="56"/>
      <c r="E23" s="56"/>
      <c r="F23" s="56"/>
      <c r="G23" s="56"/>
      <c r="H23" s="38"/>
      <c r="I23" s="38"/>
      <c r="J23" s="38"/>
      <c r="K23" s="38"/>
      <c r="L23" s="83"/>
      <c r="M23" s="83"/>
      <c r="N23" s="83"/>
      <c r="O23" s="83"/>
      <c r="P23" s="83"/>
      <c r="Q23" s="83"/>
      <c r="R23" s="83"/>
      <c r="S23" s="38"/>
      <c r="T23" s="38"/>
      <c r="U23" s="38"/>
    </row>
    <row r="24" spans="1:21" x14ac:dyDescent="0.25">
      <c r="A24" s="37"/>
      <c r="B24" s="37"/>
      <c r="C24" s="37"/>
      <c r="D24" s="37"/>
      <c r="E24" s="37"/>
      <c r="F24" s="37"/>
      <c r="G24" s="37"/>
      <c r="H24" s="37"/>
      <c r="I24" s="38"/>
      <c r="J24" s="38"/>
      <c r="K24" s="37"/>
      <c r="L24" s="37"/>
      <c r="M24" s="37"/>
      <c r="N24" s="37"/>
      <c r="O24" s="37"/>
      <c r="P24" s="37"/>
      <c r="Q24" s="37"/>
      <c r="R24" s="37"/>
      <c r="S24" s="38"/>
      <c r="T24" s="38"/>
      <c r="U24" s="38"/>
    </row>
    <row r="25" spans="1:21" x14ac:dyDescent="0.25">
      <c r="A25" s="46"/>
      <c r="B25" s="46"/>
      <c r="C25" s="46"/>
      <c r="D25" s="46"/>
      <c r="E25" s="46"/>
      <c r="F25" s="46"/>
      <c r="G25" s="46"/>
      <c r="H25" s="38"/>
      <c r="I25" s="38"/>
      <c r="J25" s="38"/>
      <c r="K25" s="46"/>
      <c r="L25" s="57"/>
      <c r="M25" s="42"/>
      <c r="N25" s="42"/>
      <c r="O25" s="42"/>
      <c r="P25" s="42"/>
      <c r="Q25" s="42"/>
      <c r="R25" s="42"/>
      <c r="S25" s="38"/>
      <c r="T25" s="38"/>
      <c r="U25" s="38"/>
    </row>
    <row r="26" spans="1:21" x14ac:dyDescent="0.25">
      <c r="A26" s="46"/>
      <c r="B26" s="53"/>
      <c r="C26" s="42"/>
      <c r="D26" s="42"/>
      <c r="E26" s="42"/>
      <c r="F26" s="42"/>
      <c r="G26" s="53"/>
      <c r="H26" s="42"/>
      <c r="I26" s="38"/>
      <c r="J26" s="38"/>
      <c r="K26" s="46"/>
      <c r="L26" s="57"/>
      <c r="M26" s="42"/>
      <c r="N26" s="42"/>
      <c r="O26" s="42"/>
      <c r="P26" s="42"/>
      <c r="Q26" s="42"/>
      <c r="R26" s="42"/>
      <c r="S26" s="38"/>
      <c r="T26" s="38"/>
      <c r="U26" s="38"/>
    </row>
    <row r="27" spans="1:21" x14ac:dyDescent="0.25">
      <c r="A27" s="46"/>
      <c r="B27" s="46"/>
      <c r="C27" s="42"/>
      <c r="D27" s="42"/>
      <c r="E27" s="42"/>
      <c r="F27" s="42"/>
      <c r="G27" s="42"/>
      <c r="H27" s="42"/>
      <c r="I27" s="38"/>
      <c r="J27" s="38"/>
      <c r="K27" s="46"/>
      <c r="L27" s="57"/>
      <c r="M27" s="42"/>
      <c r="N27" s="42"/>
      <c r="O27" s="42"/>
      <c r="P27" s="42"/>
      <c r="Q27" s="42"/>
      <c r="R27" s="42"/>
      <c r="S27" s="38"/>
      <c r="T27" s="38"/>
      <c r="U27" s="38"/>
    </row>
    <row r="28" spans="1:21" x14ac:dyDescent="0.25">
      <c r="A28" s="46"/>
      <c r="B28" s="53"/>
      <c r="C28" s="42"/>
      <c r="D28" s="42"/>
      <c r="E28" s="42"/>
      <c r="F28" s="42"/>
      <c r="G28" s="53"/>
      <c r="H28" s="42"/>
      <c r="I28" s="38"/>
      <c r="J28" s="38"/>
      <c r="K28" s="46"/>
      <c r="L28" s="57"/>
      <c r="M28" s="42"/>
      <c r="N28" s="42"/>
      <c r="O28" s="42"/>
      <c r="P28" s="42"/>
      <c r="Q28" s="42"/>
      <c r="R28" s="42"/>
      <c r="S28" s="38"/>
      <c r="T28" s="38"/>
      <c r="U28" s="38"/>
    </row>
    <row r="29" spans="1:21" x14ac:dyDescent="0.25">
      <c r="A29" s="46"/>
      <c r="B29" s="46"/>
      <c r="C29" s="42"/>
      <c r="D29" s="42"/>
      <c r="E29" s="42"/>
      <c r="F29" s="42"/>
      <c r="G29" s="42"/>
      <c r="H29" s="42"/>
      <c r="I29" s="38"/>
      <c r="J29" s="38"/>
      <c r="K29" s="46"/>
      <c r="L29" s="57"/>
      <c r="M29" s="42"/>
      <c r="N29" s="42"/>
      <c r="O29" s="42"/>
      <c r="P29" s="42"/>
      <c r="Q29" s="42"/>
      <c r="R29" s="42"/>
      <c r="S29" s="38"/>
      <c r="T29" s="38"/>
      <c r="U29" s="38"/>
    </row>
    <row r="30" spans="1:21" x14ac:dyDescent="0.25">
      <c r="A30" s="46"/>
      <c r="B30" s="53"/>
      <c r="C30" s="42"/>
      <c r="D30" s="42"/>
      <c r="E30" s="42"/>
      <c r="F30" s="42"/>
      <c r="G30" s="53"/>
      <c r="H30" s="42"/>
      <c r="I30" s="38"/>
      <c r="J30" s="38"/>
      <c r="K30" s="46"/>
      <c r="L30" s="57"/>
      <c r="M30" s="42"/>
      <c r="N30" s="42"/>
      <c r="O30" s="42"/>
      <c r="P30" s="42"/>
      <c r="Q30" s="42"/>
      <c r="R30" s="42"/>
      <c r="S30" s="38"/>
      <c r="T30" s="38"/>
      <c r="U30" s="38"/>
    </row>
    <row r="31" spans="1:21" x14ac:dyDescent="0.25">
      <c r="A31" s="46"/>
      <c r="B31" s="53"/>
      <c r="C31" s="42"/>
      <c r="D31" s="42"/>
      <c r="E31" s="42"/>
      <c r="F31" s="42"/>
      <c r="G31" s="53"/>
      <c r="H31" s="42"/>
      <c r="I31" s="38"/>
      <c r="J31" s="38"/>
      <c r="K31" s="46"/>
      <c r="L31" s="57"/>
      <c r="M31" s="42"/>
      <c r="N31" s="42"/>
      <c r="O31" s="42"/>
      <c r="P31" s="42"/>
      <c r="Q31" s="42"/>
      <c r="R31" s="42"/>
      <c r="S31" s="38"/>
      <c r="T31" s="38"/>
      <c r="U31" s="38"/>
    </row>
    <row r="32" spans="1:21" x14ac:dyDescent="0.25">
      <c r="A32" s="46"/>
      <c r="B32" s="58"/>
      <c r="C32" s="59"/>
      <c r="D32" s="59"/>
      <c r="E32" s="59"/>
      <c r="F32" s="59"/>
      <c r="G32" s="53"/>
      <c r="H32" s="42"/>
      <c r="I32" s="38"/>
      <c r="J32" s="38"/>
      <c r="K32" s="46"/>
      <c r="L32" s="57"/>
      <c r="M32" s="42"/>
      <c r="N32" s="42"/>
      <c r="O32" s="42"/>
      <c r="P32" s="42"/>
      <c r="Q32" s="42"/>
      <c r="R32" s="42"/>
      <c r="S32" s="38"/>
      <c r="T32" s="38"/>
      <c r="U32" s="38"/>
    </row>
    <row r="33" spans="1:21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7"/>
      <c r="L33" s="60"/>
      <c r="M33" s="60"/>
      <c r="N33" s="60"/>
      <c r="O33" s="60"/>
      <c r="P33" s="60"/>
      <c r="Q33" s="60"/>
      <c r="R33" s="60"/>
      <c r="S33" s="38"/>
      <c r="T33" s="38"/>
      <c r="U33" s="38"/>
    </row>
    <row r="34" spans="1:21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</row>
    <row r="35" spans="1:21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46"/>
      <c r="L35" s="83"/>
      <c r="M35" s="83"/>
      <c r="N35" s="83"/>
      <c r="O35" s="83"/>
      <c r="P35" s="83"/>
      <c r="Q35" s="83"/>
      <c r="R35" s="38"/>
      <c r="S35" s="38"/>
      <c r="T35" s="38"/>
      <c r="U35" s="38"/>
    </row>
    <row r="36" spans="1:21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7"/>
      <c r="L36" s="37"/>
      <c r="M36" s="37"/>
      <c r="N36" s="37"/>
      <c r="O36" s="37"/>
      <c r="P36" s="37"/>
      <c r="Q36" s="37"/>
      <c r="R36" s="55"/>
      <c r="S36" s="38"/>
      <c r="T36" s="38"/>
      <c r="U36" s="38"/>
    </row>
    <row r="37" spans="1:21" x14ac:dyDescent="0.2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46"/>
      <c r="L37" s="57"/>
      <c r="M37" s="57"/>
      <c r="N37" s="57"/>
      <c r="O37" s="57"/>
      <c r="P37" s="57"/>
      <c r="Q37" s="57"/>
      <c r="R37" s="57"/>
      <c r="S37" s="38"/>
      <c r="T37" s="38"/>
      <c r="U37" s="38"/>
    </row>
    <row r="38" spans="1:21" x14ac:dyDescent="0.25">
      <c r="A38" s="55"/>
      <c r="B38" s="37"/>
      <c r="C38" s="37"/>
      <c r="D38" s="37"/>
      <c r="E38" s="37"/>
      <c r="F38" s="37"/>
      <c r="G38" s="37"/>
      <c r="H38" s="37"/>
      <c r="I38" s="37"/>
      <c r="J38" s="37"/>
      <c r="K38" s="46"/>
      <c r="L38" s="57"/>
      <c r="M38" s="57"/>
      <c r="N38" s="57"/>
      <c r="O38" s="57"/>
      <c r="P38" s="57"/>
      <c r="Q38" s="57"/>
      <c r="R38" s="57"/>
      <c r="S38" s="38"/>
      <c r="T38" s="38"/>
      <c r="U38" s="38"/>
    </row>
    <row r="39" spans="1:21" x14ac:dyDescent="0.25">
      <c r="A39" s="48"/>
      <c r="B39" s="61"/>
      <c r="C39" s="61"/>
      <c r="D39" s="61"/>
      <c r="E39" s="61"/>
      <c r="F39" s="61"/>
      <c r="G39" s="61"/>
      <c r="H39" s="61"/>
      <c r="I39" s="60"/>
      <c r="J39" s="57"/>
      <c r="K39" s="46"/>
      <c r="L39" s="57"/>
      <c r="M39" s="57"/>
      <c r="N39" s="57"/>
      <c r="O39" s="57"/>
      <c r="P39" s="57"/>
      <c r="Q39" s="57"/>
      <c r="R39" s="57"/>
      <c r="S39" s="38"/>
      <c r="T39" s="38"/>
      <c r="U39" s="38"/>
    </row>
    <row r="40" spans="1:21" x14ac:dyDescent="0.25">
      <c r="A40" s="48"/>
      <c r="B40" s="57"/>
      <c r="C40" s="57"/>
      <c r="D40" s="57"/>
      <c r="E40" s="57"/>
      <c r="F40" s="57"/>
      <c r="G40" s="57"/>
      <c r="H40" s="38"/>
      <c r="I40" s="60"/>
      <c r="J40" s="57"/>
      <c r="K40" s="46"/>
      <c r="L40" s="57"/>
      <c r="M40" s="57"/>
      <c r="N40" s="57"/>
      <c r="O40" s="57"/>
      <c r="P40" s="57"/>
      <c r="Q40" s="57"/>
      <c r="R40" s="57"/>
      <c r="S40" s="38"/>
      <c r="T40" s="38"/>
      <c r="U40" s="38"/>
    </row>
    <row r="41" spans="1:21" x14ac:dyDescent="0.25">
      <c r="A41" s="48"/>
      <c r="B41" s="57"/>
      <c r="C41" s="57"/>
      <c r="D41" s="57"/>
      <c r="E41" s="57"/>
      <c r="F41" s="57"/>
      <c r="G41" s="57"/>
      <c r="H41" s="38"/>
      <c r="I41" s="60"/>
      <c r="J41" s="57"/>
      <c r="K41" s="46"/>
      <c r="L41" s="57"/>
      <c r="M41" s="57"/>
      <c r="N41" s="57"/>
      <c r="O41" s="57"/>
      <c r="P41" s="57"/>
      <c r="Q41" s="57"/>
      <c r="R41" s="57"/>
      <c r="S41" s="38"/>
      <c r="T41" s="38"/>
      <c r="U41" s="38"/>
    </row>
    <row r="42" spans="1:21" x14ac:dyDescent="0.25">
      <c r="A42" s="48"/>
      <c r="B42" s="57"/>
      <c r="C42" s="57"/>
      <c r="D42" s="57"/>
      <c r="E42" s="57"/>
      <c r="F42" s="57"/>
      <c r="G42" s="57"/>
      <c r="H42" s="38"/>
      <c r="I42" s="60"/>
      <c r="J42" s="57"/>
      <c r="K42" s="46"/>
      <c r="L42" s="57"/>
      <c r="M42" s="57"/>
      <c r="N42" s="57"/>
      <c r="O42" s="57"/>
      <c r="P42" s="57"/>
      <c r="Q42" s="57"/>
      <c r="R42" s="57"/>
      <c r="S42" s="38"/>
      <c r="T42" s="38"/>
      <c r="U42" s="38"/>
    </row>
    <row r="43" spans="1:21" x14ac:dyDescent="0.25">
      <c r="A43" s="48"/>
      <c r="B43" s="57"/>
      <c r="C43" s="57"/>
      <c r="D43" s="57"/>
      <c r="E43" s="57"/>
      <c r="F43" s="57"/>
      <c r="G43" s="57"/>
      <c r="H43" s="38"/>
      <c r="I43" s="60"/>
      <c r="J43" s="57"/>
      <c r="K43" s="46"/>
      <c r="L43" s="57"/>
      <c r="M43" s="57"/>
      <c r="N43" s="57"/>
      <c r="O43" s="57"/>
      <c r="P43" s="57"/>
      <c r="Q43" s="57"/>
      <c r="R43" s="57"/>
      <c r="S43" s="38"/>
      <c r="T43" s="38"/>
      <c r="U43" s="38"/>
    </row>
    <row r="44" spans="1:21" x14ac:dyDescent="0.25">
      <c r="A44" s="55"/>
      <c r="B44" s="57"/>
      <c r="C44" s="57"/>
      <c r="D44" s="57"/>
      <c r="E44" s="57"/>
      <c r="F44" s="57"/>
      <c r="G44" s="57"/>
      <c r="H44" s="38"/>
      <c r="I44" s="60"/>
      <c r="J44" s="57"/>
      <c r="K44" s="46"/>
      <c r="L44" s="57"/>
      <c r="M44" s="57"/>
      <c r="N44" s="57"/>
      <c r="O44" s="57"/>
      <c r="P44" s="57"/>
      <c r="Q44" s="57"/>
      <c r="R44" s="57"/>
      <c r="S44" s="38"/>
      <c r="T44" s="38"/>
      <c r="U44" s="38"/>
    </row>
    <row r="45" spans="1:21" x14ac:dyDescent="0.25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7"/>
      <c r="L45" s="60"/>
      <c r="M45" s="60"/>
      <c r="N45" s="60"/>
      <c r="O45" s="60"/>
      <c r="P45" s="60"/>
      <c r="Q45" s="60"/>
      <c r="R45" s="60"/>
      <c r="S45" s="38"/>
      <c r="T45" s="38"/>
      <c r="U45" s="38"/>
    </row>
    <row r="51" spans="1:11" x14ac:dyDescent="0.25">
      <c r="K51" s="21"/>
    </row>
    <row r="52" spans="1:11" x14ac:dyDescent="0.25">
      <c r="K52" s="21"/>
    </row>
    <row r="53" spans="1:11" x14ac:dyDescent="0.25">
      <c r="K53" s="21"/>
    </row>
    <row r="54" spans="1:11" x14ac:dyDescent="0.25">
      <c r="K54" s="21"/>
    </row>
    <row r="55" spans="1:11" x14ac:dyDescent="0.25">
      <c r="K55" s="21"/>
    </row>
    <row r="56" spans="1:11" x14ac:dyDescent="0.25">
      <c r="K56" s="21"/>
    </row>
    <row r="57" spans="1:11" x14ac:dyDescent="0.25">
      <c r="K57" s="21"/>
    </row>
    <row r="58" spans="1:11" x14ac:dyDescent="0.25">
      <c r="K58" s="21"/>
    </row>
    <row r="61" spans="1:11" x14ac:dyDescent="0.25">
      <c r="A61" s="38"/>
      <c r="B61" s="38"/>
      <c r="C61" s="38"/>
      <c r="D61" s="38"/>
      <c r="E61" s="38"/>
    </row>
    <row r="62" spans="1:11" x14ac:dyDescent="0.25">
      <c r="A62" s="38"/>
      <c r="B62" s="38"/>
      <c r="C62" s="38"/>
      <c r="D62" s="38"/>
      <c r="E62" s="38"/>
    </row>
    <row r="63" spans="1:11" x14ac:dyDescent="0.25">
      <c r="A63" s="37"/>
      <c r="B63" s="37"/>
      <c r="C63" s="37"/>
      <c r="D63" s="37"/>
      <c r="E63" s="38"/>
    </row>
    <row r="64" spans="1:11" x14ac:dyDescent="0.25">
      <c r="A64" s="46"/>
      <c r="B64" s="46"/>
      <c r="C64" s="46"/>
      <c r="D64" s="42"/>
      <c r="E64" s="38"/>
    </row>
    <row r="65" spans="1:8" x14ac:dyDescent="0.25">
      <c r="A65" s="46"/>
      <c r="B65" s="53"/>
      <c r="C65" s="42"/>
      <c r="D65" s="42"/>
      <c r="E65" s="38"/>
    </row>
    <row r="66" spans="1:8" x14ac:dyDescent="0.25">
      <c r="A66" s="46"/>
      <c r="B66" s="46"/>
      <c r="C66" s="42"/>
      <c r="D66" s="42"/>
      <c r="E66" s="38"/>
    </row>
    <row r="67" spans="1:8" x14ac:dyDescent="0.25">
      <c r="A67" s="46"/>
      <c r="B67" s="53"/>
      <c r="C67" s="42"/>
      <c r="D67" s="42"/>
      <c r="E67" s="38"/>
    </row>
    <row r="68" spans="1:8" x14ac:dyDescent="0.25">
      <c r="A68" s="46"/>
      <c r="B68" s="46"/>
      <c r="C68" s="42"/>
      <c r="D68" s="42"/>
      <c r="E68" s="38"/>
    </row>
    <row r="69" spans="1:8" x14ac:dyDescent="0.25">
      <c r="A69" s="46"/>
      <c r="B69" s="53"/>
      <c r="C69" s="42"/>
      <c r="D69" s="42"/>
      <c r="E69" s="38"/>
    </row>
    <row r="70" spans="1:8" x14ac:dyDescent="0.25">
      <c r="A70" s="46"/>
      <c r="B70" s="53"/>
      <c r="C70" s="42"/>
      <c r="D70" s="42"/>
      <c r="E70" s="38"/>
    </row>
    <row r="71" spans="1:8" x14ac:dyDescent="0.25">
      <c r="A71" s="46"/>
      <c r="B71" s="58"/>
      <c r="C71" s="59"/>
      <c r="D71" s="42"/>
      <c r="E71" s="38"/>
    </row>
    <row r="72" spans="1:8" x14ac:dyDescent="0.25">
      <c r="A72" s="38"/>
      <c r="B72" s="38"/>
      <c r="C72" s="38"/>
      <c r="D72" s="38"/>
      <c r="E72" s="38"/>
    </row>
    <row r="76" spans="1:8" x14ac:dyDescent="0.25">
      <c r="A76" s="21"/>
      <c r="B76" s="62"/>
      <c r="C76" s="21"/>
      <c r="D76" s="62"/>
      <c r="E76" s="21"/>
      <c r="F76" s="62"/>
      <c r="G76" s="62"/>
      <c r="H76" s="43"/>
    </row>
    <row r="77" spans="1:8" x14ac:dyDescent="0.25">
      <c r="A77" s="21"/>
      <c r="B77" s="41"/>
      <c r="C77" s="41"/>
      <c r="D77" s="41"/>
      <c r="E77" s="41"/>
      <c r="F77" s="41"/>
      <c r="G77" s="41"/>
      <c r="H77" s="63"/>
    </row>
    <row r="78" spans="1:8" x14ac:dyDescent="0.25">
      <c r="A78" s="41"/>
      <c r="B78" s="41"/>
      <c r="C78" s="41"/>
      <c r="D78" s="41"/>
      <c r="E78" s="41"/>
      <c r="F78" s="41"/>
      <c r="G78" s="41"/>
      <c r="H78" s="41"/>
    </row>
    <row r="79" spans="1:8" x14ac:dyDescent="0.25">
      <c r="A79" s="41"/>
      <c r="B79" s="41"/>
      <c r="C79" s="41"/>
      <c r="D79" s="41"/>
      <c r="E79" s="41"/>
      <c r="F79" s="41"/>
      <c r="G79" s="41"/>
      <c r="H79" s="41"/>
    </row>
    <row r="80" spans="1:8" x14ac:dyDescent="0.25">
      <c r="A80" s="41"/>
      <c r="B80" s="41"/>
      <c r="C80" s="41"/>
      <c r="D80" s="41"/>
      <c r="E80" s="41"/>
      <c r="F80" s="41"/>
      <c r="G80" s="41"/>
      <c r="H80" s="41"/>
    </row>
    <row r="81" spans="1:8" x14ac:dyDescent="0.25">
      <c r="A81" s="41"/>
      <c r="B81" s="41"/>
      <c r="C81" s="41"/>
      <c r="D81" s="41"/>
      <c r="E81" s="41"/>
      <c r="F81" s="41"/>
      <c r="G81" s="41"/>
      <c r="H81" s="41"/>
    </row>
    <row r="82" spans="1:8" x14ac:dyDescent="0.25">
      <c r="A82" s="41"/>
      <c r="B82" s="41"/>
      <c r="C82" s="41"/>
      <c r="D82" s="41"/>
      <c r="E82" s="41"/>
      <c r="F82" s="41"/>
      <c r="G82" s="41"/>
      <c r="H82" s="41"/>
    </row>
    <row r="83" spans="1:8" x14ac:dyDescent="0.25">
      <c r="A83" s="41"/>
      <c r="B83" s="41"/>
      <c r="C83" s="41"/>
      <c r="D83" s="41"/>
      <c r="E83" s="41"/>
      <c r="F83" s="41"/>
      <c r="G83" s="41"/>
      <c r="H83" s="41"/>
    </row>
    <row r="84" spans="1:8" x14ac:dyDescent="0.25">
      <c r="A84" s="41"/>
      <c r="B84" s="41"/>
      <c r="C84" s="41"/>
      <c r="D84" s="41"/>
      <c r="E84" s="41"/>
      <c r="F84" s="41"/>
      <c r="G84" s="41"/>
      <c r="H84" s="41"/>
    </row>
    <row r="85" spans="1:8" x14ac:dyDescent="0.25">
      <c r="A85" s="41"/>
      <c r="B85" s="41"/>
      <c r="C85" s="41"/>
      <c r="D85" s="41"/>
      <c r="E85" s="41"/>
      <c r="F85" s="41"/>
      <c r="G85" s="41"/>
      <c r="H85" s="41"/>
    </row>
  </sheetData>
  <mergeCells count="6">
    <mergeCell ref="B1:C1"/>
    <mergeCell ref="D1:J1"/>
    <mergeCell ref="C13:G13"/>
    <mergeCell ref="L23:R23"/>
    <mergeCell ref="L35:Q35"/>
    <mergeCell ref="N1:R1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E1" zoomScale="80" zoomScaleNormal="80" workbookViewId="0">
      <selection activeCell="AN33" sqref="AN33"/>
    </sheetView>
  </sheetViews>
  <sheetFormatPr defaultRowHeight="15" x14ac:dyDescent="0.25"/>
  <cols>
    <col min="9" max="9" width="11.7109375" customWidth="1"/>
    <col min="10" max="10" width="4.140625" customWidth="1"/>
    <col min="19" max="19" width="11.28515625" customWidth="1"/>
    <col min="20" max="20" width="4.28515625" customWidth="1"/>
    <col min="29" max="29" width="13.5703125" customWidth="1"/>
    <col min="30" max="30" width="4.42578125" customWidth="1"/>
  </cols>
  <sheetData>
    <row r="1" spans="1:40" ht="19.5" thickBot="1" x14ac:dyDescent="0.35">
      <c r="A1" s="87" t="s">
        <v>0</v>
      </c>
      <c r="B1" s="88"/>
      <c r="C1" s="88"/>
      <c r="D1" s="88"/>
      <c r="E1" s="88"/>
      <c r="F1" s="88"/>
      <c r="G1" s="88"/>
      <c r="H1" s="88"/>
      <c r="I1" s="1"/>
      <c r="J1" s="2"/>
      <c r="K1" s="89" t="s">
        <v>1</v>
      </c>
      <c r="L1" s="89"/>
      <c r="M1" s="89"/>
      <c r="N1" s="89"/>
      <c r="O1" s="89"/>
      <c r="P1" s="89"/>
      <c r="Q1" s="89"/>
      <c r="R1" s="89"/>
      <c r="S1" s="1"/>
      <c r="T1" s="2"/>
      <c r="U1" s="89" t="s">
        <v>2</v>
      </c>
      <c r="V1" s="89"/>
      <c r="W1" s="89"/>
      <c r="X1" s="89"/>
      <c r="Y1" s="89"/>
      <c r="Z1" s="89"/>
      <c r="AA1" s="89"/>
      <c r="AB1" s="89"/>
      <c r="AC1" s="1"/>
      <c r="AD1" s="2"/>
      <c r="AE1" s="89" t="s">
        <v>3</v>
      </c>
      <c r="AF1" s="89"/>
      <c r="AG1" s="89"/>
      <c r="AH1" s="89"/>
      <c r="AI1" s="89"/>
      <c r="AJ1" s="89"/>
      <c r="AK1" s="89"/>
      <c r="AL1" s="89"/>
      <c r="AN1" s="2"/>
    </row>
    <row r="2" spans="1:40" ht="15.75" thickBot="1" x14ac:dyDescent="0.3">
      <c r="A2" s="3"/>
      <c r="B2" s="4"/>
      <c r="C2" s="4"/>
      <c r="D2" s="4"/>
      <c r="E2" s="4"/>
      <c r="F2" s="4"/>
      <c r="G2" s="4"/>
      <c r="H2" s="4"/>
      <c r="I2" s="5"/>
      <c r="J2" s="6"/>
      <c r="K2" s="3"/>
      <c r="L2" s="4"/>
      <c r="M2" s="4"/>
      <c r="N2" s="4"/>
      <c r="O2" s="4"/>
      <c r="P2" s="4"/>
      <c r="Q2" s="4"/>
      <c r="R2" s="4"/>
      <c r="S2" s="5"/>
      <c r="T2" s="6"/>
      <c r="U2" s="3"/>
      <c r="V2" s="4"/>
      <c r="W2" s="4"/>
      <c r="X2" s="4"/>
      <c r="Y2" s="4"/>
      <c r="Z2" s="4"/>
      <c r="AA2" s="4"/>
      <c r="AB2" s="4"/>
      <c r="AC2" s="5"/>
      <c r="AD2" s="6"/>
      <c r="AE2" s="3"/>
      <c r="AF2" s="4"/>
      <c r="AG2" s="4"/>
      <c r="AH2" s="4"/>
      <c r="AI2" s="4"/>
      <c r="AJ2" s="4"/>
      <c r="AK2" s="4"/>
      <c r="AL2" s="4"/>
      <c r="AM2" s="5"/>
      <c r="AN2" s="6"/>
    </row>
    <row r="3" spans="1:40" x14ac:dyDescent="0.25">
      <c r="A3" s="84" t="s">
        <v>4</v>
      </c>
      <c r="B3" s="85"/>
      <c r="C3" s="85"/>
      <c r="D3" s="85"/>
      <c r="E3" s="85"/>
      <c r="F3" s="85"/>
      <c r="G3" s="85"/>
      <c r="H3" s="85"/>
      <c r="I3" s="86"/>
      <c r="J3" s="6"/>
      <c r="K3" s="85" t="s">
        <v>4</v>
      </c>
      <c r="L3" s="85"/>
      <c r="M3" s="85"/>
      <c r="N3" s="85"/>
      <c r="O3" s="85"/>
      <c r="P3" s="85"/>
      <c r="Q3" s="85"/>
      <c r="R3" s="85"/>
      <c r="S3" s="7"/>
      <c r="T3" s="6"/>
      <c r="U3" s="85" t="s">
        <v>4</v>
      </c>
      <c r="V3" s="85"/>
      <c r="W3" s="85"/>
      <c r="X3" s="85"/>
      <c r="Y3" s="85"/>
      <c r="Z3" s="85"/>
      <c r="AA3" s="85"/>
      <c r="AB3" s="85"/>
      <c r="AC3" s="7"/>
      <c r="AD3" s="6"/>
      <c r="AE3" s="85" t="s">
        <v>4</v>
      </c>
      <c r="AF3" s="85"/>
      <c r="AG3" s="85"/>
      <c r="AH3" s="85"/>
      <c r="AI3" s="85"/>
      <c r="AJ3" s="85"/>
      <c r="AK3" s="85"/>
      <c r="AL3" s="85"/>
      <c r="AN3" s="6"/>
    </row>
    <row r="4" spans="1:40" x14ac:dyDescent="0.25">
      <c r="A4" s="8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6"/>
      <c r="K4" s="9" t="s">
        <v>14</v>
      </c>
      <c r="L4" s="9" t="s">
        <v>6</v>
      </c>
      <c r="M4" s="9" t="s">
        <v>15</v>
      </c>
      <c r="N4" s="9" t="s">
        <v>16</v>
      </c>
      <c r="O4" s="9" t="s">
        <v>17</v>
      </c>
      <c r="P4" s="9" t="s">
        <v>18</v>
      </c>
      <c r="Q4" s="9" t="s">
        <v>19</v>
      </c>
      <c r="R4" s="9" t="s">
        <v>20</v>
      </c>
      <c r="S4" s="9" t="s">
        <v>21</v>
      </c>
      <c r="T4" s="6"/>
      <c r="U4" s="9" t="s">
        <v>5</v>
      </c>
      <c r="V4" s="9" t="s">
        <v>6</v>
      </c>
      <c r="W4" s="9" t="s">
        <v>7</v>
      </c>
      <c r="X4" s="9" t="s">
        <v>22</v>
      </c>
      <c r="Y4" s="9" t="s">
        <v>9</v>
      </c>
      <c r="Z4" s="9" t="s">
        <v>10</v>
      </c>
      <c r="AA4" s="9" t="s">
        <v>11</v>
      </c>
      <c r="AB4" s="9" t="s">
        <v>12</v>
      </c>
      <c r="AC4" s="9" t="s">
        <v>13</v>
      </c>
      <c r="AD4" s="6"/>
      <c r="AE4" s="9" t="s">
        <v>5</v>
      </c>
      <c r="AF4" s="9" t="s">
        <v>6</v>
      </c>
      <c r="AG4" s="9" t="s">
        <v>7</v>
      </c>
      <c r="AH4" s="9" t="s">
        <v>22</v>
      </c>
      <c r="AI4" s="9" t="s">
        <v>9</v>
      </c>
      <c r="AJ4" s="9" t="s">
        <v>10</v>
      </c>
      <c r="AK4" s="9" t="s">
        <v>11</v>
      </c>
      <c r="AL4" s="9" t="s">
        <v>12</v>
      </c>
      <c r="AM4" s="9" t="s">
        <v>13</v>
      </c>
      <c r="AN4" s="6"/>
    </row>
    <row r="5" spans="1:40" x14ac:dyDescent="0.25">
      <c r="A5" s="10" t="s">
        <v>23</v>
      </c>
      <c r="B5" s="11">
        <v>1</v>
      </c>
      <c r="C5" s="12">
        <v>2.96386035255026</v>
      </c>
      <c r="D5" s="12">
        <v>3.42012226448445</v>
      </c>
      <c r="E5" s="13">
        <v>6.6932872757173003</v>
      </c>
      <c r="F5" s="12">
        <v>4.6197874915032697</v>
      </c>
      <c r="G5" s="12">
        <v>0.821623698353526</v>
      </c>
      <c r="H5" s="12">
        <v>0.112354443619872</v>
      </c>
      <c r="I5" s="12">
        <v>0.23864616581256601</v>
      </c>
      <c r="J5" s="6"/>
      <c r="K5" s="10" t="s">
        <v>23</v>
      </c>
      <c r="L5" s="11" t="s">
        <v>24</v>
      </c>
      <c r="M5" s="12">
        <f t="shared" ref="M5:S5" si="0">AVERAGE(C5:C6)</f>
        <v>3.0231967789000498</v>
      </c>
      <c r="N5" s="12">
        <f t="shared" si="0"/>
        <v>3.3932679391260301</v>
      </c>
      <c r="O5" s="12">
        <f t="shared" si="0"/>
        <v>6.5970144339762902</v>
      </c>
      <c r="P5" s="12">
        <f t="shared" si="0"/>
        <v>4.5685949357163098</v>
      </c>
      <c r="Q5" s="12">
        <f t="shared" si="0"/>
        <v>0.8183630897794345</v>
      </c>
      <c r="R5" s="12">
        <f t="shared" si="0"/>
        <v>0.10755333726723</v>
      </c>
      <c r="S5" s="12">
        <f t="shared" si="0"/>
        <v>0.25661498863689852</v>
      </c>
      <c r="T5" s="6"/>
      <c r="U5" s="10" t="s">
        <v>23</v>
      </c>
      <c r="V5" s="11" t="s">
        <v>24</v>
      </c>
      <c r="W5" s="13">
        <f t="shared" ref="W5:AC5" si="1">STDEV(C5:C6)</f>
        <v>8.3914378886625257E-2</v>
      </c>
      <c r="X5" s="13">
        <f t="shared" si="1"/>
        <v>3.7977751130257177E-2</v>
      </c>
      <c r="Y5" s="13">
        <f t="shared" si="1"/>
        <v>0.13615035847833515</v>
      </c>
      <c r="Z5" s="13">
        <f t="shared" si="1"/>
        <v>7.2397206686459978E-2</v>
      </c>
      <c r="AA5" s="13">
        <f t="shared" si="1"/>
        <v>4.6111968670701905E-3</v>
      </c>
      <c r="AB5" s="13">
        <f t="shared" si="1"/>
        <v>6.789789718301938E-3</v>
      </c>
      <c r="AC5" s="13">
        <f t="shared" si="1"/>
        <v>2.5411752938050244E-2</v>
      </c>
      <c r="AD5" s="6"/>
      <c r="AE5" s="14" t="s">
        <v>25</v>
      </c>
      <c r="AF5" s="11" t="s">
        <v>24</v>
      </c>
      <c r="AG5" s="13">
        <f>M6-M5</f>
        <v>-1.3619903008594447</v>
      </c>
      <c r="AH5" s="13">
        <f t="shared" ref="AH5:AM6" si="2">N6-N5</f>
        <v>-1.5591221373900801</v>
      </c>
      <c r="AI5" s="13">
        <f t="shared" si="2"/>
        <v>-1.6927354476224403</v>
      </c>
      <c r="AJ5" s="13">
        <f t="shared" si="2"/>
        <v>-0.69741754571633985</v>
      </c>
      <c r="AK5" s="13">
        <f t="shared" si="2"/>
        <v>-0.15569811217382201</v>
      </c>
      <c r="AL5" s="13">
        <f t="shared" si="2"/>
        <v>0.19207374529190452</v>
      </c>
      <c r="AM5" s="13">
        <f t="shared" si="2"/>
        <v>0.12592043247072948</v>
      </c>
      <c r="AN5" s="6"/>
    </row>
    <row r="6" spans="1:40" x14ac:dyDescent="0.25">
      <c r="A6" s="15"/>
      <c r="B6" s="16">
        <v>2</v>
      </c>
      <c r="C6" s="13">
        <v>3.08253320524984</v>
      </c>
      <c r="D6" s="13">
        <v>3.3664136137676102</v>
      </c>
      <c r="E6" s="13">
        <v>6.50074159223528</v>
      </c>
      <c r="F6" s="13">
        <v>4.5174023799293499</v>
      </c>
      <c r="G6" s="13">
        <v>0.81510248120534301</v>
      </c>
      <c r="H6" s="13">
        <v>0.102752230914588</v>
      </c>
      <c r="I6" s="13">
        <v>0.27458381146123101</v>
      </c>
      <c r="J6" s="6"/>
      <c r="K6" s="15" t="s">
        <v>26</v>
      </c>
      <c r="L6" s="16" t="s">
        <v>24</v>
      </c>
      <c r="M6" s="13">
        <f t="shared" ref="M6:S6" si="3">AVERAGE(C7:C8)</f>
        <v>1.6612064780406051</v>
      </c>
      <c r="N6" s="13">
        <f t="shared" si="3"/>
        <v>1.83414580173595</v>
      </c>
      <c r="O6" s="13">
        <f t="shared" si="3"/>
        <v>4.9042789863538498</v>
      </c>
      <c r="P6" s="13">
        <f t="shared" si="3"/>
        <v>3.87117738999997</v>
      </c>
      <c r="Q6" s="13">
        <f t="shared" si="3"/>
        <v>0.66266497760561249</v>
      </c>
      <c r="R6" s="13">
        <f t="shared" si="3"/>
        <v>0.29962708255913451</v>
      </c>
      <c r="S6" s="13">
        <f t="shared" si="3"/>
        <v>0.382535421107628</v>
      </c>
      <c r="T6" s="6"/>
      <c r="U6" s="15" t="s">
        <v>26</v>
      </c>
      <c r="V6" s="16" t="s">
        <v>24</v>
      </c>
      <c r="W6" s="13">
        <f t="shared" ref="W6:AC6" si="4">STDEV(C7:C8)</f>
        <v>4.0843954931654288E-3</v>
      </c>
      <c r="X6" s="13">
        <f t="shared" si="4"/>
        <v>3.5390605900791093E-2</v>
      </c>
      <c r="Y6" s="13">
        <f t="shared" si="4"/>
        <v>3.1902153175287777E-3</v>
      </c>
      <c r="Z6" s="13">
        <f t="shared" si="4"/>
        <v>2.6894340707408804E-2</v>
      </c>
      <c r="AA6" s="13">
        <f t="shared" si="4"/>
        <v>5.0642359279809063E-2</v>
      </c>
      <c r="AB6" s="13">
        <f t="shared" si="4"/>
        <v>7.3973115818791232E-3</v>
      </c>
      <c r="AC6" s="13">
        <f t="shared" si="4"/>
        <v>1.4798759266236366E-2</v>
      </c>
      <c r="AD6" s="6"/>
      <c r="AE6" s="16" t="s">
        <v>27</v>
      </c>
      <c r="AF6" s="16" t="s">
        <v>24</v>
      </c>
      <c r="AG6" s="13">
        <f>M7-M6</f>
        <v>-0.21670401232633996</v>
      </c>
      <c r="AH6" s="13">
        <f t="shared" si="2"/>
        <v>-0.19228399722815492</v>
      </c>
      <c r="AI6" s="13">
        <f t="shared" si="2"/>
        <v>-0.26646330316854439</v>
      </c>
      <c r="AJ6" s="13">
        <f t="shared" si="2"/>
        <v>-1.2663226073345246E-2</v>
      </c>
      <c r="AK6" s="13">
        <f t="shared" si="2"/>
        <v>0.25822963454341852</v>
      </c>
      <c r="AL6" s="13">
        <f t="shared" si="2"/>
        <v>4.37333780115155E-2</v>
      </c>
      <c r="AM6" s="13">
        <f t="shared" si="2"/>
        <v>8.4883667311868971E-2</v>
      </c>
      <c r="AN6" s="6"/>
    </row>
    <row r="7" spans="1:40" ht="15.75" thickBot="1" x14ac:dyDescent="0.3">
      <c r="A7" s="15" t="s">
        <v>26</v>
      </c>
      <c r="B7" s="16">
        <v>3</v>
      </c>
      <c r="C7" s="13">
        <v>1.65831837429034</v>
      </c>
      <c r="D7" s="13">
        <v>1.8091208643132</v>
      </c>
      <c r="E7" s="13">
        <v>4.9065348092383196</v>
      </c>
      <c r="F7" s="13">
        <v>3.8901945606897201</v>
      </c>
      <c r="G7" s="13">
        <v>0.69847453326765097</v>
      </c>
      <c r="H7" s="13">
        <v>0.30485777174123102</v>
      </c>
      <c r="I7" s="13">
        <v>0.39299972413793099</v>
      </c>
      <c r="J7" s="6"/>
      <c r="K7" s="17" t="s">
        <v>28</v>
      </c>
      <c r="L7" s="18" t="s">
        <v>24</v>
      </c>
      <c r="M7" s="19">
        <f t="shared" ref="M7:S7" si="5">AVERAGE(C9:C10)</f>
        <v>1.4445024657142651</v>
      </c>
      <c r="N7" s="19">
        <f t="shared" si="5"/>
        <v>1.6418618045077951</v>
      </c>
      <c r="O7" s="19">
        <f t="shared" si="5"/>
        <v>4.6378156831853055</v>
      </c>
      <c r="P7" s="19">
        <f t="shared" si="5"/>
        <v>3.8585141639266247</v>
      </c>
      <c r="Q7" s="19">
        <f t="shared" si="5"/>
        <v>0.92089461214903101</v>
      </c>
      <c r="R7" s="19">
        <f t="shared" si="5"/>
        <v>0.34336046057065001</v>
      </c>
      <c r="S7" s="19">
        <f t="shared" si="5"/>
        <v>0.46741908841949698</v>
      </c>
      <c r="T7" s="6"/>
      <c r="U7" s="17" t="s">
        <v>28</v>
      </c>
      <c r="V7" s="18" t="s">
        <v>24</v>
      </c>
      <c r="W7" s="19">
        <f t="shared" ref="W7:AC7" si="6">STDEV(C9:C10)</f>
        <v>7.4971132137593405E-2</v>
      </c>
      <c r="X7" s="19">
        <f t="shared" si="6"/>
        <v>6.9309392417805623E-3</v>
      </c>
      <c r="Y7" s="19">
        <f t="shared" si="6"/>
        <v>4.285354155639276E-2</v>
      </c>
      <c r="Z7" s="19">
        <f t="shared" si="6"/>
        <v>2.3346482341780422E-2</v>
      </c>
      <c r="AA7" s="19">
        <f t="shared" si="6"/>
        <v>3.6199480472493694E-3</v>
      </c>
      <c r="AB7" s="19">
        <f t="shared" si="6"/>
        <v>1.3274962810614859E-2</v>
      </c>
      <c r="AC7" s="19">
        <f t="shared" si="6"/>
        <v>2.2024931836550053E-2</v>
      </c>
      <c r="AD7" s="6"/>
      <c r="AE7" s="18"/>
      <c r="AF7" s="18"/>
      <c r="AG7" s="19"/>
      <c r="AH7" s="19"/>
      <c r="AI7" s="19"/>
      <c r="AJ7" s="19"/>
      <c r="AK7" s="19"/>
      <c r="AL7" s="19"/>
      <c r="AM7" s="19"/>
      <c r="AN7" s="6"/>
    </row>
    <row r="8" spans="1:40" x14ac:dyDescent="0.25">
      <c r="A8" s="15"/>
      <c r="B8" s="16">
        <v>4</v>
      </c>
      <c r="C8" s="13">
        <v>1.6640945817908701</v>
      </c>
      <c r="D8" s="13">
        <v>1.8591707391587</v>
      </c>
      <c r="E8" s="13">
        <v>4.9020231634693801</v>
      </c>
      <c r="F8" s="13">
        <v>3.8521602193102198</v>
      </c>
      <c r="G8" s="13">
        <v>0.62685542194357402</v>
      </c>
      <c r="H8" s="13">
        <v>0.29439639337703799</v>
      </c>
      <c r="I8" s="13">
        <v>0.37207111807732501</v>
      </c>
      <c r="J8" s="6"/>
      <c r="K8" s="20"/>
      <c r="T8" s="6"/>
      <c r="AD8" s="6"/>
      <c r="AN8" s="6"/>
    </row>
    <row r="9" spans="1:40" x14ac:dyDescent="0.25">
      <c r="A9" s="15" t="s">
        <v>28</v>
      </c>
      <c r="B9" s="16">
        <v>5</v>
      </c>
      <c r="C9" s="13">
        <v>1.3914898697865401</v>
      </c>
      <c r="D9" s="13">
        <v>1.63696089036994</v>
      </c>
      <c r="E9" s="13">
        <v>4.6681177130176899</v>
      </c>
      <c r="F9" s="13">
        <v>3.8750226199073499</v>
      </c>
      <c r="G9" s="13">
        <v>0.92345430196078404</v>
      </c>
      <c r="H9" s="13">
        <v>0.352747276794035</v>
      </c>
      <c r="I9" s="13">
        <v>0.48299306707629303</v>
      </c>
      <c r="J9" s="6"/>
      <c r="T9" s="6"/>
      <c r="AD9" s="6"/>
      <c r="AN9" s="6"/>
    </row>
    <row r="10" spans="1:40" ht="15.75" thickBot="1" x14ac:dyDescent="0.3">
      <c r="A10" s="17"/>
      <c r="B10" s="18">
        <v>6</v>
      </c>
      <c r="C10" s="19">
        <v>1.4975150616419901</v>
      </c>
      <c r="D10" s="19">
        <v>1.6467627186456499</v>
      </c>
      <c r="E10" s="19">
        <v>4.6075136533529202</v>
      </c>
      <c r="F10" s="19">
        <v>3.8420057079459</v>
      </c>
      <c r="G10" s="19">
        <v>0.91833492233727798</v>
      </c>
      <c r="H10" s="19">
        <v>0.33397364434726501</v>
      </c>
      <c r="I10" s="19">
        <v>0.45184510976270098</v>
      </c>
      <c r="J10" s="6"/>
      <c r="T10" s="6"/>
      <c r="AD10" s="6"/>
      <c r="AN10" s="6"/>
    </row>
    <row r="11" spans="1:40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6"/>
      <c r="T11" s="6"/>
      <c r="AD11" s="6"/>
      <c r="AN11" s="6"/>
    </row>
    <row r="12" spans="1:40" ht="15.75" thickBo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6"/>
      <c r="T12" s="6"/>
      <c r="AD12" s="6"/>
      <c r="AN12" s="6"/>
    </row>
    <row r="13" spans="1:40" x14ac:dyDescent="0.25">
      <c r="A13" s="84" t="s">
        <v>29</v>
      </c>
      <c r="B13" s="85"/>
      <c r="C13" s="85"/>
      <c r="D13" s="85"/>
      <c r="E13" s="85"/>
      <c r="F13" s="85"/>
      <c r="G13" s="85"/>
      <c r="H13" s="85"/>
      <c r="I13" s="86"/>
      <c r="J13" s="6"/>
      <c r="K13" s="85" t="s">
        <v>29</v>
      </c>
      <c r="L13" s="85"/>
      <c r="M13" s="85"/>
      <c r="N13" s="85"/>
      <c r="O13" s="85"/>
      <c r="P13" s="85"/>
      <c r="Q13" s="85"/>
      <c r="R13" s="85"/>
      <c r="S13" s="22"/>
      <c r="T13" s="6"/>
      <c r="U13" s="85" t="s">
        <v>29</v>
      </c>
      <c r="V13" s="85"/>
      <c r="W13" s="85"/>
      <c r="X13" s="85"/>
      <c r="Y13" s="85"/>
      <c r="Z13" s="85"/>
      <c r="AA13" s="85"/>
      <c r="AB13" s="85"/>
      <c r="AC13" s="22"/>
      <c r="AD13" s="6"/>
      <c r="AE13" s="85" t="s">
        <v>29</v>
      </c>
      <c r="AF13" s="85"/>
      <c r="AG13" s="85"/>
      <c r="AH13" s="85"/>
      <c r="AI13" s="85"/>
      <c r="AJ13" s="85"/>
      <c r="AK13" s="85"/>
      <c r="AL13" s="85"/>
      <c r="AM13" s="22"/>
      <c r="AN13" s="6"/>
    </row>
    <row r="14" spans="1:40" x14ac:dyDescent="0.25">
      <c r="A14" s="23" t="s">
        <v>5</v>
      </c>
      <c r="B14" s="24" t="s">
        <v>6</v>
      </c>
      <c r="C14" s="24" t="s">
        <v>7</v>
      </c>
      <c r="D14" s="24" t="s">
        <v>22</v>
      </c>
      <c r="E14" s="24" t="s">
        <v>9</v>
      </c>
      <c r="F14" s="24" t="s">
        <v>10</v>
      </c>
      <c r="G14" s="24" t="s">
        <v>11</v>
      </c>
      <c r="H14" s="24" t="s">
        <v>12</v>
      </c>
      <c r="I14" s="24" t="s">
        <v>13</v>
      </c>
      <c r="J14" s="6"/>
      <c r="K14" s="9" t="s">
        <v>5</v>
      </c>
      <c r="L14" s="9" t="s">
        <v>6</v>
      </c>
      <c r="M14" s="9" t="s">
        <v>55</v>
      </c>
      <c r="N14" s="9" t="s">
        <v>56</v>
      </c>
      <c r="O14" s="9" t="s">
        <v>57</v>
      </c>
      <c r="P14" s="9" t="s">
        <v>58</v>
      </c>
      <c r="Q14" s="9" t="s">
        <v>59</v>
      </c>
      <c r="R14" s="9" t="s">
        <v>60</v>
      </c>
      <c r="S14" s="9" t="s">
        <v>61</v>
      </c>
      <c r="T14" s="6"/>
      <c r="U14" s="9" t="s">
        <v>5</v>
      </c>
      <c r="V14" s="9" t="s">
        <v>6</v>
      </c>
      <c r="W14" s="9" t="s">
        <v>7</v>
      </c>
      <c r="X14" s="9" t="s">
        <v>22</v>
      </c>
      <c r="Y14" s="9" t="s">
        <v>9</v>
      </c>
      <c r="Z14" s="9" t="s">
        <v>10</v>
      </c>
      <c r="AA14" s="9" t="s">
        <v>11</v>
      </c>
      <c r="AB14" s="9" t="s">
        <v>12</v>
      </c>
      <c r="AC14" s="9" t="s">
        <v>13</v>
      </c>
      <c r="AD14" s="6"/>
      <c r="AE14" s="9" t="s">
        <v>5</v>
      </c>
      <c r="AF14" s="9" t="s">
        <v>6</v>
      </c>
      <c r="AG14" s="9" t="s">
        <v>7</v>
      </c>
      <c r="AH14" s="9" t="s">
        <v>22</v>
      </c>
      <c r="AI14" s="24" t="s">
        <v>9</v>
      </c>
      <c r="AJ14" s="9" t="s">
        <v>10</v>
      </c>
      <c r="AK14" s="9" t="s">
        <v>11</v>
      </c>
      <c r="AL14" s="9" t="s">
        <v>12</v>
      </c>
      <c r="AM14" s="9" t="s">
        <v>13</v>
      </c>
      <c r="AN14" s="6"/>
    </row>
    <row r="15" spans="1:40" x14ac:dyDescent="0.25">
      <c r="A15" s="10" t="s">
        <v>23</v>
      </c>
      <c r="B15" s="11">
        <v>1</v>
      </c>
      <c r="C15" s="12">
        <v>2.7703763838138298</v>
      </c>
      <c r="D15" s="12">
        <v>3.5367037538461501</v>
      </c>
      <c r="E15" s="13">
        <v>6.6603013297713503</v>
      </c>
      <c r="F15" s="12">
        <v>5.1585170915032696</v>
      </c>
      <c r="G15" s="12">
        <v>1.82997856321839</v>
      </c>
      <c r="H15" s="12">
        <v>3.7302411873840501E-2</v>
      </c>
      <c r="I15" s="12">
        <v>0.28209828009827997</v>
      </c>
      <c r="J15" s="6"/>
      <c r="K15" s="10" t="s">
        <v>23</v>
      </c>
      <c r="L15" s="11" t="s">
        <v>24</v>
      </c>
      <c r="M15" s="12">
        <f t="shared" ref="M15:S15" si="7">AVERAGE(C15:C16)</f>
        <v>2.8128401631954301</v>
      </c>
      <c r="N15" s="12">
        <f t="shared" si="7"/>
        <v>3.4848355369297348</v>
      </c>
      <c r="O15" s="12">
        <f t="shared" si="7"/>
        <v>6.5417583168591698</v>
      </c>
      <c r="P15" s="12">
        <f t="shared" si="7"/>
        <v>5.0959064638269105</v>
      </c>
      <c r="Q15" s="12">
        <f t="shared" si="7"/>
        <v>1.826090149425285</v>
      </c>
      <c r="R15" s="12">
        <f t="shared" si="7"/>
        <v>3.1185880918023802E-2</v>
      </c>
      <c r="S15" s="12">
        <f t="shared" si="7"/>
        <v>0.26639376467376452</v>
      </c>
      <c r="T15" s="6"/>
      <c r="U15" s="10" t="s">
        <v>23</v>
      </c>
      <c r="V15" s="11" t="s">
        <v>24</v>
      </c>
      <c r="W15" s="13">
        <f t="shared" ref="W15:AC15" si="8">STDEV(C15:C16)</f>
        <v>6.0052852711077812E-2</v>
      </c>
      <c r="X15" s="13">
        <f t="shared" si="8"/>
        <v>7.3352735819303794E-2</v>
      </c>
      <c r="Y15" s="13">
        <f t="shared" si="8"/>
        <v>0.16764513658497396</v>
      </c>
      <c r="Z15" s="13">
        <f t="shared" si="8"/>
        <v>8.8544798808600014E-2</v>
      </c>
      <c r="AA15" s="13">
        <f t="shared" si="8"/>
        <v>5.4990475223277088E-3</v>
      </c>
      <c r="AB15" s="13">
        <f t="shared" si="8"/>
        <v>8.6500810323908422E-3</v>
      </c>
      <c r="AC15" s="13">
        <f t="shared" si="8"/>
        <v>2.2209538703847256E-2</v>
      </c>
      <c r="AD15" s="6"/>
      <c r="AE15" s="14" t="s">
        <v>25</v>
      </c>
      <c r="AF15" s="11" t="s">
        <v>24</v>
      </c>
      <c r="AG15" s="13">
        <f>M16-M15</f>
        <v>-0.38020347080253991</v>
      </c>
      <c r="AH15" s="13">
        <f t="shared" ref="AH15:AM16" si="9">N16-N15</f>
        <v>-0.73372797547168478</v>
      </c>
      <c r="AI15" s="13">
        <f t="shared" si="9"/>
        <v>-1.226974171153179</v>
      </c>
      <c r="AJ15" s="13">
        <f t="shared" si="9"/>
        <v>-8.4103664326530492E-2</v>
      </c>
      <c r="AK15" s="13">
        <f t="shared" si="9"/>
        <v>0.33690674936259524</v>
      </c>
      <c r="AL15" s="13">
        <f t="shared" si="9"/>
        <v>0.85549757856785524</v>
      </c>
      <c r="AM15" s="13">
        <f t="shared" si="9"/>
        <v>0.87567666583825055</v>
      </c>
      <c r="AN15" s="6"/>
    </row>
    <row r="16" spans="1:40" x14ac:dyDescent="0.25">
      <c r="A16" s="15"/>
      <c r="B16" s="16">
        <v>2</v>
      </c>
      <c r="C16" s="13">
        <v>2.8553039425770299</v>
      </c>
      <c r="D16" s="13">
        <v>3.4329673200133199</v>
      </c>
      <c r="E16" s="13">
        <v>6.4232153039469901</v>
      </c>
      <c r="F16" s="13">
        <v>5.0332958361505504</v>
      </c>
      <c r="G16" s="13">
        <v>1.82220173563218</v>
      </c>
      <c r="H16" s="13">
        <v>2.50693499622071E-2</v>
      </c>
      <c r="I16" s="13">
        <v>0.25068924924924901</v>
      </c>
      <c r="J16" s="6"/>
      <c r="K16" s="15" t="s">
        <v>26</v>
      </c>
      <c r="L16" s="16" t="s">
        <v>24</v>
      </c>
      <c r="M16" s="13">
        <f t="shared" ref="M16:S16" si="10">AVERAGE(C17:C18)</f>
        <v>2.4326366923928902</v>
      </c>
      <c r="N16" s="13">
        <f t="shared" si="10"/>
        <v>2.75110756145805</v>
      </c>
      <c r="O16" s="13">
        <f t="shared" si="10"/>
        <v>5.3147841457059908</v>
      </c>
      <c r="P16" s="13">
        <f t="shared" si="10"/>
        <v>5.01180279950038</v>
      </c>
      <c r="Q16" s="13">
        <f t="shared" si="10"/>
        <v>2.1629968987878803</v>
      </c>
      <c r="R16" s="13">
        <f t="shared" si="10"/>
        <v>0.88668345948587901</v>
      </c>
      <c r="S16" s="13">
        <f t="shared" si="10"/>
        <v>1.1420704305120151</v>
      </c>
      <c r="T16" s="6"/>
      <c r="U16" s="15" t="s">
        <v>26</v>
      </c>
      <c r="V16" s="16" t="s">
        <v>24</v>
      </c>
      <c r="W16" s="13">
        <f t="shared" ref="W16:AC16" si="11">STDEV(C17:C18)</f>
        <v>5.5716385587886597E-3</v>
      </c>
      <c r="X16" s="13">
        <f t="shared" si="11"/>
        <v>6.2239271366978524E-3</v>
      </c>
      <c r="Y16" s="13">
        <f t="shared" si="11"/>
        <v>2.1748535729984454E-2</v>
      </c>
      <c r="Z16" s="13">
        <f t="shared" si="11"/>
        <v>4.5660439262387095E-2</v>
      </c>
      <c r="AA16" s="13">
        <f t="shared" si="11"/>
        <v>8.089217838189508E-2</v>
      </c>
      <c r="AB16" s="13">
        <f t="shared" si="11"/>
        <v>2.4905104690746898E-2</v>
      </c>
      <c r="AC16" s="13">
        <f t="shared" si="11"/>
        <v>2.5571200798899935E-2</v>
      </c>
      <c r="AD16" s="6"/>
      <c r="AE16" s="16" t="s">
        <v>27</v>
      </c>
      <c r="AF16" s="16" t="s">
        <v>24</v>
      </c>
      <c r="AG16" s="13">
        <f>M17-M16</f>
        <v>0.24052446147729523</v>
      </c>
      <c r="AH16" s="13">
        <f t="shared" si="9"/>
        <v>0.12621196851393979</v>
      </c>
      <c r="AI16" s="13">
        <f t="shared" si="9"/>
        <v>-0.10210685838788613</v>
      </c>
      <c r="AJ16" s="13">
        <f t="shared" si="9"/>
        <v>1.3655530016116355</v>
      </c>
      <c r="AK16" s="13">
        <f t="shared" si="9"/>
        <v>1.8112399582140952</v>
      </c>
      <c r="AL16" s="13">
        <f t="shared" si="9"/>
        <v>0.51180833892260602</v>
      </c>
      <c r="AM16" s="13">
        <f t="shared" si="9"/>
        <v>0.51946339115809992</v>
      </c>
      <c r="AN16" s="6"/>
    </row>
    <row r="17" spans="1:41" ht="15.75" thickBot="1" x14ac:dyDescent="0.3">
      <c r="A17" s="15" t="s">
        <v>26</v>
      </c>
      <c r="B17" s="16">
        <v>3</v>
      </c>
      <c r="C17" s="13">
        <v>2.4365764358001298</v>
      </c>
      <c r="D17" s="13">
        <v>2.74670658037408</v>
      </c>
      <c r="E17" s="13">
        <v>5.3301626828015403</v>
      </c>
      <c r="F17" s="13">
        <v>5.0440896057347704</v>
      </c>
      <c r="G17" s="13">
        <v>2.2201963066666699</v>
      </c>
      <c r="H17" s="13">
        <v>0.90429402789886704</v>
      </c>
      <c r="I17" s="13">
        <v>1.1601520000000001</v>
      </c>
      <c r="J17" s="6"/>
      <c r="K17" s="17" t="s">
        <v>28</v>
      </c>
      <c r="L17" s="18" t="s">
        <v>24</v>
      </c>
      <c r="M17" s="19">
        <f t="shared" ref="M17:S17" si="12">AVERAGE(C19:C20)</f>
        <v>2.6731611538701854</v>
      </c>
      <c r="N17" s="19">
        <f t="shared" si="12"/>
        <v>2.8773195299719898</v>
      </c>
      <c r="O17" s="19">
        <f t="shared" si="12"/>
        <v>5.2126772873181046</v>
      </c>
      <c r="P17" s="19">
        <f t="shared" si="12"/>
        <v>6.3773558011120155</v>
      </c>
      <c r="Q17" s="19">
        <f t="shared" si="12"/>
        <v>3.9742368570019755</v>
      </c>
      <c r="R17" s="19">
        <f t="shared" si="12"/>
        <v>1.398491798408485</v>
      </c>
      <c r="S17" s="19">
        <f t="shared" si="12"/>
        <v>1.661533821670115</v>
      </c>
      <c r="T17" s="6"/>
      <c r="U17" s="17" t="s">
        <v>28</v>
      </c>
      <c r="V17" s="18" t="s">
        <v>24</v>
      </c>
      <c r="W17" s="19">
        <f t="shared" ref="W17:AC17" si="13">STDEV(C19:C20)</f>
        <v>8.0741218883789656E-2</v>
      </c>
      <c r="X17" s="19">
        <f t="shared" si="13"/>
        <v>1.7755668359356113E-2</v>
      </c>
      <c r="Y17" s="19">
        <f t="shared" si="13"/>
        <v>5.5079548188592037E-2</v>
      </c>
      <c r="Z17" s="19">
        <f t="shared" si="13"/>
        <v>9.3872131345228094E-2</v>
      </c>
      <c r="AA17" s="19">
        <f t="shared" si="13"/>
        <v>4.738154201897863E-2</v>
      </c>
      <c r="AB17" s="19">
        <f t="shared" si="13"/>
        <v>2.3484227850367741E-2</v>
      </c>
      <c r="AC17" s="19">
        <f t="shared" si="13"/>
        <v>2.1052010807682677E-2</v>
      </c>
      <c r="AD17" s="6"/>
      <c r="AE17" s="18"/>
      <c r="AF17" s="18"/>
      <c r="AG17" s="19"/>
      <c r="AH17" s="19"/>
      <c r="AI17" s="19"/>
      <c r="AJ17" s="19"/>
      <c r="AK17" s="19"/>
      <c r="AL17" s="19"/>
      <c r="AM17" s="19"/>
      <c r="AN17" s="6"/>
    </row>
    <row r="18" spans="1:41" x14ac:dyDescent="0.25">
      <c r="A18" s="15"/>
      <c r="B18" s="16">
        <v>4</v>
      </c>
      <c r="C18" s="13">
        <v>2.42869694898565</v>
      </c>
      <c r="D18" s="13">
        <v>2.75550854254202</v>
      </c>
      <c r="E18" s="13">
        <v>5.2994056086104404</v>
      </c>
      <c r="F18" s="13">
        <v>4.9795159932659896</v>
      </c>
      <c r="G18" s="13">
        <v>2.1057974909090902</v>
      </c>
      <c r="H18" s="13">
        <v>0.86907289107289099</v>
      </c>
      <c r="I18" s="13">
        <v>1.1239888610240301</v>
      </c>
      <c r="J18" s="6"/>
      <c r="T18" s="6"/>
      <c r="AD18" s="6"/>
      <c r="AN18" s="6"/>
    </row>
    <row r="19" spans="1:41" x14ac:dyDescent="0.25">
      <c r="A19" s="15" t="s">
        <v>28</v>
      </c>
      <c r="B19" s="16">
        <v>5</v>
      </c>
      <c r="C19" s="13">
        <v>2.6160684904761902</v>
      </c>
      <c r="D19" s="13">
        <v>2.8898746834733902</v>
      </c>
      <c r="E19" s="13">
        <v>5.2516244093469497</v>
      </c>
      <c r="F19" s="13">
        <v>6.4437334217506601</v>
      </c>
      <c r="G19" s="13">
        <v>4.0077406666666704</v>
      </c>
      <c r="H19" s="13">
        <v>1.4150976551724099</v>
      </c>
      <c r="I19" s="13">
        <v>1.6764198412698399</v>
      </c>
      <c r="J19" s="6"/>
      <c r="T19" s="6"/>
      <c r="AD19" s="6"/>
      <c r="AN19" s="6"/>
    </row>
    <row r="20" spans="1:41" ht="15.75" thickBot="1" x14ac:dyDescent="0.3">
      <c r="A20" s="17"/>
      <c r="B20" s="18">
        <v>6</v>
      </c>
      <c r="C20" s="19">
        <v>2.7302538172641801</v>
      </c>
      <c r="D20" s="19">
        <v>2.8647643764705899</v>
      </c>
      <c r="E20" s="19">
        <v>5.1737301652892604</v>
      </c>
      <c r="F20" s="19">
        <v>6.31097818047337</v>
      </c>
      <c r="G20" s="19">
        <v>3.9407330473372801</v>
      </c>
      <c r="H20" s="19">
        <v>1.3818859416445599</v>
      </c>
      <c r="I20" s="19">
        <v>1.6466478020703901</v>
      </c>
      <c r="J20" s="6"/>
      <c r="T20" s="6"/>
      <c r="AD20" s="6"/>
      <c r="AN20" s="6"/>
    </row>
    <row r="21" spans="1:41" x14ac:dyDescent="0.25">
      <c r="J21" s="6"/>
      <c r="T21" s="6"/>
      <c r="AD21" s="6"/>
      <c r="AN21" s="6"/>
    </row>
    <row r="22" spans="1:41" ht="15.75" thickBot="1" x14ac:dyDescent="0.3">
      <c r="J22" s="6"/>
      <c r="T22" s="6"/>
      <c r="AD22" s="6"/>
      <c r="AN22" s="6"/>
    </row>
    <row r="23" spans="1:41" x14ac:dyDescent="0.25">
      <c r="A23" s="84" t="s">
        <v>30</v>
      </c>
      <c r="B23" s="85"/>
      <c r="C23" s="85"/>
      <c r="D23" s="85"/>
      <c r="E23" s="85"/>
      <c r="F23" s="85"/>
      <c r="G23" s="85"/>
      <c r="H23" s="85"/>
      <c r="I23" s="86"/>
      <c r="J23" s="6"/>
      <c r="K23" s="85" t="s">
        <v>30</v>
      </c>
      <c r="L23" s="85"/>
      <c r="M23" s="85"/>
      <c r="N23" s="85"/>
      <c r="O23" s="85"/>
      <c r="P23" s="85"/>
      <c r="Q23" s="85"/>
      <c r="R23" s="85"/>
      <c r="S23" s="22"/>
      <c r="T23" s="6"/>
      <c r="U23" s="85" t="s">
        <v>30</v>
      </c>
      <c r="V23" s="85"/>
      <c r="W23" s="85"/>
      <c r="X23" s="85"/>
      <c r="Y23" s="85"/>
      <c r="Z23" s="85"/>
      <c r="AA23" s="85"/>
      <c r="AB23" s="85"/>
      <c r="AC23" s="22"/>
      <c r="AD23" s="6"/>
      <c r="AE23" s="85" t="s">
        <v>30</v>
      </c>
      <c r="AF23" s="85"/>
      <c r="AG23" s="85"/>
      <c r="AH23" s="85"/>
      <c r="AI23" s="85"/>
      <c r="AJ23" s="85"/>
      <c r="AK23" s="85"/>
      <c r="AL23" s="85"/>
      <c r="AM23" s="22"/>
      <c r="AN23" s="6"/>
    </row>
    <row r="24" spans="1:41" x14ac:dyDescent="0.25">
      <c r="A24" s="8" t="s">
        <v>5</v>
      </c>
      <c r="B24" s="9" t="s">
        <v>6</v>
      </c>
      <c r="C24" s="9" t="s">
        <v>7</v>
      </c>
      <c r="D24" s="9" t="s">
        <v>22</v>
      </c>
      <c r="E24" s="9" t="s">
        <v>9</v>
      </c>
      <c r="F24" s="9" t="s">
        <v>10</v>
      </c>
      <c r="G24" s="9" t="s">
        <v>11</v>
      </c>
      <c r="H24" s="9" t="s">
        <v>12</v>
      </c>
      <c r="I24" s="9" t="s">
        <v>13</v>
      </c>
      <c r="J24" s="6"/>
      <c r="K24" s="9" t="s">
        <v>5</v>
      </c>
      <c r="L24" s="9" t="s">
        <v>6</v>
      </c>
      <c r="M24" s="9" t="s">
        <v>7</v>
      </c>
      <c r="N24" s="9" t="s">
        <v>22</v>
      </c>
      <c r="O24" s="9" t="s">
        <v>9</v>
      </c>
      <c r="P24" s="9" t="s">
        <v>10</v>
      </c>
      <c r="Q24" s="9" t="s">
        <v>11</v>
      </c>
      <c r="R24" s="9" t="s">
        <v>12</v>
      </c>
      <c r="S24" s="9" t="s">
        <v>13</v>
      </c>
      <c r="T24" s="6"/>
      <c r="U24" s="9" t="s">
        <v>5</v>
      </c>
      <c r="V24" s="9" t="s">
        <v>6</v>
      </c>
      <c r="W24" s="9" t="s">
        <v>7</v>
      </c>
      <c r="X24" s="9" t="s">
        <v>22</v>
      </c>
      <c r="Y24" s="9" t="s">
        <v>9</v>
      </c>
      <c r="Z24" s="9" t="s">
        <v>10</v>
      </c>
      <c r="AA24" s="9" t="s">
        <v>11</v>
      </c>
      <c r="AB24" s="9" t="s">
        <v>12</v>
      </c>
      <c r="AC24" s="9" t="s">
        <v>13</v>
      </c>
      <c r="AD24" s="6"/>
      <c r="AE24" s="9" t="s">
        <v>5</v>
      </c>
      <c r="AF24" s="9" t="s">
        <v>6</v>
      </c>
      <c r="AG24" s="9" t="s">
        <v>7</v>
      </c>
      <c r="AH24" s="9" t="s">
        <v>22</v>
      </c>
      <c r="AI24" s="9" t="s">
        <v>9</v>
      </c>
      <c r="AJ24" s="9" t="s">
        <v>10</v>
      </c>
      <c r="AK24" s="9" t="s">
        <v>11</v>
      </c>
      <c r="AL24" s="9" t="s">
        <v>12</v>
      </c>
      <c r="AM24" s="9" t="s">
        <v>13</v>
      </c>
      <c r="AN24" s="6"/>
    </row>
    <row r="25" spans="1:41" x14ac:dyDescent="0.25">
      <c r="A25" s="10" t="s">
        <v>23</v>
      </c>
      <c r="B25" s="11">
        <v>1</v>
      </c>
      <c r="C25" s="12">
        <v>-0.19348396873643101</v>
      </c>
      <c r="D25" s="12">
        <v>0.116581489361702</v>
      </c>
      <c r="E25" s="13">
        <v>-3.2985945945945901E-2</v>
      </c>
      <c r="F25" s="12">
        <v>0.53872960000000003</v>
      </c>
      <c r="G25" s="12">
        <v>1.0083548648648599</v>
      </c>
      <c r="H25" s="12">
        <v>-7.5052031746031797E-2</v>
      </c>
      <c r="I25" s="12">
        <v>4.3452114285714299E-2</v>
      </c>
      <c r="J25" s="6"/>
      <c r="K25" s="10" t="s">
        <v>23</v>
      </c>
      <c r="L25" s="11" t="s">
        <v>24</v>
      </c>
      <c r="M25" s="12">
        <f t="shared" ref="M25:S25" si="14">AVERAGE(C25:C26)</f>
        <v>-0.210356615704621</v>
      </c>
      <c r="N25" s="12">
        <f t="shared" si="14"/>
        <v>9.1567597803706158E-2</v>
      </c>
      <c r="O25" s="12">
        <f t="shared" si="14"/>
        <v>-5.5256117117117046E-2</v>
      </c>
      <c r="P25" s="12">
        <f t="shared" si="14"/>
        <v>0.527311528110599</v>
      </c>
      <c r="Q25" s="12">
        <f t="shared" si="14"/>
        <v>1.0077270596458501</v>
      </c>
      <c r="R25" s="12">
        <f t="shared" si="14"/>
        <v>-7.63674563492064E-2</v>
      </c>
      <c r="S25" s="12">
        <f t="shared" si="14"/>
        <v>9.7787760368663497E-3</v>
      </c>
      <c r="T25" s="6"/>
      <c r="U25" s="10" t="s">
        <v>23</v>
      </c>
      <c r="V25" s="11" t="s">
        <v>24</v>
      </c>
      <c r="W25" s="13">
        <f t="shared" ref="W25:AC25" si="15">STDEV(C25:C26)</f>
        <v>2.386152617554757E-2</v>
      </c>
      <c r="X25" s="13">
        <f t="shared" si="15"/>
        <v>3.5374984689047539E-2</v>
      </c>
      <c r="Y25" s="13">
        <f t="shared" si="15"/>
        <v>3.1494778106640565E-2</v>
      </c>
      <c r="Z25" s="13">
        <f t="shared" si="15"/>
        <v>1.6147592122141924E-2</v>
      </c>
      <c r="AA25" s="13">
        <f t="shared" si="15"/>
        <v>8.8785065525249401E-4</v>
      </c>
      <c r="AB25" s="13">
        <f t="shared" si="15"/>
        <v>1.8602913140887704E-3</v>
      </c>
      <c r="AC25" s="13">
        <f t="shared" si="15"/>
        <v>4.7621291641897455E-2</v>
      </c>
      <c r="AD25" s="6"/>
      <c r="AE25" s="14" t="s">
        <v>25</v>
      </c>
      <c r="AF25" s="11" t="s">
        <v>24</v>
      </c>
      <c r="AG25" s="13">
        <f>M26-M25</f>
        <v>0.98178683005690415</v>
      </c>
      <c r="AH25" s="13">
        <f t="shared" ref="AH25:AM26" si="16">N26-N25</f>
        <v>0.82539416191839787</v>
      </c>
      <c r="AI25" s="13">
        <f t="shared" si="16"/>
        <v>0.46576127646925908</v>
      </c>
      <c r="AJ25" s="13">
        <f t="shared" si="16"/>
        <v>0.61331388138980614</v>
      </c>
      <c r="AK25" s="13">
        <f t="shared" si="16"/>
        <v>0.49260486153642002</v>
      </c>
      <c r="AL25" s="13">
        <f t="shared" si="16"/>
        <v>0.66342383327595089</v>
      </c>
      <c r="AM25" s="13">
        <f t="shared" si="16"/>
        <v>0.74975623336752206</v>
      </c>
      <c r="AN25" s="6"/>
      <c r="AO25" s="20"/>
    </row>
    <row r="26" spans="1:41" x14ac:dyDescent="0.25">
      <c r="A26" s="15"/>
      <c r="B26" s="16">
        <v>2</v>
      </c>
      <c r="C26" s="13">
        <v>-0.22722926267281099</v>
      </c>
      <c r="D26" s="13">
        <v>6.6553706245710303E-2</v>
      </c>
      <c r="E26" s="13">
        <v>-7.7526288288288198E-2</v>
      </c>
      <c r="F26" s="13">
        <v>0.51589345622119798</v>
      </c>
      <c r="G26" s="13">
        <v>1.00709925442684</v>
      </c>
      <c r="H26" s="13">
        <v>-7.7682880952381003E-2</v>
      </c>
      <c r="I26" s="13">
        <v>-2.38945622119816E-2</v>
      </c>
      <c r="J26" s="6"/>
      <c r="K26" s="15" t="s">
        <v>26</v>
      </c>
      <c r="L26" s="16" t="s">
        <v>24</v>
      </c>
      <c r="M26" s="13">
        <f t="shared" ref="M26:S26" si="17">AVERAGE(C27:C28)</f>
        <v>0.77143021435228309</v>
      </c>
      <c r="N26" s="13">
        <f t="shared" si="17"/>
        <v>0.91696175972210403</v>
      </c>
      <c r="O26" s="13">
        <f t="shared" si="17"/>
        <v>0.41050515935214205</v>
      </c>
      <c r="P26" s="13">
        <f t="shared" si="17"/>
        <v>1.1406254095004051</v>
      </c>
      <c r="Q26" s="13">
        <f t="shared" si="17"/>
        <v>1.5003319211822701</v>
      </c>
      <c r="R26" s="13">
        <f t="shared" si="17"/>
        <v>0.58705637692674451</v>
      </c>
      <c r="S26" s="13">
        <f t="shared" si="17"/>
        <v>0.75953500940438845</v>
      </c>
      <c r="T26" s="6"/>
      <c r="U26" s="15" t="s">
        <v>26</v>
      </c>
      <c r="V26" s="16" t="s">
        <v>24</v>
      </c>
      <c r="W26" s="13">
        <f t="shared" ref="W26:AC26" si="18">STDEV(C27:C28)</f>
        <v>9.6560340519499278E-3</v>
      </c>
      <c r="X26" s="13">
        <f t="shared" si="18"/>
        <v>2.9166678764098893E-2</v>
      </c>
      <c r="Y26" s="13">
        <f t="shared" si="18"/>
        <v>1.8558320412449827E-2</v>
      </c>
      <c r="Z26" s="13">
        <f t="shared" si="18"/>
        <v>1.8766098554970918E-2</v>
      </c>
      <c r="AA26" s="13">
        <f t="shared" si="18"/>
        <v>3.0249819102084134E-2</v>
      </c>
      <c r="AB26" s="13">
        <f t="shared" si="18"/>
        <v>1.7507793108867697E-2</v>
      </c>
      <c r="AC26" s="13">
        <f t="shared" si="18"/>
        <v>1.0772441532661449E-2</v>
      </c>
      <c r="AD26" s="6"/>
      <c r="AE26" s="16" t="s">
        <v>27</v>
      </c>
      <c r="AF26" s="16" t="s">
        <v>24</v>
      </c>
      <c r="AG26" s="13">
        <f>M27-M26</f>
        <v>0.45722847380364184</v>
      </c>
      <c r="AH26" s="13">
        <f t="shared" si="16"/>
        <v>0.31849596574208583</v>
      </c>
      <c r="AI26" s="13">
        <f t="shared" si="16"/>
        <v>0.16435644478065548</v>
      </c>
      <c r="AJ26" s="13">
        <f t="shared" si="16"/>
        <v>1.3782162276849901</v>
      </c>
      <c r="AK26" s="13">
        <f t="shared" si="16"/>
        <v>1.5530103236706698</v>
      </c>
      <c r="AL26" s="13">
        <f t="shared" si="16"/>
        <v>0.46807496091109568</v>
      </c>
      <c r="AM26" s="13">
        <f t="shared" si="16"/>
        <v>0.43457972384623167</v>
      </c>
      <c r="AN26" s="6"/>
      <c r="AO26" s="20"/>
    </row>
    <row r="27" spans="1:41" ht="15.75" thickBot="1" x14ac:dyDescent="0.3">
      <c r="A27" s="15" t="s">
        <v>26</v>
      </c>
      <c r="B27" s="16">
        <v>3</v>
      </c>
      <c r="C27" s="13">
        <v>0.77825806150978505</v>
      </c>
      <c r="D27" s="13">
        <v>0.93758571606088803</v>
      </c>
      <c r="E27" s="13">
        <v>0.42362787356321802</v>
      </c>
      <c r="F27" s="13">
        <v>1.15389504504504</v>
      </c>
      <c r="G27" s="13">
        <v>1.52172177339902</v>
      </c>
      <c r="H27" s="13">
        <v>0.59943625615763596</v>
      </c>
      <c r="I27" s="13">
        <v>0.76715227586206902</v>
      </c>
      <c r="J27" s="6"/>
      <c r="K27" s="17" t="s">
        <v>28</v>
      </c>
      <c r="L27" s="18" t="s">
        <v>24</v>
      </c>
      <c r="M27" s="19">
        <f t="shared" ref="M27:S27" si="19">AVERAGE(C29:C30)</f>
        <v>1.2286586881559249</v>
      </c>
      <c r="N27" s="19">
        <f t="shared" si="19"/>
        <v>1.2354577254641899</v>
      </c>
      <c r="O27" s="19">
        <f t="shared" si="19"/>
        <v>0.57486160413279752</v>
      </c>
      <c r="P27" s="19">
        <f t="shared" si="19"/>
        <v>2.5188416371853952</v>
      </c>
      <c r="Q27" s="19">
        <f t="shared" si="19"/>
        <v>3.0533422448529399</v>
      </c>
      <c r="R27" s="19">
        <f t="shared" si="19"/>
        <v>1.0551313378378402</v>
      </c>
      <c r="S27" s="19">
        <f t="shared" si="19"/>
        <v>1.1941147332506201</v>
      </c>
      <c r="T27" s="6"/>
      <c r="U27" s="17" t="s">
        <v>28</v>
      </c>
      <c r="V27" s="18" t="s">
        <v>24</v>
      </c>
      <c r="W27" s="19">
        <f t="shared" ref="W27:AC27" si="20">STDEV(C29:C30)</f>
        <v>5.7700867461891814E-3</v>
      </c>
      <c r="X27" s="19">
        <f t="shared" si="20"/>
        <v>2.4686607601143582E-2</v>
      </c>
      <c r="Y27" s="19">
        <f t="shared" si="20"/>
        <v>1.2226006632195981E-2</v>
      </c>
      <c r="Z27" s="19">
        <f t="shared" si="20"/>
        <v>7.052564900345458E-2</v>
      </c>
      <c r="AA27" s="19">
        <f t="shared" si="20"/>
        <v>4.3761593971726118E-2</v>
      </c>
      <c r="AB27" s="19">
        <f t="shared" si="20"/>
        <v>1.0209265039752884E-2</v>
      </c>
      <c r="AC27" s="19">
        <f t="shared" si="20"/>
        <v>9.7292102886576554E-4</v>
      </c>
      <c r="AD27" s="6"/>
      <c r="AE27" s="18"/>
      <c r="AF27" s="18"/>
      <c r="AG27" s="19"/>
      <c r="AH27" s="19"/>
      <c r="AI27" s="19"/>
      <c r="AJ27" s="19"/>
      <c r="AK27" s="19"/>
      <c r="AL27" s="19"/>
      <c r="AM27" s="19"/>
      <c r="AN27" s="6"/>
    </row>
    <row r="28" spans="1:41" x14ac:dyDescent="0.25">
      <c r="A28" s="15"/>
      <c r="B28" s="16">
        <v>4</v>
      </c>
      <c r="C28" s="13">
        <v>0.76460236719478103</v>
      </c>
      <c r="D28" s="13">
        <v>0.89633780338332003</v>
      </c>
      <c r="E28" s="13">
        <v>0.39738244514106602</v>
      </c>
      <c r="F28" s="13">
        <v>1.12735577395577</v>
      </c>
      <c r="G28" s="13">
        <v>1.4789420689655199</v>
      </c>
      <c r="H28" s="13">
        <v>0.57467649769585305</v>
      </c>
      <c r="I28" s="13">
        <v>0.75191774294670799</v>
      </c>
      <c r="J28" s="6"/>
      <c r="T28" s="6"/>
      <c r="AD28" s="6"/>
      <c r="AN28" s="6"/>
    </row>
    <row r="29" spans="1:41" x14ac:dyDescent="0.25">
      <c r="A29" s="15" t="s">
        <v>28</v>
      </c>
      <c r="B29" s="16">
        <v>5</v>
      </c>
      <c r="C29" s="13">
        <v>1.2245786206896601</v>
      </c>
      <c r="D29" s="13">
        <v>1.25291379310345</v>
      </c>
      <c r="E29" s="13">
        <v>0.583506696329255</v>
      </c>
      <c r="F29" s="13">
        <v>2.56871080184332</v>
      </c>
      <c r="G29" s="13">
        <v>3.0842863647058798</v>
      </c>
      <c r="H29" s="13">
        <v>1.0623503783783801</v>
      </c>
      <c r="I29" s="13">
        <v>1.19342677419355</v>
      </c>
      <c r="J29" s="6"/>
      <c r="T29" s="6"/>
      <c r="AD29" s="6"/>
      <c r="AN29" s="6"/>
    </row>
    <row r="30" spans="1:41" ht="15.75" thickBot="1" x14ac:dyDescent="0.3">
      <c r="A30" s="17"/>
      <c r="B30" s="18">
        <v>6</v>
      </c>
      <c r="C30" s="19">
        <v>1.23273875562219</v>
      </c>
      <c r="D30" s="19">
        <v>1.21800165782493</v>
      </c>
      <c r="E30" s="19">
        <v>0.56621651193634004</v>
      </c>
      <c r="F30" s="19">
        <v>2.46897247252747</v>
      </c>
      <c r="G30" s="19">
        <v>3.022398125</v>
      </c>
      <c r="H30" s="19">
        <v>1.0479122972973001</v>
      </c>
      <c r="I30" s="19">
        <v>1.19480269230769</v>
      </c>
      <c r="J30" s="25"/>
      <c r="T30" s="25"/>
      <c r="AD30" s="25"/>
      <c r="AN30" s="25"/>
    </row>
  </sheetData>
  <mergeCells count="16">
    <mergeCell ref="A1:H1"/>
    <mergeCell ref="K1:R1"/>
    <mergeCell ref="U1:AB1"/>
    <mergeCell ref="AE1:AL1"/>
    <mergeCell ref="A3:I3"/>
    <mergeCell ref="K3:R3"/>
    <mergeCell ref="U3:AB3"/>
    <mergeCell ref="AE3:AL3"/>
    <mergeCell ref="A13:I13"/>
    <mergeCell ref="K13:R13"/>
    <mergeCell ref="U13:AB13"/>
    <mergeCell ref="AE13:AL13"/>
    <mergeCell ref="A23:I23"/>
    <mergeCell ref="K23:R23"/>
    <mergeCell ref="U23:AB23"/>
    <mergeCell ref="AE23:AL2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zoomScale="70" zoomScaleNormal="70" workbookViewId="0">
      <selection activeCell="W29" sqref="W29"/>
    </sheetView>
  </sheetViews>
  <sheetFormatPr defaultRowHeight="15" x14ac:dyDescent="0.25"/>
  <cols>
    <col min="9" max="9" width="11.7109375" customWidth="1"/>
    <col min="10" max="10" width="4.140625" customWidth="1"/>
    <col min="19" max="19" width="11.28515625" customWidth="1"/>
    <col min="20" max="20" width="4.28515625" customWidth="1"/>
    <col min="29" max="29" width="13.5703125" customWidth="1"/>
    <col min="30" max="30" width="4.42578125" customWidth="1"/>
  </cols>
  <sheetData>
    <row r="1" spans="1:40" ht="19.5" thickBot="1" x14ac:dyDescent="0.35">
      <c r="A1" s="87" t="s">
        <v>0</v>
      </c>
      <c r="B1" s="88"/>
      <c r="C1" s="88"/>
      <c r="D1" s="88"/>
      <c r="E1" s="88"/>
      <c r="F1" s="88"/>
      <c r="G1" s="88"/>
      <c r="H1" s="88"/>
      <c r="I1" s="1"/>
      <c r="J1" s="2"/>
      <c r="K1" s="89" t="s">
        <v>1</v>
      </c>
      <c r="L1" s="89"/>
      <c r="M1" s="89"/>
      <c r="N1" s="89"/>
      <c r="O1" s="89"/>
      <c r="P1" s="89"/>
      <c r="Q1" s="89"/>
      <c r="R1" s="89"/>
      <c r="S1" s="1"/>
      <c r="T1" s="2"/>
      <c r="U1" s="89" t="s">
        <v>2</v>
      </c>
      <c r="V1" s="89"/>
      <c r="W1" s="89"/>
      <c r="X1" s="89"/>
      <c r="Y1" s="89"/>
      <c r="Z1" s="89"/>
      <c r="AA1" s="89"/>
      <c r="AB1" s="89"/>
      <c r="AC1" s="1"/>
      <c r="AD1" s="2"/>
      <c r="AE1" s="89" t="s">
        <v>3</v>
      </c>
      <c r="AF1" s="89"/>
      <c r="AG1" s="89"/>
      <c r="AH1" s="89"/>
      <c r="AI1" s="89"/>
      <c r="AJ1" s="89"/>
      <c r="AK1" s="89"/>
      <c r="AL1" s="89"/>
      <c r="AN1" s="2"/>
    </row>
    <row r="2" spans="1:40" ht="15.75" thickBot="1" x14ac:dyDescent="0.3">
      <c r="A2" s="3"/>
      <c r="B2" s="4"/>
      <c r="C2" s="4"/>
      <c r="D2" s="4"/>
      <c r="E2" s="4"/>
      <c r="F2" s="4"/>
      <c r="G2" s="4"/>
      <c r="H2" s="4"/>
      <c r="I2" s="5"/>
      <c r="J2" s="6"/>
      <c r="K2" s="3"/>
      <c r="L2" s="4"/>
      <c r="M2" s="4"/>
      <c r="N2" s="4"/>
      <c r="O2" s="4"/>
      <c r="P2" s="4"/>
      <c r="Q2" s="4"/>
      <c r="R2" s="4"/>
      <c r="S2" s="5"/>
      <c r="T2" s="6"/>
      <c r="U2" s="3"/>
      <c r="V2" s="4"/>
      <c r="W2" s="4"/>
      <c r="X2" s="4"/>
      <c r="Y2" s="4"/>
      <c r="Z2" s="4"/>
      <c r="AA2" s="4"/>
      <c r="AB2" s="4"/>
      <c r="AC2" s="5"/>
      <c r="AD2" s="6"/>
      <c r="AE2" s="3"/>
      <c r="AF2" s="4"/>
      <c r="AG2" s="4"/>
      <c r="AH2" s="4"/>
      <c r="AI2" s="4"/>
      <c r="AJ2" s="4"/>
      <c r="AK2" s="4"/>
      <c r="AL2" s="4"/>
      <c r="AM2" s="5"/>
      <c r="AN2" s="6"/>
    </row>
    <row r="3" spans="1:40" x14ac:dyDescent="0.25">
      <c r="A3" s="90" t="s">
        <v>4</v>
      </c>
      <c r="B3" s="82"/>
      <c r="C3" s="82"/>
      <c r="D3" s="82"/>
      <c r="E3" s="82"/>
      <c r="F3" s="82"/>
      <c r="G3" s="82"/>
      <c r="H3" s="82"/>
      <c r="I3" s="7"/>
      <c r="J3" s="6"/>
      <c r="K3" s="85" t="s">
        <v>4</v>
      </c>
      <c r="L3" s="85"/>
      <c r="M3" s="85"/>
      <c r="N3" s="85"/>
      <c r="O3" s="85"/>
      <c r="P3" s="85"/>
      <c r="Q3" s="85"/>
      <c r="R3" s="85"/>
      <c r="S3" s="7"/>
      <c r="T3" s="6"/>
      <c r="U3" s="85" t="s">
        <v>4</v>
      </c>
      <c r="V3" s="85"/>
      <c r="W3" s="85"/>
      <c r="X3" s="85"/>
      <c r="Y3" s="85"/>
      <c r="Z3" s="85"/>
      <c r="AA3" s="85"/>
      <c r="AB3" s="85"/>
      <c r="AC3" s="7"/>
      <c r="AD3" s="6"/>
      <c r="AE3" s="85" t="s">
        <v>4</v>
      </c>
      <c r="AF3" s="85"/>
      <c r="AG3" s="85"/>
      <c r="AH3" s="85"/>
      <c r="AI3" s="85"/>
      <c r="AJ3" s="85"/>
      <c r="AK3" s="85"/>
      <c r="AL3" s="85"/>
      <c r="AN3" s="6"/>
    </row>
    <row r="4" spans="1:40" x14ac:dyDescent="0.25">
      <c r="A4" s="8" t="s">
        <v>5</v>
      </c>
      <c r="B4" s="9" t="s">
        <v>6</v>
      </c>
      <c r="C4" s="9" t="s">
        <v>7</v>
      </c>
      <c r="D4" s="9" t="s">
        <v>31</v>
      </c>
      <c r="E4" s="9" t="s">
        <v>9</v>
      </c>
      <c r="F4" s="9" t="s">
        <v>10</v>
      </c>
      <c r="G4" s="9" t="s">
        <v>11</v>
      </c>
      <c r="H4" s="9" t="s">
        <v>12</v>
      </c>
      <c r="I4" s="29" t="s">
        <v>13</v>
      </c>
      <c r="J4" s="6"/>
      <c r="K4" s="9" t="s">
        <v>14</v>
      </c>
      <c r="L4" s="9" t="s">
        <v>6</v>
      </c>
      <c r="M4" s="9" t="s">
        <v>15</v>
      </c>
      <c r="N4" s="9" t="s">
        <v>16</v>
      </c>
      <c r="O4" s="9" t="s">
        <v>17</v>
      </c>
      <c r="P4" s="9" t="s">
        <v>18</v>
      </c>
      <c r="Q4" s="9" t="s">
        <v>19</v>
      </c>
      <c r="R4" s="9" t="s">
        <v>20</v>
      </c>
      <c r="S4" s="9" t="s">
        <v>21</v>
      </c>
      <c r="T4" s="6"/>
      <c r="U4" s="9" t="s">
        <v>5</v>
      </c>
      <c r="V4" s="9" t="s">
        <v>6</v>
      </c>
      <c r="W4" s="9" t="s">
        <v>7</v>
      </c>
      <c r="X4" s="9" t="s">
        <v>22</v>
      </c>
      <c r="Y4" s="9" t="s">
        <v>9</v>
      </c>
      <c r="Z4" s="9" t="s">
        <v>10</v>
      </c>
      <c r="AA4" s="9" t="s">
        <v>11</v>
      </c>
      <c r="AB4" s="9" t="s">
        <v>12</v>
      </c>
      <c r="AC4" s="9" t="s">
        <v>13</v>
      </c>
      <c r="AD4" s="6"/>
      <c r="AE4" s="9" t="s">
        <v>5</v>
      </c>
      <c r="AF4" s="9" t="s">
        <v>6</v>
      </c>
      <c r="AG4" s="9" t="s">
        <v>7</v>
      </c>
      <c r="AH4" s="9" t="s">
        <v>22</v>
      </c>
      <c r="AI4" s="9" t="s">
        <v>9</v>
      </c>
      <c r="AJ4" s="9" t="s">
        <v>10</v>
      </c>
      <c r="AK4" s="9" t="s">
        <v>11</v>
      </c>
      <c r="AL4" s="9" t="s">
        <v>12</v>
      </c>
      <c r="AM4" s="9" t="s">
        <v>13</v>
      </c>
      <c r="AN4" s="6"/>
    </row>
    <row r="5" spans="1:40" x14ac:dyDescent="0.25">
      <c r="A5" s="16" t="s">
        <v>23</v>
      </c>
      <c r="B5" s="16">
        <v>5</v>
      </c>
      <c r="C5" s="13">
        <v>4.5329914013565196</v>
      </c>
      <c r="D5" s="13">
        <v>4.7386378945904504</v>
      </c>
      <c r="E5" s="13">
        <v>6.0529739116174399</v>
      </c>
      <c r="F5" s="13">
        <v>4.5315330883228002</v>
      </c>
      <c r="G5" s="13">
        <v>4.6394229182092399</v>
      </c>
      <c r="H5" s="13">
        <v>1.5068253732825001</v>
      </c>
      <c r="I5" s="13">
        <v>0.77062796553437596</v>
      </c>
      <c r="J5" s="26"/>
      <c r="K5" s="10" t="s">
        <v>23</v>
      </c>
      <c r="L5" s="11" t="s">
        <v>24</v>
      </c>
      <c r="M5" s="12">
        <f t="shared" ref="M5:S5" si="0">AVERAGE(C5:C6)</f>
        <v>4.6732465819243743</v>
      </c>
      <c r="N5" s="12">
        <f t="shared" si="0"/>
        <v>4.8459306697665099</v>
      </c>
      <c r="O5" s="12">
        <f t="shared" si="0"/>
        <v>5.756404736405365</v>
      </c>
      <c r="P5" s="12">
        <f t="shared" si="0"/>
        <v>4.63081129018481</v>
      </c>
      <c r="Q5" s="12">
        <f t="shared" si="0"/>
        <v>4.5567754264420852</v>
      </c>
      <c r="R5" s="12">
        <f t="shared" si="0"/>
        <v>1.4505500476031401</v>
      </c>
      <c r="S5" s="12">
        <f t="shared" si="0"/>
        <v>0.76320821712551645</v>
      </c>
      <c r="T5" s="6"/>
      <c r="U5" s="10" t="s">
        <v>23</v>
      </c>
      <c r="V5" s="11" t="s">
        <v>24</v>
      </c>
      <c r="W5" s="13">
        <f t="shared" ref="W5:AC5" si="1">STDEV(C5:C6)</f>
        <v>0.19835077855214811</v>
      </c>
      <c r="X5" s="13">
        <f t="shared" si="1"/>
        <v>0.15173489779863134</v>
      </c>
      <c r="Y5" s="13">
        <f t="shared" si="1"/>
        <v>0.41941214976671909</v>
      </c>
      <c r="Z5" s="13">
        <f t="shared" si="1"/>
        <v>0.14040057952126805</v>
      </c>
      <c r="AA5" s="13">
        <f t="shared" si="1"/>
        <v>0.11688120375322951</v>
      </c>
      <c r="AB5" s="13">
        <f t="shared" si="1"/>
        <v>7.9585328802713823E-2</v>
      </c>
      <c r="AC5" s="13">
        <f t="shared" si="1"/>
        <v>1.0493108829205304E-2</v>
      </c>
      <c r="AD5" s="6"/>
      <c r="AE5" s="16" t="s">
        <v>34</v>
      </c>
      <c r="AF5" s="11" t="s">
        <v>24</v>
      </c>
      <c r="AG5" s="13">
        <f>M5-M6</f>
        <v>1.2934864636269543</v>
      </c>
      <c r="AH5" s="13">
        <f t="shared" ref="AH5:AM6" si="2">N5-N6</f>
        <v>1.3317648769134149</v>
      </c>
      <c r="AI5" s="13">
        <f t="shared" si="2"/>
        <v>0.39362291891394019</v>
      </c>
      <c r="AJ5" s="13">
        <f t="shared" si="2"/>
        <v>0.46426409362514942</v>
      </c>
      <c r="AK5" s="13">
        <f t="shared" si="2"/>
        <v>-0.15270435021279027</v>
      </c>
      <c r="AL5" s="13">
        <f t="shared" si="2"/>
        <v>0.41137198505615813</v>
      </c>
      <c r="AM5" s="13">
        <f t="shared" si="2"/>
        <v>0.2451671131576415</v>
      </c>
      <c r="AN5" s="6"/>
    </row>
    <row r="6" spans="1:40" x14ac:dyDescent="0.25">
      <c r="A6" s="16"/>
      <c r="B6" s="16">
        <v>6</v>
      </c>
      <c r="C6" s="13">
        <v>4.8135017624922298</v>
      </c>
      <c r="D6" s="13">
        <v>4.9532234449425703</v>
      </c>
      <c r="E6" s="13">
        <v>5.4598355611932901</v>
      </c>
      <c r="F6" s="13">
        <v>4.7300894920468197</v>
      </c>
      <c r="G6" s="13">
        <v>4.4741279346749296</v>
      </c>
      <c r="H6" s="13">
        <v>1.3942747219237801</v>
      </c>
      <c r="I6" s="13">
        <v>0.75578846871665695</v>
      </c>
      <c r="J6" s="26"/>
      <c r="K6" s="15" t="s">
        <v>33</v>
      </c>
      <c r="L6" s="16" t="s">
        <v>24</v>
      </c>
      <c r="M6" s="13">
        <f t="shared" ref="M6:S6" si="3">AVERAGE(C7:C8)</f>
        <v>3.37976011829742</v>
      </c>
      <c r="N6" s="13">
        <f t="shared" si="3"/>
        <v>3.5141657928530949</v>
      </c>
      <c r="O6" s="13">
        <f t="shared" si="3"/>
        <v>5.3627818174914248</v>
      </c>
      <c r="P6" s="13">
        <f t="shared" si="3"/>
        <v>4.1665471965596605</v>
      </c>
      <c r="Q6" s="13">
        <f t="shared" si="3"/>
        <v>4.7094797766548755</v>
      </c>
      <c r="R6" s="13">
        <f t="shared" si="3"/>
        <v>1.039178062546982</v>
      </c>
      <c r="S6" s="13">
        <f t="shared" si="3"/>
        <v>0.51804110396787495</v>
      </c>
      <c r="T6" s="6"/>
      <c r="U6" s="15" t="s">
        <v>33</v>
      </c>
      <c r="V6" s="16" t="s">
        <v>24</v>
      </c>
      <c r="W6" s="13">
        <f t="shared" ref="W6:AC6" si="4">STDEV(C7:C8)</f>
        <v>9.1105705886201385E-2</v>
      </c>
      <c r="X6" s="13">
        <f t="shared" si="4"/>
        <v>0.21986642017057581</v>
      </c>
      <c r="Y6" s="13">
        <f t="shared" si="4"/>
        <v>9.6433414487359481E-2</v>
      </c>
      <c r="Z6" s="13">
        <f t="shared" si="4"/>
        <v>0.11887008826981571</v>
      </c>
      <c r="AA6" s="13">
        <f t="shared" si="4"/>
        <v>2.6802348167235292E-2</v>
      </c>
      <c r="AB6" s="13">
        <f t="shared" si="4"/>
        <v>6.7013677260841911E-2</v>
      </c>
      <c r="AC6" s="13">
        <f t="shared" si="4"/>
        <v>1.5461634975630905E-3</v>
      </c>
      <c r="AD6" s="6"/>
      <c r="AE6" s="16" t="s">
        <v>32</v>
      </c>
      <c r="AF6" s="16" t="s">
        <v>24</v>
      </c>
      <c r="AG6" s="13">
        <f>M6-M7</f>
        <v>0.67670021920213985</v>
      </c>
      <c r="AH6" s="13">
        <f t="shared" si="2"/>
        <v>0.99715497856414492</v>
      </c>
      <c r="AI6" s="13">
        <f t="shared" si="2"/>
        <v>0.83700545820712513</v>
      </c>
      <c r="AJ6" s="13">
        <f t="shared" si="2"/>
        <v>0.47805461256495096</v>
      </c>
      <c r="AK6" s="13">
        <f t="shared" si="2"/>
        <v>0.18378036577080614</v>
      </c>
      <c r="AL6" s="13">
        <f t="shared" si="2"/>
        <v>0.26139918421671005</v>
      </c>
      <c r="AM6" s="13">
        <f t="shared" si="2"/>
        <v>-1.3778031091180587E-3</v>
      </c>
      <c r="AN6" s="6"/>
    </row>
    <row r="7" spans="1:40" ht="15.75" thickBot="1" x14ac:dyDescent="0.3">
      <c r="A7" s="16" t="s">
        <v>33</v>
      </c>
      <c r="B7" s="16">
        <v>3</v>
      </c>
      <c r="C7" s="13">
        <v>3.3153386558604998</v>
      </c>
      <c r="D7" s="13">
        <v>3.3586967561952701</v>
      </c>
      <c r="E7" s="13">
        <v>5.4309705388084097</v>
      </c>
      <c r="F7" s="13">
        <v>4.0824933510638299</v>
      </c>
      <c r="G7" s="13">
        <v>4.72843189879565</v>
      </c>
      <c r="H7" s="13">
        <v>1.0865638881703701</v>
      </c>
      <c r="I7" s="13">
        <v>0.51913440666182498</v>
      </c>
      <c r="J7" s="26"/>
      <c r="K7" s="17" t="s">
        <v>26</v>
      </c>
      <c r="L7" s="18" t="s">
        <v>24</v>
      </c>
      <c r="M7" s="19">
        <f t="shared" ref="M7:S7" si="5">AVERAGE(C9:C10)</f>
        <v>2.7030598990952801</v>
      </c>
      <c r="N7" s="19">
        <f t="shared" si="5"/>
        <v>2.51701081428895</v>
      </c>
      <c r="O7" s="19">
        <f t="shared" si="5"/>
        <v>4.5257763592842997</v>
      </c>
      <c r="P7" s="19">
        <f t="shared" si="5"/>
        <v>3.6884925839947096</v>
      </c>
      <c r="Q7" s="19">
        <f t="shared" si="5"/>
        <v>4.5256994108840694</v>
      </c>
      <c r="R7" s="19">
        <f t="shared" si="5"/>
        <v>0.77777887833027193</v>
      </c>
      <c r="S7" s="19">
        <f t="shared" si="5"/>
        <v>0.51941890707699301</v>
      </c>
      <c r="T7" s="6"/>
      <c r="U7" s="17" t="s">
        <v>26</v>
      </c>
      <c r="V7" s="18" t="s">
        <v>24</v>
      </c>
      <c r="W7" s="19">
        <f t="shared" ref="W7:AC7" si="6">STDEV(C9:C10)</f>
        <v>0.64220850913634164</v>
      </c>
      <c r="X7" s="19">
        <f t="shared" si="6"/>
        <v>4.0507731201440023E-2</v>
      </c>
      <c r="Y7" s="19">
        <f t="shared" si="6"/>
        <v>0.29098862969892358</v>
      </c>
      <c r="Z7" s="19">
        <f t="shared" si="6"/>
        <v>0.55785069397292986</v>
      </c>
      <c r="AA7" s="19">
        <f t="shared" si="6"/>
        <v>0.15186207450499689</v>
      </c>
      <c r="AB7" s="19">
        <f t="shared" si="6"/>
        <v>0.14789920637689122</v>
      </c>
      <c r="AC7" s="19">
        <f t="shared" si="6"/>
        <v>3.8772632437941608E-2</v>
      </c>
      <c r="AD7" s="6"/>
      <c r="AE7" s="18"/>
      <c r="AF7" s="18"/>
      <c r="AG7" s="19"/>
      <c r="AH7" s="19"/>
      <c r="AI7" s="19"/>
      <c r="AJ7" s="19"/>
      <c r="AK7" s="19"/>
      <c r="AL7" s="19"/>
      <c r="AM7" s="19"/>
      <c r="AN7" s="6"/>
    </row>
    <row r="8" spans="1:40" x14ac:dyDescent="0.25">
      <c r="A8" s="16"/>
      <c r="B8" s="16">
        <v>4</v>
      </c>
      <c r="C8" s="13">
        <v>3.4441815807343401</v>
      </c>
      <c r="D8" s="13">
        <v>3.6696348295109198</v>
      </c>
      <c r="E8" s="13">
        <v>5.2945930961744399</v>
      </c>
      <c r="F8" s="13">
        <v>4.2506010420554903</v>
      </c>
      <c r="G8" s="13">
        <v>4.6905276545141001</v>
      </c>
      <c r="H8" s="13">
        <v>0.99179223692359397</v>
      </c>
      <c r="I8" s="13">
        <v>0.51694780127392503</v>
      </c>
      <c r="J8" s="26"/>
      <c r="K8" s="20"/>
      <c r="T8" s="6"/>
      <c r="AD8" s="6"/>
      <c r="AN8" s="6"/>
    </row>
    <row r="9" spans="1:40" x14ac:dyDescent="0.25">
      <c r="A9" s="16" t="s">
        <v>26</v>
      </c>
      <c r="B9" s="16">
        <v>1</v>
      </c>
      <c r="C9" s="13">
        <v>2.24894990734927</v>
      </c>
      <c r="D9" s="13">
        <v>2.4883675228659299</v>
      </c>
      <c r="E9" s="13">
        <v>4.7315363925925897</v>
      </c>
      <c r="F9" s="13">
        <v>4.0829525925925898</v>
      </c>
      <c r="G9" s="13">
        <v>4.4183167081965298</v>
      </c>
      <c r="H9" s="13">
        <v>0.67319834656906397</v>
      </c>
      <c r="I9" s="13">
        <v>0.492002515755671</v>
      </c>
      <c r="J9" s="26"/>
      <c r="T9" s="6"/>
      <c r="AD9" s="6"/>
      <c r="AN9" s="6"/>
    </row>
    <row r="10" spans="1:40" ht="15.75" thickBot="1" x14ac:dyDescent="0.3">
      <c r="A10" s="18"/>
      <c r="B10" s="18">
        <v>2</v>
      </c>
      <c r="C10" s="19">
        <v>3.1571698908412902</v>
      </c>
      <c r="D10" s="19">
        <v>2.5456541057119701</v>
      </c>
      <c r="E10" s="19">
        <v>4.3200163259760096</v>
      </c>
      <c r="F10" s="19">
        <v>3.2940325753968298</v>
      </c>
      <c r="G10" s="19">
        <v>4.6330821135716098</v>
      </c>
      <c r="H10" s="19">
        <v>0.88235941009148</v>
      </c>
      <c r="I10" s="19">
        <v>0.54683529839831502</v>
      </c>
      <c r="J10" s="26"/>
      <c r="T10" s="6"/>
      <c r="AD10" s="6"/>
      <c r="AN10" s="6"/>
    </row>
    <row r="11" spans="1:40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6"/>
      <c r="T11" s="6"/>
      <c r="AD11" s="6"/>
      <c r="AN11" s="6"/>
    </row>
    <row r="12" spans="1:40" ht="15.75" thickBo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6"/>
      <c r="T12" s="6"/>
      <c r="AD12" s="6"/>
      <c r="AN12" s="6"/>
    </row>
    <row r="13" spans="1:40" x14ac:dyDescent="0.25">
      <c r="A13" s="84" t="s">
        <v>29</v>
      </c>
      <c r="B13" s="85"/>
      <c r="C13" s="85"/>
      <c r="D13" s="85"/>
      <c r="E13" s="85"/>
      <c r="F13" s="85"/>
      <c r="G13" s="85"/>
      <c r="H13" s="85"/>
      <c r="I13" s="22"/>
      <c r="J13" s="6"/>
      <c r="K13" s="85" t="s">
        <v>29</v>
      </c>
      <c r="L13" s="85"/>
      <c r="M13" s="85"/>
      <c r="N13" s="85"/>
      <c r="O13" s="85"/>
      <c r="P13" s="85"/>
      <c r="Q13" s="85"/>
      <c r="R13" s="85"/>
      <c r="S13" s="22"/>
      <c r="T13" s="6"/>
      <c r="U13" s="85" t="s">
        <v>29</v>
      </c>
      <c r="V13" s="85"/>
      <c r="W13" s="85"/>
      <c r="X13" s="85"/>
      <c r="Y13" s="85"/>
      <c r="Z13" s="85"/>
      <c r="AA13" s="85"/>
      <c r="AB13" s="85"/>
      <c r="AC13" s="22"/>
      <c r="AD13" s="6"/>
      <c r="AE13" s="85" t="s">
        <v>29</v>
      </c>
      <c r="AF13" s="85"/>
      <c r="AG13" s="85"/>
      <c r="AH13" s="85"/>
      <c r="AI13" s="85"/>
      <c r="AJ13" s="85"/>
      <c r="AK13" s="85"/>
      <c r="AL13" s="85"/>
      <c r="AM13" s="22"/>
      <c r="AN13" s="6"/>
    </row>
    <row r="14" spans="1:40" x14ac:dyDescent="0.25">
      <c r="A14" s="30" t="s">
        <v>5</v>
      </c>
      <c r="B14" s="7" t="s">
        <v>6</v>
      </c>
      <c r="C14" s="7" t="s">
        <v>7</v>
      </c>
      <c r="D14" s="7" t="s">
        <v>8</v>
      </c>
      <c r="E14" s="7" t="s">
        <v>9</v>
      </c>
      <c r="F14" s="7" t="s">
        <v>10</v>
      </c>
      <c r="G14" s="7" t="s">
        <v>11</v>
      </c>
      <c r="H14" s="7" t="s">
        <v>12</v>
      </c>
      <c r="I14" s="7" t="s">
        <v>13</v>
      </c>
      <c r="J14" s="6"/>
      <c r="K14" s="9" t="s">
        <v>5</v>
      </c>
      <c r="L14" s="9" t="s">
        <v>6</v>
      </c>
      <c r="M14" s="9" t="s">
        <v>55</v>
      </c>
      <c r="N14" s="9" t="s">
        <v>56</v>
      </c>
      <c r="O14" s="9" t="s">
        <v>57</v>
      </c>
      <c r="P14" s="9" t="s">
        <v>58</v>
      </c>
      <c r="Q14" s="9" t="s">
        <v>59</v>
      </c>
      <c r="R14" s="9" t="s">
        <v>60</v>
      </c>
      <c r="S14" s="9" t="s">
        <v>61</v>
      </c>
      <c r="T14" s="6"/>
      <c r="U14" s="9" t="s">
        <v>5</v>
      </c>
      <c r="V14" s="9" t="s">
        <v>6</v>
      </c>
      <c r="W14" s="9" t="s">
        <v>7</v>
      </c>
      <c r="X14" s="9" t="s">
        <v>22</v>
      </c>
      <c r="Y14" s="9" t="s">
        <v>9</v>
      </c>
      <c r="Z14" s="9" t="s">
        <v>10</v>
      </c>
      <c r="AA14" s="9" t="s">
        <v>11</v>
      </c>
      <c r="AB14" s="9" t="s">
        <v>12</v>
      </c>
      <c r="AC14" s="9" t="s">
        <v>13</v>
      </c>
      <c r="AD14" s="6"/>
      <c r="AE14" s="9" t="s">
        <v>5</v>
      </c>
      <c r="AF14" s="9" t="s">
        <v>6</v>
      </c>
      <c r="AG14" s="9" t="s">
        <v>7</v>
      </c>
      <c r="AH14" s="9" t="s">
        <v>22</v>
      </c>
      <c r="AI14" s="24" t="s">
        <v>9</v>
      </c>
      <c r="AJ14" s="9" t="s">
        <v>10</v>
      </c>
      <c r="AK14" s="9" t="s">
        <v>11</v>
      </c>
      <c r="AL14" s="9" t="s">
        <v>12</v>
      </c>
      <c r="AM14" s="9" t="s">
        <v>13</v>
      </c>
      <c r="AN14" s="6"/>
    </row>
    <row r="15" spans="1:40" x14ac:dyDescent="0.25">
      <c r="A15" s="11" t="s">
        <v>23</v>
      </c>
      <c r="B15" s="11">
        <v>5</v>
      </c>
      <c r="C15" s="12">
        <v>4.6101161164021196</v>
      </c>
      <c r="D15" s="12">
        <v>4.7230988764568798</v>
      </c>
      <c r="E15" s="12">
        <v>6.1115354686349903</v>
      </c>
      <c r="F15" s="12">
        <v>4.5532572379826597</v>
      </c>
      <c r="G15" s="12">
        <v>6.8812682575757602</v>
      </c>
      <c r="H15" s="12">
        <v>1.41382866275618</v>
      </c>
      <c r="I15" s="12">
        <v>0.72654851955099597</v>
      </c>
      <c r="J15" s="26"/>
      <c r="K15" s="10" t="s">
        <v>23</v>
      </c>
      <c r="L15" s="11" t="s">
        <v>24</v>
      </c>
      <c r="M15" s="12">
        <f t="shared" ref="M15:S15" si="7">AVERAGE(C15:C16)</f>
        <v>4.7390357052598846</v>
      </c>
      <c r="N15" s="12">
        <f t="shared" si="7"/>
        <v>4.7030970843323345</v>
      </c>
      <c r="O15" s="12">
        <f t="shared" si="7"/>
        <v>5.8085026253372547</v>
      </c>
      <c r="P15" s="12">
        <f t="shared" si="7"/>
        <v>4.6408565601677996</v>
      </c>
      <c r="Q15" s="12">
        <f t="shared" si="7"/>
        <v>6.8387352968600048</v>
      </c>
      <c r="R15" s="12">
        <f t="shared" si="7"/>
        <v>1.3613560321368401</v>
      </c>
      <c r="S15" s="12">
        <f t="shared" si="7"/>
        <v>0.71224735378294945</v>
      </c>
      <c r="T15" s="6"/>
      <c r="U15" s="10" t="s">
        <v>23</v>
      </c>
      <c r="V15" s="11" t="s">
        <v>24</v>
      </c>
      <c r="W15" s="13">
        <f t="shared" ref="W15:AC15" si="8">STDEV(C15:C16)</f>
        <v>0.18231983101821461</v>
      </c>
      <c r="X15" s="13">
        <f t="shared" si="8"/>
        <v>2.8286805694298593E-2</v>
      </c>
      <c r="Y15" s="13">
        <f t="shared" si="8"/>
        <v>0.42855315683613793</v>
      </c>
      <c r="Z15" s="13">
        <f t="shared" si="8"/>
        <v>0.12388414948891581</v>
      </c>
      <c r="AA15" s="13">
        <f t="shared" si="8"/>
        <v>6.0150689892102739E-2</v>
      </c>
      <c r="AB15" s="13">
        <f t="shared" si="8"/>
        <v>7.4207505875264423E-2</v>
      </c>
      <c r="AC15" s="13">
        <f t="shared" si="8"/>
        <v>2.022490258691715E-2</v>
      </c>
      <c r="AD15" s="6"/>
      <c r="AE15" s="16" t="s">
        <v>34</v>
      </c>
      <c r="AF15" s="11" t="s">
        <v>24</v>
      </c>
      <c r="AG15" s="13">
        <f>M16-M15</f>
        <v>-0.95681904230690451</v>
      </c>
      <c r="AH15" s="13">
        <f t="shared" ref="AH15:AM16" si="9">N16-N15</f>
        <v>-1.2571797856458646</v>
      </c>
      <c r="AI15" s="13">
        <f t="shared" si="9"/>
        <v>-0.14237099727753488</v>
      </c>
      <c r="AJ15" s="13">
        <f t="shared" si="9"/>
        <v>-0.24565058234647452</v>
      </c>
      <c r="AK15" s="13">
        <f t="shared" si="9"/>
        <v>0.2638393203052356</v>
      </c>
      <c r="AL15" s="13">
        <f t="shared" si="9"/>
        <v>-1.5472024795895045E-2</v>
      </c>
      <c r="AM15" s="13">
        <f t="shared" si="9"/>
        <v>0.29310172802426004</v>
      </c>
      <c r="AN15" s="6"/>
    </row>
    <row r="16" spans="1:40" x14ac:dyDescent="0.25">
      <c r="A16" s="16"/>
      <c r="B16" s="16">
        <v>6</v>
      </c>
      <c r="C16" s="13">
        <v>4.8679552941176496</v>
      </c>
      <c r="D16" s="13">
        <v>4.6830952922077902</v>
      </c>
      <c r="E16" s="13">
        <v>5.50546978203952</v>
      </c>
      <c r="F16" s="13">
        <v>4.7284558823529403</v>
      </c>
      <c r="G16" s="13">
        <v>6.7962023361442503</v>
      </c>
      <c r="H16" s="13">
        <v>1.3088834015174999</v>
      </c>
      <c r="I16" s="13">
        <v>0.69794618801490305</v>
      </c>
      <c r="J16" s="26"/>
      <c r="K16" s="15" t="s">
        <v>33</v>
      </c>
      <c r="L16" s="16" t="s">
        <v>24</v>
      </c>
      <c r="M16" s="13">
        <f t="shared" ref="M16:S16" si="10">AVERAGE(C17:C18)</f>
        <v>3.7822166629529801</v>
      </c>
      <c r="N16" s="13">
        <f t="shared" si="10"/>
        <v>3.4459172986864699</v>
      </c>
      <c r="O16" s="13">
        <f t="shared" si="10"/>
        <v>5.6661316280597198</v>
      </c>
      <c r="P16" s="13">
        <f t="shared" si="10"/>
        <v>4.395205977821325</v>
      </c>
      <c r="Q16" s="13">
        <f t="shared" si="10"/>
        <v>7.1025746171652404</v>
      </c>
      <c r="R16" s="13">
        <f t="shared" si="10"/>
        <v>1.345884007340945</v>
      </c>
      <c r="S16" s="13">
        <f t="shared" si="10"/>
        <v>1.0053490818072095</v>
      </c>
      <c r="T16" s="6"/>
      <c r="U16" s="15" t="s">
        <v>33</v>
      </c>
      <c r="V16" s="16" t="s">
        <v>24</v>
      </c>
      <c r="W16" s="13">
        <f t="shared" ref="W16:AC16" si="11">STDEV(C17:C18)</f>
        <v>9.9911027798603405E-2</v>
      </c>
      <c r="X16" s="13">
        <f t="shared" si="11"/>
        <v>0.2235853964074922</v>
      </c>
      <c r="Y16" s="13">
        <f t="shared" si="11"/>
        <v>9.8205284492640293E-2</v>
      </c>
      <c r="Z16" s="13">
        <f t="shared" si="11"/>
        <v>0.11713630414554516</v>
      </c>
      <c r="AA16" s="13">
        <f t="shared" si="11"/>
        <v>6.1754004814556548E-2</v>
      </c>
      <c r="AB16" s="13">
        <f t="shared" si="11"/>
        <v>4.0434157265976073E-2</v>
      </c>
      <c r="AC16" s="13">
        <f t="shared" si="11"/>
        <v>1.343973873201099E-2</v>
      </c>
      <c r="AD16" s="6"/>
      <c r="AE16" s="16" t="s">
        <v>32</v>
      </c>
      <c r="AF16" s="16" t="s">
        <v>24</v>
      </c>
      <c r="AG16" s="13">
        <f>M17-M16</f>
        <v>-0.53673413227875511</v>
      </c>
      <c r="AH16" s="13">
        <f t="shared" si="9"/>
        <v>-0.79335508610282979</v>
      </c>
      <c r="AI16" s="13">
        <f t="shared" si="9"/>
        <v>-0.60287424187483474</v>
      </c>
      <c r="AJ16" s="13">
        <f t="shared" si="9"/>
        <v>-0.24594353668376012</v>
      </c>
      <c r="AK16" s="13">
        <f t="shared" si="9"/>
        <v>0.26656272553701399</v>
      </c>
      <c r="AL16" s="13">
        <f t="shared" si="9"/>
        <v>0.15121059132830994</v>
      </c>
      <c r="AM16" s="13">
        <f t="shared" si="9"/>
        <v>0.38168757757427563</v>
      </c>
      <c r="AN16" s="6"/>
    </row>
    <row r="17" spans="1:41" ht="15.75" thickBot="1" x14ac:dyDescent="0.3">
      <c r="A17" s="16" t="s">
        <v>33</v>
      </c>
      <c r="B17" s="16">
        <v>3</v>
      </c>
      <c r="C17" s="13">
        <v>3.71156889768127</v>
      </c>
      <c r="D17" s="13">
        <v>3.2878185487124498</v>
      </c>
      <c r="E17" s="13">
        <v>5.7355732506728199</v>
      </c>
      <c r="F17" s="13">
        <v>4.3123781028368802</v>
      </c>
      <c r="G17" s="13">
        <v>7.1462412927350396</v>
      </c>
      <c r="H17" s="13">
        <v>1.3744752741352799</v>
      </c>
      <c r="I17" s="13">
        <v>1.01485241220199</v>
      </c>
      <c r="J17" s="26"/>
      <c r="K17" s="17" t="s">
        <v>26</v>
      </c>
      <c r="L17" s="18" t="s">
        <v>24</v>
      </c>
      <c r="M17" s="19">
        <f t="shared" ref="M17:S17" si="12">AVERAGE(C19:C20)</f>
        <v>3.245482530674225</v>
      </c>
      <c r="N17" s="19">
        <f t="shared" si="12"/>
        <v>2.6525622125836401</v>
      </c>
      <c r="O17" s="19">
        <f t="shared" si="12"/>
        <v>5.0632573861848851</v>
      </c>
      <c r="P17" s="19">
        <f t="shared" si="12"/>
        <v>4.1492624411375649</v>
      </c>
      <c r="Q17" s="19">
        <f t="shared" si="12"/>
        <v>7.3691373427022544</v>
      </c>
      <c r="R17" s="19">
        <f t="shared" si="12"/>
        <v>1.497094598669255</v>
      </c>
      <c r="S17" s="19">
        <f t="shared" si="12"/>
        <v>1.3870366593814851</v>
      </c>
      <c r="T17" s="6"/>
      <c r="U17" s="17" t="s">
        <v>26</v>
      </c>
      <c r="V17" s="18" t="s">
        <v>24</v>
      </c>
      <c r="W17" s="19">
        <f t="shared" ref="W17:AC17" si="13">STDEV(C19:C20)</f>
        <v>0.63078238201079395</v>
      </c>
      <c r="X17" s="19">
        <f t="shared" si="13"/>
        <v>2.8628181958998258E-2</v>
      </c>
      <c r="Y17" s="19">
        <f t="shared" si="13"/>
        <v>0.30546413598356048</v>
      </c>
      <c r="Z17" s="19">
        <f t="shared" si="13"/>
        <v>0.58500379640100475</v>
      </c>
      <c r="AA17" s="19">
        <f t="shared" si="13"/>
        <v>5.082063480422834E-2</v>
      </c>
      <c r="AB17" s="19">
        <f t="shared" si="13"/>
        <v>0.14418132281544085</v>
      </c>
      <c r="AC17" s="19">
        <f t="shared" si="13"/>
        <v>2.8991900742508507E-2</v>
      </c>
      <c r="AD17" s="6"/>
      <c r="AE17" s="18"/>
      <c r="AF17" s="18"/>
      <c r="AG17" s="19"/>
      <c r="AH17" s="19"/>
      <c r="AI17" s="19"/>
      <c r="AJ17" s="19"/>
      <c r="AK17" s="19"/>
      <c r="AL17" s="19"/>
      <c r="AM17" s="19"/>
      <c r="AN17" s="6"/>
    </row>
    <row r="18" spans="1:41" x14ac:dyDescent="0.25">
      <c r="A18" s="16"/>
      <c r="B18" s="16">
        <v>4</v>
      </c>
      <c r="C18" s="13">
        <v>3.8528644282246902</v>
      </c>
      <c r="D18" s="13">
        <v>3.60401604866049</v>
      </c>
      <c r="E18" s="13">
        <v>5.5966900054466198</v>
      </c>
      <c r="F18" s="13">
        <v>4.4780338528057699</v>
      </c>
      <c r="G18" s="13">
        <v>7.0589079415954403</v>
      </c>
      <c r="H18" s="13">
        <v>1.3172927405466099</v>
      </c>
      <c r="I18" s="13">
        <v>0.99584575141242904</v>
      </c>
      <c r="J18" s="26"/>
      <c r="T18" s="6"/>
      <c r="AD18" s="6"/>
      <c r="AN18" s="6"/>
    </row>
    <row r="19" spans="1:41" x14ac:dyDescent="0.25">
      <c r="A19" s="16" t="s">
        <v>26</v>
      </c>
      <c r="B19" s="16">
        <v>1</v>
      </c>
      <c r="C19" s="13">
        <v>2.7994520309013899</v>
      </c>
      <c r="D19" s="13">
        <v>2.6323190309873898</v>
      </c>
      <c r="E19" s="13">
        <v>5.2792531481481504</v>
      </c>
      <c r="F19" s="13">
        <v>4.5629225925925896</v>
      </c>
      <c r="G19" s="13">
        <v>7.4050729581965298</v>
      </c>
      <c r="H19" s="13">
        <v>1.3951430075860101</v>
      </c>
      <c r="I19" s="13">
        <v>1.3665362897669699</v>
      </c>
      <c r="J19" s="26"/>
      <c r="T19" s="6"/>
      <c r="AD19" s="6"/>
      <c r="AN19" s="6"/>
    </row>
    <row r="20" spans="1:41" ht="15.75" thickBot="1" x14ac:dyDescent="0.3">
      <c r="A20" s="18"/>
      <c r="B20" s="18">
        <v>2</v>
      </c>
      <c r="C20" s="19">
        <v>3.69151303044706</v>
      </c>
      <c r="D20" s="19">
        <v>2.6728053941798899</v>
      </c>
      <c r="E20" s="19">
        <v>4.8472616242216198</v>
      </c>
      <c r="F20" s="19">
        <v>3.7356022896825398</v>
      </c>
      <c r="G20" s="19">
        <v>7.3332017272079799</v>
      </c>
      <c r="H20" s="19">
        <v>1.5990461897524999</v>
      </c>
      <c r="I20" s="19">
        <v>1.4075370289960001</v>
      </c>
      <c r="J20" s="26"/>
      <c r="T20" s="6"/>
      <c r="AD20" s="6"/>
      <c r="AN20" s="6"/>
    </row>
    <row r="21" spans="1:41" x14ac:dyDescent="0.25">
      <c r="J21" s="6"/>
      <c r="T21" s="6"/>
      <c r="AD21" s="6"/>
      <c r="AN21" s="6"/>
    </row>
    <row r="22" spans="1:41" ht="15.75" thickBot="1" x14ac:dyDescent="0.3">
      <c r="J22" s="6"/>
      <c r="T22" s="6"/>
      <c r="AD22" s="6"/>
      <c r="AN22" s="6"/>
    </row>
    <row r="23" spans="1:41" x14ac:dyDescent="0.25">
      <c r="A23" s="84" t="s">
        <v>30</v>
      </c>
      <c r="B23" s="85"/>
      <c r="C23" s="85"/>
      <c r="D23" s="85"/>
      <c r="E23" s="85"/>
      <c r="F23" s="85"/>
      <c r="G23" s="85"/>
      <c r="H23" s="85"/>
      <c r="I23" s="22"/>
      <c r="J23" s="6"/>
      <c r="K23" s="85" t="s">
        <v>30</v>
      </c>
      <c r="L23" s="85"/>
      <c r="M23" s="85"/>
      <c r="N23" s="85"/>
      <c r="O23" s="85"/>
      <c r="P23" s="85"/>
      <c r="Q23" s="85"/>
      <c r="R23" s="85"/>
      <c r="S23" s="22"/>
      <c r="T23" s="6"/>
      <c r="U23" s="85" t="s">
        <v>30</v>
      </c>
      <c r="V23" s="85"/>
      <c r="W23" s="85"/>
      <c r="X23" s="85"/>
      <c r="Y23" s="85"/>
      <c r="Z23" s="85"/>
      <c r="AA23" s="85"/>
      <c r="AB23" s="85"/>
      <c r="AC23" s="22"/>
      <c r="AD23" s="6"/>
      <c r="AE23" s="85" t="s">
        <v>30</v>
      </c>
      <c r="AF23" s="85"/>
      <c r="AG23" s="85"/>
      <c r="AH23" s="85"/>
      <c r="AI23" s="85"/>
      <c r="AJ23" s="85"/>
      <c r="AK23" s="85"/>
      <c r="AL23" s="85"/>
      <c r="AM23" s="22"/>
      <c r="AN23" s="6"/>
    </row>
    <row r="24" spans="1:41" x14ac:dyDescent="0.25">
      <c r="A24" s="27" t="s">
        <v>5</v>
      </c>
      <c r="B24" s="28" t="s">
        <v>6</v>
      </c>
      <c r="C24" s="28" t="s">
        <v>7</v>
      </c>
      <c r="D24" s="28" t="s">
        <v>22</v>
      </c>
      <c r="E24" s="28" t="s">
        <v>9</v>
      </c>
      <c r="F24" s="28" t="s">
        <v>10</v>
      </c>
      <c r="G24" s="28" t="s">
        <v>11</v>
      </c>
      <c r="H24" s="28" t="s">
        <v>12</v>
      </c>
      <c r="I24" s="28" t="s">
        <v>13</v>
      </c>
      <c r="J24" s="6"/>
      <c r="K24" s="9" t="s">
        <v>5</v>
      </c>
      <c r="L24" s="9" t="s">
        <v>6</v>
      </c>
      <c r="M24" s="9" t="s">
        <v>7</v>
      </c>
      <c r="N24" s="9" t="s">
        <v>22</v>
      </c>
      <c r="O24" s="9" t="s">
        <v>9</v>
      </c>
      <c r="P24" s="9" t="s">
        <v>10</v>
      </c>
      <c r="Q24" s="9" t="s">
        <v>11</v>
      </c>
      <c r="R24" s="9" t="s">
        <v>12</v>
      </c>
      <c r="S24" s="9" t="s">
        <v>13</v>
      </c>
      <c r="T24" s="6"/>
      <c r="U24" s="9" t="s">
        <v>5</v>
      </c>
      <c r="V24" s="9" t="s">
        <v>6</v>
      </c>
      <c r="W24" s="9" t="s">
        <v>7</v>
      </c>
      <c r="X24" s="9" t="s">
        <v>22</v>
      </c>
      <c r="Y24" s="9" t="s">
        <v>9</v>
      </c>
      <c r="Z24" s="9" t="s">
        <v>10</v>
      </c>
      <c r="AA24" s="9" t="s">
        <v>11</v>
      </c>
      <c r="AB24" s="9" t="s">
        <v>12</v>
      </c>
      <c r="AC24" s="9" t="s">
        <v>13</v>
      </c>
      <c r="AD24" s="6"/>
      <c r="AE24" s="9" t="s">
        <v>5</v>
      </c>
      <c r="AF24" s="9" t="s">
        <v>6</v>
      </c>
      <c r="AG24" s="9" t="s">
        <v>7</v>
      </c>
      <c r="AH24" s="9" t="s">
        <v>22</v>
      </c>
      <c r="AI24" s="9" t="s">
        <v>9</v>
      </c>
      <c r="AJ24" s="9" t="s">
        <v>10</v>
      </c>
      <c r="AK24" s="9" t="s">
        <v>11</v>
      </c>
      <c r="AL24" s="9" t="s">
        <v>12</v>
      </c>
      <c r="AM24" s="9" t="s">
        <v>13</v>
      </c>
      <c r="AN24" s="6"/>
    </row>
    <row r="25" spans="1:41" x14ac:dyDescent="0.25">
      <c r="A25" s="11" t="s">
        <v>23</v>
      </c>
      <c r="B25" s="11">
        <v>5</v>
      </c>
      <c r="C25" s="12">
        <v>7.7124715045592901E-2</v>
      </c>
      <c r="D25" s="12">
        <v>-1.5539018133569201E-2</v>
      </c>
      <c r="E25" s="12">
        <v>5.85615570175438E-2</v>
      </c>
      <c r="F25" s="12">
        <v>2.1724149659864099E-2</v>
      </c>
      <c r="G25" s="12">
        <v>2.2418453393665199</v>
      </c>
      <c r="H25" s="12">
        <v>-9.2996710526315696E-2</v>
      </c>
      <c r="I25" s="12">
        <v>-4.4079445983379401E-2</v>
      </c>
      <c r="J25" s="26"/>
      <c r="K25" s="10" t="s">
        <v>23</v>
      </c>
      <c r="L25" s="11" t="s">
        <v>24</v>
      </c>
      <c r="M25" s="12">
        <f t="shared" ref="M25:S25" si="14">AVERAGE(C25:C26)</f>
        <v>6.5789123335504601E-2</v>
      </c>
      <c r="N25" s="12">
        <f t="shared" si="14"/>
        <v>-0.14283358543417363</v>
      </c>
      <c r="O25" s="12">
        <f t="shared" si="14"/>
        <v>5.209788893188845E-2</v>
      </c>
      <c r="P25" s="12">
        <f t="shared" si="14"/>
        <v>1.004526998299333E-2</v>
      </c>
      <c r="Q25" s="12">
        <f t="shared" si="14"/>
        <v>2.28195987041792</v>
      </c>
      <c r="R25" s="12">
        <f t="shared" si="14"/>
        <v>-8.9194015466297238E-2</v>
      </c>
      <c r="S25" s="12">
        <f t="shared" si="14"/>
        <v>-5.0960863342566852E-2</v>
      </c>
      <c r="T25" s="6"/>
      <c r="U25" s="10" t="s">
        <v>23</v>
      </c>
      <c r="V25" s="11" t="s">
        <v>24</v>
      </c>
      <c r="W25" s="13">
        <f t="shared" ref="W25:AC25" si="15">STDEV(C25:C26)</f>
        <v>1.6030947533930903E-2</v>
      </c>
      <c r="X25" s="13">
        <f t="shared" si="15"/>
        <v>0.18002170349292945</v>
      </c>
      <c r="Y25" s="13">
        <f t="shared" si="15"/>
        <v>9.1410070694119428E-3</v>
      </c>
      <c r="Z25" s="13">
        <f t="shared" si="15"/>
        <v>1.6516430032354153E-2</v>
      </c>
      <c r="AA25" s="13">
        <f t="shared" si="15"/>
        <v>5.673051386112677E-2</v>
      </c>
      <c r="AB25" s="13">
        <f t="shared" si="15"/>
        <v>5.3778229274472631E-3</v>
      </c>
      <c r="AC25" s="13">
        <f t="shared" si="15"/>
        <v>9.7317937577125306E-3</v>
      </c>
      <c r="AD25" s="6"/>
      <c r="AE25" s="16" t="s">
        <v>34</v>
      </c>
      <c r="AF25" s="11" t="s">
        <v>24</v>
      </c>
      <c r="AG25" s="13">
        <f>M25-M26</f>
        <v>-0.33666742132005345</v>
      </c>
      <c r="AH25" s="13">
        <f t="shared" ref="AH25:AM26" si="16">N25-N26</f>
        <v>-7.4585091267550585E-2</v>
      </c>
      <c r="AI25" s="13">
        <f t="shared" si="16"/>
        <v>-0.25125192163640658</v>
      </c>
      <c r="AJ25" s="13">
        <f t="shared" si="16"/>
        <v>-0.21861351127867168</v>
      </c>
      <c r="AK25" s="13">
        <f t="shared" si="16"/>
        <v>-0.11113497009244488</v>
      </c>
      <c r="AL25" s="13">
        <f t="shared" si="16"/>
        <v>-0.39589996026026225</v>
      </c>
      <c r="AM25" s="13">
        <f t="shared" si="16"/>
        <v>-0.53826884118190188</v>
      </c>
      <c r="AN25" s="6"/>
      <c r="AO25" s="20"/>
    </row>
    <row r="26" spans="1:41" x14ac:dyDescent="0.25">
      <c r="A26" s="16"/>
      <c r="B26" s="16">
        <v>6</v>
      </c>
      <c r="C26" s="13">
        <v>5.4453531625416302E-2</v>
      </c>
      <c r="D26" s="13">
        <v>-0.27012815273477803</v>
      </c>
      <c r="E26" s="13">
        <v>4.5634220846233101E-2</v>
      </c>
      <c r="F26" s="13">
        <v>-1.6336096938774399E-3</v>
      </c>
      <c r="G26" s="13">
        <v>2.3220744014693202</v>
      </c>
      <c r="H26" s="13">
        <v>-8.5391320406278795E-2</v>
      </c>
      <c r="I26" s="13">
        <v>-5.7842280701754303E-2</v>
      </c>
      <c r="J26" s="26"/>
      <c r="K26" s="15" t="s">
        <v>33</v>
      </c>
      <c r="L26" s="16" t="s">
        <v>24</v>
      </c>
      <c r="M26" s="13">
        <f t="shared" ref="M26:S26" si="17">AVERAGE(C27:C28)</f>
        <v>0.40245654465555802</v>
      </c>
      <c r="N26" s="13">
        <f t="shared" si="17"/>
        <v>-6.8248494166623042E-2</v>
      </c>
      <c r="O26" s="13">
        <f t="shared" si="17"/>
        <v>0.30334981056829502</v>
      </c>
      <c r="P26" s="13">
        <f t="shared" si="17"/>
        <v>0.228658781261665</v>
      </c>
      <c r="Q26" s="13">
        <f t="shared" si="17"/>
        <v>2.3930948405103649</v>
      </c>
      <c r="R26" s="13">
        <f t="shared" si="17"/>
        <v>0.30670594479396501</v>
      </c>
      <c r="S26" s="13">
        <f t="shared" si="17"/>
        <v>0.48730797783933499</v>
      </c>
      <c r="T26" s="6"/>
      <c r="U26" s="15" t="s">
        <v>33</v>
      </c>
      <c r="V26" s="16" t="s">
        <v>24</v>
      </c>
      <c r="W26" s="13">
        <f t="shared" ref="W26:AC26" si="18">STDEV(C27:C28)</f>
        <v>8.8053219124020719E-3</v>
      </c>
      <c r="X26" s="13">
        <f t="shared" si="18"/>
        <v>3.7189762369115031E-3</v>
      </c>
      <c r="Y26" s="13">
        <f t="shared" si="18"/>
        <v>1.771870005276415E-3</v>
      </c>
      <c r="Z26" s="13">
        <f t="shared" si="18"/>
        <v>1.7337841242701607E-3</v>
      </c>
      <c r="AA26" s="13">
        <f t="shared" si="18"/>
        <v>3.4951656647321569E-2</v>
      </c>
      <c r="AB26" s="13">
        <f t="shared" si="18"/>
        <v>2.6579519994865762E-2</v>
      </c>
      <c r="AC26" s="13">
        <f t="shared" si="18"/>
        <v>1.1893575234448605E-2</v>
      </c>
      <c r="AD26" s="6"/>
      <c r="AE26" s="16" t="s">
        <v>32</v>
      </c>
      <c r="AF26" s="16" t="s">
        <v>24</v>
      </c>
      <c r="AG26" s="13">
        <f>M26-M27</f>
        <v>-0.13996608692338997</v>
      </c>
      <c r="AH26" s="13">
        <f t="shared" si="16"/>
        <v>-0.20379989246132255</v>
      </c>
      <c r="AI26" s="13">
        <f t="shared" si="16"/>
        <v>-0.23413121633228995</v>
      </c>
      <c r="AJ26" s="13">
        <f t="shared" si="16"/>
        <v>-0.23211107588119251</v>
      </c>
      <c r="AK26" s="13">
        <f t="shared" si="16"/>
        <v>-0.4503430913078148</v>
      </c>
      <c r="AL26" s="13">
        <f t="shared" si="16"/>
        <v>-0.41260977554501804</v>
      </c>
      <c r="AM26" s="13">
        <f t="shared" si="16"/>
        <v>-0.3803097744651549</v>
      </c>
      <c r="AN26" s="6"/>
      <c r="AO26" s="20"/>
    </row>
    <row r="27" spans="1:41" ht="15.75" thickBot="1" x14ac:dyDescent="0.3">
      <c r="A27" s="16" t="s">
        <v>33</v>
      </c>
      <c r="B27" s="16">
        <v>3</v>
      </c>
      <c r="C27" s="13">
        <v>0.39623024182076799</v>
      </c>
      <c r="D27" s="13">
        <v>-7.0878207482814801E-2</v>
      </c>
      <c r="E27" s="13">
        <v>0.30460271186440702</v>
      </c>
      <c r="F27" s="13">
        <v>0.22988475177305001</v>
      </c>
      <c r="G27" s="13">
        <v>2.4178093939393901</v>
      </c>
      <c r="H27" s="13">
        <v>0.287911385964912</v>
      </c>
      <c r="I27" s="13">
        <v>0.49571800554016598</v>
      </c>
      <c r="J27" s="26"/>
      <c r="K27" s="17" t="s">
        <v>26</v>
      </c>
      <c r="L27" s="18" t="s">
        <v>24</v>
      </c>
      <c r="M27" s="19">
        <f t="shared" ref="M27:S27" si="19">AVERAGE(C29:C30)</f>
        <v>0.54242263157894799</v>
      </c>
      <c r="N27" s="19">
        <f t="shared" si="19"/>
        <v>0.1355513982946995</v>
      </c>
      <c r="O27" s="19">
        <f t="shared" si="19"/>
        <v>0.53748102690058497</v>
      </c>
      <c r="P27" s="19">
        <f t="shared" si="19"/>
        <v>0.46076985714285751</v>
      </c>
      <c r="Q27" s="19">
        <f t="shared" si="19"/>
        <v>2.8434379318181797</v>
      </c>
      <c r="R27" s="19">
        <f t="shared" si="19"/>
        <v>0.71931572033898306</v>
      </c>
      <c r="S27" s="19">
        <f t="shared" si="19"/>
        <v>0.8676177523044899</v>
      </c>
      <c r="T27" s="6"/>
      <c r="U27" s="17" t="s">
        <v>26</v>
      </c>
      <c r="V27" s="18" t="s">
        <v>24</v>
      </c>
      <c r="W27" s="19">
        <f t="shared" ref="W27:AC27" si="20">STDEV(C29:C30)</f>
        <v>1.1426127125550106E-2</v>
      </c>
      <c r="X27" s="19">
        <f t="shared" si="20"/>
        <v>1.187954924244094E-2</v>
      </c>
      <c r="Y27" s="19">
        <f t="shared" si="20"/>
        <v>1.4475506284630936E-2</v>
      </c>
      <c r="Z27" s="19">
        <f t="shared" si="20"/>
        <v>2.715310242807183E-2</v>
      </c>
      <c r="AA27" s="19">
        <f t="shared" si="20"/>
        <v>0.20268270930923246</v>
      </c>
      <c r="AB27" s="19">
        <f t="shared" si="20"/>
        <v>3.7178835614538157E-3</v>
      </c>
      <c r="AC27" s="19">
        <f t="shared" si="20"/>
        <v>9.7807316954360013E-3</v>
      </c>
      <c r="AD27" s="6"/>
      <c r="AE27" s="18"/>
      <c r="AF27" s="18"/>
      <c r="AG27" s="19"/>
      <c r="AH27" s="19"/>
      <c r="AI27" s="19"/>
      <c r="AJ27" s="19"/>
      <c r="AK27" s="19"/>
      <c r="AL27" s="19"/>
      <c r="AM27" s="19"/>
      <c r="AN27" s="6"/>
    </row>
    <row r="28" spans="1:41" x14ac:dyDescent="0.25">
      <c r="A28" s="16"/>
      <c r="B28" s="16">
        <v>4</v>
      </c>
      <c r="C28" s="13">
        <v>0.408682847490348</v>
      </c>
      <c r="D28" s="13">
        <v>-6.5618780850431296E-2</v>
      </c>
      <c r="E28" s="13">
        <v>0.30209690927218302</v>
      </c>
      <c r="F28" s="13">
        <v>0.22743281075027999</v>
      </c>
      <c r="G28" s="13">
        <v>2.3683802870813402</v>
      </c>
      <c r="H28" s="13">
        <v>0.32550050362301802</v>
      </c>
      <c r="I28" s="13">
        <v>0.478897950138504</v>
      </c>
      <c r="J28" s="26"/>
      <c r="T28" s="6"/>
      <c r="AD28" s="6"/>
      <c r="AN28" s="6"/>
    </row>
    <row r="29" spans="1:41" x14ac:dyDescent="0.25">
      <c r="A29" s="16" t="s">
        <v>26</v>
      </c>
      <c r="B29" s="16">
        <v>1</v>
      </c>
      <c r="C29" s="13">
        <v>0.55050212355212402</v>
      </c>
      <c r="D29" s="13">
        <v>0.14395150812146901</v>
      </c>
      <c r="E29" s="13">
        <v>0.54771675555555599</v>
      </c>
      <c r="F29" s="13">
        <v>0.47997000000000001</v>
      </c>
      <c r="G29" s="13">
        <v>2.98675625</v>
      </c>
      <c r="H29" s="13">
        <v>0.72194466101694899</v>
      </c>
      <c r="I29" s="13">
        <v>0.87453377401129895</v>
      </c>
      <c r="J29" s="26"/>
      <c r="T29" s="6"/>
      <c r="AD29" s="6"/>
      <c r="AN29" s="6"/>
    </row>
    <row r="30" spans="1:41" ht="15.75" thickBot="1" x14ac:dyDescent="0.3">
      <c r="A30" s="18"/>
      <c r="B30" s="18">
        <v>2</v>
      </c>
      <c r="C30" s="19">
        <v>0.53434313960577196</v>
      </c>
      <c r="D30" s="19">
        <v>0.12715128846793</v>
      </c>
      <c r="E30" s="19">
        <v>0.52724529824561395</v>
      </c>
      <c r="F30" s="19">
        <v>0.44156971428571501</v>
      </c>
      <c r="G30" s="19">
        <v>2.7001196136363599</v>
      </c>
      <c r="H30" s="19">
        <v>0.71668677966101701</v>
      </c>
      <c r="I30" s="19">
        <v>0.86070173059768096</v>
      </c>
      <c r="J30" s="31"/>
      <c r="T30" s="25"/>
      <c r="AD30" s="25"/>
      <c r="AN30" s="25"/>
    </row>
  </sheetData>
  <mergeCells count="16">
    <mergeCell ref="A1:H1"/>
    <mergeCell ref="K1:R1"/>
    <mergeCell ref="U1:AB1"/>
    <mergeCell ref="AE1:AL1"/>
    <mergeCell ref="A3:H3"/>
    <mergeCell ref="K3:R3"/>
    <mergeCell ref="U3:AB3"/>
    <mergeCell ref="AE3:AL3"/>
    <mergeCell ref="A13:H13"/>
    <mergeCell ref="K13:R13"/>
    <mergeCell ref="U13:AB13"/>
    <mergeCell ref="AE13:AL13"/>
    <mergeCell ref="A23:H23"/>
    <mergeCell ref="K23:R23"/>
    <mergeCell ref="U23:AB23"/>
    <mergeCell ref="AE23:AL2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3"/>
  <sheetViews>
    <sheetView zoomScale="80" zoomScaleNormal="80" workbookViewId="0">
      <selection activeCell="R6" sqref="R6"/>
    </sheetView>
  </sheetViews>
  <sheetFormatPr defaultRowHeight="15" x14ac:dyDescent="0.25"/>
  <cols>
    <col min="9" max="9" width="4.140625" customWidth="1"/>
    <col min="18" max="18" width="4.28515625" customWidth="1"/>
    <col min="27" max="27" width="4.42578125" customWidth="1"/>
  </cols>
  <sheetData>
    <row r="1" spans="1:36" ht="19.5" thickBot="1" x14ac:dyDescent="0.35">
      <c r="A1" s="87" t="s">
        <v>0</v>
      </c>
      <c r="B1" s="88"/>
      <c r="C1" s="88"/>
      <c r="D1" s="88"/>
      <c r="E1" s="88"/>
      <c r="F1" s="88"/>
      <c r="G1" s="88"/>
      <c r="H1" s="88"/>
      <c r="I1" s="2"/>
      <c r="J1" s="89" t="s">
        <v>1</v>
      </c>
      <c r="K1" s="89"/>
      <c r="L1" s="89"/>
      <c r="M1" s="89"/>
      <c r="N1" s="89"/>
      <c r="O1" s="89"/>
      <c r="P1" s="89"/>
      <c r="Q1" s="89"/>
      <c r="R1" s="2"/>
      <c r="S1" s="89" t="s">
        <v>2</v>
      </c>
      <c r="T1" s="89"/>
      <c r="U1" s="89"/>
      <c r="V1" s="89"/>
      <c r="W1" s="89"/>
      <c r="X1" s="89"/>
      <c r="Y1" s="89"/>
      <c r="Z1" s="89"/>
      <c r="AA1" s="2"/>
      <c r="AB1" s="89" t="s">
        <v>3</v>
      </c>
      <c r="AC1" s="89"/>
      <c r="AD1" s="89"/>
      <c r="AE1" s="89"/>
      <c r="AF1" s="89"/>
      <c r="AG1" s="89"/>
      <c r="AH1" s="89"/>
      <c r="AI1" s="89"/>
      <c r="AJ1" s="2"/>
    </row>
    <row r="2" spans="1:36" ht="15.75" thickBot="1" x14ac:dyDescent="0.3">
      <c r="A2" s="3"/>
      <c r="B2" s="4"/>
      <c r="C2" s="4"/>
      <c r="D2" s="4"/>
      <c r="E2" s="4"/>
      <c r="F2" s="4"/>
      <c r="G2" s="4"/>
      <c r="H2" s="4"/>
      <c r="I2" s="6"/>
      <c r="J2" s="3"/>
      <c r="K2" s="4"/>
      <c r="L2" s="4"/>
      <c r="M2" s="4"/>
      <c r="N2" s="4"/>
      <c r="O2" s="4"/>
      <c r="P2" s="4"/>
      <c r="Q2" s="4"/>
      <c r="R2" s="6"/>
      <c r="S2" s="3"/>
      <c r="T2" s="4"/>
      <c r="U2" s="4"/>
      <c r="V2" s="4"/>
      <c r="W2" s="4"/>
      <c r="X2" s="4"/>
      <c r="Y2" s="4"/>
      <c r="Z2" s="4"/>
      <c r="AA2" s="6"/>
      <c r="AB2" s="3"/>
      <c r="AC2" s="4"/>
      <c r="AD2" s="4"/>
      <c r="AE2" s="4"/>
      <c r="AF2" s="4"/>
      <c r="AG2" s="4"/>
      <c r="AH2" s="4"/>
      <c r="AI2" s="4"/>
      <c r="AJ2" s="6"/>
    </row>
    <row r="3" spans="1:36" x14ac:dyDescent="0.25">
      <c r="A3" s="90" t="s">
        <v>4</v>
      </c>
      <c r="B3" s="82"/>
      <c r="C3" s="82"/>
      <c r="D3" s="82"/>
      <c r="E3" s="82"/>
      <c r="F3" s="82"/>
      <c r="G3" s="82"/>
      <c r="H3" s="82"/>
      <c r="I3" s="6"/>
      <c r="J3" s="85" t="s">
        <v>4</v>
      </c>
      <c r="K3" s="85"/>
      <c r="L3" s="85"/>
      <c r="M3" s="85"/>
      <c r="N3" s="85"/>
      <c r="O3" s="85"/>
      <c r="P3" s="85"/>
      <c r="Q3" s="85"/>
      <c r="R3" s="6"/>
      <c r="S3" s="85" t="s">
        <v>4</v>
      </c>
      <c r="T3" s="85"/>
      <c r="U3" s="85"/>
      <c r="V3" s="85"/>
      <c r="W3" s="85"/>
      <c r="X3" s="85"/>
      <c r="Y3" s="85"/>
      <c r="Z3" s="85"/>
      <c r="AA3" s="6"/>
      <c r="AB3" s="85" t="s">
        <v>4</v>
      </c>
      <c r="AC3" s="85"/>
      <c r="AD3" s="85"/>
      <c r="AE3" s="85"/>
      <c r="AF3" s="85"/>
      <c r="AG3" s="85"/>
      <c r="AH3" s="85"/>
      <c r="AI3" s="85"/>
      <c r="AJ3" s="6"/>
    </row>
    <row r="4" spans="1:36" x14ac:dyDescent="0.25">
      <c r="A4" s="8" t="s">
        <v>5</v>
      </c>
      <c r="B4" s="9" t="s">
        <v>6</v>
      </c>
      <c r="C4" s="9" t="s">
        <v>7</v>
      </c>
      <c r="D4" s="9" t="s">
        <v>8</v>
      </c>
      <c r="E4" s="9" t="s">
        <v>10</v>
      </c>
      <c r="F4" s="9" t="s">
        <v>11</v>
      </c>
      <c r="G4" s="9" t="s">
        <v>12</v>
      </c>
      <c r="H4" s="9" t="s">
        <v>13</v>
      </c>
      <c r="I4" s="6"/>
      <c r="J4" s="9" t="s">
        <v>14</v>
      </c>
      <c r="K4" s="9" t="s">
        <v>6</v>
      </c>
      <c r="L4" s="9" t="s">
        <v>15</v>
      </c>
      <c r="M4" s="9" t="s">
        <v>16</v>
      </c>
      <c r="N4" s="9" t="s">
        <v>18</v>
      </c>
      <c r="O4" s="9" t="s">
        <v>19</v>
      </c>
      <c r="P4" s="9" t="s">
        <v>20</v>
      </c>
      <c r="Q4" s="9" t="s">
        <v>21</v>
      </c>
      <c r="R4" s="9"/>
      <c r="S4" s="9" t="s">
        <v>5</v>
      </c>
      <c r="T4" s="9" t="s">
        <v>6</v>
      </c>
      <c r="U4" s="9" t="s">
        <v>7</v>
      </c>
      <c r="V4" s="9" t="s">
        <v>22</v>
      </c>
      <c r="W4" s="9" t="s">
        <v>10</v>
      </c>
      <c r="X4" s="9" t="s">
        <v>11</v>
      </c>
      <c r="Y4" s="9" t="s">
        <v>12</v>
      </c>
      <c r="Z4" s="9" t="s">
        <v>13</v>
      </c>
      <c r="AA4" s="6"/>
      <c r="AB4" s="9" t="s">
        <v>5</v>
      </c>
      <c r="AC4" s="9" t="s">
        <v>6</v>
      </c>
      <c r="AD4" s="9" t="s">
        <v>7</v>
      </c>
      <c r="AE4" s="9" t="s">
        <v>22</v>
      </c>
      <c r="AF4" s="9" t="s">
        <v>10</v>
      </c>
      <c r="AG4" s="9" t="s">
        <v>11</v>
      </c>
      <c r="AH4" s="9" t="s">
        <v>12</v>
      </c>
      <c r="AI4" s="9" t="s">
        <v>13</v>
      </c>
      <c r="AJ4" s="6"/>
    </row>
    <row r="5" spans="1:36" x14ac:dyDescent="0.25">
      <c r="A5" s="10" t="s">
        <v>33</v>
      </c>
      <c r="B5" s="11">
        <v>1</v>
      </c>
      <c r="C5" s="12">
        <v>1.4948968227311099</v>
      </c>
      <c r="D5" s="12">
        <v>1.5345712876847299</v>
      </c>
      <c r="E5" s="12">
        <v>7.3470129700508604</v>
      </c>
      <c r="F5" s="12">
        <v>4.9276203206717701</v>
      </c>
      <c r="G5" s="12">
        <v>0.32718634047619</v>
      </c>
      <c r="H5" s="12">
        <v>0.69468053492484505</v>
      </c>
      <c r="I5" s="6"/>
      <c r="J5" s="10" t="s">
        <v>33</v>
      </c>
      <c r="K5" s="11" t="s">
        <v>24</v>
      </c>
      <c r="L5" s="12">
        <f t="shared" ref="L5:Q5" si="0">AVERAGE(C5:C6)</f>
        <v>1.4689265224040651</v>
      </c>
      <c r="M5" s="12">
        <f t="shared" si="0"/>
        <v>1.549271284868005</v>
      </c>
      <c r="N5" s="12">
        <f t="shared" si="0"/>
        <v>7.3582376197900548</v>
      </c>
      <c r="O5" s="12">
        <f t="shared" si="0"/>
        <v>4.7657966493160053</v>
      </c>
      <c r="P5" s="12">
        <f t="shared" si="0"/>
        <v>0.31611398981230798</v>
      </c>
      <c r="Q5" s="12">
        <f t="shared" si="0"/>
        <v>0.65570319282872247</v>
      </c>
      <c r="R5" s="6"/>
      <c r="S5" s="10" t="s">
        <v>33</v>
      </c>
      <c r="T5" s="11" t="s">
        <v>24</v>
      </c>
      <c r="U5" s="13">
        <f t="shared" ref="U5:Z5" si="1">STDEV(C5:C6)</f>
        <v>3.6727550941409393E-2</v>
      </c>
      <c r="V5" s="13">
        <f t="shared" si="1"/>
        <v>2.0788935383433918E-2</v>
      </c>
      <c r="W5" s="13">
        <f t="shared" si="1"/>
        <v>1.5874051894056898E-2</v>
      </c>
      <c r="X5" s="13">
        <f t="shared" si="1"/>
        <v>0.22885323074432976</v>
      </c>
      <c r="Y5" s="13">
        <f t="shared" si="1"/>
        <v>1.5658668476212646E-2</v>
      </c>
      <c r="Z5" s="13">
        <f t="shared" si="1"/>
        <v>5.5122285817592237E-2</v>
      </c>
      <c r="AA5" s="6"/>
      <c r="AB5" s="14" t="s">
        <v>35</v>
      </c>
      <c r="AC5" s="11" t="s">
        <v>24</v>
      </c>
      <c r="AD5" s="13">
        <f t="shared" ref="AD5:AI6" si="2">L6-L5</f>
        <v>-0.16784411117404519</v>
      </c>
      <c r="AE5" s="13">
        <f t="shared" si="2"/>
        <v>-0.17557843243973514</v>
      </c>
      <c r="AF5" s="13">
        <f t="shared" si="2"/>
        <v>-0.50304490487588449</v>
      </c>
      <c r="AG5" s="13">
        <f t="shared" si="2"/>
        <v>-0.18055970378351027</v>
      </c>
      <c r="AH5" s="13">
        <f t="shared" si="2"/>
        <v>8.3267355978044022E-2</v>
      </c>
      <c r="AI5" s="13">
        <f t="shared" si="2"/>
        <v>5.8913696651797021E-2</v>
      </c>
      <c r="AJ5" s="6"/>
    </row>
    <row r="6" spans="1:36" x14ac:dyDescent="0.25">
      <c r="A6" s="15"/>
      <c r="B6" s="16">
        <v>2</v>
      </c>
      <c r="C6" s="13">
        <v>1.44295622207702</v>
      </c>
      <c r="D6" s="13">
        <v>1.5639712820512801</v>
      </c>
      <c r="E6" s="13">
        <v>7.36946226952925</v>
      </c>
      <c r="F6" s="13">
        <v>4.6039729779602396</v>
      </c>
      <c r="G6" s="13">
        <v>0.30504163914842602</v>
      </c>
      <c r="H6" s="13">
        <v>0.6167258507326</v>
      </c>
      <c r="I6" s="6"/>
      <c r="J6" s="15" t="s">
        <v>36</v>
      </c>
      <c r="K6" s="16" t="s">
        <v>24</v>
      </c>
      <c r="L6" s="13">
        <f t="shared" ref="L6:Q6" si="3">AVERAGE(C7:C8)</f>
        <v>1.3010824112300199</v>
      </c>
      <c r="M6" s="13">
        <f t="shared" si="3"/>
        <v>1.3736928524282699</v>
      </c>
      <c r="N6" s="13">
        <f t="shared" si="3"/>
        <v>6.8551927149141703</v>
      </c>
      <c r="O6" s="13">
        <f t="shared" si="3"/>
        <v>4.5852369455324951</v>
      </c>
      <c r="P6" s="13">
        <f t="shared" si="3"/>
        <v>0.399381345790352</v>
      </c>
      <c r="Q6" s="13">
        <f t="shared" si="3"/>
        <v>0.71461688948051949</v>
      </c>
      <c r="R6" s="6"/>
      <c r="S6" s="15" t="s">
        <v>36</v>
      </c>
      <c r="T6" s="16" t="s">
        <v>24</v>
      </c>
      <c r="U6" s="13">
        <f t="shared" ref="U6:Z6" si="4">STDEV(C7:C8)</f>
        <v>0.18485957061917191</v>
      </c>
      <c r="V6" s="13">
        <f t="shared" si="4"/>
        <v>0.12619560521177994</v>
      </c>
      <c r="W6" s="13">
        <f t="shared" si="4"/>
        <v>0.12193991333085849</v>
      </c>
      <c r="X6" s="13">
        <f t="shared" si="4"/>
        <v>6.5841807846094391E-2</v>
      </c>
      <c r="Y6" s="13">
        <f t="shared" si="4"/>
        <v>9.0082690443532166E-3</v>
      </c>
      <c r="Z6" s="13">
        <f t="shared" si="4"/>
        <v>2.4509604664313442E-2</v>
      </c>
      <c r="AA6" s="6"/>
      <c r="AB6" s="16" t="s">
        <v>37</v>
      </c>
      <c r="AC6" s="16" t="s">
        <v>24</v>
      </c>
      <c r="AD6" s="13">
        <f t="shared" si="2"/>
        <v>-5.8542459456699891E-2</v>
      </c>
      <c r="AE6" s="13">
        <f t="shared" si="2"/>
        <v>-2.1087646926644776E-2</v>
      </c>
      <c r="AF6" s="13">
        <f t="shared" si="2"/>
        <v>-0.33126943612422988</v>
      </c>
      <c r="AG6" s="13">
        <f t="shared" si="2"/>
        <v>8.6832685888714956E-2</v>
      </c>
      <c r="AH6" s="13">
        <f t="shared" si="2"/>
        <v>3.1444162719169499E-2</v>
      </c>
      <c r="AI6" s="13">
        <f t="shared" si="2"/>
        <v>-5.959610525940906E-2</v>
      </c>
      <c r="AJ6" s="6"/>
    </row>
    <row r="7" spans="1:36" ht="15.75" thickBot="1" x14ac:dyDescent="0.3">
      <c r="A7" s="15" t="s">
        <v>36</v>
      </c>
      <c r="B7" s="16">
        <v>3</v>
      </c>
      <c r="C7" s="13">
        <v>1.1703669552779701</v>
      </c>
      <c r="D7" s="13">
        <v>1.28445908422708</v>
      </c>
      <c r="E7" s="13">
        <v>6.7689681753006203</v>
      </c>
      <c r="F7" s="13">
        <v>4.63179413434605</v>
      </c>
      <c r="G7" s="13">
        <v>0.40575115391836702</v>
      </c>
      <c r="H7" s="13">
        <v>0.73194779714285696</v>
      </c>
      <c r="I7" s="6"/>
      <c r="J7" s="17" t="s">
        <v>38</v>
      </c>
      <c r="K7" s="18" t="s">
        <v>24</v>
      </c>
      <c r="L7" s="19">
        <f t="shared" ref="L7:Q7" si="5">AVERAGE(C9:C10)</f>
        <v>1.24253995177332</v>
      </c>
      <c r="M7" s="19">
        <f t="shared" si="5"/>
        <v>1.3526052055016251</v>
      </c>
      <c r="N7" s="19">
        <f t="shared" si="5"/>
        <v>6.5239232787899404</v>
      </c>
      <c r="O7" s="19">
        <f t="shared" si="5"/>
        <v>4.67206963142121</v>
      </c>
      <c r="P7" s="19">
        <f t="shared" si="5"/>
        <v>0.4308255085095215</v>
      </c>
      <c r="Q7" s="19">
        <f t="shared" si="5"/>
        <v>0.65502078422111043</v>
      </c>
      <c r="R7" s="6"/>
      <c r="S7" s="17" t="s">
        <v>38</v>
      </c>
      <c r="T7" s="18" t="s">
        <v>24</v>
      </c>
      <c r="U7" s="19">
        <f t="shared" ref="U7:Z7" si="6">STDEV(C9:C10)</f>
        <v>4.1412709427466915E-2</v>
      </c>
      <c r="V7" s="19">
        <f t="shared" si="6"/>
        <v>2.2609421542561254E-3</v>
      </c>
      <c r="W7" s="19">
        <f t="shared" si="6"/>
        <v>4.5167809308809141E-2</v>
      </c>
      <c r="X7" s="19">
        <f t="shared" si="6"/>
        <v>0.21595916240758403</v>
      </c>
      <c r="Y7" s="19">
        <f t="shared" si="6"/>
        <v>1.0471973368563939E-2</v>
      </c>
      <c r="Z7" s="32">
        <f t="shared" si="6"/>
        <v>4.9638682947922919E-3</v>
      </c>
      <c r="AA7" s="6"/>
      <c r="AB7" s="18"/>
      <c r="AC7" s="18"/>
      <c r="AD7" s="19"/>
      <c r="AE7" s="19"/>
      <c r="AF7" s="19"/>
      <c r="AG7" s="19"/>
      <c r="AH7" s="19"/>
      <c r="AI7" s="19"/>
      <c r="AJ7" s="6"/>
    </row>
    <row r="8" spans="1:36" x14ac:dyDescent="0.25">
      <c r="A8" s="15"/>
      <c r="B8" s="16">
        <v>4</v>
      </c>
      <c r="C8" s="13">
        <v>1.4317978671820699</v>
      </c>
      <c r="D8" s="13">
        <v>1.46292662062946</v>
      </c>
      <c r="E8" s="13">
        <v>6.9414172545277202</v>
      </c>
      <c r="F8" s="13">
        <v>4.5386797567189401</v>
      </c>
      <c r="G8" s="13">
        <v>0.39301153766233698</v>
      </c>
      <c r="H8" s="13">
        <v>0.69728598181818202</v>
      </c>
      <c r="I8" s="6"/>
      <c r="J8" s="20"/>
      <c r="R8" s="6"/>
      <c r="AA8" s="6"/>
      <c r="AJ8" s="6"/>
    </row>
    <row r="9" spans="1:36" x14ac:dyDescent="0.25">
      <c r="A9" s="15" t="s">
        <v>38</v>
      </c>
      <c r="B9" s="16">
        <v>5</v>
      </c>
      <c r="C9" s="13">
        <v>1.2132567441098501</v>
      </c>
      <c r="D9" s="13">
        <v>1.35100647797248</v>
      </c>
      <c r="E9" s="13">
        <v>6.5558617430435397</v>
      </c>
      <c r="F9" s="13">
        <v>4.5193634432234404</v>
      </c>
      <c r="G9" s="13">
        <v>0.42342070512820501</v>
      </c>
      <c r="H9" s="13">
        <v>0.65151079928894595</v>
      </c>
      <c r="I9" s="6"/>
      <c r="R9" s="6"/>
      <c r="AA9" s="6"/>
      <c r="AJ9" s="6"/>
    </row>
    <row r="10" spans="1:36" ht="15.75" thickBot="1" x14ac:dyDescent="0.3">
      <c r="A10" s="17"/>
      <c r="B10" s="18">
        <v>6</v>
      </c>
      <c r="C10" s="19">
        <v>1.2718231594367899</v>
      </c>
      <c r="D10" s="19">
        <v>1.35420393303077</v>
      </c>
      <c r="E10" s="19">
        <v>6.4919848145363401</v>
      </c>
      <c r="F10" s="19">
        <v>4.8247758196189796</v>
      </c>
      <c r="G10" s="19">
        <v>0.438230311890838</v>
      </c>
      <c r="H10" s="19">
        <v>0.65853076915327502</v>
      </c>
      <c r="I10" s="6"/>
      <c r="R10" s="6"/>
      <c r="AA10" s="6"/>
      <c r="AJ10" s="6"/>
    </row>
    <row r="11" spans="1:36" x14ac:dyDescent="0.25">
      <c r="A11" s="21"/>
      <c r="B11" s="21"/>
      <c r="C11" s="21"/>
      <c r="D11" s="21"/>
      <c r="E11" s="21"/>
      <c r="F11" s="21"/>
      <c r="G11" s="21"/>
      <c r="H11" s="21"/>
      <c r="I11" s="6"/>
      <c r="R11" s="6"/>
      <c r="AA11" s="6"/>
      <c r="AJ11" s="6"/>
    </row>
    <row r="12" spans="1:36" ht="15.75" thickBot="1" x14ac:dyDescent="0.3">
      <c r="A12" s="21"/>
      <c r="B12" s="21"/>
      <c r="C12" s="21"/>
      <c r="D12" s="21"/>
      <c r="E12" s="21"/>
      <c r="F12" s="21"/>
      <c r="G12" s="21"/>
      <c r="H12" s="21"/>
      <c r="I12" s="6"/>
      <c r="R12" s="6"/>
      <c r="AA12" s="6"/>
      <c r="AJ12" s="6"/>
    </row>
    <row r="13" spans="1:36" x14ac:dyDescent="0.25">
      <c r="A13" s="84" t="s">
        <v>29</v>
      </c>
      <c r="B13" s="85"/>
      <c r="C13" s="85"/>
      <c r="D13" s="85"/>
      <c r="E13" s="85"/>
      <c r="F13" s="85"/>
      <c r="G13" s="85"/>
      <c r="H13" s="85"/>
      <c r="I13" s="6"/>
      <c r="J13" s="85" t="s">
        <v>29</v>
      </c>
      <c r="K13" s="85"/>
      <c r="L13" s="85"/>
      <c r="M13" s="85"/>
      <c r="N13" s="85"/>
      <c r="O13" s="85"/>
      <c r="P13" s="85"/>
      <c r="Q13" s="85"/>
      <c r="R13" s="6"/>
      <c r="S13" s="85" t="s">
        <v>29</v>
      </c>
      <c r="T13" s="85"/>
      <c r="U13" s="85"/>
      <c r="V13" s="85"/>
      <c r="W13" s="85"/>
      <c r="X13" s="85"/>
      <c r="Y13" s="85"/>
      <c r="Z13" s="85"/>
      <c r="AA13" s="6"/>
      <c r="AB13" s="85" t="s">
        <v>29</v>
      </c>
      <c r="AC13" s="85"/>
      <c r="AD13" s="85"/>
      <c r="AE13" s="85"/>
      <c r="AF13" s="85"/>
      <c r="AG13" s="85"/>
      <c r="AH13" s="85"/>
      <c r="AI13" s="85"/>
      <c r="AJ13" s="6"/>
    </row>
    <row r="14" spans="1:36" x14ac:dyDescent="0.25">
      <c r="A14" s="23" t="s">
        <v>5</v>
      </c>
      <c r="B14" s="24" t="s">
        <v>6</v>
      </c>
      <c r="C14" s="24" t="s">
        <v>7</v>
      </c>
      <c r="D14" s="24" t="s">
        <v>22</v>
      </c>
      <c r="E14" s="24" t="s">
        <v>10</v>
      </c>
      <c r="F14" s="24" t="s">
        <v>11</v>
      </c>
      <c r="G14" s="24" t="s">
        <v>12</v>
      </c>
      <c r="H14" s="24" t="s">
        <v>13</v>
      </c>
      <c r="I14" s="6"/>
      <c r="J14" s="9" t="s">
        <v>5</v>
      </c>
      <c r="K14" s="9" t="s">
        <v>6</v>
      </c>
      <c r="L14" s="9" t="s">
        <v>55</v>
      </c>
      <c r="M14" s="9" t="s">
        <v>56</v>
      </c>
      <c r="N14" s="9" t="s">
        <v>58</v>
      </c>
      <c r="O14" s="9" t="s">
        <v>59</v>
      </c>
      <c r="P14" s="9" t="s">
        <v>60</v>
      </c>
      <c r="Q14" s="9" t="s">
        <v>61</v>
      </c>
      <c r="R14" s="6"/>
      <c r="S14" s="9" t="s">
        <v>5</v>
      </c>
      <c r="T14" s="9" t="s">
        <v>6</v>
      </c>
      <c r="U14" s="9" t="s">
        <v>7</v>
      </c>
      <c r="V14" s="9" t="s">
        <v>22</v>
      </c>
      <c r="W14" s="9" t="s">
        <v>10</v>
      </c>
      <c r="X14" s="9" t="s">
        <v>11</v>
      </c>
      <c r="Y14" s="9" t="s">
        <v>12</v>
      </c>
      <c r="Z14" s="9" t="s">
        <v>13</v>
      </c>
      <c r="AA14" s="6"/>
      <c r="AB14" s="9" t="s">
        <v>5</v>
      </c>
      <c r="AC14" s="9" t="s">
        <v>6</v>
      </c>
      <c r="AD14" s="9" t="s">
        <v>7</v>
      </c>
      <c r="AE14" s="9" t="s">
        <v>22</v>
      </c>
      <c r="AF14" s="9" t="s">
        <v>10</v>
      </c>
      <c r="AG14" s="9" t="s">
        <v>11</v>
      </c>
      <c r="AH14" s="9" t="s">
        <v>12</v>
      </c>
      <c r="AI14" s="9" t="s">
        <v>13</v>
      </c>
      <c r="AJ14" s="6"/>
    </row>
    <row r="15" spans="1:36" x14ac:dyDescent="0.25">
      <c r="A15" s="10" t="s">
        <v>33</v>
      </c>
      <c r="B15" s="11">
        <v>1</v>
      </c>
      <c r="C15" s="12">
        <v>1.63303698489327</v>
      </c>
      <c r="D15" s="12">
        <v>1.5196672400656801</v>
      </c>
      <c r="E15" s="12">
        <v>7.5012661700508598</v>
      </c>
      <c r="F15" s="12">
        <v>5.2488888206717697</v>
      </c>
      <c r="G15" s="12">
        <v>0.631069257142857</v>
      </c>
      <c r="H15" s="12">
        <v>0.83168591954022997</v>
      </c>
      <c r="I15" s="6"/>
      <c r="J15" s="10" t="s">
        <v>33</v>
      </c>
      <c r="K15" s="11" t="s">
        <v>24</v>
      </c>
      <c r="L15" s="12">
        <f t="shared" ref="L15:Q15" si="7">AVERAGE(C15:C16)</f>
        <v>1.6016920953770399</v>
      </c>
      <c r="M15" s="12">
        <f t="shared" si="7"/>
        <v>1.524702777541995</v>
      </c>
      <c r="N15" s="12">
        <f t="shared" si="7"/>
        <v>7.4997001288809653</v>
      </c>
      <c r="O15" s="12">
        <f t="shared" si="7"/>
        <v>5.0706136493160052</v>
      </c>
      <c r="P15" s="12">
        <f t="shared" si="7"/>
        <v>0.57405859657142844</v>
      </c>
      <c r="Q15" s="12">
        <f t="shared" si="7"/>
        <v>0.78843401013641556</v>
      </c>
      <c r="R15" s="6"/>
      <c r="S15" s="10" t="s">
        <v>33</v>
      </c>
      <c r="T15" s="11" t="s">
        <v>24</v>
      </c>
      <c r="U15" s="13">
        <f t="shared" ref="U15:Z15" si="8">STDEV(C15:C16)</f>
        <v>4.4328367864938774E-2</v>
      </c>
      <c r="V15" s="13">
        <f t="shared" si="8"/>
        <v>7.1213253928425349E-3</v>
      </c>
      <c r="W15" s="13">
        <f t="shared" si="8"/>
        <v>2.2147166617001446E-3</v>
      </c>
      <c r="X15" s="13">
        <f t="shared" si="8"/>
        <v>0.2521191651657102</v>
      </c>
      <c r="Y15" s="13">
        <f t="shared" si="8"/>
        <v>8.0625249379963265E-2</v>
      </c>
      <c r="Z15" s="13">
        <f t="shared" si="8"/>
        <v>6.1167436877406813E-2</v>
      </c>
      <c r="AA15" s="6"/>
      <c r="AB15" s="14" t="s">
        <v>35</v>
      </c>
      <c r="AC15" s="11" t="s">
        <v>24</v>
      </c>
      <c r="AD15" s="13">
        <f t="shared" ref="AD15:AI16" si="9">L16-L15</f>
        <v>0.20396181831603988</v>
      </c>
      <c r="AE15" s="13">
        <f t="shared" si="9"/>
        <v>-7.754950706580499E-2</v>
      </c>
      <c r="AF15" s="13">
        <f t="shared" si="9"/>
        <v>-0.21799432478161052</v>
      </c>
      <c r="AG15" s="13">
        <f t="shared" si="9"/>
        <v>0.13650728215701413</v>
      </c>
      <c r="AH15" s="13">
        <f t="shared" si="9"/>
        <v>0.39075139067346965</v>
      </c>
      <c r="AI15" s="13">
        <f t="shared" si="9"/>
        <v>0.31844286843501446</v>
      </c>
      <c r="AJ15" s="6"/>
    </row>
    <row r="16" spans="1:36" x14ac:dyDescent="0.25">
      <c r="A16" s="15"/>
      <c r="B16" s="16">
        <v>2</v>
      </c>
      <c r="C16" s="13">
        <v>1.5703472058608099</v>
      </c>
      <c r="D16" s="13">
        <v>1.5297383150183099</v>
      </c>
      <c r="E16" s="13">
        <v>7.4981340877110698</v>
      </c>
      <c r="F16" s="13">
        <v>4.8923384779602399</v>
      </c>
      <c r="G16" s="13">
        <v>0.51704793599999999</v>
      </c>
      <c r="H16" s="13">
        <v>0.74518210073260105</v>
      </c>
      <c r="I16" s="6"/>
      <c r="J16" s="15" t="s">
        <v>36</v>
      </c>
      <c r="K16" s="16" t="s">
        <v>24</v>
      </c>
      <c r="L16" s="13">
        <f t="shared" ref="L16:Q16" si="10">AVERAGE(C17:C18)</f>
        <v>1.8056539136930798</v>
      </c>
      <c r="M16" s="13">
        <f t="shared" si="10"/>
        <v>1.44715327047619</v>
      </c>
      <c r="N16" s="13">
        <f t="shared" si="10"/>
        <v>7.2817058040993548</v>
      </c>
      <c r="O16" s="13">
        <f t="shared" si="10"/>
        <v>5.2071209314730194</v>
      </c>
      <c r="P16" s="13">
        <f t="shared" si="10"/>
        <v>0.96480998724489808</v>
      </c>
      <c r="Q16" s="13">
        <f t="shared" si="10"/>
        <v>1.10687687857143</v>
      </c>
      <c r="R16" s="6"/>
      <c r="S16" s="15" t="s">
        <v>36</v>
      </c>
      <c r="T16" s="16" t="s">
        <v>24</v>
      </c>
      <c r="U16" s="13">
        <f t="shared" ref="U16:Z16" si="11">STDEV(C17:C18)</f>
        <v>0.15980768301573994</v>
      </c>
      <c r="V16" s="13">
        <f t="shared" si="11"/>
        <v>0.12051905620500269</v>
      </c>
      <c r="W16" s="13">
        <f t="shared" si="11"/>
        <v>9.3785069232520182E-2</v>
      </c>
      <c r="X16" s="13">
        <f t="shared" si="11"/>
        <v>9.655911262926678E-2</v>
      </c>
      <c r="Y16" s="13">
        <f t="shared" si="11"/>
        <v>4.5860907484231522E-2</v>
      </c>
      <c r="Z16" s="13">
        <f t="shared" si="11"/>
        <v>3.2093425173139525E-2</v>
      </c>
      <c r="AA16" s="6"/>
      <c r="AB16" s="16" t="s">
        <v>37</v>
      </c>
      <c r="AC16" s="16" t="s">
        <v>24</v>
      </c>
      <c r="AD16" s="13">
        <f t="shared" si="9"/>
        <v>0.23151740781204033</v>
      </c>
      <c r="AE16" s="13">
        <f t="shared" si="9"/>
        <v>0.37484788847888995</v>
      </c>
      <c r="AF16" s="13">
        <f t="shared" si="9"/>
        <v>8.1202646597625439E-2</v>
      </c>
      <c r="AG16" s="13">
        <f t="shared" si="9"/>
        <v>0.4891760259555209</v>
      </c>
      <c r="AH16" s="13">
        <f t="shared" si="9"/>
        <v>0.30300928907089197</v>
      </c>
      <c r="AI16" s="13">
        <f t="shared" si="9"/>
        <v>0.40848351676079497</v>
      </c>
      <c r="AJ16" s="6"/>
    </row>
    <row r="17" spans="1:37" ht="15.75" thickBot="1" x14ac:dyDescent="0.3">
      <c r="A17" s="15" t="s">
        <v>36</v>
      </c>
      <c r="B17" s="16">
        <v>3</v>
      </c>
      <c r="C17" s="13">
        <v>1.69265281734694</v>
      </c>
      <c r="D17" s="13">
        <v>1.36193342857143</v>
      </c>
      <c r="E17" s="13">
        <v>7.2153897456709899</v>
      </c>
      <c r="F17" s="13">
        <v>5.2753985347985299</v>
      </c>
      <c r="G17" s="13">
        <v>0.99723854591836703</v>
      </c>
      <c r="H17" s="13">
        <v>1.1295703571428599</v>
      </c>
      <c r="I17" s="6"/>
      <c r="J17" s="17" t="s">
        <v>38</v>
      </c>
      <c r="K17" s="18" t="s">
        <v>24</v>
      </c>
      <c r="L17" s="19">
        <f t="shared" ref="L17:Q17" si="12">AVERAGE(C19:C20)</f>
        <v>2.0371713215051201</v>
      </c>
      <c r="M17" s="19">
        <f t="shared" si="12"/>
        <v>1.82200115895508</v>
      </c>
      <c r="N17" s="19">
        <f t="shared" si="12"/>
        <v>7.3629084506969802</v>
      </c>
      <c r="O17" s="19">
        <f t="shared" si="12"/>
        <v>5.6962969574285403</v>
      </c>
      <c r="P17" s="19">
        <f t="shared" si="12"/>
        <v>1.2678192763157901</v>
      </c>
      <c r="Q17" s="19">
        <f t="shared" si="12"/>
        <v>1.515360395332225</v>
      </c>
      <c r="R17" s="6"/>
      <c r="S17" s="17" t="s">
        <v>38</v>
      </c>
      <c r="T17" s="18" t="s">
        <v>24</v>
      </c>
      <c r="U17" s="19">
        <f t="shared" ref="U17:Z17" si="13">STDEV(C19:C20)</f>
        <v>1.4689423810856892E-2</v>
      </c>
      <c r="V17" s="19">
        <f t="shared" si="13"/>
        <v>2.4581521378811907E-2</v>
      </c>
      <c r="W17" s="19">
        <f t="shared" si="13"/>
        <v>5.0013084287661672E-2</v>
      </c>
      <c r="X17" s="19">
        <f t="shared" si="13"/>
        <v>0.21208059105805255</v>
      </c>
      <c r="Y17" s="19">
        <f t="shared" si="13"/>
        <v>2.0468229225469276E-2</v>
      </c>
      <c r="Z17" s="32">
        <f t="shared" si="13"/>
        <v>1.3860571299116709E-2</v>
      </c>
      <c r="AA17" s="6"/>
      <c r="AB17" s="18"/>
      <c r="AC17" s="18"/>
      <c r="AD17" s="19"/>
      <c r="AE17" s="19"/>
      <c r="AF17" s="19"/>
      <c r="AG17" s="19"/>
      <c r="AH17" s="19"/>
      <c r="AI17" s="19"/>
      <c r="AJ17" s="6"/>
    </row>
    <row r="18" spans="1:37" x14ac:dyDescent="0.25">
      <c r="A18" s="15"/>
      <c r="B18" s="16">
        <v>4</v>
      </c>
      <c r="C18" s="13">
        <v>1.9186550100392199</v>
      </c>
      <c r="D18" s="13">
        <v>1.5323731123809501</v>
      </c>
      <c r="E18" s="13">
        <v>7.3480218625277196</v>
      </c>
      <c r="F18" s="13">
        <v>5.1388433281475097</v>
      </c>
      <c r="G18" s="13">
        <v>0.93238142857142903</v>
      </c>
      <c r="H18" s="13">
        <v>1.0841833999999999</v>
      </c>
      <c r="I18" s="6"/>
      <c r="R18" s="6"/>
      <c r="AA18" s="6"/>
      <c r="AJ18" s="6"/>
    </row>
    <row r="19" spans="1:37" x14ac:dyDescent="0.25">
      <c r="A19" s="15" t="s">
        <v>38</v>
      </c>
      <c r="B19" s="16">
        <v>5</v>
      </c>
      <c r="C19" s="13">
        <v>2.0267843303167399</v>
      </c>
      <c r="D19" s="13">
        <v>1.83938291941392</v>
      </c>
      <c r="E19" s="13">
        <v>7.3982730417448401</v>
      </c>
      <c r="F19" s="13">
        <v>5.5463333333333402</v>
      </c>
      <c r="G19" s="13">
        <v>1.2822925000000001</v>
      </c>
      <c r="H19" s="13">
        <v>1.5251612992889501</v>
      </c>
      <c r="I19" s="6"/>
      <c r="R19" s="6"/>
      <c r="AA19" s="6"/>
      <c r="AJ19" s="6"/>
    </row>
    <row r="20" spans="1:37" ht="15.75" thickBot="1" x14ac:dyDescent="0.3">
      <c r="A20" s="17"/>
      <c r="B20" s="18">
        <v>6</v>
      </c>
      <c r="C20" s="19">
        <v>2.0475583126935</v>
      </c>
      <c r="D20" s="19">
        <v>1.80461939849624</v>
      </c>
      <c r="E20" s="19">
        <v>7.3275438596491203</v>
      </c>
      <c r="F20" s="19">
        <v>5.8462605815237403</v>
      </c>
      <c r="G20" s="19">
        <v>1.2533460526315801</v>
      </c>
      <c r="H20" s="19">
        <v>1.5055594913754999</v>
      </c>
      <c r="I20" s="6"/>
      <c r="R20" s="6"/>
      <c r="AA20" s="6"/>
      <c r="AJ20" s="6"/>
    </row>
    <row r="21" spans="1:37" x14ac:dyDescent="0.25">
      <c r="I21" s="6"/>
      <c r="R21" s="6"/>
      <c r="AA21" s="6"/>
      <c r="AJ21" s="6"/>
    </row>
    <row r="22" spans="1:37" ht="15.75" thickBot="1" x14ac:dyDescent="0.3">
      <c r="I22" s="6"/>
      <c r="R22" s="6"/>
      <c r="AA22" s="6"/>
      <c r="AJ22" s="6"/>
    </row>
    <row r="23" spans="1:37" x14ac:dyDescent="0.25">
      <c r="A23" s="84" t="s">
        <v>30</v>
      </c>
      <c r="B23" s="85"/>
      <c r="C23" s="85"/>
      <c r="D23" s="85"/>
      <c r="E23" s="85"/>
      <c r="F23" s="85"/>
      <c r="G23" s="85"/>
      <c r="H23" s="85"/>
      <c r="I23" s="6"/>
      <c r="J23" s="85" t="s">
        <v>30</v>
      </c>
      <c r="K23" s="85"/>
      <c r="L23" s="85"/>
      <c r="M23" s="85"/>
      <c r="N23" s="85"/>
      <c r="O23" s="85"/>
      <c r="P23" s="85"/>
      <c r="Q23" s="85"/>
      <c r="R23" s="6"/>
      <c r="S23" s="85" t="s">
        <v>30</v>
      </c>
      <c r="T23" s="85"/>
      <c r="U23" s="85"/>
      <c r="V23" s="85"/>
      <c r="W23" s="85"/>
      <c r="X23" s="85"/>
      <c r="Y23" s="85"/>
      <c r="Z23" s="85"/>
      <c r="AA23" s="6"/>
      <c r="AB23" s="85" t="s">
        <v>30</v>
      </c>
      <c r="AC23" s="85"/>
      <c r="AD23" s="85"/>
      <c r="AE23" s="85"/>
      <c r="AF23" s="85"/>
      <c r="AG23" s="85"/>
      <c r="AH23" s="85"/>
      <c r="AI23" s="85"/>
      <c r="AJ23" s="6"/>
    </row>
    <row r="24" spans="1:37" x14ac:dyDescent="0.25">
      <c r="A24" s="8" t="s">
        <v>5</v>
      </c>
      <c r="B24" s="9" t="s">
        <v>6</v>
      </c>
      <c r="C24" s="9" t="s">
        <v>7</v>
      </c>
      <c r="D24" s="9" t="s">
        <v>22</v>
      </c>
      <c r="E24" s="9" t="s">
        <v>10</v>
      </c>
      <c r="F24" s="9" t="s">
        <v>11</v>
      </c>
      <c r="G24" s="9" t="s">
        <v>12</v>
      </c>
      <c r="H24" s="9" t="s">
        <v>13</v>
      </c>
      <c r="I24" s="6"/>
      <c r="J24" s="9" t="s">
        <v>5</v>
      </c>
      <c r="K24" s="9" t="s">
        <v>6</v>
      </c>
      <c r="L24" s="9" t="s">
        <v>7</v>
      </c>
      <c r="M24" s="9" t="s">
        <v>22</v>
      </c>
      <c r="N24" s="9" t="s">
        <v>10</v>
      </c>
      <c r="O24" s="9" t="s">
        <v>11</v>
      </c>
      <c r="P24" s="9" t="s">
        <v>12</v>
      </c>
      <c r="Q24" s="9" t="s">
        <v>13</v>
      </c>
      <c r="R24" s="6"/>
      <c r="S24" s="9" t="s">
        <v>5</v>
      </c>
      <c r="T24" s="9" t="s">
        <v>6</v>
      </c>
      <c r="U24" s="9" t="s">
        <v>7</v>
      </c>
      <c r="V24" s="9" t="s">
        <v>22</v>
      </c>
      <c r="W24" s="9" t="s">
        <v>10</v>
      </c>
      <c r="X24" s="9" t="s">
        <v>11</v>
      </c>
      <c r="Y24" s="9" t="s">
        <v>12</v>
      </c>
      <c r="Z24" s="9" t="s">
        <v>13</v>
      </c>
      <c r="AA24" s="6"/>
      <c r="AB24" s="9" t="s">
        <v>5</v>
      </c>
      <c r="AC24" s="9" t="s">
        <v>6</v>
      </c>
      <c r="AD24" s="9" t="s">
        <v>7</v>
      </c>
      <c r="AE24" s="9" t="s">
        <v>22</v>
      </c>
      <c r="AF24" s="9" t="s">
        <v>10</v>
      </c>
      <c r="AG24" s="9" t="s">
        <v>11</v>
      </c>
      <c r="AH24" s="9" t="s">
        <v>12</v>
      </c>
      <c r="AI24" s="9" t="s">
        <v>13</v>
      </c>
      <c r="AJ24" s="6"/>
    </row>
    <row r="25" spans="1:37" x14ac:dyDescent="0.25">
      <c r="A25" s="10" t="s">
        <v>33</v>
      </c>
      <c r="B25" s="11">
        <v>1</v>
      </c>
      <c r="C25" s="12">
        <v>0.13814016216216199</v>
      </c>
      <c r="D25" s="12">
        <v>-1.49040476190474E-2</v>
      </c>
      <c r="E25" s="12">
        <v>0.15425320000000001</v>
      </c>
      <c r="F25" s="12">
        <v>0.32126850000000001</v>
      </c>
      <c r="G25" s="12">
        <v>0.303882916666667</v>
      </c>
      <c r="H25" s="12">
        <v>0.137005384615385</v>
      </c>
      <c r="I25" s="6"/>
      <c r="J25" s="10" t="s">
        <v>33</v>
      </c>
      <c r="K25" s="11" t="s">
        <v>24</v>
      </c>
      <c r="L25" s="12">
        <f t="shared" ref="L25:Q25" si="14">AVERAGE(C25:C26)</f>
        <v>0.13276557297297298</v>
      </c>
      <c r="M25" s="12">
        <f t="shared" si="14"/>
        <v>-2.4568507326007152E-2</v>
      </c>
      <c r="N25" s="12">
        <f t="shared" si="14"/>
        <v>0.14146250909090902</v>
      </c>
      <c r="O25" s="12">
        <f t="shared" si="14"/>
        <v>0.304817</v>
      </c>
      <c r="P25" s="12">
        <f t="shared" si="14"/>
        <v>0.25794460675912051</v>
      </c>
      <c r="Q25" s="12">
        <f t="shared" si="14"/>
        <v>0.13273081730769248</v>
      </c>
      <c r="R25" s="6"/>
      <c r="S25" s="10" t="s">
        <v>33</v>
      </c>
      <c r="T25" s="11" t="s">
        <v>24</v>
      </c>
      <c r="U25" s="13">
        <f t="shared" ref="U25:Z25" si="15">STDEV(C25:C26)</f>
        <v>7.6008169235348959E-3</v>
      </c>
      <c r="V25" s="13">
        <f t="shared" si="15"/>
        <v>1.3667609990590782E-2</v>
      </c>
      <c r="W25" s="13">
        <f t="shared" si="15"/>
        <v>1.808876855575875E-2</v>
      </c>
      <c r="X25" s="13">
        <f t="shared" si="15"/>
        <v>2.3265934421380984E-2</v>
      </c>
      <c r="Y25" s="13">
        <f t="shared" si="15"/>
        <v>6.4966580903750473E-2</v>
      </c>
      <c r="Z25" s="13">
        <f t="shared" si="15"/>
        <v>6.0451510598153848E-3</v>
      </c>
      <c r="AA25" s="6"/>
      <c r="AB25" s="14" t="s">
        <v>35</v>
      </c>
      <c r="AC25" s="11" t="s">
        <v>24</v>
      </c>
      <c r="AD25" s="13">
        <f t="shared" ref="AD25:AI26" si="16">L26-L25</f>
        <v>0.37180592949008096</v>
      </c>
      <c r="AE25" s="13">
        <f t="shared" si="16"/>
        <v>9.8028925373925352E-2</v>
      </c>
      <c r="AF25" s="13">
        <f t="shared" si="16"/>
        <v>0.28505058009427597</v>
      </c>
      <c r="AG25" s="13">
        <f t="shared" si="16"/>
        <v>0.31706698594053007</v>
      </c>
      <c r="AH25" s="13">
        <f t="shared" si="16"/>
        <v>0.30748403469542501</v>
      </c>
      <c r="AI25" s="13">
        <f t="shared" si="16"/>
        <v>0.25952917178321649</v>
      </c>
      <c r="AJ25" s="6"/>
      <c r="AK25" s="20"/>
    </row>
    <row r="26" spans="1:37" x14ac:dyDescent="0.25">
      <c r="A26" s="15"/>
      <c r="B26" s="16">
        <v>2</v>
      </c>
      <c r="C26" s="13">
        <v>0.127390983783784</v>
      </c>
      <c r="D26" s="13">
        <v>-3.4232967032966903E-2</v>
      </c>
      <c r="E26" s="13">
        <v>0.128671818181818</v>
      </c>
      <c r="F26" s="13">
        <v>0.2883655</v>
      </c>
      <c r="G26" s="13">
        <v>0.21200629685157399</v>
      </c>
      <c r="H26" s="13">
        <v>0.12845624999999999</v>
      </c>
      <c r="I26" s="6"/>
      <c r="J26" s="15" t="s">
        <v>36</v>
      </c>
      <c r="K26" s="16" t="s">
        <v>24</v>
      </c>
      <c r="L26" s="13">
        <f t="shared" ref="L26:Q26" si="17">AVERAGE(C27:C28)</f>
        <v>0.50457150246305393</v>
      </c>
      <c r="M26" s="13">
        <f t="shared" si="17"/>
        <v>7.3460418047918197E-2</v>
      </c>
      <c r="N26" s="13">
        <f t="shared" si="17"/>
        <v>0.42651308918518499</v>
      </c>
      <c r="O26" s="13">
        <f t="shared" si="17"/>
        <v>0.62188398594053007</v>
      </c>
      <c r="P26" s="13">
        <f t="shared" si="17"/>
        <v>0.56542864145454552</v>
      </c>
      <c r="Q26" s="13">
        <f t="shared" si="17"/>
        <v>0.39225998909090898</v>
      </c>
      <c r="R26" s="6"/>
      <c r="S26" s="15" t="s">
        <v>36</v>
      </c>
      <c r="T26" s="16" t="s">
        <v>24</v>
      </c>
      <c r="U26" s="13">
        <f t="shared" ref="U26:Z26" si="18">STDEV(C27:C28)</f>
        <v>2.5051887603433454E-2</v>
      </c>
      <c r="V26" s="13">
        <f t="shared" si="18"/>
        <v>5.6765490067720832E-3</v>
      </c>
      <c r="W26" s="13">
        <f t="shared" si="18"/>
        <v>2.8154844098338235E-2</v>
      </c>
      <c r="X26" s="13">
        <f t="shared" si="18"/>
        <v>3.0717304783177801E-2</v>
      </c>
      <c r="Y26" s="13">
        <f t="shared" si="18"/>
        <v>3.6852638439879008E-2</v>
      </c>
      <c r="Z26" s="13">
        <f t="shared" si="18"/>
        <v>7.5838205088239212E-3</v>
      </c>
      <c r="AA26" s="6"/>
      <c r="AB26" s="16" t="s">
        <v>37</v>
      </c>
      <c r="AC26" s="16" t="s">
        <v>24</v>
      </c>
      <c r="AD26" s="13">
        <f t="shared" si="16"/>
        <v>0.29005986726874655</v>
      </c>
      <c r="AE26" s="13">
        <f t="shared" si="16"/>
        <v>0.39593553540553533</v>
      </c>
      <c r="AF26" s="13">
        <f t="shared" si="16"/>
        <v>0.41247208272185459</v>
      </c>
      <c r="AG26" s="13">
        <f t="shared" si="16"/>
        <v>0.40234334006679484</v>
      </c>
      <c r="AH26" s="13">
        <f t="shared" si="16"/>
        <v>0.27156512635172247</v>
      </c>
      <c r="AI26" s="13">
        <f t="shared" si="16"/>
        <v>0.46807962202020204</v>
      </c>
      <c r="AJ26" s="6"/>
      <c r="AK26" s="20"/>
    </row>
    <row r="27" spans="1:37" ht="15.75" thickBot="1" x14ac:dyDescent="0.3">
      <c r="A27" s="15" t="s">
        <v>36</v>
      </c>
      <c r="B27" s="16">
        <v>3</v>
      </c>
      <c r="C27" s="13">
        <v>0.52228586206896499</v>
      </c>
      <c r="D27" s="13">
        <v>7.7474344344344498E-2</v>
      </c>
      <c r="E27" s="13">
        <v>0.44642157037037</v>
      </c>
      <c r="F27" s="13">
        <v>0.64360440045248901</v>
      </c>
      <c r="G27" s="13">
        <v>0.591487392</v>
      </c>
      <c r="H27" s="13">
        <v>0.39762256000000001</v>
      </c>
      <c r="I27" s="6"/>
      <c r="J27" s="17" t="s">
        <v>38</v>
      </c>
      <c r="K27" s="18" t="s">
        <v>24</v>
      </c>
      <c r="L27" s="19">
        <f t="shared" ref="L27:Q27" si="19">AVERAGE(C29:C30)</f>
        <v>0.79463136973180049</v>
      </c>
      <c r="M27" s="19">
        <f t="shared" si="19"/>
        <v>0.46939595345345353</v>
      </c>
      <c r="N27" s="19">
        <f t="shared" si="19"/>
        <v>0.83898517190703958</v>
      </c>
      <c r="O27" s="19">
        <f t="shared" si="19"/>
        <v>1.0242273260073249</v>
      </c>
      <c r="P27" s="19">
        <f t="shared" si="19"/>
        <v>0.836993767806268</v>
      </c>
      <c r="Q27" s="19">
        <f t="shared" si="19"/>
        <v>0.86033961111111101</v>
      </c>
      <c r="R27" s="6"/>
      <c r="S27" s="17" t="s">
        <v>38</v>
      </c>
      <c r="T27" s="18" t="s">
        <v>24</v>
      </c>
      <c r="U27" s="19">
        <f t="shared" ref="U27:Z27" si="20">STDEV(C29:C30)</f>
        <v>2.6723285616618034E-2</v>
      </c>
      <c r="V27" s="19">
        <f t="shared" si="20"/>
        <v>2.684246353307294E-2</v>
      </c>
      <c r="W27" s="19">
        <f t="shared" si="20"/>
        <v>4.8452749788502553E-3</v>
      </c>
      <c r="X27" s="19">
        <f t="shared" si="20"/>
        <v>3.8785713495250399E-3</v>
      </c>
      <c r="Y27" s="19">
        <f t="shared" si="20"/>
        <v>3.0940202594033923E-2</v>
      </c>
      <c r="Z27" s="32">
        <f t="shared" si="20"/>
        <v>1.882443959390814E-2</v>
      </c>
      <c r="AA27" s="6"/>
      <c r="AB27" s="18"/>
      <c r="AC27" s="18"/>
      <c r="AD27" s="19"/>
      <c r="AE27" s="19"/>
      <c r="AF27" s="19"/>
      <c r="AG27" s="19"/>
      <c r="AH27" s="19"/>
      <c r="AI27" s="19"/>
      <c r="AJ27" s="6"/>
    </row>
    <row r="28" spans="1:37" x14ac:dyDescent="0.25">
      <c r="A28" s="15"/>
      <c r="B28" s="16">
        <v>4</v>
      </c>
      <c r="C28" s="13">
        <v>0.48685714285714299</v>
      </c>
      <c r="D28" s="13">
        <v>6.9446491751491896E-2</v>
      </c>
      <c r="E28" s="13">
        <v>0.40660460799999998</v>
      </c>
      <c r="F28" s="13">
        <v>0.60016357142857102</v>
      </c>
      <c r="G28" s="13">
        <v>0.53936989090909104</v>
      </c>
      <c r="H28" s="13">
        <v>0.386897418181818</v>
      </c>
      <c r="I28" s="6"/>
      <c r="R28" s="6"/>
      <c r="AA28" s="6"/>
      <c r="AJ28" s="6"/>
    </row>
    <row r="29" spans="1:37" x14ac:dyDescent="0.25">
      <c r="A29" s="15" t="s">
        <v>38</v>
      </c>
      <c r="B29" s="16">
        <v>5</v>
      </c>
      <c r="C29" s="13">
        <v>0.81352758620689603</v>
      </c>
      <c r="D29" s="13">
        <v>0.48837644144144199</v>
      </c>
      <c r="E29" s="13">
        <v>0.84241129870129805</v>
      </c>
      <c r="F29" s="13">
        <v>1.02696989010989</v>
      </c>
      <c r="G29" s="13">
        <v>0.85887179487179499</v>
      </c>
      <c r="H29" s="13">
        <v>0.8736505</v>
      </c>
      <c r="I29" s="6"/>
      <c r="R29" s="6"/>
      <c r="AA29" s="6"/>
      <c r="AJ29" s="6"/>
    </row>
    <row r="30" spans="1:37" ht="15.75" thickBot="1" x14ac:dyDescent="0.3">
      <c r="A30" s="17"/>
      <c r="B30" s="18">
        <v>6</v>
      </c>
      <c r="C30" s="19">
        <v>0.77573515325670495</v>
      </c>
      <c r="D30" s="19">
        <v>0.45041546546546501</v>
      </c>
      <c r="E30" s="19">
        <v>0.83555904511278101</v>
      </c>
      <c r="F30" s="19">
        <v>1.02148476190476</v>
      </c>
      <c r="G30" s="19">
        <v>0.815115740740741</v>
      </c>
      <c r="H30" s="19">
        <v>0.84702872222222203</v>
      </c>
      <c r="I30" s="25"/>
      <c r="R30" s="25"/>
      <c r="AA30" s="25"/>
      <c r="AJ30" s="25"/>
    </row>
    <row r="58" spans="2:5" x14ac:dyDescent="0.25">
      <c r="C58" s="33"/>
      <c r="D58" s="33"/>
      <c r="E58" s="33"/>
    </row>
    <row r="59" spans="2:5" x14ac:dyDescent="0.25">
      <c r="B59" s="34"/>
      <c r="C59" s="35"/>
      <c r="D59" s="35"/>
      <c r="E59" s="35"/>
    </row>
    <row r="60" spans="2:5" x14ac:dyDescent="0.25">
      <c r="B60" s="34"/>
      <c r="C60" s="35"/>
      <c r="D60" s="35"/>
      <c r="E60" s="35"/>
    </row>
    <row r="61" spans="2:5" x14ac:dyDescent="0.25">
      <c r="B61" s="34"/>
      <c r="C61" s="35"/>
      <c r="D61" s="35"/>
      <c r="E61" s="35"/>
    </row>
    <row r="62" spans="2:5" x14ac:dyDescent="0.25">
      <c r="B62" s="34"/>
      <c r="C62" s="35"/>
      <c r="D62" s="35"/>
      <c r="E62" s="35"/>
    </row>
    <row r="63" spans="2:5" x14ac:dyDescent="0.25">
      <c r="B63" s="34"/>
      <c r="C63" s="35"/>
      <c r="D63" s="35"/>
      <c r="E63" s="35"/>
    </row>
  </sheetData>
  <mergeCells count="16">
    <mergeCell ref="A1:H1"/>
    <mergeCell ref="J1:Q1"/>
    <mergeCell ref="S1:Z1"/>
    <mergeCell ref="AB1:AI1"/>
    <mergeCell ref="A3:H3"/>
    <mergeCell ref="J3:Q3"/>
    <mergeCell ref="S3:Z3"/>
    <mergeCell ref="AB3:AI3"/>
    <mergeCell ref="A13:H13"/>
    <mergeCell ref="J13:Q13"/>
    <mergeCell ref="S13:Z13"/>
    <mergeCell ref="AB13:AI13"/>
    <mergeCell ref="A23:H23"/>
    <mergeCell ref="J23:Q23"/>
    <mergeCell ref="S23:Z23"/>
    <mergeCell ref="AB23:AI2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zoomScale="60" zoomScaleNormal="60" workbookViewId="0">
      <selection activeCell="K8" sqref="K8"/>
    </sheetView>
  </sheetViews>
  <sheetFormatPr defaultRowHeight="15" x14ac:dyDescent="0.25"/>
  <cols>
    <col min="9" max="9" width="11.7109375" customWidth="1"/>
    <col min="10" max="10" width="4.140625" customWidth="1"/>
    <col min="19" max="19" width="11.28515625" customWidth="1"/>
    <col min="20" max="20" width="4.28515625" customWidth="1"/>
    <col min="29" max="29" width="13.5703125" customWidth="1"/>
    <col min="30" max="30" width="4.42578125" customWidth="1"/>
  </cols>
  <sheetData>
    <row r="1" spans="1:40" ht="19.5" thickBot="1" x14ac:dyDescent="0.35">
      <c r="A1" s="87" t="s">
        <v>0</v>
      </c>
      <c r="B1" s="88"/>
      <c r="C1" s="88"/>
      <c r="D1" s="88"/>
      <c r="E1" s="88"/>
      <c r="F1" s="88"/>
      <c r="G1" s="88"/>
      <c r="H1" s="88"/>
      <c r="I1" s="1"/>
      <c r="J1" s="2"/>
      <c r="K1" s="89" t="s">
        <v>1</v>
      </c>
      <c r="L1" s="89"/>
      <c r="M1" s="89"/>
      <c r="N1" s="89"/>
      <c r="O1" s="89"/>
      <c r="P1" s="89"/>
      <c r="Q1" s="89"/>
      <c r="R1" s="89"/>
      <c r="S1" s="1"/>
      <c r="T1" s="2"/>
      <c r="U1" s="89" t="s">
        <v>2</v>
      </c>
      <c r="V1" s="89"/>
      <c r="W1" s="89"/>
      <c r="X1" s="89"/>
      <c r="Y1" s="89"/>
      <c r="Z1" s="89"/>
      <c r="AA1" s="89"/>
      <c r="AB1" s="89"/>
      <c r="AC1" s="1"/>
      <c r="AD1" s="2"/>
      <c r="AE1" s="89" t="s">
        <v>3</v>
      </c>
      <c r="AF1" s="89"/>
      <c r="AG1" s="89"/>
      <c r="AH1" s="89"/>
      <c r="AI1" s="89"/>
      <c r="AJ1" s="89"/>
      <c r="AK1" s="89"/>
      <c r="AL1" s="89"/>
      <c r="AN1" s="2"/>
    </row>
    <row r="2" spans="1:40" ht="15.75" thickBot="1" x14ac:dyDescent="0.3">
      <c r="A2" s="3"/>
      <c r="B2" s="4"/>
      <c r="C2" s="4"/>
      <c r="D2" s="4"/>
      <c r="E2" s="4"/>
      <c r="F2" s="4"/>
      <c r="G2" s="4"/>
      <c r="H2" s="4"/>
      <c r="I2" s="5"/>
      <c r="J2" s="6"/>
      <c r="K2" s="3"/>
      <c r="L2" s="4"/>
      <c r="M2" s="4"/>
      <c r="N2" s="4"/>
      <c r="O2" s="4"/>
      <c r="P2" s="4"/>
      <c r="Q2" s="4"/>
      <c r="R2" s="4"/>
      <c r="S2" s="5"/>
      <c r="T2" s="6"/>
      <c r="U2" s="3"/>
      <c r="V2" s="4"/>
      <c r="W2" s="4"/>
      <c r="X2" s="4"/>
      <c r="Y2" s="4"/>
      <c r="Z2" s="4"/>
      <c r="AA2" s="4"/>
      <c r="AB2" s="4"/>
      <c r="AC2" s="5"/>
      <c r="AD2" s="6"/>
      <c r="AE2" s="3"/>
      <c r="AF2" s="4"/>
      <c r="AG2" s="4"/>
      <c r="AH2" s="4"/>
      <c r="AI2" s="4"/>
      <c r="AJ2" s="4"/>
      <c r="AK2" s="4"/>
      <c r="AL2" s="4"/>
      <c r="AM2" s="5"/>
      <c r="AN2" s="6"/>
    </row>
    <row r="3" spans="1:40" x14ac:dyDescent="0.25">
      <c r="A3" s="90" t="s">
        <v>4</v>
      </c>
      <c r="B3" s="82"/>
      <c r="C3" s="82"/>
      <c r="D3" s="82"/>
      <c r="E3" s="82"/>
      <c r="F3" s="82"/>
      <c r="G3" s="82"/>
      <c r="H3" s="82"/>
      <c r="I3" s="7"/>
      <c r="J3" s="6"/>
      <c r="K3" s="85" t="s">
        <v>4</v>
      </c>
      <c r="L3" s="85"/>
      <c r="M3" s="85"/>
      <c r="N3" s="85"/>
      <c r="O3" s="85"/>
      <c r="P3" s="85"/>
      <c r="Q3" s="85"/>
      <c r="R3" s="85"/>
      <c r="S3" s="7"/>
      <c r="T3" s="6"/>
      <c r="U3" s="85" t="s">
        <v>4</v>
      </c>
      <c r="V3" s="85"/>
      <c r="W3" s="85"/>
      <c r="X3" s="85"/>
      <c r="Y3" s="85"/>
      <c r="Z3" s="85"/>
      <c r="AA3" s="85"/>
      <c r="AB3" s="85"/>
      <c r="AC3" s="7"/>
      <c r="AD3" s="6"/>
      <c r="AE3" s="85" t="s">
        <v>4</v>
      </c>
      <c r="AF3" s="85"/>
      <c r="AG3" s="85"/>
      <c r="AH3" s="85"/>
      <c r="AI3" s="85"/>
      <c r="AJ3" s="85"/>
      <c r="AK3" s="85"/>
      <c r="AL3" s="85"/>
      <c r="AN3" s="6"/>
    </row>
    <row r="4" spans="1:40" x14ac:dyDescent="0.25">
      <c r="A4" s="8" t="s">
        <v>5</v>
      </c>
      <c r="B4" s="9" t="s">
        <v>6</v>
      </c>
      <c r="C4" s="9" t="s">
        <v>7</v>
      </c>
      <c r="D4" s="9" t="s">
        <v>22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6"/>
      <c r="K4" s="9" t="s">
        <v>14</v>
      </c>
      <c r="L4" s="9" t="s">
        <v>6</v>
      </c>
      <c r="M4" s="9" t="s">
        <v>15</v>
      </c>
      <c r="N4" s="9" t="s">
        <v>16</v>
      </c>
      <c r="O4" s="9" t="s">
        <v>17</v>
      </c>
      <c r="P4" s="9" t="s">
        <v>18</v>
      </c>
      <c r="Q4" s="9" t="s">
        <v>19</v>
      </c>
      <c r="R4" s="9" t="s">
        <v>20</v>
      </c>
      <c r="S4" s="9" t="s">
        <v>21</v>
      </c>
      <c r="T4" s="6"/>
      <c r="U4" s="9" t="s">
        <v>5</v>
      </c>
      <c r="V4" s="9" t="s">
        <v>6</v>
      </c>
      <c r="W4" s="9" t="s">
        <v>7</v>
      </c>
      <c r="X4" s="9" t="s">
        <v>22</v>
      </c>
      <c r="Y4" s="9" t="s">
        <v>9</v>
      </c>
      <c r="Z4" s="9" t="s">
        <v>10</v>
      </c>
      <c r="AA4" s="9" t="s">
        <v>11</v>
      </c>
      <c r="AB4" s="9" t="s">
        <v>12</v>
      </c>
      <c r="AC4" s="9" t="s">
        <v>13</v>
      </c>
      <c r="AD4" s="6"/>
      <c r="AE4" s="9" t="s">
        <v>5</v>
      </c>
      <c r="AF4" s="9" t="s">
        <v>6</v>
      </c>
      <c r="AG4" s="9" t="s">
        <v>7</v>
      </c>
      <c r="AH4" s="9" t="s">
        <v>22</v>
      </c>
      <c r="AI4" s="9" t="s">
        <v>9</v>
      </c>
      <c r="AJ4" s="9" t="s">
        <v>10</v>
      </c>
      <c r="AK4" s="9" t="s">
        <v>11</v>
      </c>
      <c r="AL4" s="9" t="s">
        <v>12</v>
      </c>
      <c r="AM4" s="9" t="s">
        <v>13</v>
      </c>
      <c r="AN4" s="6"/>
    </row>
    <row r="5" spans="1:40" x14ac:dyDescent="0.25">
      <c r="A5" s="10" t="s">
        <v>23</v>
      </c>
      <c r="B5" s="11">
        <v>1</v>
      </c>
      <c r="C5" s="12">
        <v>4.0392469966592097</v>
      </c>
      <c r="D5" s="12">
        <v>2.17300414149096</v>
      </c>
      <c r="E5" s="13">
        <v>3.90201171302787</v>
      </c>
      <c r="F5" s="12">
        <v>8.7563710761855305</v>
      </c>
      <c r="G5" s="12">
        <v>6.9349246011655001</v>
      </c>
      <c r="H5" s="12">
        <v>0.16400651034482799</v>
      </c>
      <c r="I5" s="12">
        <v>8.4375393103448604E-2</v>
      </c>
      <c r="J5" s="6"/>
      <c r="K5" s="10" t="s">
        <v>23</v>
      </c>
      <c r="L5" s="11" t="s">
        <v>24</v>
      </c>
      <c r="M5" s="12">
        <f t="shared" ref="M5:S5" si="0">AVERAGE(C5:C6)</f>
        <v>4.1553060709166054</v>
      </c>
      <c r="N5" s="12">
        <f t="shared" si="0"/>
        <v>2.1801455611772549</v>
      </c>
      <c r="O5" s="12">
        <f t="shared" si="0"/>
        <v>4.1234012459039251</v>
      </c>
      <c r="P5" s="12">
        <f t="shared" si="0"/>
        <v>8.7355492008099702</v>
      </c>
      <c r="Q5" s="12">
        <f t="shared" si="0"/>
        <v>6.8395008086631153</v>
      </c>
      <c r="R5" s="12">
        <f t="shared" si="0"/>
        <v>0.17144401507024298</v>
      </c>
      <c r="S5" s="12">
        <f t="shared" si="0"/>
        <v>8.3132789389920692E-2</v>
      </c>
      <c r="T5" s="6"/>
      <c r="U5" s="10" t="s">
        <v>23</v>
      </c>
      <c r="V5" s="11" t="s">
        <v>24</v>
      </c>
      <c r="W5" s="13">
        <f t="shared" ref="W5:AC5" si="1">STDEV(C5:C6)</f>
        <v>0.16413231685127452</v>
      </c>
      <c r="X5" s="13">
        <f t="shared" si="1"/>
        <v>1.009949257495645E-2</v>
      </c>
      <c r="Y5" s="13">
        <f t="shared" si="1"/>
        <v>0.31309207996076105</v>
      </c>
      <c r="Z5" s="13">
        <f t="shared" si="1"/>
        <v>2.9446578550159672E-2</v>
      </c>
      <c r="AA5" s="13">
        <f t="shared" si="1"/>
        <v>0.13494962152994874</v>
      </c>
      <c r="AB5" s="13">
        <f t="shared" si="1"/>
        <v>1.051822005289588E-2</v>
      </c>
      <c r="AC5" s="13">
        <f t="shared" si="1"/>
        <v>1.7573070243263359E-3</v>
      </c>
      <c r="AD5" s="6"/>
      <c r="AE5" s="14" t="s">
        <v>34</v>
      </c>
      <c r="AF5" s="11" t="s">
        <v>24</v>
      </c>
      <c r="AG5" s="13">
        <f>M6-M5</f>
        <v>-0.68589506240673082</v>
      </c>
      <c r="AH5" s="13">
        <f t="shared" ref="AH5:AM6" si="2">N6-N5</f>
        <v>-0.48266229194367494</v>
      </c>
      <c r="AI5" s="13">
        <f t="shared" si="2"/>
        <v>-0.83782473169411009</v>
      </c>
      <c r="AJ5" s="13">
        <f t="shared" si="2"/>
        <v>-8.4860549232955051E-2</v>
      </c>
      <c r="AK5" s="13">
        <f t="shared" si="2"/>
        <v>0.7551829124528</v>
      </c>
      <c r="AL5" s="13">
        <f t="shared" si="2"/>
        <v>2.2466220492067035E-2</v>
      </c>
      <c r="AM5" s="13">
        <f t="shared" si="2"/>
        <v>8.5067010382912811E-2</v>
      </c>
      <c r="AN5" s="6"/>
    </row>
    <row r="6" spans="1:40" x14ac:dyDescent="0.25">
      <c r="A6" s="15"/>
      <c r="B6" s="16">
        <v>2</v>
      </c>
      <c r="C6" s="13">
        <v>4.2713651451740002</v>
      </c>
      <c r="D6" s="13">
        <v>2.1872869808635498</v>
      </c>
      <c r="E6" s="13">
        <v>4.3447907787799798</v>
      </c>
      <c r="F6" s="13">
        <v>8.71472732543441</v>
      </c>
      <c r="G6" s="13">
        <v>6.7440770161607304</v>
      </c>
      <c r="H6" s="13">
        <v>0.178881519795658</v>
      </c>
      <c r="I6" s="13">
        <v>8.1890185676392793E-2</v>
      </c>
      <c r="J6" s="6"/>
      <c r="K6" s="15" t="s">
        <v>33</v>
      </c>
      <c r="L6" s="16" t="s">
        <v>24</v>
      </c>
      <c r="M6" s="13">
        <f t="shared" ref="M6:S6" si="3">AVERAGE(C7:C8)</f>
        <v>3.4694110085098746</v>
      </c>
      <c r="N6" s="13">
        <f t="shared" si="3"/>
        <v>1.6974832692335799</v>
      </c>
      <c r="O6" s="13">
        <f t="shared" si="3"/>
        <v>3.285576514209815</v>
      </c>
      <c r="P6" s="13">
        <f t="shared" si="3"/>
        <v>8.6506886515770152</v>
      </c>
      <c r="Q6" s="13">
        <f t="shared" si="3"/>
        <v>7.5946837211159153</v>
      </c>
      <c r="R6" s="13">
        <f t="shared" si="3"/>
        <v>0.19391023556231002</v>
      </c>
      <c r="S6" s="13">
        <f t="shared" si="3"/>
        <v>0.1681997997728335</v>
      </c>
      <c r="T6" s="6"/>
      <c r="U6" s="15" t="s">
        <v>33</v>
      </c>
      <c r="V6" s="16" t="s">
        <v>24</v>
      </c>
      <c r="W6" s="13">
        <f t="shared" ref="W6:AC6" si="4">STDEV(C7:C8)</f>
        <v>0.21024102532586941</v>
      </c>
      <c r="X6" s="13">
        <f t="shared" si="4"/>
        <v>1.5095844039690972E-2</v>
      </c>
      <c r="Y6" s="13">
        <f t="shared" si="4"/>
        <v>0.12408149839828483</v>
      </c>
      <c r="Z6" s="13">
        <f t="shared" si="4"/>
        <v>0.17041813171683226</v>
      </c>
      <c r="AA6" s="13">
        <f t="shared" si="4"/>
        <v>8.7109713134818495E-2</v>
      </c>
      <c r="AB6" s="13">
        <f t="shared" si="4"/>
        <v>3.9272098087790577E-3</v>
      </c>
      <c r="AC6" s="13">
        <f t="shared" si="4"/>
        <v>8.562223101366678E-3</v>
      </c>
      <c r="AD6" s="6"/>
      <c r="AE6" s="16" t="s">
        <v>35</v>
      </c>
      <c r="AF6" s="16" t="s">
        <v>24</v>
      </c>
      <c r="AG6" s="13">
        <f>M7-M6</f>
        <v>-0.33872748571677969</v>
      </c>
      <c r="AH6" s="13">
        <f t="shared" si="2"/>
        <v>-0.75879643272803698</v>
      </c>
      <c r="AI6" s="13">
        <f t="shared" si="2"/>
        <v>0.40920739858232036</v>
      </c>
      <c r="AJ6" s="13">
        <f t="shared" si="2"/>
        <v>0.7165536146766005</v>
      </c>
      <c r="AK6" s="13">
        <f t="shared" si="2"/>
        <v>-0.14443817903331535</v>
      </c>
      <c r="AL6" s="13">
        <f t="shared" si="2"/>
        <v>0.10644323921723198</v>
      </c>
      <c r="AM6" s="13">
        <f t="shared" si="2"/>
        <v>6.9839414745685002E-2</v>
      </c>
      <c r="AN6" s="6"/>
    </row>
    <row r="7" spans="1:40" ht="15.75" thickBot="1" x14ac:dyDescent="0.3">
      <c r="A7" s="15" t="s">
        <v>33</v>
      </c>
      <c r="B7" s="16">
        <v>3</v>
      </c>
      <c r="C7" s="13">
        <v>3.6180738632014098</v>
      </c>
      <c r="D7" s="13">
        <v>1.6868088955453799</v>
      </c>
      <c r="E7" s="13">
        <v>3.3733153831470299</v>
      </c>
      <c r="F7" s="13">
        <v>8.7711924681511295</v>
      </c>
      <c r="G7" s="13">
        <v>7.6562795899807599</v>
      </c>
      <c r="H7" s="13">
        <v>0.19668719224924</v>
      </c>
      <c r="I7" s="13">
        <v>0.17425420578984199</v>
      </c>
      <c r="J7" s="6"/>
      <c r="K7" s="17" t="s">
        <v>36</v>
      </c>
      <c r="L7" s="18" t="s">
        <v>24</v>
      </c>
      <c r="M7" s="19">
        <f t="shared" ref="M7:S7" si="5">AVERAGE(C9:C10)</f>
        <v>3.1306835227930949</v>
      </c>
      <c r="N7" s="19">
        <f t="shared" si="5"/>
        <v>0.93868683650554297</v>
      </c>
      <c r="O7" s="19">
        <f t="shared" si="5"/>
        <v>3.6947839127921354</v>
      </c>
      <c r="P7" s="19">
        <f t="shared" si="5"/>
        <v>9.3672422662536157</v>
      </c>
      <c r="Q7" s="19">
        <f t="shared" si="5"/>
        <v>7.4502455420825999</v>
      </c>
      <c r="R7" s="19">
        <f t="shared" si="5"/>
        <v>0.300353474779542</v>
      </c>
      <c r="S7" s="19">
        <f t="shared" si="5"/>
        <v>0.2380392145185185</v>
      </c>
      <c r="T7" s="6"/>
      <c r="U7" s="17" t="s">
        <v>36</v>
      </c>
      <c r="V7" s="18" t="s">
        <v>24</v>
      </c>
      <c r="W7" s="19">
        <f t="shared" ref="W7:AC7" si="6">STDEV(C9:C10)</f>
        <v>4.9989287112860624E-2</v>
      </c>
      <c r="X7" s="19">
        <f t="shared" si="6"/>
        <v>2.4011964748473572E-2</v>
      </c>
      <c r="Y7" s="19">
        <f t="shared" si="6"/>
        <v>1.3224346935357852E-2</v>
      </c>
      <c r="Z7" s="19">
        <f t="shared" si="6"/>
        <v>0.13122245350445302</v>
      </c>
      <c r="AA7" s="19">
        <f t="shared" si="6"/>
        <v>6.1112630498870385E-3</v>
      </c>
      <c r="AB7" s="19">
        <f t="shared" si="6"/>
        <v>3.8341464714404363E-3</v>
      </c>
      <c r="AC7" s="19">
        <f t="shared" si="6"/>
        <v>1.1066818656988692E-2</v>
      </c>
      <c r="AD7" s="6"/>
      <c r="AE7" s="18"/>
      <c r="AF7" s="18"/>
      <c r="AG7" s="19"/>
      <c r="AH7" s="19"/>
      <c r="AI7" s="19"/>
      <c r="AJ7" s="19"/>
      <c r="AK7" s="19"/>
      <c r="AL7" s="19"/>
      <c r="AM7" s="19"/>
      <c r="AN7" s="6"/>
    </row>
    <row r="8" spans="1:40" x14ac:dyDescent="0.25">
      <c r="A8" s="15"/>
      <c r="B8" s="16">
        <v>4</v>
      </c>
      <c r="C8" s="13">
        <v>3.3207481538183399</v>
      </c>
      <c r="D8" s="13">
        <v>1.70815764292178</v>
      </c>
      <c r="E8" s="13">
        <v>3.1978376452726001</v>
      </c>
      <c r="F8" s="13">
        <v>8.5301848350029008</v>
      </c>
      <c r="G8" s="13">
        <v>7.5330878522510698</v>
      </c>
      <c r="H8" s="13">
        <v>0.19113327887538001</v>
      </c>
      <c r="I8" s="13">
        <v>0.16214539375582501</v>
      </c>
      <c r="J8" s="6"/>
      <c r="K8" s="20"/>
      <c r="T8" s="6"/>
      <c r="AD8" s="6"/>
      <c r="AN8" s="6"/>
    </row>
    <row r="9" spans="1:40" x14ac:dyDescent="0.25">
      <c r="A9" s="15" t="s">
        <v>36</v>
      </c>
      <c r="B9" s="16">
        <v>5</v>
      </c>
      <c r="C9" s="13">
        <v>3.16603128669728</v>
      </c>
      <c r="D9" s="13">
        <v>0.95566585960880102</v>
      </c>
      <c r="E9" s="13">
        <v>3.6854328873973801</v>
      </c>
      <c r="F9" s="13">
        <v>9.4600305529705508</v>
      </c>
      <c r="G9" s="13">
        <v>7.4545668576267898</v>
      </c>
      <c r="H9" s="13">
        <v>0.30306462574956</v>
      </c>
      <c r="I9" s="13">
        <v>0.24586463703703701</v>
      </c>
      <c r="J9" s="6"/>
      <c r="T9" s="6"/>
      <c r="AD9" s="6"/>
      <c r="AN9" s="6"/>
    </row>
    <row r="10" spans="1:40" ht="15.75" thickBot="1" x14ac:dyDescent="0.3">
      <c r="A10" s="17"/>
      <c r="B10" s="18">
        <v>6</v>
      </c>
      <c r="C10" s="19">
        <v>3.0953357588889099</v>
      </c>
      <c r="D10" s="19">
        <v>0.92170781340228503</v>
      </c>
      <c r="E10" s="19">
        <v>3.7041349381868902</v>
      </c>
      <c r="F10" s="19">
        <v>9.2744539795366805</v>
      </c>
      <c r="G10" s="19">
        <v>7.44592422653841</v>
      </c>
      <c r="H10" s="19">
        <v>0.29764232380952399</v>
      </c>
      <c r="I10" s="19">
        <v>0.230213792</v>
      </c>
      <c r="J10" s="6"/>
      <c r="T10" s="6"/>
      <c r="AD10" s="6"/>
      <c r="AN10" s="6"/>
    </row>
    <row r="11" spans="1:40" x14ac:dyDescent="0.25">
      <c r="A11" s="21"/>
      <c r="B11" s="21"/>
      <c r="C11" s="21"/>
      <c r="D11" s="21"/>
      <c r="F11" s="21"/>
      <c r="G11" s="21"/>
      <c r="H11" s="21"/>
      <c r="I11" s="21"/>
      <c r="J11" s="6"/>
      <c r="T11" s="6"/>
      <c r="AD11" s="6"/>
      <c r="AN11" s="6"/>
    </row>
    <row r="12" spans="1:40" ht="15.75" thickBo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6"/>
      <c r="T12" s="6"/>
      <c r="AD12" s="6"/>
      <c r="AN12" s="6"/>
    </row>
    <row r="13" spans="1:40" x14ac:dyDescent="0.25">
      <c r="A13" s="84" t="s">
        <v>29</v>
      </c>
      <c r="B13" s="85"/>
      <c r="C13" s="85"/>
      <c r="D13" s="85"/>
      <c r="E13" s="85"/>
      <c r="F13" s="85"/>
      <c r="G13" s="85"/>
      <c r="H13" s="85"/>
      <c r="I13" s="22"/>
      <c r="J13" s="6"/>
      <c r="K13" s="85" t="s">
        <v>29</v>
      </c>
      <c r="L13" s="85"/>
      <c r="M13" s="85"/>
      <c r="N13" s="85"/>
      <c r="O13" s="85"/>
      <c r="P13" s="85"/>
      <c r="Q13" s="85"/>
      <c r="R13" s="85"/>
      <c r="S13" s="22"/>
      <c r="T13" s="6"/>
      <c r="U13" s="85" t="s">
        <v>29</v>
      </c>
      <c r="V13" s="85"/>
      <c r="W13" s="85"/>
      <c r="X13" s="85"/>
      <c r="Y13" s="85"/>
      <c r="Z13" s="85"/>
      <c r="AA13" s="85"/>
      <c r="AB13" s="85"/>
      <c r="AC13" s="22"/>
      <c r="AD13" s="6"/>
      <c r="AE13" s="85" t="s">
        <v>29</v>
      </c>
      <c r="AF13" s="85"/>
      <c r="AG13" s="85"/>
      <c r="AH13" s="85"/>
      <c r="AI13" s="85"/>
      <c r="AJ13" s="85"/>
      <c r="AK13" s="85"/>
      <c r="AL13" s="85"/>
      <c r="AM13" s="22"/>
      <c r="AN13" s="6"/>
    </row>
    <row r="14" spans="1:40" x14ac:dyDescent="0.25">
      <c r="A14" s="23" t="s">
        <v>5</v>
      </c>
      <c r="B14" s="24" t="s">
        <v>6</v>
      </c>
      <c r="C14" s="24" t="s">
        <v>7</v>
      </c>
      <c r="D14" s="24" t="s">
        <v>22</v>
      </c>
      <c r="E14" s="24" t="s">
        <v>9</v>
      </c>
      <c r="F14" s="24" t="s">
        <v>10</v>
      </c>
      <c r="G14" s="24" t="s">
        <v>11</v>
      </c>
      <c r="H14" s="24" t="s">
        <v>12</v>
      </c>
      <c r="I14" s="24" t="s">
        <v>13</v>
      </c>
      <c r="J14" s="6"/>
      <c r="K14" s="9" t="s">
        <v>5</v>
      </c>
      <c r="L14" s="9" t="s">
        <v>6</v>
      </c>
      <c r="M14" s="9" t="s">
        <v>55</v>
      </c>
      <c r="N14" s="9" t="s">
        <v>56</v>
      </c>
      <c r="O14" s="9" t="s">
        <v>57</v>
      </c>
      <c r="P14" s="9" t="s">
        <v>58</v>
      </c>
      <c r="Q14" s="9" t="s">
        <v>59</v>
      </c>
      <c r="R14" s="9" t="s">
        <v>60</v>
      </c>
      <c r="S14" s="9" t="s">
        <v>61</v>
      </c>
      <c r="T14" s="6"/>
      <c r="U14" s="9" t="s">
        <v>5</v>
      </c>
      <c r="V14" s="9" t="s">
        <v>6</v>
      </c>
      <c r="W14" s="9" t="s">
        <v>7</v>
      </c>
      <c r="X14" s="9" t="s">
        <v>22</v>
      </c>
      <c r="Y14" s="9" t="s">
        <v>9</v>
      </c>
      <c r="Z14" s="9" t="s">
        <v>10</v>
      </c>
      <c r="AA14" s="9" t="s">
        <v>11</v>
      </c>
      <c r="AB14" s="9" t="s">
        <v>12</v>
      </c>
      <c r="AC14" s="9" t="s">
        <v>13</v>
      </c>
      <c r="AD14" s="6"/>
      <c r="AE14" s="9" t="s">
        <v>5</v>
      </c>
      <c r="AF14" s="9" t="s">
        <v>6</v>
      </c>
      <c r="AG14" s="9" t="s">
        <v>7</v>
      </c>
      <c r="AH14" s="9" t="s">
        <v>22</v>
      </c>
      <c r="AI14" s="24" t="s">
        <v>9</v>
      </c>
      <c r="AJ14" s="9" t="s">
        <v>10</v>
      </c>
      <c r="AK14" s="9" t="s">
        <v>11</v>
      </c>
      <c r="AL14" s="9" t="s">
        <v>12</v>
      </c>
      <c r="AM14" s="9" t="s">
        <v>13</v>
      </c>
      <c r="AN14" s="6"/>
    </row>
    <row r="15" spans="1:40" x14ac:dyDescent="0.25">
      <c r="A15" s="10" t="s">
        <v>23</v>
      </c>
      <c r="B15" s="11">
        <v>1</v>
      </c>
      <c r="C15" s="12">
        <v>4.9986039852306403</v>
      </c>
      <c r="D15" s="12">
        <v>2.3890769001116499</v>
      </c>
      <c r="E15" s="13">
        <v>3.7544184110302199</v>
      </c>
      <c r="F15" s="12">
        <v>8.3380859698025596</v>
      </c>
      <c r="G15" s="12">
        <v>7.4195230011654996</v>
      </c>
      <c r="H15" s="12">
        <v>1.28840513103448</v>
      </c>
      <c r="I15" s="12">
        <v>0.54575591724137995</v>
      </c>
      <c r="J15" s="6"/>
      <c r="K15" s="10" t="s">
        <v>23</v>
      </c>
      <c r="L15" s="11" t="s">
        <v>24</v>
      </c>
      <c r="M15" s="12">
        <f t="shared" ref="M15:S15" si="7">AVERAGE(C15:C16)</f>
        <v>5.1597945873871947</v>
      </c>
      <c r="N15" s="12">
        <f t="shared" si="7"/>
        <v>2.3791741243956448</v>
      </c>
      <c r="O15" s="12">
        <f t="shared" si="7"/>
        <v>3.9636116219321251</v>
      </c>
      <c r="P15" s="12">
        <f t="shared" si="7"/>
        <v>8.3020069954089895</v>
      </c>
      <c r="Q15" s="12">
        <f t="shared" si="7"/>
        <v>7.2747406850556846</v>
      </c>
      <c r="R15" s="12">
        <f t="shared" si="7"/>
        <v>1.2892900687100899</v>
      </c>
      <c r="S15" s="12">
        <f t="shared" si="7"/>
        <v>0.53155657931034495</v>
      </c>
      <c r="T15" s="6"/>
      <c r="U15" s="10" t="s">
        <v>23</v>
      </c>
      <c r="V15" s="11" t="s">
        <v>24</v>
      </c>
      <c r="W15" s="13">
        <f t="shared" ref="W15:AC15" si="8">STDEV(C15:C16)</f>
        <v>0.22795793569688563</v>
      </c>
      <c r="X15" s="13">
        <f t="shared" si="8"/>
        <v>1.4004639722712984E-2</v>
      </c>
      <c r="Y15" s="13">
        <f t="shared" si="8"/>
        <v>0.29584387601384959</v>
      </c>
      <c r="Z15" s="13">
        <f t="shared" si="8"/>
        <v>5.1023374903898459E-2</v>
      </c>
      <c r="AA15" s="13">
        <f t="shared" si="8"/>
        <v>0.20475311503428897</v>
      </c>
      <c r="AB15" s="13">
        <f t="shared" si="8"/>
        <v>1.2514908627026444E-3</v>
      </c>
      <c r="AC15" s="13">
        <f t="shared" si="8"/>
        <v>2.0080896278788351E-2</v>
      </c>
      <c r="AD15" s="6"/>
      <c r="AE15" s="14" t="s">
        <v>34</v>
      </c>
      <c r="AF15" s="11" t="s">
        <v>24</v>
      </c>
      <c r="AG15" s="13">
        <f>M16-M15</f>
        <v>-0.51614678935525937</v>
      </c>
      <c r="AH15" s="13">
        <f t="shared" ref="AH15:AM16" si="9">N16-N15</f>
        <v>-5.8908848892474719E-2</v>
      </c>
      <c r="AI15" s="13">
        <f t="shared" si="9"/>
        <v>-0.50323824870284017</v>
      </c>
      <c r="AJ15" s="13">
        <f t="shared" si="9"/>
        <v>0.10865503116802522</v>
      </c>
      <c r="AK15" s="13">
        <f t="shared" si="9"/>
        <v>1.0036467015602302</v>
      </c>
      <c r="AL15" s="13">
        <f t="shared" si="9"/>
        <v>-0.83225727109104242</v>
      </c>
      <c r="AM15" s="13">
        <f t="shared" si="9"/>
        <v>-0.12245650926724144</v>
      </c>
      <c r="AN15" s="6"/>
    </row>
    <row r="16" spans="1:40" x14ac:dyDescent="0.25">
      <c r="A16" s="15"/>
      <c r="B16" s="16">
        <v>2</v>
      </c>
      <c r="C16" s="13">
        <v>5.3209851895437499</v>
      </c>
      <c r="D16" s="13">
        <v>2.3692713486796402</v>
      </c>
      <c r="E16" s="13">
        <v>4.1728048328340304</v>
      </c>
      <c r="F16" s="13">
        <v>8.2659280210154193</v>
      </c>
      <c r="G16" s="13">
        <v>7.1299583689458697</v>
      </c>
      <c r="H16" s="13">
        <v>1.2901750063857</v>
      </c>
      <c r="I16" s="13">
        <v>0.51735724137931005</v>
      </c>
      <c r="J16" s="6"/>
      <c r="K16" s="15" t="s">
        <v>33</v>
      </c>
      <c r="L16" s="16" t="s">
        <v>24</v>
      </c>
      <c r="M16" s="13">
        <f t="shared" ref="M16:S16" si="10">AVERAGE(C17:C18)</f>
        <v>4.6436477980319353</v>
      </c>
      <c r="N16" s="13">
        <f t="shared" si="10"/>
        <v>2.3202652755031701</v>
      </c>
      <c r="O16" s="13">
        <f t="shared" si="10"/>
        <v>3.460373373229285</v>
      </c>
      <c r="P16" s="13">
        <f t="shared" si="10"/>
        <v>8.4106620265770147</v>
      </c>
      <c r="Q16" s="13">
        <f t="shared" si="10"/>
        <v>8.2783873866159148</v>
      </c>
      <c r="R16" s="13">
        <f t="shared" si="10"/>
        <v>0.45703279761904747</v>
      </c>
      <c r="S16" s="13">
        <f t="shared" si="10"/>
        <v>0.4091000700431035</v>
      </c>
      <c r="T16" s="6"/>
      <c r="U16" s="15" t="s">
        <v>33</v>
      </c>
      <c r="V16" s="16" t="s">
        <v>24</v>
      </c>
      <c r="W16" s="13">
        <f t="shared" ref="W16:AC16" si="11">STDEV(C17:C18)</f>
        <v>9.1664244558242208E-2</v>
      </c>
      <c r="X16" s="13">
        <f t="shared" si="11"/>
        <v>2.3980428333647181E-2</v>
      </c>
      <c r="Y16" s="13">
        <f t="shared" si="11"/>
        <v>8.425262995906406E-2</v>
      </c>
      <c r="Z16" s="13">
        <f t="shared" si="11"/>
        <v>0.17720587699375756</v>
      </c>
      <c r="AA16" s="13">
        <f t="shared" si="11"/>
        <v>0.15499339177731902</v>
      </c>
      <c r="AB16" s="13">
        <f t="shared" si="11"/>
        <v>8.6161803081367897E-3</v>
      </c>
      <c r="AC16" s="13">
        <f t="shared" si="11"/>
        <v>4.2529805998567033E-3</v>
      </c>
      <c r="AD16" s="6"/>
      <c r="AE16" s="16" t="s">
        <v>35</v>
      </c>
      <c r="AF16" s="16" t="s">
        <v>24</v>
      </c>
      <c r="AG16" s="13">
        <f>M17-M16</f>
        <v>-0.57447400229198031</v>
      </c>
      <c r="AH16" s="13">
        <f t="shared" si="9"/>
        <v>-0.18687391518810514</v>
      </c>
      <c r="AI16" s="13">
        <f t="shared" si="9"/>
        <v>0.83051661099142526</v>
      </c>
      <c r="AJ16" s="13">
        <f t="shared" si="9"/>
        <v>0.8347934826822403</v>
      </c>
      <c r="AK16" s="13">
        <f t="shared" si="9"/>
        <v>0.42546776837673583</v>
      </c>
      <c r="AL16" s="13">
        <f t="shared" si="9"/>
        <v>1.731695077160492</v>
      </c>
      <c r="AM16" s="13">
        <f t="shared" si="9"/>
        <v>0.78071984817911644</v>
      </c>
      <c r="AN16" s="6"/>
    </row>
    <row r="17" spans="1:41" ht="15.75" thickBot="1" x14ac:dyDescent="0.3">
      <c r="A17" s="15" t="s">
        <v>33</v>
      </c>
      <c r="B17" s="16">
        <v>3</v>
      </c>
      <c r="C17" s="13">
        <v>4.70846420695141</v>
      </c>
      <c r="D17" s="13">
        <v>2.33722199899365</v>
      </c>
      <c r="E17" s="13">
        <v>3.51994897920614</v>
      </c>
      <c r="F17" s="13">
        <v>8.5359655038654108</v>
      </c>
      <c r="G17" s="13">
        <v>8.3879842649807603</v>
      </c>
      <c r="H17" s="13">
        <v>0.46312535714285702</v>
      </c>
      <c r="I17" s="13">
        <v>0.41210738146551701</v>
      </c>
      <c r="J17" s="6"/>
      <c r="K17" s="17" t="s">
        <v>36</v>
      </c>
      <c r="L17" s="18" t="s">
        <v>24</v>
      </c>
      <c r="M17" s="19">
        <f t="shared" ref="M17:S17" si="12">AVERAGE(C19:C20)</f>
        <v>4.069173795739955</v>
      </c>
      <c r="N17" s="19">
        <f t="shared" si="12"/>
        <v>2.1333913603150649</v>
      </c>
      <c r="O17" s="19">
        <f t="shared" si="12"/>
        <v>4.2908899842207102</v>
      </c>
      <c r="P17" s="19">
        <f t="shared" si="12"/>
        <v>9.245455509259255</v>
      </c>
      <c r="Q17" s="19">
        <f t="shared" si="12"/>
        <v>8.7038551549926506</v>
      </c>
      <c r="R17" s="19">
        <f t="shared" si="12"/>
        <v>2.1887278747795396</v>
      </c>
      <c r="S17" s="19">
        <f t="shared" si="12"/>
        <v>1.18981991822222</v>
      </c>
      <c r="T17" s="6"/>
      <c r="U17" s="17" t="s">
        <v>36</v>
      </c>
      <c r="V17" s="18" t="s">
        <v>24</v>
      </c>
      <c r="W17" s="19">
        <f t="shared" ref="W17:AC17" si="13">STDEV(C19:C20)</f>
        <v>3.1666218635311896E-2</v>
      </c>
      <c r="X17" s="19">
        <f t="shared" si="13"/>
        <v>5.2461564295730394E-2</v>
      </c>
      <c r="Y17" s="19">
        <f t="shared" si="13"/>
        <v>3.1611273754597304E-2</v>
      </c>
      <c r="Z17" s="19">
        <f t="shared" si="13"/>
        <v>0.15383432582984485</v>
      </c>
      <c r="AA17" s="19">
        <f t="shared" si="13"/>
        <v>0.12750643608000431</v>
      </c>
      <c r="AB17" s="19">
        <f t="shared" si="13"/>
        <v>3.3146833821462884E-2</v>
      </c>
      <c r="AC17" s="19">
        <f t="shared" si="13"/>
        <v>1.7652392190716373E-2</v>
      </c>
      <c r="AD17" s="6"/>
      <c r="AE17" s="18"/>
      <c r="AF17" s="18"/>
      <c r="AG17" s="19"/>
      <c r="AH17" s="19"/>
      <c r="AI17" s="19"/>
      <c r="AJ17" s="19"/>
      <c r="AK17" s="19"/>
      <c r="AL17" s="19"/>
      <c r="AM17" s="19"/>
      <c r="AN17" s="6"/>
    </row>
    <row r="18" spans="1:41" x14ac:dyDescent="0.25">
      <c r="A18" s="15"/>
      <c r="B18" s="16">
        <v>4</v>
      </c>
      <c r="C18" s="13">
        <v>4.5788313891124597</v>
      </c>
      <c r="D18" s="13">
        <v>2.3033085520126901</v>
      </c>
      <c r="E18" s="13">
        <v>3.4007977672524299</v>
      </c>
      <c r="F18" s="13">
        <v>8.2853585492886204</v>
      </c>
      <c r="G18" s="13">
        <v>8.1687905082510692</v>
      </c>
      <c r="H18" s="13">
        <v>0.45094023809523798</v>
      </c>
      <c r="I18" s="13">
        <v>0.40609275862069</v>
      </c>
      <c r="J18" s="6"/>
      <c r="T18" s="6"/>
      <c r="AD18" s="6"/>
      <c r="AN18" s="6"/>
    </row>
    <row r="19" spans="1:41" x14ac:dyDescent="0.25">
      <c r="A19" s="15" t="s">
        <v>36</v>
      </c>
      <c r="B19" s="16">
        <v>5</v>
      </c>
      <c r="C19" s="13">
        <v>4.0467823978083901</v>
      </c>
      <c r="D19" s="13">
        <v>2.17048728818023</v>
      </c>
      <c r="E19" s="13">
        <v>4.3132425302545299</v>
      </c>
      <c r="F19" s="13">
        <v>9.3542328042327991</v>
      </c>
      <c r="G19" s="13">
        <v>8.7940158205897507</v>
      </c>
      <c r="H19" s="13">
        <v>2.2121662257495598</v>
      </c>
      <c r="I19" s="13">
        <v>1.2023020444444401</v>
      </c>
      <c r="J19" s="6"/>
      <c r="T19" s="6"/>
      <c r="AD19" s="6"/>
      <c r="AN19" s="6"/>
    </row>
    <row r="20" spans="1:41" ht="15.75" thickBot="1" x14ac:dyDescent="0.3">
      <c r="A20" s="17"/>
      <c r="B20" s="18">
        <v>6</v>
      </c>
      <c r="C20" s="19">
        <v>4.0915651936715198</v>
      </c>
      <c r="D20" s="19">
        <v>2.0962954324498999</v>
      </c>
      <c r="E20" s="19">
        <v>4.2685374381868897</v>
      </c>
      <c r="F20" s="19">
        <v>9.1366782142857108</v>
      </c>
      <c r="G20" s="19">
        <v>8.6136944893955505</v>
      </c>
      <c r="H20" s="19">
        <v>2.1652895238095198</v>
      </c>
      <c r="I20" s="19">
        <v>1.1773377920000001</v>
      </c>
      <c r="J20" s="6"/>
      <c r="T20" s="6"/>
      <c r="AD20" s="6"/>
      <c r="AN20" s="6"/>
    </row>
    <row r="21" spans="1:41" x14ac:dyDescent="0.25">
      <c r="J21" s="6"/>
      <c r="T21" s="6"/>
      <c r="AD21" s="6"/>
      <c r="AN21" s="6"/>
    </row>
    <row r="22" spans="1:41" ht="15.75" thickBot="1" x14ac:dyDescent="0.3">
      <c r="J22" s="6"/>
      <c r="T22" s="6"/>
      <c r="AD22" s="6"/>
      <c r="AN22" s="6"/>
    </row>
    <row r="23" spans="1:41" x14ac:dyDescent="0.25">
      <c r="A23" s="84" t="s">
        <v>30</v>
      </c>
      <c r="B23" s="85"/>
      <c r="C23" s="85"/>
      <c r="D23" s="85"/>
      <c r="E23" s="85"/>
      <c r="F23" s="85"/>
      <c r="G23" s="85"/>
      <c r="H23" s="85"/>
      <c r="I23" s="22"/>
      <c r="J23" s="6"/>
      <c r="K23" s="85" t="s">
        <v>30</v>
      </c>
      <c r="L23" s="85"/>
      <c r="M23" s="85"/>
      <c r="N23" s="85"/>
      <c r="O23" s="85"/>
      <c r="P23" s="85"/>
      <c r="Q23" s="85"/>
      <c r="R23" s="85"/>
      <c r="S23" s="22"/>
      <c r="T23" s="6"/>
      <c r="U23" s="85" t="s">
        <v>30</v>
      </c>
      <c r="V23" s="85"/>
      <c r="W23" s="85"/>
      <c r="X23" s="85"/>
      <c r="Y23" s="85"/>
      <c r="Z23" s="85"/>
      <c r="AA23" s="85"/>
      <c r="AB23" s="85"/>
      <c r="AC23" s="22"/>
      <c r="AD23" s="6"/>
      <c r="AE23" s="85" t="s">
        <v>30</v>
      </c>
      <c r="AF23" s="85"/>
      <c r="AG23" s="85"/>
      <c r="AH23" s="85"/>
      <c r="AI23" s="85"/>
      <c r="AJ23" s="85"/>
      <c r="AK23" s="85"/>
      <c r="AL23" s="85"/>
      <c r="AM23" s="22"/>
      <c r="AN23" s="6"/>
    </row>
    <row r="24" spans="1:41" x14ac:dyDescent="0.25">
      <c r="A24" s="8" t="s">
        <v>5</v>
      </c>
      <c r="B24" s="9" t="s">
        <v>6</v>
      </c>
      <c r="C24" s="9" t="s">
        <v>7</v>
      </c>
      <c r="D24" s="9" t="s">
        <v>22</v>
      </c>
      <c r="E24" s="9" t="s">
        <v>9</v>
      </c>
      <c r="F24" s="9" t="s">
        <v>10</v>
      </c>
      <c r="G24" s="9" t="s">
        <v>11</v>
      </c>
      <c r="H24" s="9" t="s">
        <v>12</v>
      </c>
      <c r="I24" s="9" t="s">
        <v>13</v>
      </c>
      <c r="J24" s="6"/>
      <c r="K24" s="9" t="s">
        <v>5</v>
      </c>
      <c r="L24" s="9" t="s">
        <v>6</v>
      </c>
      <c r="M24" s="9" t="s">
        <v>7</v>
      </c>
      <c r="N24" s="9" t="s">
        <v>22</v>
      </c>
      <c r="O24" s="9" t="s">
        <v>9</v>
      </c>
      <c r="P24" s="9" t="s">
        <v>10</v>
      </c>
      <c r="Q24" s="9" t="s">
        <v>11</v>
      </c>
      <c r="R24" s="9" t="s">
        <v>12</v>
      </c>
      <c r="S24" s="9" t="s">
        <v>13</v>
      </c>
      <c r="T24" s="6"/>
      <c r="U24" s="9" t="s">
        <v>5</v>
      </c>
      <c r="V24" s="9" t="s">
        <v>6</v>
      </c>
      <c r="W24" s="9" t="s">
        <v>7</v>
      </c>
      <c r="X24" s="9" t="s">
        <v>22</v>
      </c>
      <c r="Y24" s="9" t="s">
        <v>9</v>
      </c>
      <c r="Z24" s="9" t="s">
        <v>10</v>
      </c>
      <c r="AA24" s="9" t="s">
        <v>11</v>
      </c>
      <c r="AB24" s="9" t="s">
        <v>12</v>
      </c>
      <c r="AC24" s="9" t="s">
        <v>13</v>
      </c>
      <c r="AD24" s="6"/>
      <c r="AE24" s="9" t="s">
        <v>5</v>
      </c>
      <c r="AF24" s="9" t="s">
        <v>6</v>
      </c>
      <c r="AG24" s="9" t="s">
        <v>7</v>
      </c>
      <c r="AH24" s="9" t="s">
        <v>22</v>
      </c>
      <c r="AI24" s="9" t="s">
        <v>9</v>
      </c>
      <c r="AJ24" s="9" t="s">
        <v>10</v>
      </c>
      <c r="AK24" s="9" t="s">
        <v>11</v>
      </c>
      <c r="AL24" s="9" t="s">
        <v>12</v>
      </c>
      <c r="AM24" s="9" t="s">
        <v>13</v>
      </c>
      <c r="AN24" s="6"/>
    </row>
    <row r="25" spans="1:41" x14ac:dyDescent="0.25">
      <c r="A25" s="10" t="s">
        <v>23</v>
      </c>
      <c r="B25" s="11">
        <v>1</v>
      </c>
      <c r="C25" s="12">
        <v>0.95935698857142904</v>
      </c>
      <c r="D25" s="12">
        <v>0.21607275862069</v>
      </c>
      <c r="E25" s="13">
        <v>-0.14759330199765</v>
      </c>
      <c r="F25" s="12">
        <v>-0.418285106382979</v>
      </c>
      <c r="G25" s="12">
        <v>0.48459839999999998</v>
      </c>
      <c r="H25" s="12">
        <v>1.1243986206896599</v>
      </c>
      <c r="I25" s="12">
        <v>0.46138052413793101</v>
      </c>
      <c r="J25" s="6"/>
      <c r="K25" s="10" t="s">
        <v>23</v>
      </c>
      <c r="L25" s="11" t="s">
        <v>24</v>
      </c>
      <c r="M25" s="12">
        <f t="shared" ref="M25:S25" si="14">AVERAGE(C25:C26)</f>
        <v>1.0044885164705897</v>
      </c>
      <c r="N25" s="12">
        <f t="shared" si="14"/>
        <v>0.19902856321839102</v>
      </c>
      <c r="O25" s="12">
        <f t="shared" si="14"/>
        <v>-0.15978962397179799</v>
      </c>
      <c r="P25" s="12">
        <f t="shared" si="14"/>
        <v>-0.43354220540098198</v>
      </c>
      <c r="Q25" s="12">
        <f t="shared" si="14"/>
        <v>0.435239876392573</v>
      </c>
      <c r="R25" s="12">
        <f t="shared" si="14"/>
        <v>1.11784605363985</v>
      </c>
      <c r="S25" s="12">
        <f t="shared" si="14"/>
        <v>0.44842378992042453</v>
      </c>
      <c r="T25" s="6"/>
      <c r="U25" s="10" t="s">
        <v>23</v>
      </c>
      <c r="V25" s="11" t="s">
        <v>24</v>
      </c>
      <c r="W25" s="13">
        <f t="shared" ref="W25:AC25" si="15">STDEV(C25:C26)</f>
        <v>6.3825618845612539E-2</v>
      </c>
      <c r="X25" s="13">
        <f t="shared" si="15"/>
        <v>2.4104132297668394E-2</v>
      </c>
      <c r="Y25" s="13">
        <f t="shared" si="15"/>
        <v>1.7248203946909093E-2</v>
      </c>
      <c r="Z25" s="13">
        <f t="shared" si="15"/>
        <v>2.157679635372909E-2</v>
      </c>
      <c r="AA25" s="13">
        <f t="shared" si="15"/>
        <v>6.9803493504335457E-2</v>
      </c>
      <c r="AB25" s="13">
        <f t="shared" si="15"/>
        <v>9.2667291902003585E-3</v>
      </c>
      <c r="AC25" s="13">
        <f t="shared" si="15"/>
        <v>1.8323589254461259E-2</v>
      </c>
      <c r="AD25" s="6"/>
      <c r="AE25" s="14" t="s">
        <v>34</v>
      </c>
      <c r="AF25" s="11" t="s">
        <v>24</v>
      </c>
      <c r="AG25" s="13">
        <f>M26-M25</f>
        <v>0.16974827305147033</v>
      </c>
      <c r="AH25" s="13">
        <f t="shared" ref="AH25:AM26" si="16">N26-N25</f>
        <v>0.42375344305120144</v>
      </c>
      <c r="AI25" s="13">
        <f t="shared" si="16"/>
        <v>0.33458648299126748</v>
      </c>
      <c r="AJ25" s="13">
        <f t="shared" si="16"/>
        <v>0.19351558040098249</v>
      </c>
      <c r="AK25" s="13">
        <f t="shared" si="16"/>
        <v>0.24846378910742695</v>
      </c>
      <c r="AL25" s="13">
        <f t="shared" si="16"/>
        <v>-0.85472349158311256</v>
      </c>
      <c r="AM25" s="13">
        <f t="shared" si="16"/>
        <v>-0.20752351965015403</v>
      </c>
      <c r="AN25" s="6"/>
      <c r="AO25" s="20"/>
    </row>
    <row r="26" spans="1:41" x14ac:dyDescent="0.25">
      <c r="A26" s="15"/>
      <c r="B26" s="16">
        <v>2</v>
      </c>
      <c r="C26" s="13">
        <v>1.0496200443697501</v>
      </c>
      <c r="D26" s="13">
        <v>0.18198436781609201</v>
      </c>
      <c r="E26" s="13">
        <v>-0.17198594594594599</v>
      </c>
      <c r="F26" s="13">
        <v>-0.44879930441898502</v>
      </c>
      <c r="G26" s="13">
        <v>0.38588135278514601</v>
      </c>
      <c r="H26" s="13">
        <v>1.1112934865900399</v>
      </c>
      <c r="I26" s="13">
        <v>0.43546705570291799</v>
      </c>
      <c r="J26" s="6"/>
      <c r="K26" s="15" t="s">
        <v>33</v>
      </c>
      <c r="L26" s="16" t="s">
        <v>24</v>
      </c>
      <c r="M26" s="13">
        <f t="shared" ref="M26:S26" si="17">AVERAGE(C27:C28)</f>
        <v>1.17423678952206</v>
      </c>
      <c r="N26" s="13">
        <f t="shared" si="17"/>
        <v>0.62278200626959246</v>
      </c>
      <c r="O26" s="13">
        <f t="shared" si="17"/>
        <v>0.17479685901946951</v>
      </c>
      <c r="P26" s="13">
        <f t="shared" si="17"/>
        <v>-0.24002662499999949</v>
      </c>
      <c r="Q26" s="13">
        <f t="shared" si="17"/>
        <v>0.68370366549999995</v>
      </c>
      <c r="R26" s="13">
        <f t="shared" si="17"/>
        <v>0.26312256205673751</v>
      </c>
      <c r="S26" s="13">
        <f t="shared" si="17"/>
        <v>0.2409002702702705</v>
      </c>
      <c r="T26" s="6"/>
      <c r="U26" s="15" t="s">
        <v>33</v>
      </c>
      <c r="V26" s="16" t="s">
        <v>24</v>
      </c>
      <c r="W26" s="13">
        <f t="shared" ref="W26:AC26" si="18">STDEV(C27:C28)</f>
        <v>0.11857678076762752</v>
      </c>
      <c r="X26" s="13">
        <f t="shared" si="18"/>
        <v>3.9076272373343178E-2</v>
      </c>
      <c r="Y26" s="13">
        <f t="shared" si="18"/>
        <v>3.9828868439215785E-2</v>
      </c>
      <c r="Z26" s="13">
        <f t="shared" si="18"/>
        <v>6.7877452769318954E-3</v>
      </c>
      <c r="AA26" s="13">
        <f t="shared" si="18"/>
        <v>6.788367864249982E-2</v>
      </c>
      <c r="AB26" s="13">
        <f t="shared" si="18"/>
        <v>4.6889704993576739E-3</v>
      </c>
      <c r="AC26" s="13">
        <f t="shared" si="18"/>
        <v>4.3092425015093076E-3</v>
      </c>
      <c r="AD26" s="6"/>
      <c r="AE26" s="16" t="s">
        <v>35</v>
      </c>
      <c r="AF26" s="16" t="s">
        <v>24</v>
      </c>
      <c r="AG26" s="13">
        <f>M27-M26</f>
        <v>-0.23574651657519996</v>
      </c>
      <c r="AH26" s="13">
        <f t="shared" si="16"/>
        <v>0.57192251753993262</v>
      </c>
      <c r="AI26" s="13">
        <f t="shared" si="16"/>
        <v>0.42130921240910202</v>
      </c>
      <c r="AJ26" s="13">
        <f t="shared" si="16"/>
        <v>0.1182398680056425</v>
      </c>
      <c r="AK26" s="13">
        <f t="shared" si="16"/>
        <v>0.56990594741005007</v>
      </c>
      <c r="AL26" s="13">
        <f t="shared" si="16"/>
        <v>1.6252518379432626</v>
      </c>
      <c r="AM26" s="13">
        <f t="shared" si="16"/>
        <v>0.71088043343343355</v>
      </c>
      <c r="AN26" s="6"/>
      <c r="AO26" s="20"/>
    </row>
    <row r="27" spans="1:41" ht="15.75" thickBot="1" x14ac:dyDescent="0.3">
      <c r="A27" s="15" t="s">
        <v>33</v>
      </c>
      <c r="B27" s="16">
        <v>3</v>
      </c>
      <c r="C27" s="13">
        <v>1.09039034375</v>
      </c>
      <c r="D27" s="13">
        <v>0.65041310344827596</v>
      </c>
      <c r="E27" s="13">
        <v>0.146633596059113</v>
      </c>
      <c r="F27" s="13">
        <v>-0.23522696428571399</v>
      </c>
      <c r="G27" s="13">
        <v>0.73170467500000003</v>
      </c>
      <c r="H27" s="13">
        <v>0.26643816489361699</v>
      </c>
      <c r="I27" s="13">
        <v>0.23785317567567599</v>
      </c>
      <c r="J27" s="6"/>
      <c r="K27" s="17" t="s">
        <v>36</v>
      </c>
      <c r="L27" s="18" t="s">
        <v>24</v>
      </c>
      <c r="M27" s="19">
        <f t="shared" ref="M27:S27" si="19">AVERAGE(C29:C30)</f>
        <v>0.93849027294686005</v>
      </c>
      <c r="N27" s="19">
        <f t="shared" si="19"/>
        <v>1.1947045238095251</v>
      </c>
      <c r="O27" s="19">
        <f t="shared" si="19"/>
        <v>0.59610607142857153</v>
      </c>
      <c r="P27" s="19">
        <f t="shared" si="19"/>
        <v>-0.121786756994357</v>
      </c>
      <c r="Q27" s="19">
        <f t="shared" si="19"/>
        <v>1.25360961291005</v>
      </c>
      <c r="R27" s="19">
        <f t="shared" si="19"/>
        <v>1.8883744</v>
      </c>
      <c r="S27" s="19">
        <f t="shared" si="19"/>
        <v>0.95178070370370405</v>
      </c>
      <c r="T27" s="6"/>
      <c r="U27" s="17" t="s">
        <v>36</v>
      </c>
      <c r="V27" s="18" t="s">
        <v>24</v>
      </c>
      <c r="W27" s="19">
        <f t="shared" ref="W27:AC27" si="20">STDEV(C29:C30)</f>
        <v>8.1655505748171181E-2</v>
      </c>
      <c r="X27" s="19">
        <f t="shared" si="20"/>
        <v>2.8449599547253915E-2</v>
      </c>
      <c r="Y27" s="19">
        <f t="shared" si="20"/>
        <v>4.4835620689949972E-2</v>
      </c>
      <c r="Z27" s="19">
        <f t="shared" si="20"/>
        <v>2.2611872325390414E-2</v>
      </c>
      <c r="AA27" s="19">
        <f t="shared" si="20"/>
        <v>0.12139517303011696</v>
      </c>
      <c r="AB27" s="19">
        <f t="shared" si="20"/>
        <v>2.9312687350019694E-2</v>
      </c>
      <c r="AC27" s="19">
        <f t="shared" si="20"/>
        <v>6.5855735337312527E-3</v>
      </c>
      <c r="AD27" s="6"/>
      <c r="AE27" s="18"/>
      <c r="AF27" s="18"/>
      <c r="AG27" s="19"/>
      <c r="AH27" s="19"/>
      <c r="AI27" s="19"/>
      <c r="AJ27" s="19"/>
      <c r="AK27" s="19"/>
      <c r="AL27" s="19"/>
      <c r="AM27" s="19"/>
      <c r="AN27" s="6"/>
    </row>
    <row r="28" spans="1:41" x14ac:dyDescent="0.25">
      <c r="A28" s="15"/>
      <c r="B28" s="16">
        <v>4</v>
      </c>
      <c r="C28" s="13">
        <v>1.25808323529412</v>
      </c>
      <c r="D28" s="13">
        <v>0.59515090909090895</v>
      </c>
      <c r="E28" s="13">
        <v>0.20296012197982599</v>
      </c>
      <c r="F28" s="13">
        <v>-0.244826285714285</v>
      </c>
      <c r="G28" s="13">
        <v>0.63570265599999998</v>
      </c>
      <c r="H28" s="13">
        <v>0.25980695921985802</v>
      </c>
      <c r="I28" s="13">
        <v>0.24394736486486501</v>
      </c>
      <c r="J28" s="6"/>
      <c r="T28" s="6"/>
      <c r="AD28" s="6"/>
      <c r="AN28" s="6"/>
    </row>
    <row r="29" spans="1:41" x14ac:dyDescent="0.25">
      <c r="A29" s="15" t="s">
        <v>36</v>
      </c>
      <c r="B29" s="16">
        <v>5</v>
      </c>
      <c r="C29" s="13">
        <v>0.88075111111111104</v>
      </c>
      <c r="D29" s="13">
        <v>1.2148214285714301</v>
      </c>
      <c r="E29" s="13">
        <v>0.62780964285714302</v>
      </c>
      <c r="F29" s="13">
        <v>-0.105797748737749</v>
      </c>
      <c r="G29" s="13">
        <v>1.33944896296296</v>
      </c>
      <c r="H29" s="13">
        <v>1.9091016000000001</v>
      </c>
      <c r="I29" s="13">
        <v>0.95643740740740801</v>
      </c>
      <c r="J29" s="6"/>
      <c r="T29" s="6"/>
      <c r="AD29" s="6"/>
      <c r="AN29" s="6"/>
    </row>
    <row r="30" spans="1:41" ht="15.75" thickBot="1" x14ac:dyDescent="0.3">
      <c r="A30" s="17"/>
      <c r="B30" s="18">
        <v>6</v>
      </c>
      <c r="C30" s="19">
        <v>0.99622943478260895</v>
      </c>
      <c r="D30" s="19">
        <v>1.1745876190476201</v>
      </c>
      <c r="E30" s="19">
        <v>0.56440250000000003</v>
      </c>
      <c r="F30" s="19">
        <v>-0.13777576525096499</v>
      </c>
      <c r="G30" s="19">
        <v>1.16777026285714</v>
      </c>
      <c r="H30" s="19">
        <v>1.8676472</v>
      </c>
      <c r="I30" s="19">
        <v>0.94712399999999997</v>
      </c>
      <c r="J30" s="25"/>
      <c r="T30" s="25"/>
      <c r="AD30" s="25"/>
      <c r="AN30" s="25"/>
    </row>
  </sheetData>
  <mergeCells count="16">
    <mergeCell ref="A1:H1"/>
    <mergeCell ref="K1:R1"/>
    <mergeCell ref="U1:AB1"/>
    <mergeCell ref="AE1:AL1"/>
    <mergeCell ref="A3:H3"/>
    <mergeCell ref="K3:R3"/>
    <mergeCell ref="U3:AB3"/>
    <mergeCell ref="AE3:AL3"/>
    <mergeCell ref="A13:H13"/>
    <mergeCell ref="K13:R13"/>
    <mergeCell ref="U13:AB13"/>
    <mergeCell ref="AE13:AL13"/>
    <mergeCell ref="A23:H23"/>
    <mergeCell ref="K23:R23"/>
    <mergeCell ref="U23:AB23"/>
    <mergeCell ref="AE23:AL2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2"/>
  <sheetViews>
    <sheetView workbookViewId="0">
      <selection activeCell="R45" sqref="R45"/>
    </sheetView>
  </sheetViews>
  <sheetFormatPr defaultRowHeight="15" x14ac:dyDescent="0.25"/>
  <cols>
    <col min="1" max="1" width="22.7109375" customWidth="1"/>
  </cols>
  <sheetData>
    <row r="4" spans="1:6" x14ac:dyDescent="0.25">
      <c r="A4" s="71" t="s">
        <v>45</v>
      </c>
      <c r="B4" s="34"/>
      <c r="C4" s="34"/>
      <c r="D4" s="34"/>
      <c r="E4" s="35"/>
      <c r="F4" s="35"/>
    </row>
    <row r="5" spans="1:6" x14ac:dyDescent="0.25">
      <c r="A5" s="72" t="s">
        <v>39</v>
      </c>
      <c r="B5" s="73" t="s">
        <v>26</v>
      </c>
      <c r="C5" s="74" t="s">
        <v>49</v>
      </c>
      <c r="D5" s="75" t="s">
        <v>28</v>
      </c>
      <c r="E5" s="64" t="s">
        <v>25</v>
      </c>
      <c r="F5" s="75" t="s">
        <v>27</v>
      </c>
    </row>
    <row r="6" spans="1:6" x14ac:dyDescent="0.25">
      <c r="A6" s="64" t="s">
        <v>55</v>
      </c>
      <c r="B6" s="67">
        <v>1.6612064780406051</v>
      </c>
      <c r="C6" s="67">
        <v>3.0231967789000498</v>
      </c>
      <c r="D6" s="69">
        <v>1.4445024657142651</v>
      </c>
      <c r="E6" s="65">
        <f>C6-B6</f>
        <v>1.3619903008594447</v>
      </c>
      <c r="F6" s="65">
        <f>D6-B6</f>
        <v>-0.21670401232633996</v>
      </c>
    </row>
    <row r="7" spans="1:6" x14ac:dyDescent="0.25">
      <c r="A7" s="64" t="s">
        <v>56</v>
      </c>
      <c r="B7" s="67">
        <v>1.83414580173595</v>
      </c>
      <c r="C7" s="67">
        <v>3.3932679391260301</v>
      </c>
      <c r="D7" s="69">
        <v>1.6418618045077951</v>
      </c>
      <c r="E7" s="65">
        <f t="shared" ref="E7:E12" si="0">C7-B7</f>
        <v>1.5591221373900801</v>
      </c>
      <c r="F7" s="65">
        <f t="shared" ref="F7:F12" si="1">D7-B7</f>
        <v>-0.19228399722815492</v>
      </c>
    </row>
    <row r="8" spans="1:6" x14ac:dyDescent="0.25">
      <c r="A8" s="64" t="s">
        <v>57</v>
      </c>
      <c r="B8" s="67">
        <v>4.9042789863538498</v>
      </c>
      <c r="C8" s="67">
        <v>6.5970144339762902</v>
      </c>
      <c r="D8" s="69">
        <v>4.6378156831853055</v>
      </c>
      <c r="E8" s="65">
        <f t="shared" si="0"/>
        <v>1.6927354476224403</v>
      </c>
      <c r="F8" s="65">
        <f t="shared" si="1"/>
        <v>-0.26646330316854439</v>
      </c>
    </row>
    <row r="9" spans="1:6" x14ac:dyDescent="0.25">
      <c r="A9" s="64" t="s">
        <v>58</v>
      </c>
      <c r="B9" s="67">
        <v>3.87117738999997</v>
      </c>
      <c r="C9" s="67">
        <v>4.5685949357163098</v>
      </c>
      <c r="D9" s="69">
        <v>3.8585141639266247</v>
      </c>
      <c r="E9" s="65">
        <f t="shared" si="0"/>
        <v>0.69741754571633985</v>
      </c>
      <c r="F9" s="65">
        <f t="shared" si="1"/>
        <v>-1.2663226073345246E-2</v>
      </c>
    </row>
    <row r="10" spans="1:6" x14ac:dyDescent="0.25">
      <c r="A10" s="64" t="s">
        <v>59</v>
      </c>
      <c r="B10" s="67">
        <v>0.66266497760561249</v>
      </c>
      <c r="C10" s="67">
        <v>0.8183630897794345</v>
      </c>
      <c r="D10" s="69">
        <v>0.92089461214903101</v>
      </c>
      <c r="E10" s="65">
        <f t="shared" si="0"/>
        <v>0.15569811217382201</v>
      </c>
      <c r="F10" s="65">
        <f t="shared" si="1"/>
        <v>0.25822963454341852</v>
      </c>
    </row>
    <row r="11" spans="1:6" x14ac:dyDescent="0.25">
      <c r="A11" s="64" t="s">
        <v>60</v>
      </c>
      <c r="B11" s="67">
        <v>0.29962708255913451</v>
      </c>
      <c r="C11" s="67">
        <v>0.10755333726723</v>
      </c>
      <c r="D11" s="69">
        <v>0.34336046057065001</v>
      </c>
      <c r="E11" s="65">
        <f t="shared" si="0"/>
        <v>-0.19207374529190452</v>
      </c>
      <c r="F11" s="65">
        <f t="shared" si="1"/>
        <v>4.37333780115155E-2</v>
      </c>
    </row>
    <row r="12" spans="1:6" x14ac:dyDescent="0.25">
      <c r="A12" s="64" t="s">
        <v>61</v>
      </c>
      <c r="B12" s="67">
        <v>0.382535421107628</v>
      </c>
      <c r="C12" s="67">
        <v>0.25661498863689852</v>
      </c>
      <c r="D12" s="69">
        <v>0.46741908841949698</v>
      </c>
      <c r="E12" s="65">
        <f t="shared" si="0"/>
        <v>-0.12592043247072948</v>
      </c>
      <c r="F12" s="65">
        <f t="shared" si="1"/>
        <v>8.4883667311868971E-2</v>
      </c>
    </row>
    <row r="13" spans="1:6" x14ac:dyDescent="0.25">
      <c r="A13" s="68"/>
      <c r="B13" s="38"/>
      <c r="C13" s="38"/>
      <c r="D13" s="70"/>
    </row>
    <row r="14" spans="1:6" x14ac:dyDescent="0.25">
      <c r="A14" s="71" t="s">
        <v>46</v>
      </c>
      <c r="B14" s="38"/>
      <c r="C14" s="38"/>
      <c r="D14" s="70"/>
    </row>
    <row r="15" spans="1:6" x14ac:dyDescent="0.25">
      <c r="A15" s="66" t="s">
        <v>39</v>
      </c>
      <c r="B15" s="76" t="s">
        <v>33</v>
      </c>
      <c r="C15" s="77" t="s">
        <v>23</v>
      </c>
      <c r="D15" s="78" t="s">
        <v>26</v>
      </c>
      <c r="E15" s="79" t="s">
        <v>50</v>
      </c>
      <c r="F15" s="80" t="s">
        <v>51</v>
      </c>
    </row>
    <row r="16" spans="1:6" x14ac:dyDescent="0.25">
      <c r="A16" s="64" t="s">
        <v>15</v>
      </c>
      <c r="B16" s="67">
        <v>3.37976011829742</v>
      </c>
      <c r="C16" s="67">
        <v>4.6732465819243743</v>
      </c>
      <c r="D16" s="69">
        <v>2.7030598990952801</v>
      </c>
      <c r="E16" s="65">
        <f>C16-B16</f>
        <v>1.2934864636269543</v>
      </c>
      <c r="F16" s="65">
        <f>D16-B16</f>
        <v>-0.67670021920213985</v>
      </c>
    </row>
    <row r="17" spans="1:6" x14ac:dyDescent="0.25">
      <c r="A17" s="64" t="s">
        <v>16</v>
      </c>
      <c r="B17" s="67">
        <v>3.5141657928530949</v>
      </c>
      <c r="C17" s="67">
        <v>4.8459306697665099</v>
      </c>
      <c r="D17" s="69">
        <v>2.51701081428895</v>
      </c>
      <c r="E17" s="65">
        <f t="shared" ref="E17:E22" si="2">C17-B17</f>
        <v>1.3317648769134149</v>
      </c>
      <c r="F17" s="65">
        <f t="shared" ref="F17:F22" si="3">D17-B17</f>
        <v>-0.99715497856414492</v>
      </c>
    </row>
    <row r="18" spans="1:6" x14ac:dyDescent="0.25">
      <c r="A18" s="64" t="s">
        <v>17</v>
      </c>
      <c r="B18" s="67">
        <v>5.3627818174914248</v>
      </c>
      <c r="C18" s="67">
        <v>5.756404736405365</v>
      </c>
      <c r="D18" s="69">
        <v>4.5257763592842997</v>
      </c>
      <c r="E18" s="65">
        <f t="shared" si="2"/>
        <v>0.39362291891394019</v>
      </c>
      <c r="F18" s="65">
        <f t="shared" si="3"/>
        <v>-0.83700545820712513</v>
      </c>
    </row>
    <row r="19" spans="1:6" x14ac:dyDescent="0.25">
      <c r="A19" s="64" t="s">
        <v>18</v>
      </c>
      <c r="B19" s="67">
        <v>4.1665471965596605</v>
      </c>
      <c r="C19" s="67">
        <v>4.63081129018481</v>
      </c>
      <c r="D19" s="69">
        <v>3.6884925839947096</v>
      </c>
      <c r="E19" s="65">
        <f t="shared" si="2"/>
        <v>0.46426409362514942</v>
      </c>
      <c r="F19" s="65">
        <f t="shared" si="3"/>
        <v>-0.47805461256495096</v>
      </c>
    </row>
    <row r="20" spans="1:6" x14ac:dyDescent="0.25">
      <c r="A20" s="64" t="s">
        <v>19</v>
      </c>
      <c r="B20" s="67">
        <v>4.7094797766548755</v>
      </c>
      <c r="C20" s="67">
        <v>4.5567754264420852</v>
      </c>
      <c r="D20" s="69">
        <v>4.5256994108840694</v>
      </c>
      <c r="E20" s="65">
        <f t="shared" si="2"/>
        <v>-0.15270435021279027</v>
      </c>
      <c r="F20" s="65">
        <f t="shared" si="3"/>
        <v>-0.18378036577080614</v>
      </c>
    </row>
    <row r="21" spans="1:6" x14ac:dyDescent="0.25">
      <c r="A21" s="64" t="s">
        <v>20</v>
      </c>
      <c r="B21" s="67">
        <v>1.039178062546982</v>
      </c>
      <c r="C21" s="67">
        <v>1.4505500476031401</v>
      </c>
      <c r="D21" s="69">
        <v>0.77777887833027193</v>
      </c>
      <c r="E21" s="65">
        <f t="shared" si="2"/>
        <v>0.41137198505615813</v>
      </c>
      <c r="F21" s="65">
        <f t="shared" si="3"/>
        <v>-0.26139918421671005</v>
      </c>
    </row>
    <row r="22" spans="1:6" x14ac:dyDescent="0.25">
      <c r="A22" s="64" t="s">
        <v>21</v>
      </c>
      <c r="B22" s="67">
        <v>0.51804110396787495</v>
      </c>
      <c r="C22" s="67">
        <v>0.76320821712551645</v>
      </c>
      <c r="D22" s="69">
        <v>0.51941890707699301</v>
      </c>
      <c r="E22" s="65">
        <f t="shared" si="2"/>
        <v>0.2451671131576415</v>
      </c>
      <c r="F22" s="65">
        <f t="shared" si="3"/>
        <v>1.3778031091180587E-3</v>
      </c>
    </row>
    <row r="23" spans="1:6" x14ac:dyDescent="0.25">
      <c r="A23" s="68"/>
      <c r="B23" s="38"/>
      <c r="C23" s="38"/>
      <c r="D23" s="70"/>
    </row>
    <row r="24" spans="1:6" x14ac:dyDescent="0.25">
      <c r="A24" s="71" t="s">
        <v>47</v>
      </c>
      <c r="B24" s="38"/>
      <c r="C24" s="38"/>
      <c r="D24" s="70"/>
    </row>
    <row r="25" spans="1:6" x14ac:dyDescent="0.25">
      <c r="A25" s="66" t="s">
        <v>39</v>
      </c>
      <c r="B25" s="76" t="s">
        <v>36</v>
      </c>
      <c r="C25" s="81" t="s">
        <v>33</v>
      </c>
      <c r="D25" s="78" t="s">
        <v>38</v>
      </c>
      <c r="E25" s="79" t="s">
        <v>52</v>
      </c>
      <c r="F25" s="80" t="s">
        <v>53</v>
      </c>
    </row>
    <row r="26" spans="1:6" x14ac:dyDescent="0.25">
      <c r="A26" s="64" t="s">
        <v>15</v>
      </c>
      <c r="B26" s="67">
        <v>1.3010824112300199</v>
      </c>
      <c r="C26" s="67">
        <v>1.4689265224040651</v>
      </c>
      <c r="D26" s="69">
        <v>1.24253995177332</v>
      </c>
      <c r="E26" s="65">
        <f>C26-B26</f>
        <v>0.16784411117404519</v>
      </c>
      <c r="F26" s="65">
        <f>D26-B26</f>
        <v>-5.8542459456699891E-2</v>
      </c>
    </row>
    <row r="27" spans="1:6" x14ac:dyDescent="0.25">
      <c r="A27" s="64" t="s">
        <v>16</v>
      </c>
      <c r="B27" s="67">
        <v>1.3736928524282699</v>
      </c>
      <c r="C27" s="67">
        <v>1.549271284868005</v>
      </c>
      <c r="D27" s="69">
        <v>1.3526052055016251</v>
      </c>
      <c r="E27" s="65">
        <f>C27-B27</f>
        <v>0.17557843243973514</v>
      </c>
      <c r="F27" s="65">
        <f>D27-B27</f>
        <v>-2.1087646926644776E-2</v>
      </c>
    </row>
    <row r="28" spans="1:6" x14ac:dyDescent="0.25">
      <c r="A28" s="64" t="s">
        <v>17</v>
      </c>
      <c r="B28" s="67"/>
      <c r="C28" s="38"/>
      <c r="D28" s="70"/>
    </row>
    <row r="29" spans="1:6" x14ac:dyDescent="0.25">
      <c r="A29" s="64" t="s">
        <v>18</v>
      </c>
      <c r="B29" s="67">
        <v>6.8551927149141703</v>
      </c>
      <c r="C29" s="67">
        <v>7.3582376197900548</v>
      </c>
      <c r="D29" s="69">
        <v>6.5239232787899404</v>
      </c>
      <c r="E29" s="65">
        <f>C29-B29</f>
        <v>0.50304490487588449</v>
      </c>
      <c r="F29" s="65">
        <f>D29-B29</f>
        <v>-0.33126943612422988</v>
      </c>
    </row>
    <row r="30" spans="1:6" x14ac:dyDescent="0.25">
      <c r="A30" s="64" t="s">
        <v>19</v>
      </c>
      <c r="B30" s="67">
        <v>4.5852369455324951</v>
      </c>
      <c r="C30" s="67">
        <v>4.7657966493160053</v>
      </c>
      <c r="D30" s="69">
        <v>4.67206963142121</v>
      </c>
      <c r="E30" s="65">
        <f>C30-B30</f>
        <v>0.18055970378351027</v>
      </c>
      <c r="F30" s="65">
        <f>D30-B30</f>
        <v>8.6832685888714956E-2</v>
      </c>
    </row>
    <row r="31" spans="1:6" x14ac:dyDescent="0.25">
      <c r="A31" s="64" t="s">
        <v>20</v>
      </c>
      <c r="B31" s="67">
        <v>0.399381345790352</v>
      </c>
      <c r="C31" s="67">
        <v>0.31611398981230798</v>
      </c>
      <c r="D31" s="69">
        <v>0.4308255085095215</v>
      </c>
      <c r="E31" s="65">
        <f>C31-B31</f>
        <v>-8.3267355978044022E-2</v>
      </c>
      <c r="F31" s="65">
        <f>D31-B31</f>
        <v>3.1444162719169499E-2</v>
      </c>
    </row>
    <row r="32" spans="1:6" x14ac:dyDescent="0.25">
      <c r="A32" s="64" t="s">
        <v>21</v>
      </c>
      <c r="B32" s="67">
        <v>0.71461688948051949</v>
      </c>
      <c r="C32" s="67">
        <v>0.65570319282872247</v>
      </c>
      <c r="D32" s="69">
        <v>0.65502078422111043</v>
      </c>
      <c r="E32" s="65">
        <f>C32-B32</f>
        <v>-5.8913696651797021E-2</v>
      </c>
      <c r="F32" s="65">
        <f>D32-B32</f>
        <v>-5.959610525940906E-2</v>
      </c>
    </row>
    <row r="33" spans="1:6" x14ac:dyDescent="0.25">
      <c r="A33" s="68"/>
      <c r="B33" s="38"/>
      <c r="C33" s="38"/>
      <c r="D33" s="70"/>
      <c r="E33" s="65"/>
      <c r="F33" s="65"/>
    </row>
    <row r="34" spans="1:6" x14ac:dyDescent="0.25">
      <c r="A34" s="71" t="s">
        <v>48</v>
      </c>
      <c r="B34" s="38"/>
      <c r="C34" s="38"/>
      <c r="D34" s="70"/>
    </row>
    <row r="35" spans="1:6" x14ac:dyDescent="0.25">
      <c r="A35" s="66" t="s">
        <v>39</v>
      </c>
      <c r="B35" s="76" t="s">
        <v>33</v>
      </c>
      <c r="C35" s="77" t="s">
        <v>23</v>
      </c>
      <c r="D35" s="78" t="s">
        <v>36</v>
      </c>
      <c r="E35" s="79" t="s">
        <v>50</v>
      </c>
      <c r="F35" s="80" t="s">
        <v>54</v>
      </c>
    </row>
    <row r="36" spans="1:6" x14ac:dyDescent="0.25">
      <c r="A36" s="64" t="s">
        <v>15</v>
      </c>
      <c r="B36" s="67">
        <v>3.4694110085098746</v>
      </c>
      <c r="C36" s="67">
        <v>4.1553060709166054</v>
      </c>
      <c r="D36" s="69">
        <v>3.1306835227930949</v>
      </c>
      <c r="E36" s="65">
        <f>C36-B36</f>
        <v>0.68589506240673082</v>
      </c>
      <c r="F36" s="65">
        <f>D36-B36</f>
        <v>-0.33872748571677969</v>
      </c>
    </row>
    <row r="37" spans="1:6" x14ac:dyDescent="0.25">
      <c r="A37" s="64" t="s">
        <v>16</v>
      </c>
      <c r="B37" s="67">
        <v>1.6974832692335799</v>
      </c>
      <c r="C37" s="67">
        <v>2.1801455611772549</v>
      </c>
      <c r="D37" s="69">
        <v>0.93868683650554297</v>
      </c>
      <c r="E37" s="65">
        <f t="shared" ref="E37:E42" si="4">C37-B37</f>
        <v>0.48266229194367494</v>
      </c>
      <c r="F37" s="65">
        <f t="shared" ref="F37:F42" si="5">D37-B37</f>
        <v>-0.75879643272803698</v>
      </c>
    </row>
    <row r="38" spans="1:6" x14ac:dyDescent="0.25">
      <c r="A38" s="64" t="s">
        <v>17</v>
      </c>
      <c r="B38" s="67">
        <v>3.285576514209815</v>
      </c>
      <c r="C38" s="67">
        <v>4.1234012459039251</v>
      </c>
      <c r="D38" s="69">
        <v>3.6947839127921354</v>
      </c>
      <c r="E38" s="65">
        <f t="shared" si="4"/>
        <v>0.83782473169411009</v>
      </c>
      <c r="F38" s="65">
        <f t="shared" si="5"/>
        <v>0.40920739858232036</v>
      </c>
    </row>
    <row r="39" spans="1:6" x14ac:dyDescent="0.25">
      <c r="A39" s="64" t="s">
        <v>18</v>
      </c>
      <c r="B39" s="67">
        <v>8.6506886515770152</v>
      </c>
      <c r="C39" s="67">
        <v>8.7355492008099702</v>
      </c>
      <c r="D39" s="69">
        <v>9.3672422662536157</v>
      </c>
      <c r="E39" s="65">
        <f t="shared" si="4"/>
        <v>8.4860549232955051E-2</v>
      </c>
      <c r="F39" s="65">
        <f t="shared" si="5"/>
        <v>0.7165536146766005</v>
      </c>
    </row>
    <row r="40" spans="1:6" x14ac:dyDescent="0.25">
      <c r="A40" s="64" t="s">
        <v>19</v>
      </c>
      <c r="B40" s="67">
        <v>7.5946837211159153</v>
      </c>
      <c r="C40" s="67">
        <v>6.8395008086631153</v>
      </c>
      <c r="D40" s="69">
        <v>7.4502455420825999</v>
      </c>
      <c r="E40" s="65">
        <f t="shared" si="4"/>
        <v>-0.7551829124528</v>
      </c>
      <c r="F40" s="65">
        <f t="shared" si="5"/>
        <v>-0.14443817903331535</v>
      </c>
    </row>
    <row r="41" spans="1:6" x14ac:dyDescent="0.25">
      <c r="A41" s="64" t="s">
        <v>20</v>
      </c>
      <c r="B41" s="67">
        <v>0.19391023556231002</v>
      </c>
      <c r="C41" s="67">
        <v>0.17144401507024298</v>
      </c>
      <c r="D41" s="69">
        <v>0.300353474779542</v>
      </c>
      <c r="E41" s="65">
        <f t="shared" si="4"/>
        <v>-2.2466220492067035E-2</v>
      </c>
      <c r="F41" s="65">
        <f t="shared" si="5"/>
        <v>0.10644323921723198</v>
      </c>
    </row>
    <row r="42" spans="1:6" x14ac:dyDescent="0.25">
      <c r="A42" s="64" t="s">
        <v>21</v>
      </c>
      <c r="B42" s="67">
        <v>0.1681997997728335</v>
      </c>
      <c r="C42" s="67">
        <v>8.3132789389920692E-2</v>
      </c>
      <c r="D42" s="69">
        <v>0.2380392145185185</v>
      </c>
      <c r="E42" s="65">
        <f t="shared" si="4"/>
        <v>-8.5067010382912811E-2</v>
      </c>
      <c r="F42" s="65">
        <f t="shared" si="5"/>
        <v>6.9839414745685002E-2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P1 Standing</vt:lpstr>
      <vt:lpstr>P1 Walking</vt:lpstr>
      <vt:lpstr>P2 Walking</vt:lpstr>
      <vt:lpstr>P3 - Walking</vt:lpstr>
      <vt:lpstr>P4 - Walking</vt:lpstr>
      <vt:lpstr>Walking Displacements</vt:lpstr>
    </vt:vector>
  </TitlesOfParts>
  <Company>University og Washington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</dc:creator>
  <cp:lastModifiedBy>Katrina</cp:lastModifiedBy>
  <dcterms:created xsi:type="dcterms:W3CDTF">2018-09-06T20:24:21Z</dcterms:created>
  <dcterms:modified xsi:type="dcterms:W3CDTF">2018-09-17T20:34:44Z</dcterms:modified>
</cp:coreProperties>
</file>