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D:\白杨素 肺癌\投稿\Supplementary Files\"/>
    </mc:Choice>
  </mc:AlternateContent>
  <xr:revisionPtr revIDLastSave="0" documentId="13_ncr:1_{93CD7A33-AC18-4845-A912-2692AEDE73DF}" xr6:coauthVersionLast="47" xr6:coauthVersionMax="47" xr10:uidLastSave="{00000000-0000-0000-0000-000000000000}"/>
  <bookViews>
    <workbookView xWindow="-98" yWindow="-98" windowWidth="22695" windowHeight="14595" activeTab="1" xr2:uid="{00000000-000D-0000-FFFF-FFFF00000000}"/>
  </bookViews>
  <sheets>
    <sheet name="Sheet1" sheetId="3" r:id="rId1"/>
    <sheet name="TOP 30" sheetId="4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L3" i="3" l="1"/>
  <c r="L4" i="3"/>
  <c r="L5" i="3"/>
  <c r="L6" i="3"/>
  <c r="L7" i="3"/>
  <c r="L8" i="3"/>
  <c r="L9" i="3"/>
  <c r="L10" i="3"/>
  <c r="L11" i="3"/>
  <c r="L12" i="3"/>
  <c r="L13" i="3"/>
  <c r="L14" i="3"/>
  <c r="L15" i="3"/>
  <c r="L16" i="3"/>
  <c r="L17" i="3"/>
  <c r="L18" i="3"/>
  <c r="L19" i="3"/>
  <c r="L20" i="3"/>
  <c r="L21" i="3"/>
  <c r="L22" i="3"/>
  <c r="L23" i="3"/>
  <c r="L24" i="3"/>
  <c r="L25" i="3"/>
  <c r="L26" i="3"/>
  <c r="L27" i="3"/>
  <c r="L28" i="3"/>
  <c r="L29" i="3"/>
  <c r="L30" i="3"/>
  <c r="L31" i="3"/>
  <c r="L32" i="3"/>
  <c r="L33" i="3"/>
  <c r="L34" i="3"/>
  <c r="L35" i="3"/>
  <c r="L36" i="3"/>
  <c r="L37" i="3"/>
  <c r="L2" i="3"/>
  <c r="F2" i="3"/>
  <c r="F37" i="3"/>
  <c r="F36" i="3"/>
  <c r="F28" i="3"/>
  <c r="F27" i="3"/>
  <c r="F25" i="3"/>
  <c r="F13" i="3"/>
  <c r="F19" i="3"/>
  <c r="F17" i="3"/>
  <c r="F10" i="3"/>
  <c r="F8" i="3"/>
  <c r="F33" i="3"/>
  <c r="F23" i="3"/>
  <c r="F12" i="3"/>
  <c r="F9" i="3"/>
  <c r="F6" i="3"/>
  <c r="F5" i="3"/>
  <c r="F4" i="3"/>
  <c r="F35" i="3"/>
  <c r="F34" i="3"/>
  <c r="F32" i="3"/>
  <c r="F31" i="3"/>
  <c r="F30" i="3"/>
  <c r="F29" i="3"/>
  <c r="F26" i="3"/>
  <c r="F24" i="3"/>
  <c r="F22" i="3"/>
  <c r="F21" i="3"/>
  <c r="F20" i="3"/>
  <c r="F18" i="3"/>
  <c r="F16" i="3"/>
  <c r="F15" i="3"/>
  <c r="F14" i="3"/>
  <c r="F11" i="3"/>
  <c r="F7" i="3"/>
  <c r="F3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593CC4D9-034E-4010-94A8-D728C6E20BBD}">
      <text>
        <r>
          <rPr>
            <sz val="11"/>
            <color theme="1"/>
            <rFont val="宋体"/>
            <family val="2"/>
            <scheme val="minor"/>
          </rPr>
          <t>Enriched GO terms are clustered. Each cluster/group is identified by a GroupID, followed by a suffix _Summary or _Member. "_Summary" extracts the most representative "_Member" (best p-value) from the group. We may only review _Summary rows to avoid wasting time on redundant _Member rows.</t>
        </r>
      </text>
    </comment>
    <comment ref="B1" authorId="0" shapeId="0" xr:uid="{A68DC292-BCC5-4E76-BC64-9B5B55C57E25}">
      <text>
        <r>
          <rPr>
            <sz val="11"/>
            <color theme="1"/>
            <rFont val="宋体"/>
            <family val="2"/>
            <scheme val="minor"/>
          </rPr>
          <t>Classification of GO Terms.</t>
        </r>
      </text>
    </comment>
    <comment ref="C1" authorId="0" shapeId="0" xr:uid="{E7F6714A-604D-4F8E-B2D8-81EFDEFEE722}">
      <text>
        <r>
          <rPr>
            <sz val="11"/>
            <color theme="1"/>
            <rFont val="宋体"/>
            <family val="2"/>
            <scheme val="minor"/>
          </rPr>
          <t>GO term identifer.</t>
        </r>
      </text>
    </comment>
    <comment ref="D1" authorId="0" shapeId="0" xr:uid="{81A16C3F-0042-4F51-9921-7DB94DE4D6FC}">
      <text>
        <r>
          <rPr>
            <sz val="11"/>
            <color theme="1"/>
            <rFont val="宋体"/>
            <family val="2"/>
            <scheme val="minor"/>
          </rPr>
          <t>Term name.</t>
        </r>
      </text>
    </comment>
    <comment ref="E1" authorId="0" shapeId="0" xr:uid="{212E9740-FE1D-4BE2-AAF1-655D9E1995F1}">
      <text>
        <r>
          <rPr>
            <sz val="11"/>
            <color theme="1"/>
            <rFont val="宋体"/>
            <family val="2"/>
            <scheme val="minor"/>
          </rPr>
          <t>Log10(P-value), i.e., -2 represents 0.01, the more negative the better.</t>
        </r>
      </text>
    </comment>
    <comment ref="H1" authorId="0" shapeId="0" xr:uid="{A7FC0CD5-9FCF-4CE9-B288-C32AE2886126}">
      <text>
        <r>
          <rPr>
            <sz val="11"/>
            <color theme="1"/>
            <rFont val="宋体"/>
            <family val="2"/>
            <scheme val="minor"/>
          </rPr>
          <t>List of Entrez Gene IDs of upload hits in this term</t>
        </r>
      </text>
    </comment>
    <comment ref="I1" authorId="0" shapeId="0" xr:uid="{5251F13E-AA9C-472C-A33A-63DEB958A252}">
      <text>
        <r>
          <rPr>
            <sz val="11"/>
            <color theme="1"/>
            <rFont val="宋体"/>
            <family val="2"/>
            <scheme val="minor"/>
          </rPr>
          <t>List of Symbols of upload hits in this term</t>
        </r>
      </text>
    </comment>
    <comment ref="J1" authorId="0" shapeId="0" xr:uid="{17CAB37E-7BC4-48A4-9F0D-4D3D72FBF3C0}">
      <text>
        <r>
          <rPr>
            <sz val="10"/>
            <rFont val="宋体"/>
            <family val="3"/>
            <charset val="134"/>
          </rPr>
          <t>#GenesOfUploadHitList_in_this_Term/#GenesOfGenome_in_this_Term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1" authorId="0" shapeId="0" xr:uid="{52032DD6-DDB6-4AEF-9170-B4948FBF6215}">
      <text>
        <r>
          <rPr>
            <sz val="11"/>
            <color theme="1"/>
            <rFont val="宋体"/>
            <family val="2"/>
            <scheme val="minor"/>
          </rPr>
          <t>Term name.</t>
        </r>
      </text>
    </comment>
    <comment ref="C1" authorId="0" shapeId="0" xr:uid="{5AC4EF51-DDE5-4BF3-8AE4-FD7B5C3AD0C8}">
      <text>
        <r>
          <rPr>
            <sz val="10"/>
            <rFont val="宋体"/>
            <family val="3"/>
            <charset val="134"/>
          </rPr>
          <t>#GenesOfUploadHitList_in_this_Term/#GenesOfGenome_in_this_Term</t>
        </r>
      </text>
    </comment>
  </commentList>
</comments>
</file>

<file path=xl/sharedStrings.xml><?xml version="1.0" encoding="utf-8"?>
<sst xmlns="http://schemas.openxmlformats.org/spreadsheetml/2006/main" count="261" uniqueCount="154">
  <si>
    <t>GroupID</t>
  </si>
  <si>
    <t>Category</t>
  </si>
  <si>
    <t>Term</t>
  </si>
  <si>
    <t>Description</t>
  </si>
  <si>
    <t>LogP</t>
  </si>
  <si>
    <t>Log(q-value)</t>
  </si>
  <si>
    <t>Genes</t>
  </si>
  <si>
    <t>Symbols</t>
  </si>
  <si>
    <t>KEGG Pathway</t>
  </si>
  <si>
    <t>hsa05200</t>
  </si>
  <si>
    <t>Pathways in cancer</t>
  </si>
  <si>
    <t>1_Member</t>
  </si>
  <si>
    <t>367,890,1021,1612,1956,2099,5228,7015,7422</t>
  </si>
  <si>
    <t>AR,CCNA2,CDK6,DAPK1,EGFR,ESR1,PGF,TERT,VEGFA</t>
  </si>
  <si>
    <t>hsa05207</t>
  </si>
  <si>
    <t>Chemical carcinogenesis - receptor activation</t>
  </si>
  <si>
    <t>196,367,1385,1956,2099,7422</t>
  </si>
  <si>
    <t>AHR,AR,CREB1,EGFR,ESR1,VEGFA</t>
  </si>
  <si>
    <t>hsa05165</t>
  </si>
  <si>
    <t>Human papillomavirus infection</t>
  </si>
  <si>
    <t>890,1021,1385,1956,7015,7422</t>
  </si>
  <si>
    <t>CCNA2,CDK6,CREB1,EGFR,TERT,VEGFA</t>
  </si>
  <si>
    <t>hsa05219</t>
  </si>
  <si>
    <t>Bladder cancer</t>
  </si>
  <si>
    <t>1612,1956,7422</t>
  </si>
  <si>
    <t>DAPK1,EGFR,VEGFA</t>
  </si>
  <si>
    <t>hsa05206</t>
  </si>
  <si>
    <t>MicroRNAs in cancer</t>
  </si>
  <si>
    <t>1021,1956,5243,7422,23405</t>
  </si>
  <si>
    <t>CDK6,EGFR,ABCB1,VEGFA,DICER1</t>
  </si>
  <si>
    <t>hsa04934</t>
  </si>
  <si>
    <t>Cushing syndrome</t>
  </si>
  <si>
    <t>196,1021,1385,1956</t>
  </si>
  <si>
    <t>AHR,CDK6,CREB1,EGFR</t>
  </si>
  <si>
    <t>hsa04151</t>
  </si>
  <si>
    <t>PI3K-Akt signaling pathway</t>
  </si>
  <si>
    <t>1021,1385,1956,5228,7422</t>
  </si>
  <si>
    <t>CDK6,CREB1,EGFR,PGF,VEGFA</t>
  </si>
  <si>
    <t>hsa05212</t>
  </si>
  <si>
    <t>Pancreatic cancer</t>
  </si>
  <si>
    <t>1021,1956,7422</t>
  </si>
  <si>
    <t>CDK6,EGFR,VEGFA</t>
  </si>
  <si>
    <t>hsa05163</t>
  </si>
  <si>
    <t>Human cytomegalovirus infection</t>
  </si>
  <si>
    <t>1021,1385,1956,7422</t>
  </si>
  <si>
    <t>CDK6,CREB1,EGFR,VEGFA</t>
  </si>
  <si>
    <t>hsa05215</t>
  </si>
  <si>
    <t>Prostate cancer</t>
  </si>
  <si>
    <t>367,1385,1956</t>
  </si>
  <si>
    <t>AR,CREB1,EGFR</t>
  </si>
  <si>
    <t>hsa04926</t>
  </si>
  <si>
    <t>Relaxin signaling pathway</t>
  </si>
  <si>
    <t>1385,1956,7422</t>
  </si>
  <si>
    <t>CREB1,EGFR,VEGFA</t>
  </si>
  <si>
    <t>hsa04915</t>
  </si>
  <si>
    <t>Estrogen signaling pathway</t>
  </si>
  <si>
    <t>1385,1956,2099</t>
  </si>
  <si>
    <t>CREB1,EGFR,ESR1</t>
  </si>
  <si>
    <t>hsa05224</t>
  </si>
  <si>
    <t>Breast cancer</t>
  </si>
  <si>
    <t>1021,1956,2099</t>
  </si>
  <si>
    <t>CDK6,EGFR,ESR1</t>
  </si>
  <si>
    <t>hsa05167</t>
  </si>
  <si>
    <t>Kaposi sarcoma-associated herpesvirus infection</t>
  </si>
  <si>
    <t>1021,1385,7422</t>
  </si>
  <si>
    <t>CDK6,CREB1,VEGFA</t>
  </si>
  <si>
    <t>hsa04510</t>
  </si>
  <si>
    <t>Focal adhesion</t>
  </si>
  <si>
    <t>1956,5228,7422</t>
  </si>
  <si>
    <t>EGFR,PGF,VEGFA</t>
  </si>
  <si>
    <t>hsa05205</t>
  </si>
  <si>
    <t>Proteoglycans in cancer</t>
  </si>
  <si>
    <t>1956,2099,7422</t>
  </si>
  <si>
    <t>EGFR,ESR1,VEGFA</t>
  </si>
  <si>
    <t>hsa04015</t>
  </si>
  <si>
    <t>Rap1 signaling pathway</t>
  </si>
  <si>
    <t>hsa04014</t>
  </si>
  <si>
    <t>Ras signaling pathway</t>
  </si>
  <si>
    <t>hsa04010</t>
  </si>
  <si>
    <t>MAPK signaling pathway</t>
  </si>
  <si>
    <t>hsa04218</t>
  </si>
  <si>
    <t>Cellular senescence</t>
  </si>
  <si>
    <t>2_Member</t>
  </si>
  <si>
    <t>890,891,983,1021,9133</t>
  </si>
  <si>
    <t>CCNA2,CCNB1,CDK1,CDK6,CCNB2</t>
  </si>
  <si>
    <t>hsa04110</t>
  </si>
  <si>
    <t>Cell cycle</t>
  </si>
  <si>
    <t>hsa04115</t>
  </si>
  <si>
    <t>p53 signaling pathway</t>
  </si>
  <si>
    <t>891,983,1021,9133</t>
  </si>
  <si>
    <t>hsa04914</t>
  </si>
  <si>
    <t>Progesterone-mediated oocyte maturation</t>
  </si>
  <si>
    <t>890,891,983,9133</t>
  </si>
  <si>
    <t>CCNA2,CCNB1,CDK1,CCNB2</t>
  </si>
  <si>
    <t>hsa04114</t>
  </si>
  <si>
    <t>Oocyte meiosis</t>
  </si>
  <si>
    <t>367,891,983,9133</t>
  </si>
  <si>
    <t>AR,CCNB1,CDK1,CCNB2</t>
  </si>
  <si>
    <t>hsa04068</t>
  </si>
  <si>
    <t>FoxO signaling pathway</t>
  </si>
  <si>
    <t>891,1956,9133</t>
  </si>
  <si>
    <t>CCNB1,EGFR,CCNB2</t>
  </si>
  <si>
    <t>hsa05170</t>
  </si>
  <si>
    <t>Human immunodeficiency virus 1 infection</t>
  </si>
  <si>
    <t>891,983,9133</t>
  </si>
  <si>
    <t>CCNB1,CDK1,CCNB2</t>
  </si>
  <si>
    <t>hsa05208</t>
  </si>
  <si>
    <t>Chemical carcinogenesis - reactive oxygen species</t>
  </si>
  <si>
    <t>52,196,1956,7422,50507</t>
  </si>
  <si>
    <t>ACP1,AHR,EGFR,VEGFA,NOX4</t>
  </si>
  <si>
    <t>3_Member</t>
  </si>
  <si>
    <t>hsa04152</t>
  </si>
  <si>
    <t>AMPK signaling pathway</t>
  </si>
  <si>
    <t>4_Member</t>
  </si>
  <si>
    <t>890,1385,1994,2194</t>
  </si>
  <si>
    <t>CCNA2,CREB1,ELAVL1,FASN</t>
  </si>
  <si>
    <t>hsa05203</t>
  </si>
  <si>
    <t>Viral carcinogenesis</t>
  </si>
  <si>
    <t>890,983,1021,1385</t>
  </si>
  <si>
    <t>CCNA2,CDK1,CDK6,CREB1</t>
  </si>
  <si>
    <t>hsa05166</t>
  </si>
  <si>
    <t>Human T-cell leukemia virus 1 infection</t>
  </si>
  <si>
    <t>890,1385,7015,9133</t>
  </si>
  <si>
    <t>CCNA2,CREB1,TERT,CCNB2</t>
  </si>
  <si>
    <t>hsa05030</t>
  </si>
  <si>
    <t>Cocaine addiction</t>
  </si>
  <si>
    <t>1020,1385,4128</t>
  </si>
  <si>
    <t>CDK5,CREB1,MAOA</t>
  </si>
  <si>
    <t>5_Member</t>
  </si>
  <si>
    <t>hsa04936</t>
  </si>
  <si>
    <t>Alcoholic liver disease</t>
  </si>
  <si>
    <t>217,2194,50507</t>
  </si>
  <si>
    <t>ALDH2,FASN,NOX4</t>
  </si>
  <si>
    <t>6_Member</t>
  </si>
  <si>
    <t>hsa05226</t>
  </si>
  <si>
    <t>Gastric cancer</t>
  </si>
  <si>
    <t>7_Member</t>
  </si>
  <si>
    <t>1956,5243,7015</t>
  </si>
  <si>
    <t>EGFR,ABCB1,TERT</t>
  </si>
  <si>
    <t>hsa05225</t>
  </si>
  <si>
    <t>Hepatocellular carcinoma</t>
  </si>
  <si>
    <t>1021,1956,7015</t>
  </si>
  <si>
    <t>CDK6,EGFR,TERT</t>
  </si>
  <si>
    <t>hsa05010</t>
  </si>
  <si>
    <t>Alzheimer disease</t>
  </si>
  <si>
    <t>351,1020,50507</t>
  </si>
  <si>
    <t>APP,CDK5,NOX4</t>
  </si>
  <si>
    <t>8_Member</t>
  </si>
  <si>
    <t>hsa05022</t>
  </si>
  <si>
    <t>Pathways of neurodegeneration - multiple diseases</t>
  </si>
  <si>
    <t>p-value</t>
    <phoneticPr fontId="2" type="noConversion"/>
  </si>
  <si>
    <t>CCNB1,CDK1,CDK6,CCNB2</t>
    <phoneticPr fontId="2" type="noConversion"/>
  </si>
  <si>
    <t>count</t>
    <phoneticPr fontId="2" type="noConversion"/>
  </si>
  <si>
    <t>rich factor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</si>
</sst>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"/>
  </numFmts>
  <fonts count="5" x14ac:knownFonts="1">
    <font>
      <sz val="11"/>
      <color theme="1"/>
      <name val="宋体"/>
      <family val="2"/>
      <scheme val="minor"/>
    </font>
    <font>
      <b/>
      <sz val="11"/>
      <name val="宋体"/>
      <family val="3"/>
      <charset val="134"/>
    </font>
    <font>
      <sz val="9"/>
      <name val="宋体"/>
      <family val="3"/>
      <charset val="134"/>
      <scheme val="minor"/>
    </font>
    <font>
      <b/>
      <sz val="11"/>
      <name val="宋体"/>
      <family val="3"/>
      <charset val="134"/>
      <scheme val="minor"/>
    </font>
    <font>
      <sz val="10"/>
      <name val="宋体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rgb="FFCCCCCC"/>
        <bgColor rgb="FFCCCCCC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2" borderId="0" xfId="0" applyFont="1" applyFill="1" applyAlignment="1">
      <alignment horizontal="left"/>
    </xf>
    <xf numFmtId="0" fontId="0" fillId="0" borderId="0" xfId="0" applyAlignment="1">
      <alignment horizontal="right"/>
    </xf>
    <xf numFmtId="176" fontId="0" fillId="0" borderId="0" xfId="0" applyNumberFormat="1" applyAlignment="1">
      <alignment horizontal="right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left"/>
    </xf>
    <xf numFmtId="0" fontId="1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0" fontId="0" fillId="3" borderId="0" xfId="0" applyFill="1"/>
    <xf numFmtId="0" fontId="0" fillId="3" borderId="0" xfId="0" applyFill="1" applyAlignment="1">
      <alignment horizontal="right"/>
    </xf>
    <xf numFmtId="176" fontId="0" fillId="3" borderId="0" xfId="0" applyNumberFormat="1" applyFill="1" applyAlignment="1">
      <alignment horizontal="right"/>
    </xf>
  </cellXfs>
  <cellStyles count="1">
    <cellStyle name="常规" xfId="0" builtinId="0"/>
  </cellStyles>
  <dxfs count="3">
    <dxf>
      <fill>
        <patternFill patternType="solid">
          <fgColor rgb="FFDDDDFF"/>
          <bgColor rgb="FFDDDDFF"/>
        </patternFill>
      </fill>
    </dxf>
    <dxf>
      <fill>
        <patternFill patternType="solid">
          <fgColor rgb="FFDDEBF7"/>
          <bgColor rgb="FFDDEBF7"/>
        </patternFill>
      </fill>
    </dxf>
    <dxf>
      <fill>
        <patternFill patternType="solid">
          <fgColor rgb="FFF4B084"/>
          <bgColor rgb="FFF4B084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EF136B-D35D-4F8F-B320-89CDAC07EB59}">
  <dimension ref="A1:L37"/>
  <sheetViews>
    <sheetView workbookViewId="0">
      <selection activeCell="D13" sqref="D13"/>
    </sheetView>
  </sheetViews>
  <sheetFormatPr defaultRowHeight="13.5" x14ac:dyDescent="0.3"/>
  <cols>
    <col min="4" max="4" width="52.3984375" customWidth="1"/>
    <col min="6" max="6" width="12.19921875" bestFit="1" customWidth="1"/>
    <col min="7" max="7" width="11.796875" customWidth="1"/>
    <col min="8" max="8" width="24" customWidth="1"/>
    <col min="9" max="9" width="36.265625" customWidth="1"/>
    <col min="10" max="10" width="37.33203125" customWidth="1"/>
  </cols>
  <sheetData>
    <row r="1" spans="1:12" x14ac:dyDescent="0.3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4" t="s">
        <v>150</v>
      </c>
      <c r="G1" s="1" t="s">
        <v>5</v>
      </c>
      <c r="H1" s="1" t="s">
        <v>6</v>
      </c>
      <c r="I1" s="1" t="s">
        <v>7</v>
      </c>
      <c r="J1" s="5" t="s">
        <v>152</v>
      </c>
      <c r="L1" s="5" t="s">
        <v>153</v>
      </c>
    </row>
    <row r="2" spans="1:12" x14ac:dyDescent="0.3">
      <c r="A2" t="s">
        <v>11</v>
      </c>
      <c r="B2" t="s">
        <v>8</v>
      </c>
      <c r="C2" t="s">
        <v>9</v>
      </c>
      <c r="D2" t="s">
        <v>10</v>
      </c>
      <c r="E2" s="2">
        <v>-8.2850402413000008</v>
      </c>
      <c r="F2" s="2">
        <f t="shared" ref="F2:F37" si="0">10^(E2)</f>
        <v>5.1875196965413178E-9</v>
      </c>
      <c r="G2" s="3">
        <v>-5.7348118882000003</v>
      </c>
      <c r="H2" t="s">
        <v>12</v>
      </c>
      <c r="I2" t="s">
        <v>13</v>
      </c>
      <c r="J2">
        <v>9</v>
      </c>
      <c r="K2">
        <v>531</v>
      </c>
      <c r="L2">
        <f>J2/K2</f>
        <v>1.6949152542372881E-2</v>
      </c>
    </row>
    <row r="3" spans="1:12" x14ac:dyDescent="0.3">
      <c r="A3" t="s">
        <v>11</v>
      </c>
      <c r="B3" t="s">
        <v>8</v>
      </c>
      <c r="C3" t="s">
        <v>14</v>
      </c>
      <c r="D3" t="s">
        <v>15</v>
      </c>
      <c r="E3" s="2">
        <v>-6.9031396799999998</v>
      </c>
      <c r="F3" s="2">
        <f t="shared" si="0"/>
        <v>1.2498569802080159E-7</v>
      </c>
      <c r="G3" s="3">
        <v>-4.6539413226999997</v>
      </c>
      <c r="H3" t="s">
        <v>16</v>
      </c>
      <c r="I3" t="s">
        <v>17</v>
      </c>
      <c r="J3">
        <v>6</v>
      </c>
      <c r="K3">
        <v>212</v>
      </c>
      <c r="L3">
        <f t="shared" ref="L3:L37" si="1">J3/K3</f>
        <v>2.8301886792452831E-2</v>
      </c>
    </row>
    <row r="4" spans="1:12" x14ac:dyDescent="0.3">
      <c r="A4" t="s">
        <v>82</v>
      </c>
      <c r="B4" t="s">
        <v>8</v>
      </c>
      <c r="C4" t="s">
        <v>80</v>
      </c>
      <c r="D4" t="s">
        <v>81</v>
      </c>
      <c r="E4" s="2">
        <v>-6.0769776048999997</v>
      </c>
      <c r="F4" s="2">
        <f t="shared" si="0"/>
        <v>8.375724717975366E-7</v>
      </c>
      <c r="G4" s="3">
        <v>-4.1151001041999997</v>
      </c>
      <c r="H4" t="s">
        <v>83</v>
      </c>
      <c r="I4" t="s">
        <v>84</v>
      </c>
      <c r="J4">
        <v>5</v>
      </c>
      <c r="K4">
        <v>156</v>
      </c>
      <c r="L4">
        <f t="shared" si="1"/>
        <v>3.2051282051282048E-2</v>
      </c>
    </row>
    <row r="5" spans="1:12" x14ac:dyDescent="0.3">
      <c r="A5" t="s">
        <v>82</v>
      </c>
      <c r="B5" t="s">
        <v>8</v>
      </c>
      <c r="C5" t="s">
        <v>85</v>
      </c>
      <c r="D5" t="s">
        <v>86</v>
      </c>
      <c r="E5" s="2">
        <v>-6.0632684659000002</v>
      </c>
      <c r="F5" s="2">
        <f t="shared" si="0"/>
        <v>8.644333906115682E-7</v>
      </c>
      <c r="G5" s="3">
        <v>-4.1151001041999997</v>
      </c>
      <c r="H5" t="s">
        <v>83</v>
      </c>
      <c r="I5" t="s">
        <v>84</v>
      </c>
      <c r="J5">
        <v>5</v>
      </c>
      <c r="K5">
        <v>157</v>
      </c>
      <c r="L5">
        <f t="shared" si="1"/>
        <v>3.1847133757961783E-2</v>
      </c>
    </row>
    <row r="6" spans="1:12" s="8" customFormat="1" x14ac:dyDescent="0.3">
      <c r="A6" s="8" t="s">
        <v>82</v>
      </c>
      <c r="B6" s="8" t="s">
        <v>8</v>
      </c>
      <c r="C6" s="8" t="s">
        <v>87</v>
      </c>
      <c r="D6" s="8" t="s">
        <v>88</v>
      </c>
      <c r="E6" s="9">
        <v>-5.8419376248999999</v>
      </c>
      <c r="F6" s="9">
        <f t="shared" si="0"/>
        <v>1.4390052390678714E-6</v>
      </c>
      <c r="G6" s="10">
        <v>-4.0000017691999998</v>
      </c>
      <c r="H6" s="8" t="s">
        <v>89</v>
      </c>
      <c r="I6" s="8" t="s">
        <v>151</v>
      </c>
      <c r="J6" s="8">
        <v>4</v>
      </c>
      <c r="K6" s="8">
        <v>74</v>
      </c>
      <c r="L6" s="8">
        <f t="shared" si="1"/>
        <v>5.4054054054054057E-2</v>
      </c>
    </row>
    <row r="7" spans="1:12" x14ac:dyDescent="0.3">
      <c r="A7" t="s">
        <v>11</v>
      </c>
      <c r="B7" t="s">
        <v>8</v>
      </c>
      <c r="C7" t="s">
        <v>18</v>
      </c>
      <c r="D7" t="s">
        <v>19</v>
      </c>
      <c r="E7" s="2">
        <v>-5.7720788718999998</v>
      </c>
      <c r="F7" s="2">
        <f t="shared" si="0"/>
        <v>1.6901339597898809E-6</v>
      </c>
      <c r="G7" s="3">
        <v>-4.0000017691999998</v>
      </c>
      <c r="H7" t="s">
        <v>20</v>
      </c>
      <c r="I7" t="s">
        <v>21</v>
      </c>
      <c r="J7">
        <v>6</v>
      </c>
      <c r="K7">
        <v>331</v>
      </c>
      <c r="L7">
        <f t="shared" si="1"/>
        <v>1.812688821752266E-2</v>
      </c>
    </row>
    <row r="8" spans="1:12" x14ac:dyDescent="0.3">
      <c r="A8" t="s">
        <v>110</v>
      </c>
      <c r="B8" t="s">
        <v>8</v>
      </c>
      <c r="C8" t="s">
        <v>106</v>
      </c>
      <c r="D8" t="s">
        <v>107</v>
      </c>
      <c r="E8" s="2">
        <v>-5.3158202094</v>
      </c>
      <c r="F8" s="2">
        <f t="shared" si="0"/>
        <v>4.8325882164641119E-6</v>
      </c>
      <c r="G8" s="3">
        <v>-3.6370223883000001</v>
      </c>
      <c r="H8" t="s">
        <v>108</v>
      </c>
      <c r="I8" t="s">
        <v>109</v>
      </c>
      <c r="J8">
        <v>5</v>
      </c>
      <c r="K8">
        <v>223</v>
      </c>
      <c r="L8">
        <f t="shared" si="1"/>
        <v>2.2421524663677129E-2</v>
      </c>
    </row>
    <row r="9" spans="1:12" x14ac:dyDescent="0.3">
      <c r="A9" t="s">
        <v>82</v>
      </c>
      <c r="B9" t="s">
        <v>8</v>
      </c>
      <c r="C9" t="s">
        <v>90</v>
      </c>
      <c r="D9" t="s">
        <v>91</v>
      </c>
      <c r="E9" s="2">
        <v>-5.2841607543000002</v>
      </c>
      <c r="F9" s="2">
        <f t="shared" si="0"/>
        <v>5.1980355539718032E-6</v>
      </c>
      <c r="G9" s="3">
        <v>-3.6370223883000001</v>
      </c>
      <c r="H9" t="s">
        <v>92</v>
      </c>
      <c r="I9" t="s">
        <v>93</v>
      </c>
      <c r="J9">
        <v>4</v>
      </c>
      <c r="K9">
        <v>102</v>
      </c>
      <c r="L9">
        <f t="shared" si="1"/>
        <v>3.9215686274509803E-2</v>
      </c>
    </row>
    <row r="10" spans="1:12" x14ac:dyDescent="0.3">
      <c r="A10" t="s">
        <v>113</v>
      </c>
      <c r="B10" t="s">
        <v>8</v>
      </c>
      <c r="C10" t="s">
        <v>111</v>
      </c>
      <c r="D10" t="s">
        <v>112</v>
      </c>
      <c r="E10" s="2">
        <v>-4.9898585893999998</v>
      </c>
      <c r="F10" s="2">
        <f t="shared" si="0"/>
        <v>1.0236262409017011E-5</v>
      </c>
      <c r="G10" s="3">
        <v>-3.3938727458</v>
      </c>
      <c r="H10" t="s">
        <v>114</v>
      </c>
      <c r="I10" t="s">
        <v>115</v>
      </c>
      <c r="J10">
        <v>4</v>
      </c>
      <c r="K10">
        <v>121</v>
      </c>
      <c r="L10">
        <f t="shared" si="1"/>
        <v>3.3057851239669422E-2</v>
      </c>
    </row>
    <row r="11" spans="1:12" x14ac:dyDescent="0.3">
      <c r="A11" t="s">
        <v>11</v>
      </c>
      <c r="B11" t="s">
        <v>8</v>
      </c>
      <c r="C11" t="s">
        <v>22</v>
      </c>
      <c r="D11" t="s">
        <v>23</v>
      </c>
      <c r="E11" s="2">
        <v>-4.8737503307000001</v>
      </c>
      <c r="F11" s="2">
        <f t="shared" si="0"/>
        <v>1.3373641259135799E-5</v>
      </c>
      <c r="G11" s="3">
        <v>-3.3448442101999998</v>
      </c>
      <c r="H11" t="s">
        <v>24</v>
      </c>
      <c r="I11" t="s">
        <v>25</v>
      </c>
      <c r="J11">
        <v>3</v>
      </c>
      <c r="K11">
        <v>41</v>
      </c>
      <c r="L11">
        <f t="shared" si="1"/>
        <v>7.3170731707317069E-2</v>
      </c>
    </row>
    <row r="12" spans="1:12" x14ac:dyDescent="0.3">
      <c r="A12" t="s">
        <v>82</v>
      </c>
      <c r="B12" t="s">
        <v>8</v>
      </c>
      <c r="C12" t="s">
        <v>94</v>
      </c>
      <c r="D12" t="s">
        <v>95</v>
      </c>
      <c r="E12" s="2">
        <v>-4.8536798780000003</v>
      </c>
      <c r="F12" s="2">
        <f t="shared" si="0"/>
        <v>1.4006193500991376E-5</v>
      </c>
      <c r="G12" s="3">
        <v>-3.3448442101999998</v>
      </c>
      <c r="H12" t="s">
        <v>96</v>
      </c>
      <c r="I12" t="s">
        <v>97</v>
      </c>
      <c r="J12">
        <v>4</v>
      </c>
      <c r="K12">
        <v>131</v>
      </c>
      <c r="L12">
        <f t="shared" si="1"/>
        <v>3.0534351145038167E-2</v>
      </c>
    </row>
    <row r="13" spans="1:12" x14ac:dyDescent="0.3">
      <c r="A13" t="s">
        <v>128</v>
      </c>
      <c r="B13" t="s">
        <v>8</v>
      </c>
      <c r="C13" t="s">
        <v>124</v>
      </c>
      <c r="D13" t="s">
        <v>125</v>
      </c>
      <c r="E13" s="2">
        <v>-4.6387887016000002</v>
      </c>
      <c r="F13" s="2">
        <f t="shared" si="0"/>
        <v>2.297266070969401E-5</v>
      </c>
      <c r="G13" s="3">
        <v>-3.1889182631000001</v>
      </c>
      <c r="H13" t="s">
        <v>126</v>
      </c>
      <c r="I13" t="s">
        <v>127</v>
      </c>
      <c r="J13">
        <v>3</v>
      </c>
      <c r="K13">
        <v>49</v>
      </c>
      <c r="L13">
        <f t="shared" si="1"/>
        <v>6.1224489795918366E-2</v>
      </c>
    </row>
    <row r="14" spans="1:12" x14ac:dyDescent="0.3">
      <c r="A14" t="s">
        <v>11</v>
      </c>
      <c r="B14" t="s">
        <v>8</v>
      </c>
      <c r="C14" t="s">
        <v>26</v>
      </c>
      <c r="D14" t="s">
        <v>27</v>
      </c>
      <c r="E14" s="2">
        <v>-4.6252032638999996</v>
      </c>
      <c r="F14" s="2">
        <f t="shared" si="0"/>
        <v>2.370264085562394E-5</v>
      </c>
      <c r="G14" s="3">
        <v>-3.1889182631000001</v>
      </c>
      <c r="H14" t="s">
        <v>28</v>
      </c>
      <c r="I14" t="s">
        <v>29</v>
      </c>
      <c r="J14">
        <v>5</v>
      </c>
      <c r="K14">
        <v>310</v>
      </c>
      <c r="L14">
        <f t="shared" si="1"/>
        <v>1.6129032258064516E-2</v>
      </c>
    </row>
    <row r="15" spans="1:12" x14ac:dyDescent="0.3">
      <c r="A15" t="s">
        <v>11</v>
      </c>
      <c r="B15" t="s">
        <v>8</v>
      </c>
      <c r="C15" t="s">
        <v>30</v>
      </c>
      <c r="D15" t="s">
        <v>31</v>
      </c>
      <c r="E15" s="2">
        <v>-4.5665619030000002</v>
      </c>
      <c r="F15" s="2">
        <f t="shared" si="0"/>
        <v>2.712926932327706E-5</v>
      </c>
      <c r="G15" s="3">
        <v>-3.1624615857</v>
      </c>
      <c r="H15" t="s">
        <v>32</v>
      </c>
      <c r="I15" t="s">
        <v>33</v>
      </c>
      <c r="J15">
        <v>4</v>
      </c>
      <c r="K15">
        <v>155</v>
      </c>
      <c r="L15">
        <f t="shared" si="1"/>
        <v>2.5806451612903226E-2</v>
      </c>
    </row>
    <row r="16" spans="1:12" x14ac:dyDescent="0.3">
      <c r="A16" t="s">
        <v>11</v>
      </c>
      <c r="B16" t="s">
        <v>8</v>
      </c>
      <c r="C16" t="s">
        <v>34</v>
      </c>
      <c r="D16" t="s">
        <v>35</v>
      </c>
      <c r="E16" s="2">
        <v>-4.3216217533999997</v>
      </c>
      <c r="F16" s="2">
        <f t="shared" si="0"/>
        <v>4.7684611273262693E-5</v>
      </c>
      <c r="G16" s="3">
        <v>-2.9474846594000002</v>
      </c>
      <c r="H16" t="s">
        <v>36</v>
      </c>
      <c r="I16" t="s">
        <v>37</v>
      </c>
      <c r="J16">
        <v>5</v>
      </c>
      <c r="K16">
        <v>359</v>
      </c>
      <c r="L16">
        <f t="shared" si="1"/>
        <v>1.3927576601671309E-2</v>
      </c>
    </row>
    <row r="17" spans="1:12" x14ac:dyDescent="0.3">
      <c r="A17" t="s">
        <v>113</v>
      </c>
      <c r="B17" t="s">
        <v>8</v>
      </c>
      <c r="C17" t="s">
        <v>116</v>
      </c>
      <c r="D17" t="s">
        <v>117</v>
      </c>
      <c r="E17" s="2">
        <v>-4.1021256629999998</v>
      </c>
      <c r="F17" s="2">
        <f t="shared" si="0"/>
        <v>7.9044987843196604E-5</v>
      </c>
      <c r="G17" s="3">
        <v>-2.7560172926000002</v>
      </c>
      <c r="H17" t="s">
        <v>118</v>
      </c>
      <c r="I17" t="s">
        <v>119</v>
      </c>
      <c r="J17">
        <v>4</v>
      </c>
      <c r="K17">
        <v>204</v>
      </c>
      <c r="L17">
        <f t="shared" si="1"/>
        <v>1.9607843137254902E-2</v>
      </c>
    </row>
    <row r="18" spans="1:12" x14ac:dyDescent="0.3">
      <c r="A18" t="s">
        <v>11</v>
      </c>
      <c r="B18" t="s">
        <v>8</v>
      </c>
      <c r="C18" t="s">
        <v>38</v>
      </c>
      <c r="D18" t="s">
        <v>39</v>
      </c>
      <c r="E18" s="2">
        <v>-4.0662079595999998</v>
      </c>
      <c r="F18" s="2">
        <f t="shared" si="0"/>
        <v>8.5860228592179278E-5</v>
      </c>
      <c r="G18" s="3">
        <v>-2.746428528</v>
      </c>
      <c r="H18" t="s">
        <v>40</v>
      </c>
      <c r="I18" t="s">
        <v>41</v>
      </c>
      <c r="J18">
        <v>3</v>
      </c>
      <c r="K18">
        <v>76</v>
      </c>
      <c r="L18">
        <f t="shared" si="1"/>
        <v>3.9473684210526314E-2</v>
      </c>
    </row>
    <row r="19" spans="1:12" x14ac:dyDescent="0.3">
      <c r="A19" t="s">
        <v>113</v>
      </c>
      <c r="B19" t="s">
        <v>8</v>
      </c>
      <c r="C19" t="s">
        <v>120</v>
      </c>
      <c r="D19" t="s">
        <v>121</v>
      </c>
      <c r="E19" s="2">
        <v>-3.9603755300999999</v>
      </c>
      <c r="F19" s="2">
        <f t="shared" si="0"/>
        <v>1.0955304921946608E-4</v>
      </c>
      <c r="G19" s="3">
        <v>-2.6664557469000001</v>
      </c>
      <c r="H19" t="s">
        <v>122</v>
      </c>
      <c r="I19" t="s">
        <v>123</v>
      </c>
      <c r="J19">
        <v>4</v>
      </c>
      <c r="K19">
        <v>222</v>
      </c>
      <c r="L19">
        <f t="shared" si="1"/>
        <v>1.8018018018018018E-2</v>
      </c>
    </row>
    <row r="20" spans="1:12" x14ac:dyDescent="0.3">
      <c r="A20" t="s">
        <v>11</v>
      </c>
      <c r="B20" t="s">
        <v>8</v>
      </c>
      <c r="C20" t="s">
        <v>42</v>
      </c>
      <c r="D20" t="s">
        <v>43</v>
      </c>
      <c r="E20" s="2">
        <v>-3.9379304990000001</v>
      </c>
      <c r="F20" s="2">
        <f t="shared" si="0"/>
        <v>1.1536378619851521E-4</v>
      </c>
      <c r="G20" s="3">
        <v>-2.6664557469000001</v>
      </c>
      <c r="H20" t="s">
        <v>44</v>
      </c>
      <c r="I20" t="s">
        <v>45</v>
      </c>
      <c r="J20">
        <v>4</v>
      </c>
      <c r="K20">
        <v>225</v>
      </c>
      <c r="L20">
        <f t="shared" si="1"/>
        <v>1.7777777777777778E-2</v>
      </c>
    </row>
    <row r="21" spans="1:12" x14ac:dyDescent="0.3">
      <c r="A21" t="s">
        <v>11</v>
      </c>
      <c r="B21" t="s">
        <v>8</v>
      </c>
      <c r="C21" t="s">
        <v>46</v>
      </c>
      <c r="D21" t="s">
        <v>47</v>
      </c>
      <c r="E21" s="2">
        <v>-3.7515363592000002</v>
      </c>
      <c r="F21" s="2">
        <f t="shared" si="0"/>
        <v>1.7719996868419406E-4</v>
      </c>
      <c r="G21" s="3">
        <v>-2.5023380018000001</v>
      </c>
      <c r="H21" t="s">
        <v>48</v>
      </c>
      <c r="I21" t="s">
        <v>49</v>
      </c>
      <c r="J21">
        <v>3</v>
      </c>
      <c r="K21">
        <v>97</v>
      </c>
      <c r="L21">
        <f t="shared" si="1"/>
        <v>3.0927835051546393E-2</v>
      </c>
    </row>
    <row r="22" spans="1:12" x14ac:dyDescent="0.3">
      <c r="A22" t="s">
        <v>11</v>
      </c>
      <c r="B22" t="s">
        <v>8</v>
      </c>
      <c r="C22" t="s">
        <v>50</v>
      </c>
      <c r="D22" t="s">
        <v>51</v>
      </c>
      <c r="E22" s="2">
        <v>-3.3873411108</v>
      </c>
      <c r="F22" s="2">
        <f t="shared" si="0"/>
        <v>4.0988204014948858E-4</v>
      </c>
      <c r="G22" s="3">
        <v>-2.1599992800000001</v>
      </c>
      <c r="H22" t="s">
        <v>52</v>
      </c>
      <c r="I22" t="s">
        <v>53</v>
      </c>
      <c r="J22">
        <v>3</v>
      </c>
      <c r="K22">
        <v>129</v>
      </c>
      <c r="L22">
        <f t="shared" si="1"/>
        <v>2.3255813953488372E-2</v>
      </c>
    </row>
    <row r="23" spans="1:12" x14ac:dyDescent="0.3">
      <c r="A23" t="s">
        <v>82</v>
      </c>
      <c r="B23" t="s">
        <v>8</v>
      </c>
      <c r="C23" t="s">
        <v>98</v>
      </c>
      <c r="D23" t="s">
        <v>99</v>
      </c>
      <c r="E23" s="2">
        <v>-3.3678049522000002</v>
      </c>
      <c r="F23" s="2">
        <f t="shared" si="0"/>
        <v>4.2874103083112775E-4</v>
      </c>
      <c r="G23" s="3">
        <v>-2.1599992800000001</v>
      </c>
      <c r="H23" t="s">
        <v>100</v>
      </c>
      <c r="I23" t="s">
        <v>101</v>
      </c>
      <c r="J23">
        <v>3</v>
      </c>
      <c r="K23">
        <v>131</v>
      </c>
      <c r="L23">
        <f t="shared" si="1"/>
        <v>2.2900763358778626E-2</v>
      </c>
    </row>
    <row r="24" spans="1:12" x14ac:dyDescent="0.3">
      <c r="A24" t="s">
        <v>11</v>
      </c>
      <c r="B24" t="s">
        <v>8</v>
      </c>
      <c r="C24" t="s">
        <v>54</v>
      </c>
      <c r="D24" t="s">
        <v>55</v>
      </c>
      <c r="E24" s="2">
        <v>-3.3110102497999998</v>
      </c>
      <c r="F24" s="2">
        <f t="shared" si="0"/>
        <v>4.8864082677666486E-4</v>
      </c>
      <c r="G24" s="3">
        <v>-2.1225097327000002</v>
      </c>
      <c r="H24" t="s">
        <v>56</v>
      </c>
      <c r="I24" t="s">
        <v>57</v>
      </c>
      <c r="J24">
        <v>3</v>
      </c>
      <c r="K24">
        <v>137</v>
      </c>
      <c r="L24">
        <f t="shared" si="1"/>
        <v>2.1897810218978103E-2</v>
      </c>
    </row>
    <row r="25" spans="1:12" x14ac:dyDescent="0.3">
      <c r="A25" t="s">
        <v>133</v>
      </c>
      <c r="B25" t="s">
        <v>8</v>
      </c>
      <c r="C25" t="s">
        <v>129</v>
      </c>
      <c r="D25" t="s">
        <v>130</v>
      </c>
      <c r="E25" s="2">
        <v>-3.2656295755999998</v>
      </c>
      <c r="F25" s="2">
        <f t="shared" si="0"/>
        <v>5.4246337843507871E-4</v>
      </c>
      <c r="G25" s="3">
        <v>-2.0956124642999998</v>
      </c>
      <c r="H25" t="s">
        <v>131</v>
      </c>
      <c r="I25" t="s">
        <v>132</v>
      </c>
      <c r="J25">
        <v>3</v>
      </c>
      <c r="K25">
        <v>142</v>
      </c>
      <c r="L25">
        <f t="shared" si="1"/>
        <v>2.1126760563380281E-2</v>
      </c>
    </row>
    <row r="26" spans="1:12" x14ac:dyDescent="0.3">
      <c r="A26" t="s">
        <v>11</v>
      </c>
      <c r="B26" t="s">
        <v>8</v>
      </c>
      <c r="C26" t="s">
        <v>58</v>
      </c>
      <c r="D26" t="s">
        <v>59</v>
      </c>
      <c r="E26" s="2">
        <v>-3.2218882268</v>
      </c>
      <c r="F26" s="2">
        <f t="shared" si="0"/>
        <v>5.9994546273400156E-4</v>
      </c>
      <c r="G26" s="3">
        <v>-2.0695998823999999</v>
      </c>
      <c r="H26" t="s">
        <v>60</v>
      </c>
      <c r="I26" t="s">
        <v>61</v>
      </c>
      <c r="J26">
        <v>3</v>
      </c>
      <c r="K26">
        <v>147</v>
      </c>
      <c r="L26">
        <f t="shared" si="1"/>
        <v>2.0408163265306121E-2</v>
      </c>
    </row>
    <row r="27" spans="1:12" x14ac:dyDescent="0.3">
      <c r="A27" t="s">
        <v>136</v>
      </c>
      <c r="B27" t="s">
        <v>8</v>
      </c>
      <c r="C27" t="s">
        <v>134</v>
      </c>
      <c r="D27" t="s">
        <v>135</v>
      </c>
      <c r="E27" s="2">
        <v>-3.2048255788</v>
      </c>
      <c r="F27" s="2">
        <f t="shared" si="0"/>
        <v>6.2398538996230439E-4</v>
      </c>
      <c r="G27" s="3">
        <v>-2.0695705738000001</v>
      </c>
      <c r="H27" t="s">
        <v>137</v>
      </c>
      <c r="I27" t="s">
        <v>138</v>
      </c>
      <c r="J27">
        <v>3</v>
      </c>
      <c r="K27">
        <v>149</v>
      </c>
      <c r="L27">
        <f t="shared" si="1"/>
        <v>2.0134228187919462E-2</v>
      </c>
    </row>
    <row r="28" spans="1:12" x14ac:dyDescent="0.3">
      <c r="A28" t="s">
        <v>136</v>
      </c>
      <c r="B28" t="s">
        <v>8</v>
      </c>
      <c r="C28" t="s">
        <v>139</v>
      </c>
      <c r="D28" t="s">
        <v>140</v>
      </c>
      <c r="E28" s="2">
        <v>-3.0537678020999999</v>
      </c>
      <c r="F28" s="2">
        <f t="shared" si="0"/>
        <v>8.8355217011593633E-4</v>
      </c>
      <c r="G28" s="3">
        <v>-1.9349032131999999</v>
      </c>
      <c r="H28" t="s">
        <v>141</v>
      </c>
      <c r="I28" t="s">
        <v>142</v>
      </c>
      <c r="J28">
        <v>3</v>
      </c>
      <c r="K28">
        <v>168</v>
      </c>
      <c r="L28">
        <f t="shared" si="1"/>
        <v>1.7857142857142856E-2</v>
      </c>
    </row>
    <row r="29" spans="1:12" x14ac:dyDescent="0.3">
      <c r="A29" t="s">
        <v>11</v>
      </c>
      <c r="B29" t="s">
        <v>8</v>
      </c>
      <c r="C29" t="s">
        <v>62</v>
      </c>
      <c r="D29" t="s">
        <v>63</v>
      </c>
      <c r="E29" s="2">
        <v>-2.8738718277999999</v>
      </c>
      <c r="F29" s="2">
        <f t="shared" si="0"/>
        <v>1.3369900407167391E-3</v>
      </c>
      <c r="G29" s="3">
        <v>-1.7708015061</v>
      </c>
      <c r="H29" t="s">
        <v>64</v>
      </c>
      <c r="I29" t="s">
        <v>65</v>
      </c>
      <c r="J29">
        <v>3</v>
      </c>
      <c r="K29">
        <v>194</v>
      </c>
      <c r="L29">
        <f t="shared" si="1"/>
        <v>1.5463917525773196E-2</v>
      </c>
    </row>
    <row r="30" spans="1:12" x14ac:dyDescent="0.3">
      <c r="A30" t="s">
        <v>11</v>
      </c>
      <c r="B30" t="s">
        <v>8</v>
      </c>
      <c r="C30" t="s">
        <v>66</v>
      </c>
      <c r="D30" t="s">
        <v>67</v>
      </c>
      <c r="E30" s="2">
        <v>-2.8174746530000001</v>
      </c>
      <c r="F30" s="2">
        <f t="shared" si="0"/>
        <v>1.522387982367926E-3</v>
      </c>
      <c r="G30" s="3">
        <v>-1.7321944122999999</v>
      </c>
      <c r="H30" t="s">
        <v>68</v>
      </c>
      <c r="I30" t="s">
        <v>69</v>
      </c>
      <c r="J30">
        <v>3</v>
      </c>
      <c r="K30">
        <v>203</v>
      </c>
      <c r="L30">
        <f t="shared" si="1"/>
        <v>1.4778325123152709E-2</v>
      </c>
    </row>
    <row r="31" spans="1:12" x14ac:dyDescent="0.3">
      <c r="A31" t="s">
        <v>11</v>
      </c>
      <c r="B31" t="s">
        <v>8</v>
      </c>
      <c r="C31" t="s">
        <v>70</v>
      </c>
      <c r="D31" t="s">
        <v>71</v>
      </c>
      <c r="E31" s="2">
        <v>-2.8053015106000001</v>
      </c>
      <c r="F31" s="2">
        <f t="shared" si="0"/>
        <v>1.5656637246943218E-3</v>
      </c>
      <c r="G31" s="3">
        <v>-1.7321944122999999</v>
      </c>
      <c r="H31" t="s">
        <v>72</v>
      </c>
      <c r="I31" t="s">
        <v>73</v>
      </c>
      <c r="J31">
        <v>3</v>
      </c>
      <c r="K31">
        <v>205</v>
      </c>
      <c r="L31">
        <f t="shared" si="1"/>
        <v>1.4634146341463415E-2</v>
      </c>
    </row>
    <row r="32" spans="1:12" x14ac:dyDescent="0.3">
      <c r="A32" t="s">
        <v>11</v>
      </c>
      <c r="B32" t="s">
        <v>8</v>
      </c>
      <c r="C32" t="s">
        <v>74</v>
      </c>
      <c r="D32" t="s">
        <v>75</v>
      </c>
      <c r="E32" s="2">
        <v>-2.7754111473999998</v>
      </c>
      <c r="F32" s="2">
        <f t="shared" si="0"/>
        <v>1.677215443284117E-3</v>
      </c>
      <c r="G32" s="3">
        <v>-1.7185874072</v>
      </c>
      <c r="H32" t="s">
        <v>68</v>
      </c>
      <c r="I32" t="s">
        <v>69</v>
      </c>
      <c r="J32">
        <v>3</v>
      </c>
      <c r="K32">
        <v>210</v>
      </c>
      <c r="L32">
        <f t="shared" si="1"/>
        <v>1.4285714285714285E-2</v>
      </c>
    </row>
    <row r="33" spans="1:12" x14ac:dyDescent="0.3">
      <c r="A33" t="s">
        <v>82</v>
      </c>
      <c r="B33" t="s">
        <v>8</v>
      </c>
      <c r="C33" t="s">
        <v>102</v>
      </c>
      <c r="D33" t="s">
        <v>103</v>
      </c>
      <c r="E33" s="2">
        <v>-2.7636657818999999</v>
      </c>
      <c r="F33" s="2">
        <f t="shared" si="0"/>
        <v>1.7231941758376339E-3</v>
      </c>
      <c r="G33" s="3">
        <v>-1.7185874072</v>
      </c>
      <c r="H33" t="s">
        <v>104</v>
      </c>
      <c r="I33" t="s">
        <v>105</v>
      </c>
      <c r="J33">
        <v>3</v>
      </c>
      <c r="K33">
        <v>212</v>
      </c>
      <c r="L33">
        <f t="shared" si="1"/>
        <v>1.4150943396226415E-2</v>
      </c>
    </row>
    <row r="34" spans="1:12" x14ac:dyDescent="0.3">
      <c r="A34" t="s">
        <v>11</v>
      </c>
      <c r="B34" t="s">
        <v>8</v>
      </c>
      <c r="C34" t="s">
        <v>76</v>
      </c>
      <c r="D34" t="s">
        <v>77</v>
      </c>
      <c r="E34" s="2">
        <v>-2.6312647231000001</v>
      </c>
      <c r="F34" s="2">
        <f t="shared" si="0"/>
        <v>2.3374120407592246E-3</v>
      </c>
      <c r="G34" s="3">
        <v>-1.5995503098999999</v>
      </c>
      <c r="H34" t="s">
        <v>68</v>
      </c>
      <c r="I34" t="s">
        <v>69</v>
      </c>
      <c r="J34">
        <v>3</v>
      </c>
      <c r="K34">
        <v>236</v>
      </c>
      <c r="L34">
        <f t="shared" si="1"/>
        <v>1.2711864406779662E-2</v>
      </c>
    </row>
    <row r="35" spans="1:12" x14ac:dyDescent="0.3">
      <c r="A35" t="s">
        <v>11</v>
      </c>
      <c r="B35" t="s">
        <v>8</v>
      </c>
      <c r="C35" t="s">
        <v>78</v>
      </c>
      <c r="D35" t="s">
        <v>79</v>
      </c>
      <c r="E35" s="2">
        <v>-2.3346245113999999</v>
      </c>
      <c r="F35" s="2">
        <f t="shared" si="0"/>
        <v>4.6278096633568383E-3</v>
      </c>
      <c r="G35" s="3">
        <v>-1.3158750753999999</v>
      </c>
      <c r="H35" t="s">
        <v>68</v>
      </c>
      <c r="I35" t="s">
        <v>69</v>
      </c>
      <c r="J35">
        <v>3</v>
      </c>
      <c r="K35">
        <v>301</v>
      </c>
      <c r="L35">
        <f t="shared" si="1"/>
        <v>9.9667774086378731E-3</v>
      </c>
    </row>
    <row r="36" spans="1:12" x14ac:dyDescent="0.3">
      <c r="A36" t="s">
        <v>147</v>
      </c>
      <c r="B36" t="s">
        <v>8</v>
      </c>
      <c r="C36" t="s">
        <v>143</v>
      </c>
      <c r="D36" t="s">
        <v>144</v>
      </c>
      <c r="E36" s="2">
        <v>-2.0438135023999999</v>
      </c>
      <c r="F36" s="2">
        <f t="shared" si="0"/>
        <v>9.0403760816930787E-3</v>
      </c>
      <c r="G36" s="3">
        <v>-1.0376531937</v>
      </c>
      <c r="H36" t="s">
        <v>145</v>
      </c>
      <c r="I36" t="s">
        <v>146</v>
      </c>
      <c r="J36">
        <v>3</v>
      </c>
      <c r="K36">
        <v>384</v>
      </c>
      <c r="L36">
        <f t="shared" si="1"/>
        <v>7.8125E-3</v>
      </c>
    </row>
    <row r="37" spans="1:12" x14ac:dyDescent="0.3">
      <c r="A37" t="s">
        <v>147</v>
      </c>
      <c r="B37" t="s">
        <v>8</v>
      </c>
      <c r="C37" t="s">
        <v>148</v>
      </c>
      <c r="D37" t="s">
        <v>149</v>
      </c>
      <c r="E37" s="2">
        <v>-1.7936433970000001</v>
      </c>
      <c r="F37" s="2">
        <f t="shared" si="0"/>
        <v>1.6082612684034714E-2</v>
      </c>
      <c r="G37" s="3">
        <v>-0.7997175447</v>
      </c>
      <c r="H37" t="s">
        <v>145</v>
      </c>
      <c r="I37" t="s">
        <v>146</v>
      </c>
      <c r="J37">
        <v>3</v>
      </c>
      <c r="K37">
        <v>476</v>
      </c>
      <c r="L37">
        <f t="shared" si="1"/>
        <v>6.3025210084033615E-3</v>
      </c>
    </row>
  </sheetData>
  <sortState xmlns:xlrd2="http://schemas.microsoft.com/office/spreadsheetml/2017/richdata2" ref="A2:J37">
    <sortCondition ref="F2:F37"/>
  </sortState>
  <phoneticPr fontId="2" type="noConversion"/>
  <conditionalFormatting sqref="A2:A36">
    <cfRule type="expression" dxfId="2" priority="2">
      <formula>RIGHT(A2,1)="y"</formula>
    </cfRule>
    <cfRule type="expression" dxfId="1" priority="3" stopIfTrue="1">
      <formula>TRUE</formula>
    </cfRule>
  </conditionalFormatting>
  <conditionalFormatting sqref="C2:C37">
    <cfRule type="expression" dxfId="0" priority="1">
      <formula>1=1</formula>
    </cfRule>
  </conditionalFormatting>
  <conditionalFormatting sqref="E2:E36 F2:F37 G2:G36">
    <cfRule type="colorScale" priority="4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EE5B10-F5D5-4CFA-ABF2-8A41ED7C720F}">
  <dimension ref="A1:D31"/>
  <sheetViews>
    <sheetView tabSelected="1" workbookViewId="0">
      <selection activeCell="A37" sqref="A37"/>
    </sheetView>
  </sheetViews>
  <sheetFormatPr defaultRowHeight="13.5" x14ac:dyDescent="0.3"/>
  <cols>
    <col min="1" max="1" width="52.3984375" style="7" customWidth="1"/>
    <col min="2" max="2" width="12.19921875" style="7" bestFit="1" customWidth="1"/>
    <col min="3" max="3" width="11.3984375" style="7" customWidth="1"/>
    <col min="4" max="4" width="15.53125" style="7" customWidth="1"/>
    <col min="5" max="16384" width="9.06640625" style="7"/>
  </cols>
  <sheetData>
    <row r="1" spans="1:4" x14ac:dyDescent="0.3">
      <c r="A1" s="6" t="s">
        <v>3</v>
      </c>
      <c r="B1" s="4" t="s">
        <v>150</v>
      </c>
      <c r="C1" s="4" t="s">
        <v>152</v>
      </c>
      <c r="D1" s="4" t="s">
        <v>153</v>
      </c>
    </row>
    <row r="2" spans="1:4" x14ac:dyDescent="0.3">
      <c r="A2" s="7" t="s">
        <v>10</v>
      </c>
      <c r="B2" s="7">
        <v>5.1875196965413178E-9</v>
      </c>
      <c r="C2" s="7">
        <v>9</v>
      </c>
      <c r="D2" s="7">
        <v>1.6949152542372881E-2</v>
      </c>
    </row>
    <row r="3" spans="1:4" x14ac:dyDescent="0.3">
      <c r="A3" s="7" t="s">
        <v>15</v>
      </c>
      <c r="B3" s="7">
        <v>1.2498569802080159E-7</v>
      </c>
      <c r="C3" s="7">
        <v>6</v>
      </c>
      <c r="D3" s="7">
        <v>2.8301886792452831E-2</v>
      </c>
    </row>
    <row r="4" spans="1:4" x14ac:dyDescent="0.3">
      <c r="A4" s="7" t="s">
        <v>81</v>
      </c>
      <c r="B4" s="7">
        <v>8.375724717975366E-7</v>
      </c>
      <c r="C4" s="7">
        <v>5</v>
      </c>
      <c r="D4" s="7">
        <v>3.2051282051282048E-2</v>
      </c>
    </row>
    <row r="5" spans="1:4" x14ac:dyDescent="0.3">
      <c r="A5" s="7" t="s">
        <v>86</v>
      </c>
      <c r="B5" s="7">
        <v>8.644333906115682E-7</v>
      </c>
      <c r="C5" s="7">
        <v>5</v>
      </c>
      <c r="D5" s="7">
        <v>3.1847133757961783E-2</v>
      </c>
    </row>
    <row r="6" spans="1:4" x14ac:dyDescent="0.3">
      <c r="A6" s="7" t="s">
        <v>88</v>
      </c>
      <c r="B6" s="7">
        <v>1.4390052390678714E-6</v>
      </c>
      <c r="C6" s="7">
        <v>4</v>
      </c>
      <c r="D6" s="7">
        <v>5.4054054054054057E-2</v>
      </c>
    </row>
    <row r="7" spans="1:4" x14ac:dyDescent="0.3">
      <c r="A7" s="7" t="s">
        <v>19</v>
      </c>
      <c r="B7" s="7">
        <v>1.6901339597898809E-6</v>
      </c>
      <c r="C7" s="7">
        <v>6</v>
      </c>
      <c r="D7" s="7">
        <v>1.812688821752266E-2</v>
      </c>
    </row>
    <row r="8" spans="1:4" x14ac:dyDescent="0.3">
      <c r="A8" s="7" t="s">
        <v>107</v>
      </c>
      <c r="B8" s="7">
        <v>4.8325882164641119E-6</v>
      </c>
      <c r="C8" s="7">
        <v>5</v>
      </c>
      <c r="D8" s="7">
        <v>2.2421524663677129E-2</v>
      </c>
    </row>
    <row r="9" spans="1:4" x14ac:dyDescent="0.3">
      <c r="A9" s="7" t="s">
        <v>91</v>
      </c>
      <c r="B9" s="7">
        <v>5.1980355539718032E-6</v>
      </c>
      <c r="C9" s="7">
        <v>4</v>
      </c>
      <c r="D9" s="7">
        <v>3.9215686274509803E-2</v>
      </c>
    </row>
    <row r="10" spans="1:4" x14ac:dyDescent="0.3">
      <c r="A10" s="7" t="s">
        <v>112</v>
      </c>
      <c r="B10" s="7">
        <v>1.0236262409017011E-5</v>
      </c>
      <c r="C10" s="7">
        <v>4</v>
      </c>
      <c r="D10" s="7">
        <v>3.3057851239669422E-2</v>
      </c>
    </row>
    <row r="11" spans="1:4" x14ac:dyDescent="0.3">
      <c r="A11" s="7" t="s">
        <v>23</v>
      </c>
      <c r="B11" s="7">
        <v>1.3373641259135799E-5</v>
      </c>
      <c r="C11" s="7">
        <v>3</v>
      </c>
      <c r="D11" s="7">
        <v>7.3170731707317069E-2</v>
      </c>
    </row>
    <row r="12" spans="1:4" x14ac:dyDescent="0.3">
      <c r="A12" s="7" t="s">
        <v>95</v>
      </c>
      <c r="B12" s="7">
        <v>1.4006193500991376E-5</v>
      </c>
      <c r="C12" s="7">
        <v>4</v>
      </c>
      <c r="D12" s="7">
        <v>3.0534351145038167E-2</v>
      </c>
    </row>
    <row r="13" spans="1:4" x14ac:dyDescent="0.3">
      <c r="A13" s="7" t="s">
        <v>125</v>
      </c>
      <c r="B13" s="7">
        <v>2.297266070969401E-5</v>
      </c>
      <c r="C13" s="7">
        <v>3</v>
      </c>
      <c r="D13" s="7">
        <v>6.1224489795918366E-2</v>
      </c>
    </row>
    <row r="14" spans="1:4" x14ac:dyDescent="0.3">
      <c r="A14" s="7" t="s">
        <v>27</v>
      </c>
      <c r="B14" s="7">
        <v>2.370264085562394E-5</v>
      </c>
      <c r="C14" s="7">
        <v>5</v>
      </c>
      <c r="D14" s="7">
        <v>1.6129032258064516E-2</v>
      </c>
    </row>
    <row r="15" spans="1:4" x14ac:dyDescent="0.3">
      <c r="A15" s="7" t="s">
        <v>31</v>
      </c>
      <c r="B15" s="7">
        <v>2.712926932327706E-5</v>
      </c>
      <c r="C15" s="7">
        <v>4</v>
      </c>
      <c r="D15" s="7">
        <v>2.5806451612903226E-2</v>
      </c>
    </row>
    <row r="16" spans="1:4" x14ac:dyDescent="0.3">
      <c r="A16" s="7" t="s">
        <v>35</v>
      </c>
      <c r="B16" s="7">
        <v>4.7684611273262693E-5</v>
      </c>
      <c r="C16" s="7">
        <v>5</v>
      </c>
      <c r="D16" s="7">
        <v>1.3927576601671309E-2</v>
      </c>
    </row>
    <row r="17" spans="1:4" x14ac:dyDescent="0.3">
      <c r="A17" s="7" t="s">
        <v>117</v>
      </c>
      <c r="B17" s="7">
        <v>7.9044987843196604E-5</v>
      </c>
      <c r="C17" s="7">
        <v>4</v>
      </c>
      <c r="D17" s="7">
        <v>1.9607843137254902E-2</v>
      </c>
    </row>
    <row r="18" spans="1:4" x14ac:dyDescent="0.3">
      <c r="A18" s="7" t="s">
        <v>39</v>
      </c>
      <c r="B18" s="7">
        <v>8.5860228592179278E-5</v>
      </c>
      <c r="C18" s="7">
        <v>3</v>
      </c>
      <c r="D18" s="7">
        <v>3.9473684210526314E-2</v>
      </c>
    </row>
    <row r="19" spans="1:4" x14ac:dyDescent="0.3">
      <c r="A19" s="7" t="s">
        <v>121</v>
      </c>
      <c r="B19" s="7">
        <v>1.0955304921946608E-4</v>
      </c>
      <c r="C19" s="7">
        <v>4</v>
      </c>
      <c r="D19" s="7">
        <v>1.8018018018018018E-2</v>
      </c>
    </row>
    <row r="20" spans="1:4" x14ac:dyDescent="0.3">
      <c r="A20" s="7" t="s">
        <v>43</v>
      </c>
      <c r="B20" s="7">
        <v>1.1536378619851521E-4</v>
      </c>
      <c r="C20" s="7">
        <v>4</v>
      </c>
      <c r="D20" s="7">
        <v>1.7777777777777778E-2</v>
      </c>
    </row>
    <row r="21" spans="1:4" x14ac:dyDescent="0.3">
      <c r="A21" s="7" t="s">
        <v>47</v>
      </c>
      <c r="B21" s="7">
        <v>1.7719996868419406E-4</v>
      </c>
      <c r="C21" s="7">
        <v>3</v>
      </c>
      <c r="D21" s="7">
        <v>3.0927835051546393E-2</v>
      </c>
    </row>
    <row r="22" spans="1:4" x14ac:dyDescent="0.3">
      <c r="A22" s="7" t="s">
        <v>51</v>
      </c>
      <c r="B22" s="7">
        <v>4.0988204014948858E-4</v>
      </c>
      <c r="C22" s="7">
        <v>3</v>
      </c>
      <c r="D22" s="7">
        <v>2.3255813953488372E-2</v>
      </c>
    </row>
    <row r="23" spans="1:4" x14ac:dyDescent="0.3">
      <c r="A23" s="7" t="s">
        <v>99</v>
      </c>
      <c r="B23" s="7">
        <v>4.2874103083112775E-4</v>
      </c>
      <c r="C23" s="7">
        <v>3</v>
      </c>
      <c r="D23" s="7">
        <v>2.2900763358778626E-2</v>
      </c>
    </row>
    <row r="24" spans="1:4" x14ac:dyDescent="0.3">
      <c r="A24" s="7" t="s">
        <v>55</v>
      </c>
      <c r="B24" s="7">
        <v>4.8864082677666486E-4</v>
      </c>
      <c r="C24" s="7">
        <v>3</v>
      </c>
      <c r="D24" s="7">
        <v>2.1897810218978103E-2</v>
      </c>
    </row>
    <row r="25" spans="1:4" x14ac:dyDescent="0.3">
      <c r="A25" s="7" t="s">
        <v>130</v>
      </c>
      <c r="B25" s="7">
        <v>5.4246337843507871E-4</v>
      </c>
      <c r="C25" s="7">
        <v>3</v>
      </c>
      <c r="D25" s="7">
        <v>2.1126760563380281E-2</v>
      </c>
    </row>
    <row r="26" spans="1:4" x14ac:dyDescent="0.3">
      <c r="A26" s="7" t="s">
        <v>59</v>
      </c>
      <c r="B26" s="7">
        <v>5.9994546273400156E-4</v>
      </c>
      <c r="C26" s="7">
        <v>3</v>
      </c>
      <c r="D26" s="7">
        <v>2.0408163265306121E-2</v>
      </c>
    </row>
    <row r="27" spans="1:4" x14ac:dyDescent="0.3">
      <c r="A27" s="7" t="s">
        <v>135</v>
      </c>
      <c r="B27" s="7">
        <v>6.2398538996230439E-4</v>
      </c>
      <c r="C27" s="7">
        <v>3</v>
      </c>
      <c r="D27" s="7">
        <v>2.0134228187919462E-2</v>
      </c>
    </row>
    <row r="28" spans="1:4" x14ac:dyDescent="0.3">
      <c r="A28" s="7" t="s">
        <v>140</v>
      </c>
      <c r="B28" s="7">
        <v>8.8355217011593633E-4</v>
      </c>
      <c r="C28" s="7">
        <v>3</v>
      </c>
      <c r="D28" s="7">
        <v>1.7857142857142856E-2</v>
      </c>
    </row>
    <row r="29" spans="1:4" x14ac:dyDescent="0.3">
      <c r="A29" s="7" t="s">
        <v>63</v>
      </c>
      <c r="B29" s="7">
        <v>1.3369900407167391E-3</v>
      </c>
      <c r="C29" s="7">
        <v>3</v>
      </c>
      <c r="D29" s="7">
        <v>1.5463917525773196E-2</v>
      </c>
    </row>
    <row r="30" spans="1:4" x14ac:dyDescent="0.3">
      <c r="A30" s="7" t="s">
        <v>67</v>
      </c>
      <c r="B30" s="7">
        <v>1.522387982367926E-3</v>
      </c>
      <c r="C30" s="7">
        <v>3</v>
      </c>
      <c r="D30" s="7">
        <v>1.4778325123152709E-2</v>
      </c>
    </row>
    <row r="31" spans="1:4" x14ac:dyDescent="0.3">
      <c r="A31" s="7" t="s">
        <v>71</v>
      </c>
      <c r="B31" s="7">
        <v>1.5656637246943218E-3</v>
      </c>
      <c r="C31" s="7">
        <v>3</v>
      </c>
      <c r="D31" s="7">
        <v>1.4634146341463415E-2</v>
      </c>
    </row>
  </sheetData>
  <phoneticPr fontId="2" type="noConversion"/>
  <conditionalFormatting sqref="B2:B31">
    <cfRule type="colorScale" priority="1">
      <colorScale>
        <cfvo type="num" val="-6"/>
        <cfvo type="num" val="-4"/>
        <cfvo type="num" val="-2"/>
        <color rgb="FF5A9ED6"/>
        <color rgb="FF9BC2E6"/>
        <color rgb="FFEDEDED"/>
      </colorScale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TOP 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zelda</cp:lastModifiedBy>
  <dcterms:created xsi:type="dcterms:W3CDTF">2024-01-13T13:58:02Z</dcterms:created>
  <dcterms:modified xsi:type="dcterms:W3CDTF">2024-04-12T10:19:42Z</dcterms:modified>
</cp:coreProperties>
</file>