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Jobs\AHT\Paper\Supplementary_revised\"/>
    </mc:Choice>
  </mc:AlternateContent>
  <xr:revisionPtr revIDLastSave="0" documentId="13_ncr:1_{E8617948-C6CC-4D04-9C36-1FBF7B33FF37}" xr6:coauthVersionLast="34" xr6:coauthVersionMax="34" xr10:uidLastSave="{00000000-0000-0000-0000-000000000000}"/>
  <bookViews>
    <workbookView xWindow="0" yWindow="0" windowWidth="28800" windowHeight="12765" xr2:uid="{D79AEBF7-82A6-475B-8E27-49F1909DD89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43" i="1" l="1"/>
  <c r="C43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D44" i="1"/>
  <c r="C44" i="1"/>
  <c r="E44" i="1"/>
  <c r="B44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T47" i="1"/>
  <c r="B38" i="1"/>
  <c r="T39" i="1"/>
  <c r="S48" i="1" l="1"/>
  <c r="R48" i="1"/>
  <c r="Q48" i="1"/>
  <c r="P48" i="1"/>
  <c r="O48" i="1"/>
  <c r="M48" i="1"/>
  <c r="L48" i="1"/>
  <c r="K48" i="1"/>
  <c r="J48" i="1"/>
  <c r="I48" i="1"/>
  <c r="H48" i="1"/>
  <c r="G48" i="1"/>
  <c r="F48" i="1"/>
  <c r="E48" i="1"/>
  <c r="C48" i="1"/>
  <c r="B48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S38" i="1"/>
  <c r="S42" i="1" s="1"/>
  <c r="R38" i="1"/>
  <c r="R42" i="1" s="1"/>
  <c r="Q38" i="1"/>
  <c r="Q42" i="1" s="1"/>
  <c r="P38" i="1"/>
  <c r="P42" i="1" s="1"/>
  <c r="O38" i="1"/>
  <c r="O42" i="1" s="1"/>
  <c r="N38" i="1"/>
  <c r="N42" i="1" s="1"/>
  <c r="M38" i="1"/>
  <c r="M42" i="1" s="1"/>
  <c r="L38" i="1"/>
  <c r="L42" i="1" s="1"/>
  <c r="K38" i="1"/>
  <c r="K42" i="1" s="1"/>
  <c r="J38" i="1"/>
  <c r="J42" i="1" s="1"/>
  <c r="I38" i="1"/>
  <c r="I42" i="1" s="1"/>
  <c r="H38" i="1"/>
  <c r="H42" i="1" s="1"/>
  <c r="G38" i="1"/>
  <c r="G42" i="1" s="1"/>
  <c r="F38" i="1"/>
  <c r="F42" i="1" s="1"/>
  <c r="E38" i="1"/>
  <c r="E42" i="1" s="1"/>
  <c r="D38" i="1"/>
  <c r="D42" i="1" s="1"/>
  <c r="C38" i="1"/>
  <c r="B42" i="1"/>
  <c r="C42" i="1" l="1"/>
  <c r="T38" i="1"/>
</calcChain>
</file>

<file path=xl/sharedStrings.xml><?xml version="1.0" encoding="utf-8"?>
<sst xmlns="http://schemas.openxmlformats.org/spreadsheetml/2006/main" count="70" uniqueCount="64">
  <si>
    <t xml:space="preserve">AKK </t>
  </si>
  <si>
    <t xml:space="preserve">GLP </t>
  </si>
  <si>
    <t xml:space="preserve">GPAM </t>
  </si>
  <si>
    <t xml:space="preserve">GPL </t>
  </si>
  <si>
    <t xml:space="preserve">GVYPHK </t>
  </si>
  <si>
    <t xml:space="preserve">GWAP </t>
  </si>
  <si>
    <t xml:space="preserve">IEKP </t>
  </si>
  <si>
    <t xml:space="preserve">IEKPP </t>
  </si>
  <si>
    <t xml:space="preserve">IKP </t>
  </si>
  <si>
    <t xml:space="preserve">IKW </t>
  </si>
  <si>
    <t xml:space="preserve">IRP </t>
  </si>
  <si>
    <t xml:space="preserve">IRPVQ </t>
  </si>
  <si>
    <t xml:space="preserve">IRW </t>
  </si>
  <si>
    <t xml:space="preserve">IRY </t>
  </si>
  <si>
    <t xml:space="preserve">IWH </t>
  </si>
  <si>
    <t xml:space="preserve">IWHHT </t>
  </si>
  <si>
    <t xml:space="preserve">LGP </t>
  </si>
  <si>
    <t xml:space="preserve">LIWKL </t>
  </si>
  <si>
    <t xml:space="preserve">LPG </t>
  </si>
  <si>
    <t xml:space="preserve">LRCNG </t>
  </si>
  <si>
    <t xml:space="preserve">LRKKQ </t>
  </si>
  <si>
    <t xml:space="preserve">LRP </t>
  </si>
  <si>
    <t xml:space="preserve">LRW </t>
  </si>
  <si>
    <t xml:space="preserve">MDLA </t>
  </si>
  <si>
    <t xml:space="preserve">MFDL </t>
  </si>
  <si>
    <t xml:space="preserve">MKP </t>
  </si>
  <si>
    <t xml:space="preserve">PLG </t>
  </si>
  <si>
    <t xml:space="preserve">VCYNQ </t>
  </si>
  <si>
    <t xml:space="preserve">VELYP </t>
  </si>
  <si>
    <t xml:space="preserve">VFPS </t>
  </si>
  <si>
    <t xml:space="preserve">VRP </t>
  </si>
  <si>
    <t xml:space="preserve">VSV </t>
  </si>
  <si>
    <t xml:space="preserve">VVYPW </t>
  </si>
  <si>
    <t xml:space="preserve">LRIPVA </t>
  </si>
  <si>
    <t xml:space="preserve">PTHIKW </t>
  </si>
  <si>
    <t>Mapped protein</t>
  </si>
  <si>
    <t xml:space="preserve">Total protein </t>
  </si>
  <si>
    <t>A.mexicanus</t>
    <phoneticPr fontId="4" type="noConversion"/>
  </si>
  <si>
    <t>BP</t>
    <phoneticPr fontId="4" type="noConversion"/>
  </si>
  <si>
    <t>C.idella</t>
    <phoneticPr fontId="5" type="noConversion"/>
  </si>
  <si>
    <t>D.rerio</t>
    <phoneticPr fontId="5" type="noConversion"/>
  </si>
  <si>
    <t>G.morhua</t>
    <phoneticPr fontId="4" type="noConversion"/>
  </si>
  <si>
    <t>G.aculeatus</t>
    <phoneticPr fontId="4" type="noConversion"/>
  </si>
  <si>
    <t>L.chalumnae</t>
    <phoneticPr fontId="4" type="noConversion"/>
  </si>
  <si>
    <t>L.oculatus</t>
    <phoneticPr fontId="5" type="noConversion"/>
  </si>
  <si>
    <t>O.niloticus</t>
    <phoneticPr fontId="4" type="noConversion"/>
  </si>
  <si>
    <t>O.latipes</t>
    <phoneticPr fontId="4" type="noConversion"/>
  </si>
  <si>
    <t>PM</t>
    <phoneticPr fontId="4" type="noConversion"/>
  </si>
  <si>
    <t>Sa</t>
    <phoneticPr fontId="4" type="noConversion"/>
  </si>
  <si>
    <t>Sg</t>
    <phoneticPr fontId="4" type="noConversion"/>
  </si>
  <si>
    <t>Sr</t>
    <phoneticPr fontId="4" type="noConversion"/>
  </si>
  <si>
    <t>S.salar</t>
    <phoneticPr fontId="4" type="noConversion"/>
  </si>
  <si>
    <t>T.rubripes</t>
    <phoneticPr fontId="5" type="noConversion"/>
  </si>
  <si>
    <t>T.nigroviridis</t>
    <phoneticPr fontId="4" type="noConversion"/>
  </si>
  <si>
    <t>X.maculatus</t>
    <phoneticPr fontId="4" type="noConversion"/>
  </si>
  <si>
    <t>Total hits</t>
    <phoneticPr fontId="5" type="noConversion"/>
  </si>
  <si>
    <t>Average peptide number in each protein</t>
    <phoneticPr fontId="5" type="noConversion"/>
  </si>
  <si>
    <t>/</t>
    <phoneticPr fontId="5" type="noConversion"/>
  </si>
  <si>
    <t>Pearson Correlation Coefficient</t>
    <phoneticPr fontId="2" type="noConversion"/>
  </si>
  <si>
    <t>Mapping rate</t>
    <phoneticPr fontId="2" type="noConversion"/>
  </si>
  <si>
    <t>Pearson Correlation Coefficient</t>
    <phoneticPr fontId="2" type="noConversion"/>
  </si>
  <si>
    <t>Total collagen subunit number</t>
    <phoneticPr fontId="5" type="noConversion"/>
  </si>
  <si>
    <t>Collagen subunit number in mapped protein</t>
    <phoneticPr fontId="5" type="noConversion"/>
  </si>
  <si>
    <t>Collagen subunit ratio in mapped protein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</si>
</sst>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</font>
    <font>
      <sz val="9"/>
      <name val="等线"/>
      <family val="2"/>
      <charset val="134"/>
      <scheme val="minor"/>
    </font>
    <font>
      <sz val="11"/>
      <name val="等线"/>
      <family val="2"/>
    </font>
    <font>
      <sz val="9"/>
      <name val="等线"/>
      <family val="3"/>
      <charset val="134"/>
    </font>
    <font>
      <sz val="9"/>
      <name val="等线"/>
      <family val="2"/>
      <charset val="134"/>
    </font>
    <font>
      <sz val="11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6" fillId="0" borderId="0" xfId="0" applyFont="1" applyFill="1" applyBorder="1" applyAlignment="1">
      <alignment vertical="center"/>
    </xf>
    <xf numFmtId="0" fontId="1" fillId="0" borderId="0" xfId="0" applyFont="1" applyFill="1" applyBorder="1">
      <alignment vertical="center"/>
    </xf>
    <xf numFmtId="0" fontId="1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84260-800D-4F25-BA74-38480D3D1281}">
  <dimension ref="A1:U49"/>
  <sheetViews>
    <sheetView tabSelected="1" workbookViewId="0">
      <selection activeCell="H1" sqref="H1"/>
    </sheetView>
  </sheetViews>
  <sheetFormatPr defaultRowHeight="14.25" x14ac:dyDescent="0.2"/>
  <cols>
    <col min="1" max="1" width="10.375" style="5" customWidth="1"/>
    <col min="2" max="19" width="10.625" customWidth="1"/>
    <col min="20" max="20" width="17.375" customWidth="1"/>
  </cols>
  <sheetData>
    <row r="1" spans="1:20" s="8" customFormat="1" x14ac:dyDescent="0.2">
      <c r="A1" s="6"/>
      <c r="B1" s="7" t="s">
        <v>37</v>
      </c>
      <c r="C1" s="7" t="s">
        <v>38</v>
      </c>
      <c r="D1" s="7" t="s">
        <v>39</v>
      </c>
      <c r="E1" s="7" t="s">
        <v>40</v>
      </c>
      <c r="F1" s="7" t="s">
        <v>41</v>
      </c>
      <c r="G1" s="7" t="s">
        <v>42</v>
      </c>
      <c r="H1" s="7" t="s">
        <v>43</v>
      </c>
      <c r="I1" s="7" t="s">
        <v>44</v>
      </c>
      <c r="J1" s="7" t="s">
        <v>45</v>
      </c>
      <c r="K1" s="7" t="s">
        <v>46</v>
      </c>
      <c r="L1" s="7" t="s">
        <v>47</v>
      </c>
      <c r="M1" s="7" t="s">
        <v>48</v>
      </c>
      <c r="N1" s="7" t="s">
        <v>49</v>
      </c>
      <c r="O1" s="7" t="s">
        <v>50</v>
      </c>
      <c r="P1" s="7" t="s">
        <v>51</v>
      </c>
      <c r="Q1" s="7" t="s">
        <v>52</v>
      </c>
      <c r="R1" s="7" t="s">
        <v>53</v>
      </c>
      <c r="S1" s="7" t="s">
        <v>54</v>
      </c>
      <c r="T1" s="6"/>
    </row>
    <row r="2" spans="1:20" x14ac:dyDescent="0.2">
      <c r="A2" s="4" t="s">
        <v>0</v>
      </c>
      <c r="B2" s="1">
        <v>3334</v>
      </c>
      <c r="C2" s="1">
        <v>3156</v>
      </c>
      <c r="D2" s="1">
        <v>3628</v>
      </c>
      <c r="E2" s="1">
        <v>6323</v>
      </c>
      <c r="F2" s="1">
        <v>2550</v>
      </c>
      <c r="G2" s="1">
        <v>3654</v>
      </c>
      <c r="H2" s="1">
        <v>3797</v>
      </c>
      <c r="I2" s="1">
        <v>3732</v>
      </c>
      <c r="J2" s="1">
        <v>4216</v>
      </c>
      <c r="K2" s="1">
        <v>3371</v>
      </c>
      <c r="L2" s="1">
        <v>3035</v>
      </c>
      <c r="M2" s="1">
        <v>5856</v>
      </c>
      <c r="N2" s="1">
        <v>5602</v>
      </c>
      <c r="O2" s="1">
        <v>5606</v>
      </c>
      <c r="P2" s="1">
        <v>17108</v>
      </c>
      <c r="Q2" s="1">
        <v>7455</v>
      </c>
      <c r="R2" s="1">
        <v>3192</v>
      </c>
      <c r="S2" s="1">
        <v>2971</v>
      </c>
    </row>
    <row r="3" spans="1:20" x14ac:dyDescent="0.2">
      <c r="A3" s="4" t="s">
        <v>1</v>
      </c>
      <c r="B3" s="1">
        <v>4688</v>
      </c>
      <c r="C3" s="1">
        <v>4128</v>
      </c>
      <c r="D3" s="1">
        <v>5052</v>
      </c>
      <c r="E3" s="1">
        <v>8750</v>
      </c>
      <c r="F3" s="1">
        <v>4392</v>
      </c>
      <c r="G3" s="1">
        <v>5323</v>
      </c>
      <c r="H3" s="1">
        <v>4325</v>
      </c>
      <c r="I3" s="1">
        <v>5374</v>
      </c>
      <c r="J3" s="1">
        <v>6062</v>
      </c>
      <c r="K3" s="1">
        <v>4554</v>
      </c>
      <c r="L3" s="1">
        <v>4051</v>
      </c>
      <c r="M3" s="1">
        <v>8187</v>
      </c>
      <c r="N3" s="1">
        <v>8097</v>
      </c>
      <c r="O3" s="1">
        <v>8050</v>
      </c>
      <c r="P3" s="1">
        <v>28372</v>
      </c>
      <c r="Q3" s="1">
        <v>15069</v>
      </c>
      <c r="R3" s="1">
        <v>5711</v>
      </c>
      <c r="S3" s="1">
        <v>4432</v>
      </c>
    </row>
    <row r="4" spans="1:20" x14ac:dyDescent="0.2">
      <c r="A4" s="4" t="s">
        <v>2</v>
      </c>
      <c r="B4" s="1">
        <v>43</v>
      </c>
      <c r="C4" s="1">
        <v>31</v>
      </c>
      <c r="D4" s="1">
        <v>49</v>
      </c>
      <c r="E4" s="1">
        <v>71</v>
      </c>
      <c r="F4" s="1">
        <v>46</v>
      </c>
      <c r="G4" s="1">
        <v>46</v>
      </c>
      <c r="H4" s="1">
        <v>32</v>
      </c>
      <c r="I4" s="1">
        <v>54</v>
      </c>
      <c r="J4" s="1">
        <v>45</v>
      </c>
      <c r="K4" s="1">
        <v>65</v>
      </c>
      <c r="L4" s="1">
        <v>28</v>
      </c>
      <c r="M4" s="1">
        <v>61</v>
      </c>
      <c r="N4" s="1">
        <v>64</v>
      </c>
      <c r="O4" s="1">
        <v>58</v>
      </c>
      <c r="P4" s="1">
        <v>379</v>
      </c>
      <c r="Q4" s="1">
        <v>122</v>
      </c>
      <c r="R4" s="1">
        <v>28</v>
      </c>
      <c r="S4" s="1">
        <v>49</v>
      </c>
    </row>
    <row r="5" spans="1:20" x14ac:dyDescent="0.2">
      <c r="A5" s="4" t="s">
        <v>3</v>
      </c>
      <c r="B5" s="1">
        <v>3101</v>
      </c>
      <c r="C5" s="1">
        <v>3214</v>
      </c>
      <c r="D5" s="1">
        <v>3854</v>
      </c>
      <c r="E5" s="1">
        <v>5671</v>
      </c>
      <c r="F5" s="1">
        <v>3235</v>
      </c>
      <c r="G5" s="1">
        <v>3801</v>
      </c>
      <c r="H5" s="1">
        <v>2640</v>
      </c>
      <c r="I5" s="1">
        <v>3463</v>
      </c>
      <c r="J5" s="1">
        <v>4029</v>
      </c>
      <c r="K5" s="1">
        <v>3100</v>
      </c>
      <c r="L5" s="1">
        <v>3148</v>
      </c>
      <c r="M5" s="1">
        <v>5768</v>
      </c>
      <c r="N5" s="1">
        <v>5699</v>
      </c>
      <c r="O5" s="1">
        <v>5662</v>
      </c>
      <c r="P5" s="1">
        <v>19725</v>
      </c>
      <c r="Q5" s="1">
        <v>8665</v>
      </c>
      <c r="R5" s="1">
        <v>3761</v>
      </c>
      <c r="S5" s="1">
        <v>2983</v>
      </c>
    </row>
    <row r="6" spans="1:20" x14ac:dyDescent="0.2">
      <c r="A6" s="4" t="s">
        <v>4</v>
      </c>
      <c r="B6" s="1">
        <v>1</v>
      </c>
      <c r="C6" s="1">
        <v>1</v>
      </c>
      <c r="D6" s="1">
        <v>1</v>
      </c>
      <c r="E6" s="1">
        <v>3</v>
      </c>
      <c r="F6" s="1">
        <v>0</v>
      </c>
      <c r="G6" s="1">
        <v>1</v>
      </c>
      <c r="H6" s="1">
        <v>2</v>
      </c>
      <c r="I6" s="1">
        <v>1</v>
      </c>
      <c r="J6" s="1">
        <v>1</v>
      </c>
      <c r="K6" s="1">
        <v>2</v>
      </c>
      <c r="L6" s="1">
        <v>1</v>
      </c>
      <c r="M6" s="1">
        <v>2</v>
      </c>
      <c r="N6" s="1">
        <v>2</v>
      </c>
      <c r="O6" s="1">
        <v>1</v>
      </c>
      <c r="P6" s="1">
        <v>3</v>
      </c>
      <c r="Q6" s="1">
        <v>1</v>
      </c>
      <c r="R6" s="1">
        <v>0</v>
      </c>
      <c r="S6" s="1">
        <v>0</v>
      </c>
    </row>
    <row r="7" spans="1:20" x14ac:dyDescent="0.2">
      <c r="A7" s="4" t="s">
        <v>5</v>
      </c>
      <c r="B7" s="1">
        <v>43</v>
      </c>
      <c r="C7" s="1">
        <v>30</v>
      </c>
      <c r="D7" s="1">
        <v>46</v>
      </c>
      <c r="E7" s="1">
        <v>66</v>
      </c>
      <c r="F7" s="1">
        <v>33</v>
      </c>
      <c r="G7" s="1">
        <v>32</v>
      </c>
      <c r="H7" s="1">
        <v>31</v>
      </c>
      <c r="I7" s="1">
        <v>42</v>
      </c>
      <c r="J7" s="1">
        <v>31</v>
      </c>
      <c r="K7" s="1">
        <v>36</v>
      </c>
      <c r="L7" s="1">
        <v>32</v>
      </c>
      <c r="M7" s="1">
        <v>70</v>
      </c>
      <c r="N7" s="1">
        <v>78</v>
      </c>
      <c r="O7" s="1">
        <v>67</v>
      </c>
      <c r="P7" s="1">
        <v>229</v>
      </c>
      <c r="Q7" s="1">
        <v>102</v>
      </c>
      <c r="R7" s="1">
        <v>37</v>
      </c>
      <c r="S7" s="1">
        <v>33</v>
      </c>
    </row>
    <row r="8" spans="1:20" x14ac:dyDescent="0.2">
      <c r="A8" s="4" t="s">
        <v>6</v>
      </c>
      <c r="B8" s="1">
        <v>69</v>
      </c>
      <c r="C8" s="1">
        <v>71</v>
      </c>
      <c r="D8" s="1">
        <v>98</v>
      </c>
      <c r="E8" s="1">
        <v>192</v>
      </c>
      <c r="F8" s="1">
        <v>50</v>
      </c>
      <c r="G8" s="1">
        <v>62</v>
      </c>
      <c r="H8" s="1">
        <v>108</v>
      </c>
      <c r="I8" s="1">
        <v>94</v>
      </c>
      <c r="J8" s="1">
        <v>80</v>
      </c>
      <c r="K8" s="1">
        <v>64</v>
      </c>
      <c r="L8" s="1">
        <v>68</v>
      </c>
      <c r="M8" s="1">
        <v>153</v>
      </c>
      <c r="N8" s="1">
        <v>141</v>
      </c>
      <c r="O8" s="1">
        <v>156</v>
      </c>
      <c r="P8" s="1">
        <v>425</v>
      </c>
      <c r="Q8" s="1">
        <v>163</v>
      </c>
      <c r="R8" s="1">
        <v>61</v>
      </c>
      <c r="S8" s="1">
        <v>58</v>
      </c>
    </row>
    <row r="9" spans="1:20" x14ac:dyDescent="0.2">
      <c r="A9" s="4" t="s">
        <v>7</v>
      </c>
      <c r="B9" s="1">
        <v>7</v>
      </c>
      <c r="C9" s="1">
        <v>4</v>
      </c>
      <c r="D9" s="1">
        <v>7</v>
      </c>
      <c r="E9" s="1">
        <v>9</v>
      </c>
      <c r="F9" s="1">
        <v>4</v>
      </c>
      <c r="G9" s="1">
        <v>6</v>
      </c>
      <c r="H9" s="1">
        <v>5</v>
      </c>
      <c r="I9" s="1">
        <v>5</v>
      </c>
      <c r="J9" s="1">
        <v>6</v>
      </c>
      <c r="K9" s="1">
        <v>4</v>
      </c>
      <c r="L9" s="1">
        <v>6</v>
      </c>
      <c r="M9" s="1">
        <v>9</v>
      </c>
      <c r="N9" s="1">
        <v>9</v>
      </c>
      <c r="O9" s="1">
        <v>10</v>
      </c>
      <c r="P9" s="1">
        <v>12</v>
      </c>
      <c r="Q9" s="1">
        <v>14</v>
      </c>
      <c r="R9" s="1">
        <v>4</v>
      </c>
      <c r="S9" s="1">
        <v>3</v>
      </c>
    </row>
    <row r="10" spans="1:20" x14ac:dyDescent="0.2">
      <c r="A10" s="4" t="s">
        <v>8</v>
      </c>
      <c r="B10" s="1">
        <v>1731</v>
      </c>
      <c r="C10" s="1">
        <v>1630</v>
      </c>
      <c r="D10" s="1">
        <v>2119</v>
      </c>
      <c r="E10" s="1">
        <v>3240</v>
      </c>
      <c r="F10" s="1">
        <v>1132</v>
      </c>
      <c r="G10" s="1">
        <v>1603</v>
      </c>
      <c r="H10" s="1">
        <v>1767</v>
      </c>
      <c r="I10" s="1">
        <v>1778</v>
      </c>
      <c r="J10" s="1">
        <v>2092</v>
      </c>
      <c r="K10" s="1">
        <v>1514</v>
      </c>
      <c r="L10" s="1">
        <v>1466</v>
      </c>
      <c r="M10" s="1">
        <v>3129</v>
      </c>
      <c r="N10" s="1">
        <v>3083</v>
      </c>
      <c r="O10" s="1">
        <v>3026</v>
      </c>
      <c r="P10" s="1">
        <v>8607</v>
      </c>
      <c r="Q10" s="1">
        <v>3698</v>
      </c>
      <c r="R10" s="1">
        <v>1429</v>
      </c>
      <c r="S10" s="1">
        <v>1438</v>
      </c>
    </row>
    <row r="11" spans="1:20" x14ac:dyDescent="0.2">
      <c r="A11" s="4" t="s">
        <v>9</v>
      </c>
      <c r="B11" s="1">
        <v>374</v>
      </c>
      <c r="C11" s="1">
        <v>320</v>
      </c>
      <c r="D11" s="1">
        <v>560</v>
      </c>
      <c r="E11" s="1">
        <v>678</v>
      </c>
      <c r="F11" s="1">
        <v>280</v>
      </c>
      <c r="G11" s="1">
        <v>388</v>
      </c>
      <c r="H11" s="1">
        <v>469</v>
      </c>
      <c r="I11" s="1">
        <v>443</v>
      </c>
      <c r="J11" s="1">
        <v>451</v>
      </c>
      <c r="K11" s="1">
        <v>347</v>
      </c>
      <c r="L11" s="1">
        <v>306</v>
      </c>
      <c r="M11" s="1">
        <v>758</v>
      </c>
      <c r="N11" s="1">
        <v>747</v>
      </c>
      <c r="O11" s="1">
        <v>745</v>
      </c>
      <c r="P11" s="1">
        <v>1785</v>
      </c>
      <c r="Q11" s="1">
        <v>886</v>
      </c>
      <c r="R11" s="1">
        <v>363</v>
      </c>
      <c r="S11" s="1">
        <v>338</v>
      </c>
    </row>
    <row r="12" spans="1:20" x14ac:dyDescent="0.2">
      <c r="A12" s="4" t="s">
        <v>10</v>
      </c>
      <c r="B12" s="1">
        <v>1338</v>
      </c>
      <c r="C12" s="1">
        <v>1329</v>
      </c>
      <c r="D12" s="1">
        <v>1804</v>
      </c>
      <c r="E12" s="1">
        <v>2547</v>
      </c>
      <c r="F12" s="1">
        <v>999</v>
      </c>
      <c r="G12" s="1">
        <v>1520</v>
      </c>
      <c r="H12" s="1">
        <v>1273</v>
      </c>
      <c r="I12" s="1">
        <v>1394</v>
      </c>
      <c r="J12" s="1">
        <v>1776</v>
      </c>
      <c r="K12" s="1">
        <v>1332</v>
      </c>
      <c r="L12" s="1">
        <v>1316</v>
      </c>
      <c r="M12" s="1">
        <v>2629</v>
      </c>
      <c r="N12" s="1">
        <v>2579</v>
      </c>
      <c r="O12" s="1">
        <v>2566</v>
      </c>
      <c r="P12" s="1">
        <v>7324</v>
      </c>
      <c r="Q12" s="1">
        <v>3420</v>
      </c>
      <c r="R12" s="1">
        <v>1408</v>
      </c>
      <c r="S12" s="1">
        <v>1264</v>
      </c>
    </row>
    <row r="13" spans="1:20" x14ac:dyDescent="0.2">
      <c r="A13" s="4" t="s">
        <v>11</v>
      </c>
      <c r="B13" s="1">
        <v>3</v>
      </c>
      <c r="C13" s="1">
        <v>2</v>
      </c>
      <c r="D13" s="1">
        <v>2</v>
      </c>
      <c r="E13" s="1">
        <v>3</v>
      </c>
      <c r="F13" s="1">
        <v>2</v>
      </c>
      <c r="G13" s="1">
        <v>5</v>
      </c>
      <c r="H13" s="1">
        <v>2</v>
      </c>
      <c r="I13" s="1">
        <v>3</v>
      </c>
      <c r="J13" s="1">
        <v>5</v>
      </c>
      <c r="K13" s="1">
        <v>5</v>
      </c>
      <c r="L13" s="1">
        <v>5</v>
      </c>
      <c r="M13" s="1">
        <v>4</v>
      </c>
      <c r="N13" s="1">
        <v>5</v>
      </c>
      <c r="O13" s="1">
        <v>5</v>
      </c>
      <c r="P13" s="1">
        <v>18</v>
      </c>
      <c r="Q13" s="1">
        <v>7</v>
      </c>
      <c r="R13" s="1">
        <v>5</v>
      </c>
      <c r="S13" s="1">
        <v>3</v>
      </c>
    </row>
    <row r="14" spans="1:20" x14ac:dyDescent="0.2">
      <c r="A14" s="4" t="s">
        <v>12</v>
      </c>
      <c r="B14" s="1">
        <v>323</v>
      </c>
      <c r="C14" s="1">
        <v>317</v>
      </c>
      <c r="D14" s="1">
        <v>504</v>
      </c>
      <c r="E14" s="1">
        <v>703</v>
      </c>
      <c r="F14" s="1">
        <v>305</v>
      </c>
      <c r="G14" s="1">
        <v>390</v>
      </c>
      <c r="H14" s="1">
        <v>429</v>
      </c>
      <c r="I14" s="1">
        <v>388</v>
      </c>
      <c r="J14" s="1">
        <v>393</v>
      </c>
      <c r="K14" s="1">
        <v>352</v>
      </c>
      <c r="L14" s="1">
        <v>313</v>
      </c>
      <c r="M14" s="1">
        <v>684</v>
      </c>
      <c r="N14" s="1">
        <v>679</v>
      </c>
      <c r="O14" s="1">
        <v>670</v>
      </c>
      <c r="P14" s="1">
        <v>1662</v>
      </c>
      <c r="Q14" s="1">
        <v>1017</v>
      </c>
      <c r="R14" s="1">
        <v>391</v>
      </c>
      <c r="S14" s="1">
        <v>321</v>
      </c>
    </row>
    <row r="15" spans="1:20" x14ac:dyDescent="0.2">
      <c r="A15" s="4" t="s">
        <v>13</v>
      </c>
      <c r="B15" s="1">
        <v>897</v>
      </c>
      <c r="C15" s="1">
        <v>794</v>
      </c>
      <c r="D15" s="1">
        <v>1120</v>
      </c>
      <c r="E15" s="1">
        <v>1676</v>
      </c>
      <c r="F15" s="1">
        <v>658</v>
      </c>
      <c r="G15" s="1">
        <v>960</v>
      </c>
      <c r="H15" s="1">
        <v>949</v>
      </c>
      <c r="I15" s="1">
        <v>1001</v>
      </c>
      <c r="J15" s="1">
        <v>1130</v>
      </c>
      <c r="K15" s="1">
        <v>856</v>
      </c>
      <c r="L15" s="1">
        <v>766</v>
      </c>
      <c r="M15" s="1">
        <v>1738</v>
      </c>
      <c r="N15" s="1">
        <v>1689</v>
      </c>
      <c r="O15" s="1">
        <v>1669</v>
      </c>
      <c r="P15" s="1">
        <v>4030</v>
      </c>
      <c r="Q15" s="1">
        <v>2307</v>
      </c>
      <c r="R15" s="1">
        <v>904</v>
      </c>
      <c r="S15" s="1">
        <v>806</v>
      </c>
    </row>
    <row r="16" spans="1:20" x14ac:dyDescent="0.2">
      <c r="A16" s="4" t="s">
        <v>14</v>
      </c>
      <c r="B16" s="1">
        <v>152</v>
      </c>
      <c r="C16" s="1">
        <v>127</v>
      </c>
      <c r="D16" s="1">
        <v>202</v>
      </c>
      <c r="E16" s="1">
        <v>265</v>
      </c>
      <c r="F16" s="1">
        <v>115</v>
      </c>
      <c r="G16" s="1">
        <v>170</v>
      </c>
      <c r="H16" s="1">
        <v>182</v>
      </c>
      <c r="I16" s="1">
        <v>175</v>
      </c>
      <c r="J16" s="1">
        <v>189</v>
      </c>
      <c r="K16" s="1">
        <v>142</v>
      </c>
      <c r="L16" s="1">
        <v>129</v>
      </c>
      <c r="M16" s="1">
        <v>283</v>
      </c>
      <c r="N16" s="1">
        <v>278</v>
      </c>
      <c r="O16" s="1">
        <v>262</v>
      </c>
      <c r="P16" s="1">
        <v>747</v>
      </c>
      <c r="Q16" s="1">
        <v>322</v>
      </c>
      <c r="R16" s="1">
        <v>159</v>
      </c>
      <c r="S16" s="1">
        <v>131</v>
      </c>
    </row>
    <row r="17" spans="1:19" x14ac:dyDescent="0.2">
      <c r="A17" s="4" t="s">
        <v>15</v>
      </c>
      <c r="B17" s="1">
        <v>10</v>
      </c>
      <c r="C17" s="1">
        <v>4</v>
      </c>
      <c r="D17" s="1">
        <v>7</v>
      </c>
      <c r="E17" s="1">
        <v>17</v>
      </c>
      <c r="F17" s="1">
        <v>7</v>
      </c>
      <c r="G17" s="1">
        <v>14</v>
      </c>
      <c r="H17" s="1">
        <v>15</v>
      </c>
      <c r="I17" s="1">
        <v>6</v>
      </c>
      <c r="J17" s="1">
        <v>10</v>
      </c>
      <c r="K17" s="1">
        <v>13</v>
      </c>
      <c r="L17" s="1">
        <v>5</v>
      </c>
      <c r="M17" s="1">
        <v>15</v>
      </c>
      <c r="N17" s="1">
        <v>15</v>
      </c>
      <c r="O17" s="1">
        <v>13</v>
      </c>
      <c r="P17" s="1">
        <v>32</v>
      </c>
      <c r="Q17" s="1">
        <v>11</v>
      </c>
      <c r="R17" s="1">
        <v>9</v>
      </c>
      <c r="S17" s="1">
        <v>7</v>
      </c>
    </row>
    <row r="18" spans="1:19" x14ac:dyDescent="0.2">
      <c r="A18" s="4" t="s">
        <v>16</v>
      </c>
      <c r="B18" s="1">
        <v>3038</v>
      </c>
      <c r="C18" s="1">
        <v>3288</v>
      </c>
      <c r="D18" s="1">
        <v>3378</v>
      </c>
      <c r="E18" s="1">
        <v>5336</v>
      </c>
      <c r="F18" s="1">
        <v>3080</v>
      </c>
      <c r="G18" s="1">
        <v>3707</v>
      </c>
      <c r="H18" s="1">
        <v>2905</v>
      </c>
      <c r="I18" s="1">
        <v>3420</v>
      </c>
      <c r="J18" s="1">
        <v>3958</v>
      </c>
      <c r="K18" s="1">
        <v>3019</v>
      </c>
      <c r="L18" s="1">
        <v>3177</v>
      </c>
      <c r="M18" s="1">
        <v>5464</v>
      </c>
      <c r="N18" s="1">
        <v>5351</v>
      </c>
      <c r="O18" s="1">
        <v>5259</v>
      </c>
      <c r="P18" s="1">
        <v>19740</v>
      </c>
      <c r="Q18" s="1">
        <v>8625</v>
      </c>
      <c r="R18" s="1">
        <v>3723</v>
      </c>
      <c r="S18" s="1">
        <v>2926</v>
      </c>
    </row>
    <row r="19" spans="1:19" x14ac:dyDescent="0.2">
      <c r="A19" s="4" t="s">
        <v>17</v>
      </c>
      <c r="B19" s="1">
        <v>6</v>
      </c>
      <c r="C19" s="1">
        <v>5</v>
      </c>
      <c r="D19" s="1">
        <v>7</v>
      </c>
      <c r="E19" s="1">
        <v>14</v>
      </c>
      <c r="F19" s="1">
        <v>7</v>
      </c>
      <c r="G19" s="1">
        <v>11</v>
      </c>
      <c r="H19" s="1">
        <v>4</v>
      </c>
      <c r="I19" s="1">
        <v>7</v>
      </c>
      <c r="J19" s="1">
        <v>9</v>
      </c>
      <c r="K19" s="1">
        <v>11</v>
      </c>
      <c r="L19" s="1">
        <v>6</v>
      </c>
      <c r="M19" s="1">
        <v>11</v>
      </c>
      <c r="N19" s="1">
        <v>12</v>
      </c>
      <c r="O19" s="1">
        <v>12</v>
      </c>
      <c r="P19" s="1">
        <v>57</v>
      </c>
      <c r="Q19" s="1">
        <v>38</v>
      </c>
      <c r="R19" s="1">
        <v>15</v>
      </c>
      <c r="S19" s="1">
        <v>7</v>
      </c>
    </row>
    <row r="20" spans="1:19" x14ac:dyDescent="0.2">
      <c r="A20" s="4" t="s">
        <v>18</v>
      </c>
      <c r="B20" s="1">
        <v>4725</v>
      </c>
      <c r="C20" s="1">
        <v>4310</v>
      </c>
      <c r="D20" s="1">
        <v>5125</v>
      </c>
      <c r="E20" s="1">
        <v>8544</v>
      </c>
      <c r="F20" s="1">
        <v>4516</v>
      </c>
      <c r="G20" s="1">
        <v>5533</v>
      </c>
      <c r="H20" s="1">
        <v>4224</v>
      </c>
      <c r="I20" s="1">
        <v>5787</v>
      </c>
      <c r="J20" s="1">
        <v>6271</v>
      </c>
      <c r="K20" s="1">
        <v>4690</v>
      </c>
      <c r="L20" s="1">
        <v>4144</v>
      </c>
      <c r="M20" s="1">
        <v>8295</v>
      </c>
      <c r="N20" s="1">
        <v>8208</v>
      </c>
      <c r="O20" s="1">
        <v>8067</v>
      </c>
      <c r="P20" s="1">
        <v>28352</v>
      </c>
      <c r="Q20" s="1">
        <v>15672</v>
      </c>
      <c r="R20" s="1">
        <v>6090</v>
      </c>
      <c r="S20" s="1">
        <v>4581</v>
      </c>
    </row>
    <row r="21" spans="1:19" x14ac:dyDescent="0.2">
      <c r="A21" s="4" t="s">
        <v>19</v>
      </c>
      <c r="B21" s="1">
        <v>25</v>
      </c>
      <c r="C21" s="1">
        <v>14</v>
      </c>
      <c r="D21" s="1">
        <v>34</v>
      </c>
      <c r="E21" s="1">
        <v>48</v>
      </c>
      <c r="F21" s="1">
        <v>27</v>
      </c>
      <c r="G21" s="1">
        <v>33</v>
      </c>
      <c r="H21" s="1">
        <v>13</v>
      </c>
      <c r="I21" s="1">
        <v>26</v>
      </c>
      <c r="J21" s="1">
        <v>28</v>
      </c>
      <c r="K21" s="1">
        <v>33</v>
      </c>
      <c r="L21" s="1">
        <v>15</v>
      </c>
      <c r="M21" s="1">
        <v>41</v>
      </c>
      <c r="N21" s="1">
        <v>41</v>
      </c>
      <c r="O21" s="1">
        <v>43</v>
      </c>
      <c r="P21" s="1">
        <v>144</v>
      </c>
      <c r="Q21" s="1">
        <v>64</v>
      </c>
      <c r="R21" s="1">
        <v>36</v>
      </c>
      <c r="S21" s="1">
        <v>10</v>
      </c>
    </row>
    <row r="22" spans="1:19" x14ac:dyDescent="0.2">
      <c r="A22" s="4" t="s">
        <v>20</v>
      </c>
      <c r="B22" s="1">
        <v>23</v>
      </c>
      <c r="C22" s="1">
        <v>24</v>
      </c>
      <c r="D22" s="1">
        <v>31</v>
      </c>
      <c r="E22" s="1">
        <v>57</v>
      </c>
      <c r="F22" s="1">
        <v>31</v>
      </c>
      <c r="G22" s="1">
        <v>25</v>
      </c>
      <c r="H22" s="1">
        <v>24</v>
      </c>
      <c r="I22" s="1">
        <v>24</v>
      </c>
      <c r="J22" s="1">
        <v>28</v>
      </c>
      <c r="K22" s="1">
        <v>29</v>
      </c>
      <c r="L22" s="1">
        <v>24</v>
      </c>
      <c r="M22" s="1">
        <v>40</v>
      </c>
      <c r="N22" s="1">
        <v>35</v>
      </c>
      <c r="O22" s="1">
        <v>38</v>
      </c>
      <c r="P22" s="1">
        <v>147</v>
      </c>
      <c r="Q22" s="1">
        <v>64</v>
      </c>
      <c r="R22" s="1">
        <v>35</v>
      </c>
      <c r="S22" s="1">
        <v>18</v>
      </c>
    </row>
    <row r="23" spans="1:19" x14ac:dyDescent="0.2">
      <c r="A23" s="4" t="s">
        <v>21</v>
      </c>
      <c r="B23" s="1">
        <v>3145</v>
      </c>
      <c r="C23" s="1">
        <v>3404</v>
      </c>
      <c r="D23" s="1">
        <v>3666</v>
      </c>
      <c r="E23" s="1">
        <v>5277</v>
      </c>
      <c r="F23" s="1">
        <v>2922</v>
      </c>
      <c r="G23" s="1">
        <v>3829</v>
      </c>
      <c r="H23" s="1">
        <v>2538</v>
      </c>
      <c r="I23" s="1">
        <v>3339</v>
      </c>
      <c r="J23" s="1">
        <v>4156</v>
      </c>
      <c r="K23" s="1">
        <v>2998</v>
      </c>
      <c r="L23" s="1">
        <v>3211</v>
      </c>
      <c r="M23" s="1">
        <v>5458</v>
      </c>
      <c r="N23" s="1">
        <v>5355</v>
      </c>
      <c r="O23" s="1">
        <v>5282</v>
      </c>
      <c r="P23" s="1">
        <v>17265</v>
      </c>
      <c r="Q23" s="1">
        <v>8348</v>
      </c>
      <c r="R23" s="1">
        <v>3692</v>
      </c>
      <c r="S23" s="1">
        <v>3028</v>
      </c>
    </row>
    <row r="24" spans="1:19" x14ac:dyDescent="0.2">
      <c r="A24" s="4" t="s">
        <v>22</v>
      </c>
      <c r="B24" s="1">
        <v>754</v>
      </c>
      <c r="C24" s="1">
        <v>781</v>
      </c>
      <c r="D24" s="1">
        <v>986</v>
      </c>
      <c r="E24" s="1">
        <v>1247</v>
      </c>
      <c r="F24" s="1">
        <v>735</v>
      </c>
      <c r="G24" s="1">
        <v>940</v>
      </c>
      <c r="H24" s="1">
        <v>702</v>
      </c>
      <c r="I24" s="1">
        <v>845</v>
      </c>
      <c r="J24" s="1">
        <v>975</v>
      </c>
      <c r="K24" s="1">
        <v>828</v>
      </c>
      <c r="L24" s="1">
        <v>724</v>
      </c>
      <c r="M24" s="1">
        <v>1349</v>
      </c>
      <c r="N24" s="1">
        <v>1347</v>
      </c>
      <c r="O24" s="1">
        <v>1339</v>
      </c>
      <c r="P24" s="1">
        <v>3534</v>
      </c>
      <c r="Q24" s="1">
        <v>1977</v>
      </c>
      <c r="R24" s="1">
        <v>906</v>
      </c>
      <c r="S24" s="1">
        <v>719</v>
      </c>
    </row>
    <row r="25" spans="1:19" x14ac:dyDescent="0.2">
      <c r="A25" s="4" t="s">
        <v>23</v>
      </c>
      <c r="B25" s="1">
        <v>70</v>
      </c>
      <c r="C25" s="1">
        <v>74</v>
      </c>
      <c r="D25" s="1">
        <v>90</v>
      </c>
      <c r="E25" s="1">
        <v>141</v>
      </c>
      <c r="F25" s="1">
        <v>91</v>
      </c>
      <c r="G25" s="1">
        <v>101</v>
      </c>
      <c r="H25" s="1">
        <v>71</v>
      </c>
      <c r="I25" s="1">
        <v>84</v>
      </c>
      <c r="J25" s="1">
        <v>104</v>
      </c>
      <c r="K25" s="1">
        <v>80</v>
      </c>
      <c r="L25" s="1">
        <v>72</v>
      </c>
      <c r="M25" s="1">
        <v>127</v>
      </c>
      <c r="N25" s="1">
        <v>118</v>
      </c>
      <c r="O25" s="1">
        <v>117</v>
      </c>
      <c r="P25" s="1">
        <v>507</v>
      </c>
      <c r="Q25" s="1">
        <v>195</v>
      </c>
      <c r="R25" s="1">
        <v>87</v>
      </c>
      <c r="S25" s="1">
        <v>66</v>
      </c>
    </row>
    <row r="26" spans="1:19" x14ac:dyDescent="0.2">
      <c r="A26" s="4" t="s">
        <v>24</v>
      </c>
      <c r="B26" s="1">
        <v>42</v>
      </c>
      <c r="C26" s="1">
        <v>39</v>
      </c>
      <c r="D26" s="1">
        <v>48</v>
      </c>
      <c r="E26" s="1">
        <v>82</v>
      </c>
      <c r="F26" s="1">
        <v>33</v>
      </c>
      <c r="G26" s="1">
        <v>54</v>
      </c>
      <c r="H26" s="1">
        <v>68</v>
      </c>
      <c r="I26" s="1">
        <v>48</v>
      </c>
      <c r="J26" s="1">
        <v>77</v>
      </c>
      <c r="K26" s="1">
        <v>47</v>
      </c>
      <c r="L26" s="1">
        <v>41</v>
      </c>
      <c r="M26" s="1">
        <v>86</v>
      </c>
      <c r="N26" s="1">
        <v>81</v>
      </c>
      <c r="O26" s="1">
        <v>89</v>
      </c>
      <c r="P26" s="1">
        <v>285</v>
      </c>
      <c r="Q26" s="1">
        <v>158</v>
      </c>
      <c r="R26" s="1">
        <v>60</v>
      </c>
      <c r="S26" s="1">
        <v>45</v>
      </c>
    </row>
    <row r="27" spans="1:19" x14ac:dyDescent="0.2">
      <c r="A27" s="4" t="s">
        <v>25</v>
      </c>
      <c r="B27" s="1">
        <v>695</v>
      </c>
      <c r="C27" s="1">
        <v>648</v>
      </c>
      <c r="D27" s="1">
        <v>875</v>
      </c>
      <c r="E27" s="1">
        <v>1450</v>
      </c>
      <c r="F27" s="1">
        <v>532</v>
      </c>
      <c r="G27" s="1">
        <v>751</v>
      </c>
      <c r="H27" s="1">
        <v>765</v>
      </c>
      <c r="I27" s="1">
        <v>810</v>
      </c>
      <c r="J27" s="1">
        <v>887</v>
      </c>
      <c r="K27" s="1">
        <v>720</v>
      </c>
      <c r="L27" s="1">
        <v>599</v>
      </c>
      <c r="M27" s="1">
        <v>1346</v>
      </c>
      <c r="N27" s="1">
        <v>1311</v>
      </c>
      <c r="O27" s="1">
        <v>1298</v>
      </c>
      <c r="P27" s="1">
        <v>3729</v>
      </c>
      <c r="Q27" s="1">
        <v>1609</v>
      </c>
      <c r="R27" s="1">
        <v>614</v>
      </c>
      <c r="S27" s="1">
        <v>625</v>
      </c>
    </row>
    <row r="28" spans="1:19" x14ac:dyDescent="0.2">
      <c r="A28" s="4" t="s">
        <v>26</v>
      </c>
      <c r="B28" s="1">
        <v>2895</v>
      </c>
      <c r="C28" s="1">
        <v>3066</v>
      </c>
      <c r="D28" s="1">
        <v>3554</v>
      </c>
      <c r="E28" s="1">
        <v>4997</v>
      </c>
      <c r="F28" s="1">
        <v>3056</v>
      </c>
      <c r="G28" s="1">
        <v>3671</v>
      </c>
      <c r="H28" s="1">
        <v>2689</v>
      </c>
      <c r="I28" s="1">
        <v>3489</v>
      </c>
      <c r="J28" s="1">
        <v>3888</v>
      </c>
      <c r="K28" s="1">
        <v>2995</v>
      </c>
      <c r="L28" s="1">
        <v>2987</v>
      </c>
      <c r="M28" s="1">
        <v>5403</v>
      </c>
      <c r="N28" s="1">
        <v>5305</v>
      </c>
      <c r="O28" s="1">
        <v>5222</v>
      </c>
      <c r="P28" s="1">
        <v>19635</v>
      </c>
      <c r="Q28" s="1">
        <v>8305</v>
      </c>
      <c r="R28" s="1">
        <v>3574</v>
      </c>
      <c r="S28" s="1">
        <v>2889</v>
      </c>
    </row>
    <row r="29" spans="1:19" x14ac:dyDescent="0.2">
      <c r="A29" s="4" t="s">
        <v>27</v>
      </c>
      <c r="B29" s="1">
        <v>0</v>
      </c>
      <c r="C29" s="1">
        <v>1</v>
      </c>
      <c r="D29" s="1">
        <v>1</v>
      </c>
      <c r="E29" s="1">
        <v>1</v>
      </c>
      <c r="F29" s="1">
        <v>1</v>
      </c>
      <c r="G29" s="1">
        <v>1</v>
      </c>
      <c r="H29" s="1">
        <v>0</v>
      </c>
      <c r="I29" s="1">
        <v>2</v>
      </c>
      <c r="J29" s="1">
        <v>3</v>
      </c>
      <c r="K29" s="1">
        <v>1</v>
      </c>
      <c r="L29" s="1">
        <v>1</v>
      </c>
      <c r="M29" s="1">
        <v>3</v>
      </c>
      <c r="N29" s="1">
        <v>5</v>
      </c>
      <c r="O29" s="1">
        <v>5</v>
      </c>
      <c r="P29" s="1">
        <v>3</v>
      </c>
      <c r="Q29" s="1">
        <v>6</v>
      </c>
      <c r="R29" s="1">
        <v>2</v>
      </c>
      <c r="S29" s="1">
        <v>3</v>
      </c>
    </row>
    <row r="30" spans="1:19" x14ac:dyDescent="0.2">
      <c r="A30" s="4" t="s">
        <v>28</v>
      </c>
      <c r="B30" s="1">
        <v>5</v>
      </c>
      <c r="C30" s="1">
        <v>12</v>
      </c>
      <c r="D30" s="1">
        <v>15</v>
      </c>
      <c r="E30" s="1">
        <v>12</v>
      </c>
      <c r="F30" s="1">
        <v>5</v>
      </c>
      <c r="G30" s="1">
        <v>11</v>
      </c>
      <c r="H30" s="1">
        <v>11</v>
      </c>
      <c r="I30" s="1">
        <v>12</v>
      </c>
      <c r="J30" s="1">
        <v>16</v>
      </c>
      <c r="K30" s="1">
        <v>13</v>
      </c>
      <c r="L30" s="1">
        <v>15</v>
      </c>
      <c r="M30" s="1">
        <v>18</v>
      </c>
      <c r="N30" s="1">
        <v>15</v>
      </c>
      <c r="O30" s="1">
        <v>18</v>
      </c>
      <c r="P30" s="1">
        <v>25</v>
      </c>
      <c r="Q30" s="1">
        <v>19</v>
      </c>
      <c r="R30" s="1">
        <v>14</v>
      </c>
      <c r="S30" s="1">
        <v>8</v>
      </c>
    </row>
    <row r="31" spans="1:19" x14ac:dyDescent="0.2">
      <c r="A31" s="4" t="s">
        <v>29</v>
      </c>
      <c r="B31" s="1">
        <v>129</v>
      </c>
      <c r="C31" s="1">
        <v>134</v>
      </c>
      <c r="D31" s="1">
        <v>163</v>
      </c>
      <c r="E31" s="1">
        <v>218</v>
      </c>
      <c r="F31" s="1">
        <v>102</v>
      </c>
      <c r="G31" s="1">
        <v>140</v>
      </c>
      <c r="H31" s="1">
        <v>150</v>
      </c>
      <c r="I31" s="1">
        <v>132</v>
      </c>
      <c r="J31" s="1">
        <v>180</v>
      </c>
      <c r="K31" s="1">
        <v>138</v>
      </c>
      <c r="L31" s="1">
        <v>113</v>
      </c>
      <c r="M31" s="1">
        <v>252</v>
      </c>
      <c r="N31" s="1">
        <v>245</v>
      </c>
      <c r="O31" s="1">
        <v>219</v>
      </c>
      <c r="P31" s="1">
        <v>815</v>
      </c>
      <c r="Q31" s="1">
        <v>268</v>
      </c>
      <c r="R31" s="1">
        <v>154</v>
      </c>
      <c r="S31" s="1">
        <v>133</v>
      </c>
    </row>
    <row r="32" spans="1:19" x14ac:dyDescent="0.2">
      <c r="A32" s="4" t="s">
        <v>30</v>
      </c>
      <c r="B32" s="1">
        <v>1907</v>
      </c>
      <c r="C32" s="1">
        <v>2119</v>
      </c>
      <c r="D32" s="1">
        <v>2284</v>
      </c>
      <c r="E32" s="1">
        <v>3388</v>
      </c>
      <c r="F32" s="1">
        <v>1797</v>
      </c>
      <c r="G32" s="1">
        <v>2456</v>
      </c>
      <c r="H32" s="1">
        <v>1468</v>
      </c>
      <c r="I32" s="1">
        <v>2046</v>
      </c>
      <c r="J32" s="1">
        <v>2404</v>
      </c>
      <c r="K32" s="1">
        <v>1882</v>
      </c>
      <c r="L32" s="1">
        <v>1978</v>
      </c>
      <c r="M32" s="1">
        <v>3473</v>
      </c>
      <c r="N32" s="1">
        <v>3385</v>
      </c>
      <c r="O32" s="1">
        <v>3405</v>
      </c>
      <c r="P32" s="1">
        <v>11335</v>
      </c>
      <c r="Q32" s="1">
        <v>4787</v>
      </c>
      <c r="R32" s="1">
        <v>2193</v>
      </c>
      <c r="S32" s="1">
        <v>1789</v>
      </c>
    </row>
    <row r="33" spans="1:21" x14ac:dyDescent="0.2">
      <c r="A33" s="4" t="s">
        <v>31</v>
      </c>
      <c r="B33" s="1">
        <v>5497</v>
      </c>
      <c r="C33" s="1">
        <v>5251</v>
      </c>
      <c r="D33" s="1">
        <v>7085</v>
      </c>
      <c r="E33" s="1">
        <v>10691</v>
      </c>
      <c r="F33" s="1">
        <v>3821</v>
      </c>
      <c r="G33" s="1">
        <v>5418</v>
      </c>
      <c r="H33" s="1">
        <v>4049</v>
      </c>
      <c r="I33" s="1">
        <v>5124</v>
      </c>
      <c r="J33" s="1">
        <v>6231</v>
      </c>
      <c r="K33" s="1">
        <v>4641</v>
      </c>
      <c r="L33" s="1">
        <v>4753</v>
      </c>
      <c r="M33" s="1">
        <v>9660</v>
      </c>
      <c r="N33" s="1">
        <v>10043</v>
      </c>
      <c r="O33" s="1">
        <v>9551</v>
      </c>
      <c r="P33" s="1">
        <v>26415</v>
      </c>
      <c r="Q33" s="1">
        <v>12209</v>
      </c>
      <c r="R33" s="1">
        <v>5081</v>
      </c>
      <c r="S33" s="1">
        <v>4405</v>
      </c>
    </row>
    <row r="34" spans="1:21" x14ac:dyDescent="0.2">
      <c r="A34" s="4" t="s">
        <v>32</v>
      </c>
      <c r="B34" s="1">
        <v>6</v>
      </c>
      <c r="C34" s="1">
        <v>5</v>
      </c>
      <c r="D34" s="1">
        <v>5</v>
      </c>
      <c r="E34" s="1">
        <v>6</v>
      </c>
      <c r="F34" s="1">
        <v>6</v>
      </c>
      <c r="G34" s="1">
        <v>9</v>
      </c>
      <c r="H34" s="1">
        <v>1</v>
      </c>
      <c r="I34" s="1">
        <v>6</v>
      </c>
      <c r="J34" s="1">
        <v>6</v>
      </c>
      <c r="K34" s="1">
        <v>5</v>
      </c>
      <c r="L34" s="1">
        <v>5</v>
      </c>
      <c r="M34" s="1">
        <v>11</v>
      </c>
      <c r="N34" s="1">
        <v>7</v>
      </c>
      <c r="O34" s="1">
        <v>11</v>
      </c>
      <c r="P34" s="1">
        <v>16</v>
      </c>
      <c r="Q34" s="1">
        <v>11</v>
      </c>
      <c r="R34" s="1">
        <v>6</v>
      </c>
      <c r="S34" s="1">
        <v>6</v>
      </c>
    </row>
    <row r="35" spans="1:21" x14ac:dyDescent="0.2">
      <c r="A35" s="4" t="s">
        <v>33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3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2</v>
      </c>
      <c r="Q35" s="1">
        <v>0</v>
      </c>
      <c r="R35" s="1">
        <v>0</v>
      </c>
      <c r="S35" s="1">
        <v>0</v>
      </c>
    </row>
    <row r="36" spans="1:21" x14ac:dyDescent="0.2">
      <c r="A36" s="4" t="s">
        <v>34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1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21" ht="30" customHeight="1" x14ac:dyDescent="0.2">
      <c r="A37" s="3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5" t="s">
        <v>60</v>
      </c>
    </row>
    <row r="38" spans="1:21" x14ac:dyDescent="0.2">
      <c r="A38" s="4" t="s">
        <v>55</v>
      </c>
      <c r="B38" s="2">
        <f>SUM(B2:B37)</f>
        <v>39076</v>
      </c>
      <c r="C38" s="2">
        <f t="shared" ref="C38:S38" si="0">SUM(C2:C37)</f>
        <v>38333</v>
      </c>
      <c r="D38" s="2">
        <f t="shared" si="0"/>
        <v>46400</v>
      </c>
      <c r="E38" s="2">
        <f t="shared" si="0"/>
        <v>71723</v>
      </c>
      <c r="F38" s="2">
        <f t="shared" si="0"/>
        <v>34570</v>
      </c>
      <c r="G38" s="2">
        <f t="shared" si="0"/>
        <v>44665</v>
      </c>
      <c r="H38" s="2">
        <f t="shared" si="0"/>
        <v>35708</v>
      </c>
      <c r="I38" s="2">
        <f t="shared" si="0"/>
        <v>43157</v>
      </c>
      <c r="J38" s="2">
        <f t="shared" si="0"/>
        <v>49738</v>
      </c>
      <c r="K38" s="2">
        <f t="shared" si="0"/>
        <v>37887</v>
      </c>
      <c r="L38" s="2">
        <f t="shared" si="0"/>
        <v>36540</v>
      </c>
      <c r="M38" s="2">
        <f t="shared" si="0"/>
        <v>70383</v>
      </c>
      <c r="N38" s="2">
        <f>SUM(N2:N37)</f>
        <v>69631</v>
      </c>
      <c r="O38" s="2">
        <f>SUM(O2:O37)</f>
        <v>68541</v>
      </c>
      <c r="P38" s="2">
        <f t="shared" si="0"/>
        <v>222464</v>
      </c>
      <c r="Q38" s="2">
        <f>SUM(Q2:Q37)</f>
        <v>105614</v>
      </c>
      <c r="R38" s="2">
        <f t="shared" si="0"/>
        <v>43744</v>
      </c>
      <c r="S38" s="2">
        <f t="shared" si="0"/>
        <v>36095</v>
      </c>
      <c r="T38" s="2">
        <f>PEARSON(B40:S40,B38:S38)</f>
        <v>0.98057236636490641</v>
      </c>
    </row>
    <row r="39" spans="1:21" ht="28.5" x14ac:dyDescent="0.2">
      <c r="A39" s="3" t="s">
        <v>35</v>
      </c>
      <c r="B39" s="2">
        <v>15395</v>
      </c>
      <c r="C39" s="2">
        <v>13953</v>
      </c>
      <c r="D39" s="2">
        <v>19664</v>
      </c>
      <c r="E39" s="2">
        <v>28105</v>
      </c>
      <c r="F39" s="2">
        <v>14286</v>
      </c>
      <c r="G39" s="2">
        <v>18180</v>
      </c>
      <c r="H39" s="2">
        <v>15234</v>
      </c>
      <c r="I39" s="2">
        <v>15644</v>
      </c>
      <c r="J39" s="2">
        <v>18484</v>
      </c>
      <c r="K39" s="2">
        <v>15650</v>
      </c>
      <c r="L39" s="2">
        <v>13923</v>
      </c>
      <c r="M39" s="2">
        <v>27208</v>
      </c>
      <c r="N39" s="2">
        <v>27477</v>
      </c>
      <c r="O39" s="2">
        <v>26698</v>
      </c>
      <c r="P39" s="2">
        <v>69155</v>
      </c>
      <c r="Q39" s="2">
        <v>35163</v>
      </c>
      <c r="R39" s="2">
        <v>15839</v>
      </c>
      <c r="S39" s="2">
        <v>13823</v>
      </c>
      <c r="T39">
        <f>PEARSON(B40:S40,B39:S39)</f>
        <v>0.99504904705561514</v>
      </c>
    </row>
    <row r="40" spans="1:21" ht="28.5" x14ac:dyDescent="0.2">
      <c r="A40" s="3" t="s">
        <v>36</v>
      </c>
      <c r="B40" s="2">
        <v>23698</v>
      </c>
      <c r="C40" s="2">
        <v>20798</v>
      </c>
      <c r="D40" s="2">
        <v>32811</v>
      </c>
      <c r="E40" s="2">
        <v>46260</v>
      </c>
      <c r="F40" s="2">
        <v>22100</v>
      </c>
      <c r="G40" s="2">
        <v>27576</v>
      </c>
      <c r="H40" s="2">
        <v>23601</v>
      </c>
      <c r="I40" s="2">
        <v>22483</v>
      </c>
      <c r="J40" s="2">
        <v>26763</v>
      </c>
      <c r="K40" s="2">
        <v>24674</v>
      </c>
      <c r="L40" s="2">
        <v>20927</v>
      </c>
      <c r="M40" s="2">
        <v>40470</v>
      </c>
      <c r="N40" s="2">
        <v>42109</v>
      </c>
      <c r="O40" s="2">
        <v>40333</v>
      </c>
      <c r="P40" s="2">
        <v>97555</v>
      </c>
      <c r="Q40" s="2">
        <v>47841</v>
      </c>
      <c r="R40" s="2">
        <v>23118</v>
      </c>
      <c r="S40" s="2">
        <v>20454</v>
      </c>
    </row>
    <row r="41" spans="1:21" ht="28.5" x14ac:dyDescent="0.2">
      <c r="A41" s="3" t="s">
        <v>59</v>
      </c>
      <c r="B41" s="2">
        <f>B39/B40</f>
        <v>0.64963288041184908</v>
      </c>
      <c r="C41" s="2">
        <f t="shared" ref="C41:S41" si="1">C39/C40</f>
        <v>0.67088181555918835</v>
      </c>
      <c r="D41" s="2">
        <f t="shared" si="1"/>
        <v>0.59931120660754011</v>
      </c>
      <c r="E41" s="2">
        <f t="shared" si="1"/>
        <v>0.60754431474275827</v>
      </c>
      <c r="F41" s="2">
        <f t="shared" si="1"/>
        <v>0.64642533936651581</v>
      </c>
      <c r="G41" s="2">
        <f t="shared" si="1"/>
        <v>0.65926892950391647</v>
      </c>
      <c r="H41" s="2">
        <f t="shared" si="1"/>
        <v>0.64548112368119992</v>
      </c>
      <c r="I41" s="2">
        <f t="shared" si="1"/>
        <v>0.69581461548725709</v>
      </c>
      <c r="J41" s="2">
        <f t="shared" si="1"/>
        <v>0.69065500878077946</v>
      </c>
      <c r="K41" s="2">
        <f t="shared" si="1"/>
        <v>0.63427089243738344</v>
      </c>
      <c r="L41" s="2">
        <f t="shared" si="1"/>
        <v>0.66531275385865152</v>
      </c>
      <c r="M41" s="2">
        <f t="shared" si="1"/>
        <v>0.67230046948356803</v>
      </c>
      <c r="N41" s="2">
        <f t="shared" si="1"/>
        <v>0.65252083877555866</v>
      </c>
      <c r="O41" s="2">
        <f t="shared" si="1"/>
        <v>0.66193935487070144</v>
      </c>
      <c r="P41" s="2">
        <f t="shared" si="1"/>
        <v>0.70888216903285328</v>
      </c>
      <c r="Q41" s="2">
        <f t="shared" si="1"/>
        <v>0.73499717815263055</v>
      </c>
      <c r="R41" s="2">
        <f t="shared" si="1"/>
        <v>0.68513712258845916</v>
      </c>
      <c r="S41" s="2">
        <f t="shared" si="1"/>
        <v>0.67580913268798282</v>
      </c>
      <c r="T41" s="2"/>
      <c r="U41" s="2"/>
    </row>
    <row r="42" spans="1:21" ht="71.25" x14ac:dyDescent="0.2">
      <c r="A42" s="3" t="s">
        <v>56</v>
      </c>
      <c r="B42" s="2">
        <f>B38/B39</f>
        <v>2.5382266969795388</v>
      </c>
      <c r="C42" s="2">
        <f t="shared" ref="C42:S42" si="2">C38/C39</f>
        <v>2.7472944886404358</v>
      </c>
      <c r="D42" s="2">
        <f t="shared" si="2"/>
        <v>2.3596419853539463</v>
      </c>
      <c r="E42" s="2">
        <f t="shared" si="2"/>
        <v>2.5519658423768012</v>
      </c>
      <c r="F42" s="2">
        <f t="shared" si="2"/>
        <v>2.4198516029679404</v>
      </c>
      <c r="G42" s="2">
        <f t="shared" si="2"/>
        <v>2.4568206820682068</v>
      </c>
      <c r="H42" s="2">
        <f t="shared" si="2"/>
        <v>2.3439674412498359</v>
      </c>
      <c r="I42" s="2">
        <f t="shared" si="2"/>
        <v>2.7586934287905907</v>
      </c>
      <c r="J42" s="2">
        <f t="shared" si="2"/>
        <v>2.6908677775373295</v>
      </c>
      <c r="K42" s="2">
        <f t="shared" si="2"/>
        <v>2.420894568690096</v>
      </c>
      <c r="L42" s="2">
        <f t="shared" si="2"/>
        <v>2.6244343891402715</v>
      </c>
      <c r="M42" s="2">
        <f t="shared" si="2"/>
        <v>2.5868494560423403</v>
      </c>
      <c r="N42" s="2">
        <f t="shared" si="2"/>
        <v>2.5341558394293409</v>
      </c>
      <c r="O42" s="2">
        <f t="shared" si="2"/>
        <v>2.5672709566259644</v>
      </c>
      <c r="P42" s="2">
        <f t="shared" si="2"/>
        <v>3.216889595835442</v>
      </c>
      <c r="Q42" s="2">
        <f t="shared" si="2"/>
        <v>3.0035548730199357</v>
      </c>
      <c r="R42" s="2">
        <f t="shared" si="2"/>
        <v>2.7617905170780985</v>
      </c>
      <c r="S42" s="2">
        <f t="shared" si="2"/>
        <v>2.6112276640381973</v>
      </c>
      <c r="T42" s="2"/>
    </row>
    <row r="43" spans="1:21" ht="42.75" x14ac:dyDescent="0.2">
      <c r="A43" s="3" t="s">
        <v>58</v>
      </c>
      <c r="B43" s="3">
        <f>PEARSON(B2:B36,B2:B36)</f>
        <v>1</v>
      </c>
      <c r="C43" s="2">
        <f>PEARSON(B2:B36,C2:C36)</f>
        <v>0.9958730950089496</v>
      </c>
      <c r="D43" s="2">
        <f>PEARSON(B2:B36,D2:D36)</f>
        <v>0.99564531454724414</v>
      </c>
      <c r="E43" s="2">
        <f>PEARSON(B2:B36,E2:E36)</f>
        <v>0.99848335605155736</v>
      </c>
      <c r="F43" s="2">
        <f>PEARSON(B2:B36,F2:F36)</f>
        <v>0.9836705405941415</v>
      </c>
      <c r="G43" s="2">
        <f>PEARSON(B2:B36,G2:G36)</f>
        <v>0.99431778228309486</v>
      </c>
      <c r="H43" s="2">
        <f>PEARSON(B2:B36,H2:H36)</f>
        <v>0.98771332792132227</v>
      </c>
      <c r="I43" s="2">
        <f>PEARSON(B2:B36,I2:I36)</f>
        <v>0.993569253693943</v>
      </c>
      <c r="J43" s="2">
        <f>PEARSON(B2:B36,J2:J36)</f>
        <v>0.99738426198776631</v>
      </c>
      <c r="K43" s="2">
        <f>PEARSON(B2:B36,K2:K36)</f>
        <v>0.99654835451427692</v>
      </c>
      <c r="L43" s="2">
        <f>PEARSON(B2:B36,L2:L36)</f>
        <v>0.99530149109391197</v>
      </c>
      <c r="M43" s="2">
        <f>PEARSON(B2:B36,M2:M36)</f>
        <v>0.99946878867584643</v>
      </c>
      <c r="N43" s="2">
        <f>PEARSON(B2:B36,N2:N36)</f>
        <v>0.99920028704514297</v>
      </c>
      <c r="O43" s="2">
        <f>PEARSON(B2:B36,O2:O36)</f>
        <v>0.9994402295694268</v>
      </c>
      <c r="P43" s="2">
        <f>PEARSON(B2:B36,P2:P36)</f>
        <v>0.99035172169541896</v>
      </c>
      <c r="Q43" s="2">
        <f>PEARSON(B2:B36,Q2:Q36)</f>
        <v>0.9821507527177763</v>
      </c>
      <c r="R43" s="2">
        <f>PEARSON(B2:B36,R2:R36)</f>
        <v>0.98732375339590539</v>
      </c>
      <c r="S43" s="2">
        <f>PEARSON(B2:B36,S2:S36)</f>
        <v>0.99581085080665588</v>
      </c>
      <c r="T43" s="2"/>
      <c r="U43" s="2"/>
    </row>
    <row r="44" spans="1:21" ht="42.75" x14ac:dyDescent="0.2">
      <c r="A44" s="3" t="s">
        <v>58</v>
      </c>
      <c r="B44" s="2">
        <f>PEARSON(I2:I36,B2:B36)</f>
        <v>0.993569253693943</v>
      </c>
      <c r="C44" s="2">
        <f>PEARSON(I2:I36,C2:C36)</f>
        <v>0.98812862827975334</v>
      </c>
      <c r="D44">
        <f>PEARSON(I2:I36,D2:D36)</f>
        <v>0.98118715935589373</v>
      </c>
      <c r="E44" s="2">
        <f>PEARSON(I2:I36,E2:E36)</f>
        <v>0.98858338580989547</v>
      </c>
      <c r="F44" s="2">
        <f>PEARSON(I2:I36,F2:F36)</f>
        <v>0.99354277987567863</v>
      </c>
      <c r="G44" s="2">
        <f>PEARSON(I2:I36,G2:G36)</f>
        <v>0.99680828668843613</v>
      </c>
      <c r="H44">
        <f>PEARSON(I2:I36,H2:H36)</f>
        <v>0.99206148193259069</v>
      </c>
      <c r="I44" s="2">
        <f>PEARSON(I2:I36,I2:I36)</f>
        <v>1</v>
      </c>
      <c r="J44" s="2">
        <f>PEARSON(I2:I36,J2:J36)</f>
        <v>0.99844410952232732</v>
      </c>
      <c r="K44" s="2">
        <f>PEARSON(I2:I36,K2:K36)</f>
        <v>0.99856324711432232</v>
      </c>
      <c r="L44" s="2">
        <f>PEARSON(I2:I36,L2:L36)</f>
        <v>0.99107013023091262</v>
      </c>
      <c r="M44" s="2">
        <f>PEARSON(I2:I36,M2:M36)</f>
        <v>0.99355854210764849</v>
      </c>
      <c r="N44" s="2">
        <f>PEARSON(I2:I36,N2:N36)</f>
        <v>0.99066376628426245</v>
      </c>
      <c r="O44">
        <f>PEARSON(I2:I36,O2:O36)</f>
        <v>0.99274144663022601</v>
      </c>
      <c r="P44" s="2">
        <f>PEARSON(I2:I36,P2:P36)</f>
        <v>0.99641196545370847</v>
      </c>
      <c r="Q44" s="2">
        <f>PEARSON(I2:I36,Q2:Q36)</f>
        <v>0.99375937779148915</v>
      </c>
      <c r="R44" s="2">
        <f>PEARSON(I2:I36,R2:R36)</f>
        <v>0.99619493653415236</v>
      </c>
      <c r="S44">
        <f>PEARSON(I2:I36,S2:S36)</f>
        <v>0.99868082239573075</v>
      </c>
      <c r="T44" s="2"/>
      <c r="U44" s="2"/>
    </row>
    <row r="45" spans="1:21" x14ac:dyDescent="0.2">
      <c r="A45" s="3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21" ht="57" x14ac:dyDescent="0.2">
      <c r="A46" s="3" t="s">
        <v>61</v>
      </c>
      <c r="B46" s="2">
        <v>51</v>
      </c>
      <c r="C46" s="2">
        <v>76</v>
      </c>
      <c r="D46" s="2" t="s">
        <v>57</v>
      </c>
      <c r="E46" s="2">
        <v>137</v>
      </c>
      <c r="F46" s="2">
        <v>48</v>
      </c>
      <c r="G46" s="2">
        <v>65</v>
      </c>
      <c r="H46" s="2">
        <v>37</v>
      </c>
      <c r="I46" s="2">
        <v>55</v>
      </c>
      <c r="J46" s="2">
        <v>68</v>
      </c>
      <c r="K46" s="2">
        <v>57</v>
      </c>
      <c r="L46" s="2">
        <v>94</v>
      </c>
      <c r="M46" s="2">
        <v>447</v>
      </c>
      <c r="N46" s="2" t="s">
        <v>57</v>
      </c>
      <c r="O46" s="2">
        <v>279</v>
      </c>
      <c r="P46" s="2">
        <v>534</v>
      </c>
      <c r="Q46" s="2">
        <v>286</v>
      </c>
      <c r="R46" s="2">
        <v>95</v>
      </c>
      <c r="S46" s="2">
        <v>50</v>
      </c>
    </row>
    <row r="47" spans="1:21" ht="71.25" x14ac:dyDescent="0.2">
      <c r="A47" s="3" t="s">
        <v>62</v>
      </c>
      <c r="B47" s="2">
        <v>51</v>
      </c>
      <c r="C47" s="2">
        <v>67</v>
      </c>
      <c r="D47" s="2" t="s">
        <v>57</v>
      </c>
      <c r="E47" s="2">
        <v>128</v>
      </c>
      <c r="F47" s="2">
        <v>47</v>
      </c>
      <c r="G47" s="2">
        <v>63</v>
      </c>
      <c r="H47" s="2">
        <v>36</v>
      </c>
      <c r="I47" s="2">
        <v>52</v>
      </c>
      <c r="J47" s="2">
        <v>65</v>
      </c>
      <c r="K47" s="2">
        <v>54</v>
      </c>
      <c r="L47" s="2">
        <v>82</v>
      </c>
      <c r="M47" s="2">
        <v>97</v>
      </c>
      <c r="N47" s="2" t="s">
        <v>57</v>
      </c>
      <c r="O47" s="2">
        <v>96</v>
      </c>
      <c r="P47" s="2">
        <v>495</v>
      </c>
      <c r="Q47" s="2">
        <v>283</v>
      </c>
      <c r="R47" s="2">
        <v>93</v>
      </c>
      <c r="S47" s="2">
        <v>48</v>
      </c>
      <c r="T47">
        <f>PEARSON(B46:S46,B47:S47)</f>
        <v>0.79144978868265414</v>
      </c>
    </row>
    <row r="48" spans="1:21" ht="71.25" x14ac:dyDescent="0.2">
      <c r="A48" s="3" t="s">
        <v>63</v>
      </c>
      <c r="B48" s="2">
        <f>B47/B39</f>
        <v>3.312763884378045E-3</v>
      </c>
      <c r="C48" s="2">
        <f t="shared" ref="C48:S48" si="3">C47/C39</f>
        <v>4.8018347308822476E-3</v>
      </c>
      <c r="D48" s="2" t="s">
        <v>57</v>
      </c>
      <c r="E48" s="2">
        <f t="shared" si="3"/>
        <v>4.5543497598292118E-3</v>
      </c>
      <c r="F48" s="2">
        <f t="shared" si="3"/>
        <v>3.2899342013159739E-3</v>
      </c>
      <c r="G48" s="2">
        <f t="shared" si="3"/>
        <v>3.4653465346534654E-3</v>
      </c>
      <c r="H48" s="2">
        <f t="shared" si="3"/>
        <v>2.3631350925561244E-3</v>
      </c>
      <c r="I48" s="2">
        <f t="shared" si="3"/>
        <v>3.3239580669905395E-3</v>
      </c>
      <c r="J48" s="2">
        <f t="shared" si="3"/>
        <v>3.5165548582557888E-3</v>
      </c>
      <c r="K48" s="2">
        <f t="shared" si="3"/>
        <v>3.4504792332268369E-3</v>
      </c>
      <c r="L48" s="2">
        <f t="shared" si="3"/>
        <v>5.8895353013000071E-3</v>
      </c>
      <c r="M48" s="2">
        <f t="shared" si="3"/>
        <v>3.5651279035577772E-3</v>
      </c>
      <c r="N48" s="2" t="s">
        <v>57</v>
      </c>
      <c r="O48" s="2">
        <f t="shared" si="3"/>
        <v>3.5957749644168102E-3</v>
      </c>
      <c r="P48" s="2">
        <f t="shared" si="3"/>
        <v>7.1578338514930225E-3</v>
      </c>
      <c r="Q48" s="2">
        <f t="shared" si="3"/>
        <v>8.0482325171344887E-3</v>
      </c>
      <c r="R48" s="2">
        <f t="shared" si="3"/>
        <v>5.8715828019445674E-3</v>
      </c>
      <c r="S48" s="2">
        <f t="shared" si="3"/>
        <v>3.472473413875425E-3</v>
      </c>
    </row>
    <row r="49" spans="1:19" x14ac:dyDescent="0.2">
      <c r="A49" s="3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2018-07-02T12:50:28Z</dcterms:created>
  <dcterms:modified xsi:type="dcterms:W3CDTF">2018-08-24T08:06:02Z</dcterms:modified>
</cp:coreProperties>
</file>