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bookViews>
    <workbookView xWindow="0" yWindow="0" windowWidth="28800" windowHeight="121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Sheet1!$A$1:$N$17</definedName>
  </definedNames>
  <calcPr calcId="171027"/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B10" i="2"/>
  <c r="B9" i="2"/>
  <c r="B8" i="2"/>
  <c r="B7" i="2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M18" i="1" s="1"/>
  <c r="L8" i="1"/>
  <c r="L18" i="1" s="1"/>
  <c r="K8" i="1"/>
  <c r="K18" i="1" s="1"/>
  <c r="J8" i="1"/>
  <c r="J18" i="1" s="1"/>
</calcChain>
</file>

<file path=xl/sharedStrings.xml><?xml version="1.0" encoding="utf-8"?>
<sst xmlns="http://schemas.openxmlformats.org/spreadsheetml/2006/main" count="32" uniqueCount="28">
  <si>
    <t>% of dwellings predicted at levels: (As µg/L)</t>
  </si>
  <si>
    <t>Risk ranking</t>
  </si>
  <si>
    <t>Geology/rock type (SBGC)</t>
  </si>
  <si>
    <t>Number of dwellings sampled</t>
  </si>
  <si>
    <t>Geometric mean</t>
  </si>
  <si>
    <r>
      <t>Geometric standard deviation</t>
    </r>
    <r>
      <rPr>
        <sz val="8"/>
        <color theme="1"/>
        <rFont val="宋体"/>
        <family val="2"/>
        <scheme val="minor"/>
      </rPr>
      <t> </t>
    </r>
  </si>
  <si>
    <t>&lt;1</t>
  </si>
  <si>
    <t>&gt;10</t>
  </si>
  <si>
    <t>01 Mineralised</t>
  </si>
  <si>
    <t>02 Granites and felsic instrusions</t>
  </si>
  <si>
    <t>03 Bude &amp; Crackington Formations</t>
  </si>
  <si>
    <t>04 Lower Carboniferous &amp; Volcanics</t>
  </si>
  <si>
    <t>05 Middle &amp; Upper Devonian, with Tamar Gp</t>
  </si>
  <si>
    <t>06 Meadfoot &amp; Dartmouth Formations</t>
  </si>
  <si>
    <t>07 Gramscatho Formation</t>
  </si>
  <si>
    <t>08 Minor Basic &amp; ultrabasic intrusions</t>
  </si>
  <si>
    <t>09 Mylor Slate Formation</t>
  </si>
  <si>
    <t>10 Lizard &amp; Start Complexes</t>
  </si>
  <si>
    <t>Modelled distrbution</t>
  </si>
  <si>
    <t>1-5</t>
  </si>
  <si>
    <t>5-10</t>
  </si>
  <si>
    <t>log mean</t>
  </si>
  <si>
    <t>antilog</t>
  </si>
  <si>
    <t>Input no of dwellings with PWS on each geology*</t>
  </si>
  <si>
    <t>OUTPUT:                                          Number of dwellings predicted at levels</t>
  </si>
  <si>
    <t>Total</t>
  </si>
  <si>
    <t>*Insert the number of dwellings with PWS on each geology in the yellow cells (200 is shown as an example)</t>
  </si>
  <si>
    <t>Tool for calculating the number of dwellings exceeding the PCV in each exposure category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</si>
</sst>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1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b/>
      <sz val="10"/>
      <color theme="1"/>
      <name val="Arial"/>
      <family val="2"/>
    </font>
    <font>
      <sz val="8"/>
      <color theme="1"/>
      <name val="宋体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0" xfId="0" quotePrefix="1"/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" fontId="2" fillId="0" borderId="14" xfId="0" quotePrefix="1" applyNumberFormat="1" applyFont="1" applyBorder="1" applyAlignment="1">
      <alignment horizontal="center" vertical="center" wrapText="1"/>
    </xf>
    <xf numFmtId="16" fontId="2" fillId="0" borderId="15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" fontId="6" fillId="2" borderId="14" xfId="0" quotePrefix="1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" fontId="6" fillId="2" borderId="15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1" fontId="7" fillId="2" borderId="22" xfId="0" applyNumberFormat="1" applyFont="1" applyFill="1" applyBorder="1" applyAlignment="1">
      <alignment horizontal="center" vertical="center"/>
    </xf>
    <xf numFmtId="1" fontId="8" fillId="2" borderId="22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/>
    </xf>
    <xf numFmtId="1" fontId="8" fillId="2" borderId="21" xfId="0" applyNumberFormat="1" applyFont="1" applyFill="1" applyBorder="1" applyAlignment="1">
      <alignment horizontal="center"/>
    </xf>
    <xf numFmtId="0" fontId="9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="85" zoomScaleNormal="85" workbookViewId="0"/>
  </sheetViews>
  <sheetFormatPr defaultRowHeight="13.5" x14ac:dyDescent="0.15"/>
  <cols>
    <col min="1" max="1" width="43.125" bestFit="1" customWidth="1"/>
    <col min="2" max="2" width="14.875" customWidth="1"/>
    <col min="3" max="4" width="11.875" customWidth="1"/>
    <col min="5" max="5" width="11" customWidth="1"/>
    <col min="6" max="6" width="10.75" customWidth="1"/>
    <col min="7" max="7" width="11.125" customWidth="1"/>
    <col min="8" max="8" width="11" customWidth="1"/>
    <col min="9" max="9" width="18.25" customWidth="1"/>
  </cols>
  <sheetData>
    <row r="1" spans="1:14" x14ac:dyDescent="0.15">
      <c r="A1" s="17" t="s">
        <v>27</v>
      </c>
    </row>
    <row r="2" spans="1:14" x14ac:dyDescent="0.15">
      <c r="A2" s="17"/>
    </row>
    <row r="3" spans="1:14" x14ac:dyDescent="0.15">
      <c r="A3" s="20" t="s">
        <v>26</v>
      </c>
    </row>
    <row r="4" spans="1:14" ht="14.25" thickBot="1" x14ac:dyDescent="0.2"/>
    <row r="5" spans="1:14" ht="39.75" thickTop="1" thickBot="1" x14ac:dyDescent="0.2">
      <c r="A5" s="1"/>
      <c r="B5" s="2"/>
      <c r="C5" s="23" t="s">
        <v>18</v>
      </c>
      <c r="D5" s="24"/>
      <c r="E5" s="25" t="s">
        <v>0</v>
      </c>
      <c r="F5" s="26"/>
      <c r="G5" s="26"/>
      <c r="H5" s="27"/>
      <c r="I5" s="52" t="s">
        <v>23</v>
      </c>
      <c r="J5" s="36" t="s">
        <v>24</v>
      </c>
      <c r="K5" s="37"/>
      <c r="L5" s="37"/>
      <c r="M5" s="38"/>
      <c r="N5" s="3" t="s">
        <v>1</v>
      </c>
    </row>
    <row r="6" spans="1:14" ht="46.5" customHeight="1" x14ac:dyDescent="0.15">
      <c r="A6" s="28" t="s">
        <v>2</v>
      </c>
      <c r="B6" s="30" t="s">
        <v>3</v>
      </c>
      <c r="C6" s="32" t="s">
        <v>4</v>
      </c>
      <c r="D6" s="30" t="s">
        <v>5</v>
      </c>
      <c r="E6" s="32" t="s">
        <v>6</v>
      </c>
      <c r="F6" s="34" t="s">
        <v>19</v>
      </c>
      <c r="G6" s="34" t="s">
        <v>20</v>
      </c>
      <c r="H6" s="30" t="s">
        <v>7</v>
      </c>
      <c r="I6" s="53"/>
      <c r="J6" s="39" t="s">
        <v>6</v>
      </c>
      <c r="K6" s="40" t="s">
        <v>19</v>
      </c>
      <c r="L6" s="40" t="s">
        <v>20</v>
      </c>
      <c r="M6" s="41" t="s">
        <v>7</v>
      </c>
      <c r="N6" s="21"/>
    </row>
    <row r="7" spans="1:14" ht="14.25" thickBot="1" x14ac:dyDescent="0.2">
      <c r="A7" s="29"/>
      <c r="B7" s="31"/>
      <c r="C7" s="33"/>
      <c r="D7" s="31"/>
      <c r="E7" s="33"/>
      <c r="F7" s="35"/>
      <c r="G7" s="35"/>
      <c r="H7" s="31"/>
      <c r="I7" s="54"/>
      <c r="J7" s="42"/>
      <c r="K7" s="43"/>
      <c r="L7" s="43"/>
      <c r="M7" s="44"/>
      <c r="N7" s="22"/>
    </row>
    <row r="8" spans="1:14" ht="15.75" thickBot="1" x14ac:dyDescent="0.2">
      <c r="A8" s="4" t="s">
        <v>8</v>
      </c>
      <c r="B8" s="5">
        <v>140</v>
      </c>
      <c r="C8" s="15">
        <v>0.75335556373371737</v>
      </c>
      <c r="D8" s="7">
        <v>1.8049999999999999</v>
      </c>
      <c r="E8" s="8">
        <v>52.7</v>
      </c>
      <c r="F8" s="8">
        <v>30.4</v>
      </c>
      <c r="G8" s="8">
        <v>7.91</v>
      </c>
      <c r="H8" s="5">
        <v>8.9499999999999993</v>
      </c>
      <c r="I8" s="55">
        <v>200</v>
      </c>
      <c r="J8" s="45">
        <f>I8*E8/100</f>
        <v>105.4</v>
      </c>
      <c r="K8" s="45">
        <f>I8*F8/100</f>
        <v>60.8</v>
      </c>
      <c r="L8" s="45">
        <f>I8*G8/100</f>
        <v>15.82</v>
      </c>
      <c r="M8" s="46">
        <f>I8*H8/100</f>
        <v>17.899999999999999</v>
      </c>
      <c r="N8" s="18">
        <v>2</v>
      </c>
    </row>
    <row r="9" spans="1:14" ht="15.75" thickBot="1" x14ac:dyDescent="0.2">
      <c r="A9" s="4" t="s">
        <v>9</v>
      </c>
      <c r="B9" s="5">
        <v>93</v>
      </c>
      <c r="C9" s="15">
        <v>0.27989813196343621</v>
      </c>
      <c r="D9" s="7">
        <v>1.214</v>
      </c>
      <c r="E9" s="8">
        <v>67.599999999999994</v>
      </c>
      <c r="F9" s="8">
        <v>28.7</v>
      </c>
      <c r="G9" s="8">
        <v>2.81</v>
      </c>
      <c r="H9" s="5">
        <v>0.93</v>
      </c>
      <c r="I9" s="55">
        <v>200</v>
      </c>
      <c r="J9" s="45">
        <f t="shared" ref="J9:J17" si="0">I9*E9/100</f>
        <v>135.19999999999999</v>
      </c>
      <c r="K9" s="45">
        <f t="shared" ref="K9:K17" si="1">I9*F9/100</f>
        <v>57.4</v>
      </c>
      <c r="L9" s="45">
        <f t="shared" ref="L9:L17" si="2">I9*G9/100</f>
        <v>5.62</v>
      </c>
      <c r="M9" s="46">
        <f t="shared" ref="M9:M17" si="3">I9*H9/100</f>
        <v>1.86</v>
      </c>
      <c r="N9" s="18">
        <v>4</v>
      </c>
    </row>
    <row r="10" spans="1:14" ht="15.75" thickBot="1" x14ac:dyDescent="0.2">
      <c r="A10" s="4" t="s">
        <v>10</v>
      </c>
      <c r="B10" s="5">
        <v>11</v>
      </c>
      <c r="C10" s="15">
        <v>3.5645113342624418E-3</v>
      </c>
      <c r="D10" s="7">
        <v>0.88500000000000001</v>
      </c>
      <c r="E10" s="8">
        <v>99.7</v>
      </c>
      <c r="F10" s="8">
        <v>0.28000000000000003</v>
      </c>
      <c r="G10" s="8">
        <v>0</v>
      </c>
      <c r="H10" s="5">
        <v>0</v>
      </c>
      <c r="I10" s="55">
        <v>200</v>
      </c>
      <c r="J10" s="45">
        <f t="shared" si="0"/>
        <v>199.4</v>
      </c>
      <c r="K10" s="45">
        <f t="shared" si="1"/>
        <v>0.56000000000000005</v>
      </c>
      <c r="L10" s="45">
        <f t="shared" si="2"/>
        <v>0</v>
      </c>
      <c r="M10" s="46">
        <f t="shared" si="3"/>
        <v>0</v>
      </c>
      <c r="N10" s="18">
        <v>4</v>
      </c>
    </row>
    <row r="11" spans="1:14" ht="15.75" thickBot="1" x14ac:dyDescent="0.2">
      <c r="A11" s="4" t="s">
        <v>11</v>
      </c>
      <c r="B11" s="5">
        <v>19</v>
      </c>
      <c r="C11" s="15">
        <v>1.5595525028269537</v>
      </c>
      <c r="D11" s="7">
        <v>2.5419999999999998</v>
      </c>
      <c r="E11" s="8">
        <v>47</v>
      </c>
      <c r="F11" s="8">
        <v>24.2</v>
      </c>
      <c r="G11" s="8">
        <v>8.5399999999999991</v>
      </c>
      <c r="H11" s="5">
        <v>20.3</v>
      </c>
      <c r="I11" s="55">
        <v>200</v>
      </c>
      <c r="J11" s="45">
        <f t="shared" si="0"/>
        <v>94</v>
      </c>
      <c r="K11" s="45">
        <f t="shared" si="1"/>
        <v>48.4</v>
      </c>
      <c r="L11" s="45">
        <f t="shared" si="2"/>
        <v>17.079999999999998</v>
      </c>
      <c r="M11" s="46">
        <f t="shared" si="3"/>
        <v>40.6</v>
      </c>
      <c r="N11" s="18">
        <v>1</v>
      </c>
    </row>
    <row r="12" spans="1:14" ht="15.75" thickBot="1" x14ac:dyDescent="0.2">
      <c r="A12" s="4" t="s">
        <v>12</v>
      </c>
      <c r="B12" s="5">
        <v>73</v>
      </c>
      <c r="C12" s="15">
        <v>0.33496543915782762</v>
      </c>
      <c r="D12" s="7">
        <v>1.819</v>
      </c>
      <c r="E12" s="8">
        <v>60.3</v>
      </c>
      <c r="F12" s="8">
        <v>27.1</v>
      </c>
      <c r="G12" s="8">
        <v>6.25</v>
      </c>
      <c r="H12" s="5">
        <v>6.34</v>
      </c>
      <c r="I12" s="55">
        <v>200</v>
      </c>
      <c r="J12" s="45">
        <f t="shared" si="0"/>
        <v>120.6</v>
      </c>
      <c r="K12" s="45">
        <f t="shared" si="1"/>
        <v>54.2</v>
      </c>
      <c r="L12" s="45">
        <f t="shared" si="2"/>
        <v>12.5</v>
      </c>
      <c r="M12" s="46">
        <f t="shared" si="3"/>
        <v>12.68</v>
      </c>
      <c r="N12" s="18">
        <v>2</v>
      </c>
    </row>
    <row r="13" spans="1:14" ht="15.75" thickBot="1" x14ac:dyDescent="0.2">
      <c r="A13" s="4" t="s">
        <v>13</v>
      </c>
      <c r="B13" s="5">
        <v>69</v>
      </c>
      <c r="C13" s="15">
        <v>0.15135612484362079</v>
      </c>
      <c r="D13" s="7">
        <v>1.577</v>
      </c>
      <c r="E13" s="8">
        <v>69.8</v>
      </c>
      <c r="F13" s="8">
        <v>24</v>
      </c>
      <c r="G13" s="8">
        <v>3.79</v>
      </c>
      <c r="H13" s="5">
        <v>2.38</v>
      </c>
      <c r="I13" s="55">
        <v>200</v>
      </c>
      <c r="J13" s="45">
        <f t="shared" si="0"/>
        <v>139.6</v>
      </c>
      <c r="K13" s="45">
        <f t="shared" si="1"/>
        <v>48</v>
      </c>
      <c r="L13" s="45">
        <f t="shared" si="2"/>
        <v>7.58</v>
      </c>
      <c r="M13" s="46">
        <f t="shared" si="3"/>
        <v>4.76</v>
      </c>
      <c r="N13" s="18">
        <v>3</v>
      </c>
    </row>
    <row r="14" spans="1:14" ht="15.75" thickBot="1" x14ac:dyDescent="0.2">
      <c r="A14" s="4" t="s">
        <v>14</v>
      </c>
      <c r="B14" s="5">
        <v>66</v>
      </c>
      <c r="C14" s="15">
        <v>1.8030177408595683E-2</v>
      </c>
      <c r="D14" s="7">
        <v>1.109</v>
      </c>
      <c r="E14" s="8">
        <v>94.2</v>
      </c>
      <c r="F14" s="8">
        <v>5.67</v>
      </c>
      <c r="G14" s="8">
        <v>0.11</v>
      </c>
      <c r="H14" s="5">
        <v>0.01</v>
      </c>
      <c r="I14" s="55">
        <v>200</v>
      </c>
      <c r="J14" s="45">
        <f t="shared" si="0"/>
        <v>188.4</v>
      </c>
      <c r="K14" s="45">
        <f t="shared" si="1"/>
        <v>11.34</v>
      </c>
      <c r="L14" s="45">
        <f t="shared" si="2"/>
        <v>0.22</v>
      </c>
      <c r="M14" s="46">
        <f t="shared" si="3"/>
        <v>0.02</v>
      </c>
      <c r="N14" s="18">
        <v>4</v>
      </c>
    </row>
    <row r="15" spans="1:14" ht="15.75" thickBot="1" x14ac:dyDescent="0.2">
      <c r="A15" s="4" t="s">
        <v>15</v>
      </c>
      <c r="B15" s="5">
        <v>3</v>
      </c>
      <c r="C15" s="15">
        <v>3.2658783217233548E-3</v>
      </c>
      <c r="D15" s="7">
        <v>1.04</v>
      </c>
      <c r="E15" s="8">
        <v>99.2</v>
      </c>
      <c r="F15" s="8">
        <v>0.73</v>
      </c>
      <c r="G15" s="8">
        <v>7.0000000000000007E-2</v>
      </c>
      <c r="H15" s="5">
        <v>0.04</v>
      </c>
      <c r="I15" s="55">
        <v>200</v>
      </c>
      <c r="J15" s="45">
        <f t="shared" si="0"/>
        <v>198.4</v>
      </c>
      <c r="K15" s="45">
        <f t="shared" si="1"/>
        <v>1.46</v>
      </c>
      <c r="L15" s="45">
        <f t="shared" si="2"/>
        <v>0.14000000000000001</v>
      </c>
      <c r="M15" s="46">
        <f t="shared" si="3"/>
        <v>0.08</v>
      </c>
      <c r="N15" s="18">
        <v>4</v>
      </c>
    </row>
    <row r="16" spans="1:14" ht="15.75" thickBot="1" x14ac:dyDescent="0.2">
      <c r="A16" s="4" t="s">
        <v>16</v>
      </c>
      <c r="B16" s="5">
        <v>18</v>
      </c>
      <c r="C16" s="15">
        <v>0.39174187710778308</v>
      </c>
      <c r="D16" s="7">
        <v>2.024</v>
      </c>
      <c r="E16" s="8">
        <v>58</v>
      </c>
      <c r="F16" s="8">
        <v>26.1</v>
      </c>
      <c r="G16" s="8">
        <v>6.92</v>
      </c>
      <c r="H16" s="5">
        <v>9.0299999999999994</v>
      </c>
      <c r="I16" s="55">
        <v>200</v>
      </c>
      <c r="J16" s="45">
        <f t="shared" si="0"/>
        <v>116</v>
      </c>
      <c r="K16" s="45">
        <f t="shared" si="1"/>
        <v>52.2</v>
      </c>
      <c r="L16" s="45">
        <f t="shared" si="2"/>
        <v>13.84</v>
      </c>
      <c r="M16" s="46">
        <f t="shared" si="3"/>
        <v>18.059999999999999</v>
      </c>
      <c r="N16" s="18">
        <v>2</v>
      </c>
    </row>
    <row r="17" spans="1:14" ht="15.75" thickBot="1" x14ac:dyDescent="0.2">
      <c r="A17" s="9" t="s">
        <v>17</v>
      </c>
      <c r="B17" s="10">
        <v>16</v>
      </c>
      <c r="C17" s="16">
        <v>1.09900583943252E-2</v>
      </c>
      <c r="D17" s="12">
        <v>0.97699999999999998</v>
      </c>
      <c r="E17" s="13">
        <v>97.8</v>
      </c>
      <c r="F17" s="13">
        <v>2.23</v>
      </c>
      <c r="G17" s="13">
        <v>0.01</v>
      </c>
      <c r="H17" s="10">
        <v>0</v>
      </c>
      <c r="I17" s="56">
        <v>200</v>
      </c>
      <c r="J17" s="47">
        <f t="shared" si="0"/>
        <v>195.6</v>
      </c>
      <c r="K17" s="47">
        <f t="shared" si="1"/>
        <v>4.46</v>
      </c>
      <c r="L17" s="47">
        <f t="shared" si="2"/>
        <v>0.02</v>
      </c>
      <c r="M17" s="48">
        <f t="shared" si="3"/>
        <v>0</v>
      </c>
      <c r="N17" s="19">
        <v>4</v>
      </c>
    </row>
    <row r="18" spans="1:14" ht="16.5" thickTop="1" thickBot="1" x14ac:dyDescent="0.3">
      <c r="A18" s="14"/>
      <c r="I18" s="49" t="s">
        <v>25</v>
      </c>
      <c r="J18" s="50">
        <f>SUM(J8:J17)</f>
        <v>1492.6</v>
      </c>
      <c r="K18" s="50">
        <f t="shared" ref="K18:M18" si="4">SUM(K8:K17)</f>
        <v>338.81999999999994</v>
      </c>
      <c r="L18" s="50">
        <f t="shared" si="4"/>
        <v>72.819999999999993</v>
      </c>
      <c r="M18" s="50">
        <f t="shared" si="4"/>
        <v>95.96</v>
      </c>
    </row>
    <row r="19" spans="1:14" x14ac:dyDescent="0.15">
      <c r="I19" s="51"/>
      <c r="J19" s="51"/>
      <c r="K19" s="51"/>
      <c r="L19" s="51"/>
      <c r="M19" s="51"/>
    </row>
  </sheetData>
  <mergeCells count="16">
    <mergeCell ref="N6:N7"/>
    <mergeCell ref="C5:D5"/>
    <mergeCell ref="E5:H5"/>
    <mergeCell ref="A6:A7"/>
    <mergeCell ref="B6:B7"/>
    <mergeCell ref="C6:C7"/>
    <mergeCell ref="D6:D7"/>
    <mergeCell ref="E6:E7"/>
    <mergeCell ref="F6:F7"/>
    <mergeCell ref="G6:G7"/>
    <mergeCell ref="H6:H7"/>
    <mergeCell ref="J5:M5"/>
    <mergeCell ref="J6:J7"/>
    <mergeCell ref="K6:K7"/>
    <mergeCell ref="L6:L7"/>
    <mergeCell ref="M6:M7"/>
  </mergeCells>
  <phoneticPr fontId="10" type="noConversion"/>
  <pageMargins left="0.25" right="0.25" top="0.75" bottom="0.75" header="0.3" footer="0.3"/>
  <pageSetup paperSize="9" scale="75" orientation="landscape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B17"/>
  <sheetViews>
    <sheetView workbookViewId="0">
      <selection activeCell="B7" sqref="B7:B16"/>
    </sheetView>
  </sheetViews>
  <sheetFormatPr defaultRowHeight="13.5" x14ac:dyDescent="0.15"/>
  <sheetData>
    <row r="4" spans="1:2" ht="14.25" thickBot="1" x14ac:dyDescent="0.2"/>
    <row r="5" spans="1:2" x14ac:dyDescent="0.15">
      <c r="A5" s="32" t="s">
        <v>21</v>
      </c>
    </row>
    <row r="6" spans="1:2" ht="14.25" thickBot="1" x14ac:dyDescent="0.2">
      <c r="A6" s="33"/>
      <c r="B6" t="s">
        <v>22</v>
      </c>
    </row>
    <row r="7" spans="1:2" ht="15" thickBot="1" x14ac:dyDescent="0.2">
      <c r="A7" s="6">
        <v>-0.123</v>
      </c>
      <c r="B7">
        <f>10^A7</f>
        <v>0.75335556373371737</v>
      </c>
    </row>
    <row r="8" spans="1:2" ht="15" thickBot="1" x14ac:dyDescent="0.2">
      <c r="A8" s="6">
        <v>-0.55300000000000005</v>
      </c>
      <c r="B8">
        <f t="shared" ref="B8:B16" si="0">10^A8</f>
        <v>0.27989813196343621</v>
      </c>
    </row>
    <row r="9" spans="1:2" ht="15" thickBot="1" x14ac:dyDescent="0.2">
      <c r="A9" s="6">
        <v>-2.448</v>
      </c>
      <c r="B9">
        <f t="shared" si="0"/>
        <v>3.5645113342624418E-3</v>
      </c>
    </row>
    <row r="10" spans="1:2" ht="15" thickBot="1" x14ac:dyDescent="0.2">
      <c r="A10" s="6">
        <v>0.193</v>
      </c>
      <c r="B10">
        <f t="shared" si="0"/>
        <v>1.5595525028269537</v>
      </c>
    </row>
    <row r="11" spans="1:2" ht="15" thickBot="1" x14ac:dyDescent="0.2">
      <c r="A11" s="6">
        <v>-0.47499999999999998</v>
      </c>
      <c r="B11">
        <f t="shared" si="0"/>
        <v>0.33496543915782762</v>
      </c>
    </row>
    <row r="12" spans="1:2" ht="15" thickBot="1" x14ac:dyDescent="0.2">
      <c r="A12" s="6">
        <v>-0.82</v>
      </c>
      <c r="B12">
        <f t="shared" si="0"/>
        <v>0.15135612484362079</v>
      </c>
    </row>
    <row r="13" spans="1:2" ht="15" thickBot="1" x14ac:dyDescent="0.2">
      <c r="A13" s="6">
        <v>-1.744</v>
      </c>
      <c r="B13">
        <f t="shared" si="0"/>
        <v>1.8030177408595683E-2</v>
      </c>
    </row>
    <row r="14" spans="1:2" ht="15" thickBot="1" x14ac:dyDescent="0.2">
      <c r="A14" s="6">
        <v>-2.4860000000000002</v>
      </c>
      <c r="B14">
        <f t="shared" si="0"/>
        <v>3.2658783217233548E-3</v>
      </c>
    </row>
    <row r="15" spans="1:2" ht="15" thickBot="1" x14ac:dyDescent="0.2">
      <c r="A15" s="6">
        <v>-0.40699999999999997</v>
      </c>
      <c r="B15">
        <f t="shared" si="0"/>
        <v>0.39174187710778308</v>
      </c>
    </row>
    <row r="16" spans="1:2" ht="15" thickBot="1" x14ac:dyDescent="0.2">
      <c r="A16" s="11">
        <v>-1.9590000000000001</v>
      </c>
      <c r="B16">
        <f t="shared" si="0"/>
        <v>1.09900583943252E-2</v>
      </c>
    </row>
    <row r="17" ht="14.25" thickTop="1" x14ac:dyDescent="0.15"/>
  </sheetData>
  <mergeCells count="1">
    <mergeCell ref="A5:A6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Crabbe</dc:creator>
  <cp:lastModifiedBy>mdpi</cp:lastModifiedBy>
  <cp:lastPrinted>2017-02-09T13:03:44Z</cp:lastPrinted>
  <dcterms:created xsi:type="dcterms:W3CDTF">2017-02-09T11:31:43Z</dcterms:created>
  <dcterms:modified xsi:type="dcterms:W3CDTF">2017-12-01T03:39:19Z</dcterms:modified>
</cp:coreProperties>
</file>