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mc:AlternateContent xmlns:mc="http://schemas.openxmlformats.org/markup-compatibility/2006">
    <mc:Choice Requires="x15">
      <x15ac:absPath xmlns:x15ac="http://schemas.microsoft.com/office/spreadsheetml/2010/11/ac" url="C:\Users\elena\Desktop\USB_ELENACA\000_TEMPORALS\Paper_26UEFoodBasket\Publication\"/>
    </mc:Choice>
  </mc:AlternateContent>
  <xr:revisionPtr revIDLastSave="0" documentId="13_ncr:1_{8D0AB615-67F6-46F0-AE10-D0113B39D1A2}" xr6:coauthVersionLast="40" xr6:coauthVersionMax="40" xr10:uidLastSave="{00000000-0000-0000-0000-000000000000}"/>
  <workbookProtection workbookAlgorithmName="SHA-512" workbookHashValue="MzjJCRffICd2njnc9LHHEMJTIpBy6jYhTUIF6KwHWTUqqIGnW3YtCRK7L/fGLynT0W/BmlqLw2pcgoJ35KVMLw==" workbookSaltValue="1jyJuj4J+I/73tbDc0otmA==" workbookSpinCount="100000" lockStructure="1"/>
  <bookViews>
    <workbookView xWindow="0" yWindow="0" windowWidth="11652" windowHeight="10368" xr2:uid="{00000000-000D-0000-FFFF-FFFF00000000}"/>
  </bookViews>
  <sheets>
    <sheet name="FOOD AMOUNTS" sheetId="6" r:id="rId1"/>
    <sheet name="FOOD BUDGET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6" i="6" l="1"/>
  <c r="K14" i="6"/>
  <c r="U30" i="6" l="1"/>
  <c r="T30" i="6"/>
  <c r="S30" i="6"/>
  <c r="R30" i="6"/>
  <c r="Q30" i="6"/>
  <c r="P30" i="6"/>
  <c r="O30" i="6"/>
  <c r="N30" i="6"/>
  <c r="K30" i="6"/>
  <c r="V30" i="6" s="1"/>
  <c r="U29" i="6"/>
  <c r="T29" i="6"/>
  <c r="S29" i="6"/>
  <c r="R29" i="6"/>
  <c r="Q29" i="6"/>
  <c r="P29" i="6"/>
  <c r="O29" i="6"/>
  <c r="N29" i="6"/>
  <c r="K29" i="6"/>
  <c r="V29" i="6" s="1"/>
  <c r="U28" i="6"/>
  <c r="T28" i="6"/>
  <c r="S28" i="6"/>
  <c r="R28" i="6"/>
  <c r="Q28" i="6"/>
  <c r="P28" i="6"/>
  <c r="O28" i="6"/>
  <c r="N28" i="6"/>
  <c r="K28" i="6"/>
  <c r="V28" i="6" s="1"/>
  <c r="U27" i="6"/>
  <c r="T27" i="6"/>
  <c r="S27" i="6"/>
  <c r="R27" i="6"/>
  <c r="Q27" i="6"/>
  <c r="P27" i="6"/>
  <c r="O27" i="6"/>
  <c r="N27" i="6"/>
  <c r="K27" i="6"/>
  <c r="V27" i="6" s="1"/>
  <c r="U26" i="6"/>
  <c r="T26" i="6"/>
  <c r="S26" i="6"/>
  <c r="R26" i="6"/>
  <c r="Q26" i="6"/>
  <c r="P26" i="6"/>
  <c r="O26" i="6"/>
  <c r="N26" i="6"/>
  <c r="K26" i="6"/>
  <c r="V26" i="6" s="1"/>
  <c r="U25" i="6"/>
  <c r="T25" i="6"/>
  <c r="S25" i="6"/>
  <c r="R25" i="6"/>
  <c r="Q25" i="6"/>
  <c r="P25" i="6"/>
  <c r="O25" i="6"/>
  <c r="N25" i="6"/>
  <c r="K25" i="6"/>
  <c r="V25" i="6" s="1"/>
  <c r="U24" i="6"/>
  <c r="T24" i="6"/>
  <c r="S24" i="6"/>
  <c r="R24" i="6"/>
  <c r="Q24" i="6"/>
  <c r="P24" i="6"/>
  <c r="O24" i="6"/>
  <c r="N24" i="6"/>
  <c r="K24" i="6"/>
  <c r="V24" i="6" s="1"/>
  <c r="U23" i="6"/>
  <c r="T23" i="6"/>
  <c r="S23" i="6"/>
  <c r="R23" i="6"/>
  <c r="Q23" i="6"/>
  <c r="P23" i="6"/>
  <c r="O23" i="6"/>
  <c r="N23" i="6"/>
  <c r="K23" i="6"/>
  <c r="V23" i="6" s="1"/>
  <c r="U22" i="6"/>
  <c r="T22" i="6"/>
  <c r="S22" i="6"/>
  <c r="R22" i="6"/>
  <c r="Q22" i="6"/>
  <c r="P22" i="6"/>
  <c r="O22" i="6"/>
  <c r="N22" i="6"/>
  <c r="K22" i="6"/>
  <c r="V22" i="6" s="1"/>
  <c r="U21" i="6"/>
  <c r="T21" i="6"/>
  <c r="S21" i="6"/>
  <c r="R21" i="6"/>
  <c r="Q21" i="6"/>
  <c r="P21" i="6"/>
  <c r="O21" i="6"/>
  <c r="N21" i="6"/>
  <c r="K21" i="6"/>
  <c r="V21" i="6" s="1"/>
  <c r="U20" i="6"/>
  <c r="T20" i="6"/>
  <c r="S20" i="6"/>
  <c r="R20" i="6"/>
  <c r="Q20" i="6"/>
  <c r="P20" i="6"/>
  <c r="O20" i="6"/>
  <c r="N20" i="6"/>
  <c r="K20" i="6"/>
  <c r="V20" i="6" s="1"/>
  <c r="U19" i="6"/>
  <c r="T19" i="6"/>
  <c r="S19" i="6"/>
  <c r="R19" i="6"/>
  <c r="Q19" i="6"/>
  <c r="P19" i="6"/>
  <c r="O19" i="6"/>
  <c r="N19" i="6"/>
  <c r="K19" i="6"/>
  <c r="V19" i="6" s="1"/>
  <c r="U18" i="6"/>
  <c r="T18" i="6"/>
  <c r="S18" i="6"/>
  <c r="R18" i="6"/>
  <c r="Q18" i="6"/>
  <c r="P18" i="6"/>
  <c r="O18" i="6"/>
  <c r="N18" i="6"/>
  <c r="K18" i="6"/>
  <c r="V18" i="6" s="1"/>
  <c r="U17" i="6"/>
  <c r="T17" i="6"/>
  <c r="S17" i="6"/>
  <c r="R17" i="6"/>
  <c r="Q17" i="6"/>
  <c r="P17" i="6"/>
  <c r="O17" i="6"/>
  <c r="N17" i="6"/>
  <c r="K17" i="6"/>
  <c r="V17" i="6" s="1"/>
  <c r="U16" i="6"/>
  <c r="T16" i="6"/>
  <c r="S16" i="6"/>
  <c r="R16" i="6"/>
  <c r="Q16" i="6"/>
  <c r="P16" i="6"/>
  <c r="O16" i="6"/>
  <c r="N16" i="6"/>
  <c r="K16" i="6"/>
  <c r="V16" i="6" s="1"/>
  <c r="U15" i="6"/>
  <c r="T15" i="6"/>
  <c r="S15" i="6"/>
  <c r="R15" i="6"/>
  <c r="Q15" i="6"/>
  <c r="P15" i="6"/>
  <c r="O15" i="6"/>
  <c r="N15" i="6"/>
  <c r="K15" i="6"/>
  <c r="V15" i="6" s="1"/>
  <c r="U14" i="6"/>
  <c r="T14" i="6"/>
  <c r="S14" i="6"/>
  <c r="R14" i="6"/>
  <c r="Q14" i="6"/>
  <c r="P14" i="6"/>
  <c r="O14" i="6"/>
  <c r="N14" i="6"/>
  <c r="V14" i="6"/>
  <c r="U13" i="6"/>
  <c r="T13" i="6"/>
  <c r="S13" i="6"/>
  <c r="R13" i="6"/>
  <c r="Q13" i="6"/>
  <c r="P13" i="6"/>
  <c r="O13" i="6"/>
  <c r="N13" i="6"/>
  <c r="K13" i="6"/>
  <c r="V13" i="6" s="1"/>
  <c r="U12" i="6"/>
  <c r="T12" i="6"/>
  <c r="S12" i="6"/>
  <c r="R12" i="6"/>
  <c r="Q12" i="6"/>
  <c r="P12" i="6"/>
  <c r="O12" i="6"/>
  <c r="N12" i="6"/>
  <c r="K12" i="6"/>
  <c r="V12" i="6" s="1"/>
  <c r="U11" i="6"/>
  <c r="T11" i="6"/>
  <c r="S11" i="6"/>
  <c r="R11" i="6"/>
  <c r="Q11" i="6"/>
  <c r="P11" i="6"/>
  <c r="O11" i="6"/>
  <c r="N11" i="6"/>
  <c r="K11" i="6"/>
  <c r="V11" i="6" s="1"/>
  <c r="U10" i="6"/>
  <c r="T10" i="6"/>
  <c r="S10" i="6"/>
  <c r="R10" i="6"/>
  <c r="Q10" i="6"/>
  <c r="P10" i="6"/>
  <c r="O10" i="6"/>
  <c r="N10" i="6"/>
  <c r="K10" i="6"/>
  <c r="V10" i="6" s="1"/>
  <c r="U9" i="6"/>
  <c r="T9" i="6"/>
  <c r="S9" i="6"/>
  <c r="R9" i="6"/>
  <c r="Q9" i="6"/>
  <c r="P9" i="6"/>
  <c r="O9" i="6"/>
  <c r="N9" i="6"/>
  <c r="K9" i="6"/>
  <c r="V9" i="6" s="1"/>
  <c r="U8" i="6"/>
  <c r="T8" i="6"/>
  <c r="S8" i="6"/>
  <c r="R8" i="6"/>
  <c r="Q8" i="6"/>
  <c r="P8" i="6"/>
  <c r="O8" i="6"/>
  <c r="N8" i="6"/>
  <c r="K8" i="6"/>
  <c r="V8" i="6" s="1"/>
  <c r="U7" i="6"/>
  <c r="T7" i="6"/>
  <c r="S7" i="6"/>
  <c r="R7" i="6"/>
  <c r="Q7" i="6"/>
  <c r="P7" i="6"/>
  <c r="O7" i="6"/>
  <c r="N7" i="6"/>
  <c r="K7" i="6"/>
  <c r="V7" i="6" s="1"/>
  <c r="U6" i="6"/>
  <c r="T6" i="6"/>
  <c r="S6" i="6"/>
  <c r="R6" i="6"/>
  <c r="Q6" i="6"/>
  <c r="P6" i="6"/>
  <c r="O6" i="6"/>
  <c r="N6" i="6"/>
  <c r="V6" i="6"/>
</calcChain>
</file>

<file path=xl/sharedStrings.xml><?xml version="1.0" encoding="utf-8"?>
<sst xmlns="http://schemas.openxmlformats.org/spreadsheetml/2006/main" count="192" uniqueCount="87">
  <si>
    <t>Vienna</t>
  </si>
  <si>
    <t>AT</t>
  </si>
  <si>
    <t>Brussels</t>
  </si>
  <si>
    <t>BE</t>
  </si>
  <si>
    <t>Sofia</t>
  </si>
  <si>
    <t>BG</t>
  </si>
  <si>
    <t>Nicosia</t>
  </si>
  <si>
    <t>CY</t>
  </si>
  <si>
    <t>Prague</t>
  </si>
  <si>
    <t>CZ</t>
  </si>
  <si>
    <t>Berlin</t>
  </si>
  <si>
    <t>DE</t>
  </si>
  <si>
    <t>Copenhagen</t>
  </si>
  <si>
    <t>DK</t>
  </si>
  <si>
    <t>Tallinn</t>
  </si>
  <si>
    <t>EE</t>
  </si>
  <si>
    <t>Athens</t>
  </si>
  <si>
    <t>EL</t>
  </si>
  <si>
    <t>Madrid</t>
  </si>
  <si>
    <t>ES</t>
  </si>
  <si>
    <t>Helsinki</t>
  </si>
  <si>
    <t>FI</t>
  </si>
  <si>
    <t>Paris</t>
  </si>
  <si>
    <t>FR</t>
  </si>
  <si>
    <t>Zaghreb</t>
  </si>
  <si>
    <t>HR</t>
  </si>
  <si>
    <t>Budapest</t>
  </si>
  <si>
    <t>HU</t>
  </si>
  <si>
    <t>Rome</t>
  </si>
  <si>
    <t>IT</t>
  </si>
  <si>
    <t>Vilnius</t>
  </si>
  <si>
    <t>LT</t>
  </si>
  <si>
    <t>Luxemburg</t>
  </si>
  <si>
    <t>LU</t>
  </si>
  <si>
    <t>Riga</t>
  </si>
  <si>
    <t>LV</t>
  </si>
  <si>
    <t>Valletta</t>
  </si>
  <si>
    <t>MT</t>
  </si>
  <si>
    <t>Amsterdam</t>
  </si>
  <si>
    <t>NL</t>
  </si>
  <si>
    <t>Warschaw</t>
  </si>
  <si>
    <t>PL</t>
  </si>
  <si>
    <t>Lisbon</t>
  </si>
  <si>
    <t>PT</t>
  </si>
  <si>
    <t>Bucharest</t>
  </si>
  <si>
    <t>RO</t>
  </si>
  <si>
    <t>Stockholm</t>
  </si>
  <si>
    <t>SE</t>
  </si>
  <si>
    <t>Ljublijana</t>
  </si>
  <si>
    <t>SI</t>
  </si>
  <si>
    <t>Bratislava</t>
  </si>
  <si>
    <t>SK</t>
  </si>
  <si>
    <t>SINGLE WOMAN</t>
  </si>
  <si>
    <t>SINGLE MAN</t>
  </si>
  <si>
    <t>COUPLE</t>
  </si>
  <si>
    <t>SINGLE WOMAN + 2 CHILDREN (10y, 14y)</t>
  </si>
  <si>
    <t>SINGLE MAN + 2 CHILDREN (10y, 14y)</t>
  </si>
  <si>
    <t>COUPLE + 2 CHILDREN (10y, 14y)</t>
  </si>
  <si>
    <t>FOOD FOR A HEALTHY DIET (EUR/month)</t>
  </si>
  <si>
    <t>Liquids</t>
  </si>
  <si>
    <t>Vegetables</t>
  </si>
  <si>
    <t>Fruit</t>
  </si>
  <si>
    <t>Fat</t>
  </si>
  <si>
    <t>Total</t>
  </si>
  <si>
    <t>Bread, grains, legumes and potatoes</t>
  </si>
  <si>
    <t>Dairy</t>
  </si>
  <si>
    <t>Meat, ﬁsh and eggs</t>
  </si>
  <si>
    <t>Residual</t>
  </si>
  <si>
    <t>DAILY AMOUNTS (mg/ml)</t>
  </si>
  <si>
    <t>PER YEAR (mg/ml)</t>
  </si>
  <si>
    <t>FOOD AMOUNTS SINGLE WOMAN (mg, and ml for liquids)</t>
  </si>
  <si>
    <t>DATA food baskets for 26 EU member states*, EU Reference budget network, 2015</t>
  </si>
  <si>
    <t>*No detailed amounts available for NL</t>
  </si>
  <si>
    <t>Please cite as Carrillo-Álvarez, E., Penne, T., Boeckx, H., Storms, B. and Goedemé (2018), Food Reference Budgets as a Potential Policy Tool to Address Food Insecurity: Lessons Learned from a Pilot Study in 26 European Countries, International Journal of Environmental Research and Health.</t>
  </si>
  <si>
    <t>http://referencebudgets.eu</t>
  </si>
  <si>
    <t xml:space="preserve">Note: In case gender is not specified in the Food-based dietary guidelines, and recommendations for adults specify a range rather than a specific amount, the minimum has been taken for the budget of females and the maximum for the budget of males. For more information on applied method and limitations, see accompanying article and Goedemé, T.; Storms, B.; Penne, T.; Van den Bosch, K. Pilot project for the development of a common methodology on reference budgets in Europe. Final report.; European Commission: Brussels, 2015; ISBN 9789279540912 </t>
  </si>
  <si>
    <t>BGN</t>
  </si>
  <si>
    <t>CZK</t>
  </si>
  <si>
    <t>DKK</t>
  </si>
  <si>
    <t>HRK</t>
  </si>
  <si>
    <t>HUF</t>
  </si>
  <si>
    <t>PLN</t>
  </si>
  <si>
    <t>RON</t>
  </si>
  <si>
    <t>SEK</t>
  </si>
  <si>
    <t>Exchange rates (1 EUR = …)</t>
  </si>
  <si>
    <t>EUR</t>
  </si>
  <si>
    <t xml:space="preserve">*Pricing procedure for DK and NL is not fully comparable.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</si>
</sst>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0"/>
      <name val="Arial"/>
      <family val="2"/>
    </font>
    <font>
      <b/>
      <sz val="10"/>
      <color rgb="FF000000"/>
      <name val="Arial"/>
      <family val="2"/>
    </font>
    <font>
      <b/>
      <sz val="10"/>
      <name val="Arial"/>
      <family val="2"/>
    </font>
    <font>
      <u/>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
    <xf numFmtId="0" fontId="0" fillId="0" borderId="0"/>
    <xf numFmtId="0" fontId="7" fillId="0" borderId="0" applyNumberFormat="0" applyFill="0" applyBorder="0" applyAlignment="0" applyProtection="0"/>
  </cellStyleXfs>
  <cellXfs count="34">
    <xf numFmtId="0" fontId="0" fillId="0" borderId="0" xfId="0"/>
    <xf numFmtId="0" fontId="0" fillId="0" borderId="0" xfId="0" applyFill="1"/>
    <xf numFmtId="0" fontId="1" fillId="0" borderId="0" xfId="0" applyFont="1" applyFill="1"/>
    <xf numFmtId="0" fontId="0" fillId="0" borderId="0" xfId="0" applyFill="1" applyAlignment="1">
      <alignment horizontal="center"/>
    </xf>
    <xf numFmtId="0" fontId="0" fillId="0" borderId="0" xfId="0" applyFont="1" applyFill="1"/>
    <xf numFmtId="0" fontId="2" fillId="0" borderId="0" xfId="0" applyFont="1" applyFill="1" applyAlignment="1">
      <alignment horizontal="center"/>
    </xf>
    <xf numFmtId="1" fontId="0" fillId="0" borderId="0" xfId="0" applyNumberFormat="1" applyFill="1"/>
    <xf numFmtId="0" fontId="1" fillId="0" borderId="0" xfId="0" applyFont="1" applyFill="1" applyAlignment="1">
      <alignment horizontal="center"/>
    </xf>
    <xf numFmtId="0" fontId="3" fillId="0" borderId="0" xfId="0" applyFont="1" applyFill="1" applyAlignment="1">
      <alignment horizontal="center"/>
    </xf>
    <xf numFmtId="0" fontId="1" fillId="0" borderId="0" xfId="0" applyFont="1"/>
    <xf numFmtId="1" fontId="0" fillId="0" borderId="0" xfId="0" applyNumberFormat="1"/>
    <xf numFmtId="0" fontId="4" fillId="0" borderId="0" xfId="0" applyFont="1" applyFill="1"/>
    <xf numFmtId="0" fontId="4" fillId="0" borderId="0" xfId="0" applyFont="1" applyFill="1" applyBorder="1"/>
    <xf numFmtId="0" fontId="4" fillId="0" borderId="0" xfId="0" applyFont="1" applyFill="1" applyAlignment="1">
      <alignment horizontal="center"/>
    </xf>
    <xf numFmtId="0" fontId="5" fillId="0" borderId="0" xfId="0" applyFont="1" applyAlignment="1">
      <alignment vertical="center"/>
    </xf>
    <xf numFmtId="0" fontId="5" fillId="0" borderId="0" xfId="0" applyFont="1" applyAlignment="1">
      <alignment vertical="center" wrapText="1"/>
    </xf>
    <xf numFmtId="1" fontId="4" fillId="0" borderId="0" xfId="0" applyNumberFormat="1" applyFont="1" applyFill="1"/>
    <xf numFmtId="0" fontId="6" fillId="0" borderId="0" xfId="0" applyFont="1" applyFill="1" applyBorder="1"/>
    <xf numFmtId="0" fontId="7" fillId="0" borderId="0" xfId="1" applyFill="1" applyBorder="1"/>
    <xf numFmtId="1" fontId="0" fillId="0" borderId="0" xfId="0" applyNumberFormat="1" applyFill="1" applyBorder="1"/>
    <xf numFmtId="0" fontId="0" fillId="0" borderId="0" xfId="0" applyBorder="1"/>
    <xf numFmtId="0" fontId="0" fillId="0" borderId="0" xfId="0" applyFill="1" applyAlignment="1">
      <alignment horizontal="right"/>
    </xf>
    <xf numFmtId="1" fontId="0" fillId="0" borderId="0" xfId="0" applyNumberFormat="1" applyBorder="1" applyAlignment="1">
      <alignment horizontal="right"/>
    </xf>
    <xf numFmtId="0" fontId="1" fillId="0" borderId="0" xfId="0" applyFont="1" applyFill="1" applyAlignment="1">
      <alignment horizontal="right"/>
    </xf>
    <xf numFmtId="0" fontId="0" fillId="0" borderId="0" xfId="0" applyFont="1" applyFill="1" applyAlignment="1">
      <alignment horizontal="right"/>
    </xf>
    <xf numFmtId="0" fontId="0" fillId="0" borderId="0" xfId="0" applyAlignment="1">
      <alignment horizontal="right"/>
    </xf>
    <xf numFmtId="1" fontId="0" fillId="0" borderId="0" xfId="0" applyNumberFormat="1" applyFill="1" applyAlignment="1">
      <alignment horizontal="right"/>
    </xf>
    <xf numFmtId="0" fontId="0" fillId="0" borderId="0" xfId="0" applyBorder="1" applyAlignment="1">
      <alignment horizontal="right"/>
    </xf>
    <xf numFmtId="0" fontId="1" fillId="2" borderId="0" xfId="0" applyFont="1" applyFill="1"/>
    <xf numFmtId="0" fontId="0" fillId="2" borderId="0" xfId="0" applyFill="1"/>
    <xf numFmtId="0" fontId="0" fillId="2" borderId="0" xfId="0" applyFill="1" applyAlignment="1">
      <alignment horizontal="right"/>
    </xf>
    <xf numFmtId="0" fontId="0" fillId="0" borderId="0" xfId="0" applyAlignment="1">
      <alignment wrapText="1"/>
    </xf>
    <xf numFmtId="0" fontId="4" fillId="0" borderId="0" xfId="0" applyFont="1" applyFill="1" applyBorder="1" applyAlignment="1">
      <alignment wrapText="1"/>
    </xf>
    <xf numFmtId="0" fontId="1" fillId="0" borderId="0" xfId="0" applyFont="1" applyFill="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referencebudgets.eu/"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referencebudgets.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69"/>
  <sheetViews>
    <sheetView tabSelected="1" zoomScaleNormal="100" workbookViewId="0">
      <selection activeCell="I18" sqref="I18"/>
    </sheetView>
  </sheetViews>
  <sheetFormatPr baseColWidth="10" defaultColWidth="8.88671875" defaultRowHeight="14.4" x14ac:dyDescent="0.3"/>
  <cols>
    <col min="1" max="1" width="13.44140625" customWidth="1"/>
    <col min="4" max="4" width="12" customWidth="1"/>
    <col min="5" max="5" width="11.109375" customWidth="1"/>
    <col min="8" max="8" width="12" customWidth="1"/>
    <col min="15" max="15" width="13.109375" customWidth="1"/>
    <col min="16" max="16" width="11.88671875" customWidth="1"/>
    <col min="19" max="19" width="12.44140625" customWidth="1"/>
    <col min="20" max="20" width="9" customWidth="1"/>
  </cols>
  <sheetData>
    <row r="1" spans="1:33" s="29" customFormat="1" x14ac:dyDescent="0.3">
      <c r="A1" s="28" t="s">
        <v>71</v>
      </c>
    </row>
    <row r="2" spans="1:33" x14ac:dyDescent="0.3">
      <c r="A2" s="2"/>
    </row>
    <row r="3" spans="1:33" x14ac:dyDescent="0.3">
      <c r="A3" s="2" t="s">
        <v>70</v>
      </c>
    </row>
    <row r="4" spans="1:33" x14ac:dyDescent="0.3">
      <c r="A4" s="9" t="s">
        <v>69</v>
      </c>
      <c r="L4" s="9"/>
      <c r="M4" s="9" t="s">
        <v>68</v>
      </c>
    </row>
    <row r="5" spans="1:33" x14ac:dyDescent="0.3">
      <c r="B5" s="9"/>
      <c r="C5" s="9" t="s">
        <v>59</v>
      </c>
      <c r="D5" s="9" t="s">
        <v>64</v>
      </c>
      <c r="E5" s="9" t="s">
        <v>60</v>
      </c>
      <c r="F5" s="9" t="s">
        <v>61</v>
      </c>
      <c r="G5" s="9" t="s">
        <v>65</v>
      </c>
      <c r="H5" s="9" t="s">
        <v>66</v>
      </c>
      <c r="I5" s="9" t="s">
        <v>62</v>
      </c>
      <c r="J5" s="9" t="s">
        <v>67</v>
      </c>
      <c r="K5" s="9" t="s">
        <v>63</v>
      </c>
      <c r="L5" s="9"/>
      <c r="M5" s="9"/>
      <c r="N5" s="9" t="s">
        <v>59</v>
      </c>
      <c r="O5" s="9" t="s">
        <v>64</v>
      </c>
      <c r="P5" s="9" t="s">
        <v>60</v>
      </c>
      <c r="Q5" s="9" t="s">
        <v>61</v>
      </c>
      <c r="R5" s="9" t="s">
        <v>65</v>
      </c>
      <c r="S5" s="9" t="s">
        <v>66</v>
      </c>
      <c r="T5" s="9" t="s">
        <v>62</v>
      </c>
      <c r="U5" s="9" t="s">
        <v>67</v>
      </c>
      <c r="V5" s="9" t="s">
        <v>63</v>
      </c>
    </row>
    <row r="6" spans="1:33" x14ac:dyDescent="0.3">
      <c r="A6" s="3" t="s">
        <v>0</v>
      </c>
      <c r="B6" s="9" t="s">
        <v>1</v>
      </c>
      <c r="C6" s="10">
        <v>347518.08</v>
      </c>
      <c r="D6" s="10">
        <v>163862.40000000002</v>
      </c>
      <c r="E6" s="10">
        <v>130806</v>
      </c>
      <c r="F6" s="10">
        <v>131891.75999999998</v>
      </c>
      <c r="G6" s="10">
        <v>158792.39999999997</v>
      </c>
      <c r="H6" s="10">
        <v>44368.952727272728</v>
      </c>
      <c r="I6" s="10">
        <v>18252</v>
      </c>
      <c r="J6" s="10">
        <v>24793.516800000001</v>
      </c>
      <c r="K6" s="10">
        <f>SUM(D6:J6)</f>
        <v>672767.0295272728</v>
      </c>
      <c r="M6" s="9" t="s">
        <v>1</v>
      </c>
      <c r="N6" s="10">
        <f>C6/365</f>
        <v>952.10432876712332</v>
      </c>
      <c r="O6" s="10">
        <f t="shared" ref="O6:V30" si="0">D6/365</f>
        <v>448.93808219178089</v>
      </c>
      <c r="P6" s="10">
        <f t="shared" si="0"/>
        <v>358.37260273972601</v>
      </c>
      <c r="Q6" s="10">
        <f t="shared" si="0"/>
        <v>361.34728767123283</v>
      </c>
      <c r="R6" s="10">
        <f t="shared" si="0"/>
        <v>435.04767123287661</v>
      </c>
      <c r="S6" s="10">
        <f t="shared" si="0"/>
        <v>121.55877459526775</v>
      </c>
      <c r="T6" s="10">
        <f t="shared" si="0"/>
        <v>50.005479452054793</v>
      </c>
      <c r="U6" s="10">
        <f t="shared" si="0"/>
        <v>67.927443287671238</v>
      </c>
      <c r="V6" s="10">
        <f>K6/365</f>
        <v>1843.1973411706103</v>
      </c>
      <c r="X6" s="11"/>
      <c r="Y6" s="16"/>
      <c r="Z6" s="16"/>
      <c r="AA6" s="16"/>
      <c r="AB6" s="10"/>
      <c r="AC6" s="10"/>
      <c r="AD6" s="10"/>
      <c r="AE6" s="10"/>
      <c r="AF6" s="10"/>
      <c r="AG6" s="10"/>
    </row>
    <row r="7" spans="1:33" x14ac:dyDescent="0.3">
      <c r="A7" s="3" t="s">
        <v>2</v>
      </c>
      <c r="B7" s="17" t="s">
        <v>3</v>
      </c>
      <c r="C7" s="10">
        <v>546574</v>
      </c>
      <c r="D7" s="10">
        <v>154516.66666666666</v>
      </c>
      <c r="E7" s="10">
        <v>129169.44444444444</v>
      </c>
      <c r="F7" s="10">
        <v>110510.76923076923</v>
      </c>
      <c r="G7" s="10">
        <v>171769</v>
      </c>
      <c r="H7" s="10">
        <v>43693.107142857145</v>
      </c>
      <c r="I7" s="10">
        <v>18250</v>
      </c>
      <c r="J7" s="10">
        <v>34072.75</v>
      </c>
      <c r="K7" s="10">
        <f t="shared" ref="K7:K30" si="1">SUM(D7:J7)</f>
        <v>661981.73748473753</v>
      </c>
      <c r="L7" s="13"/>
      <c r="M7" s="17" t="s">
        <v>3</v>
      </c>
      <c r="N7" s="10">
        <f t="shared" ref="N7:N30" si="2">C7/365</f>
        <v>1497.4630136986302</v>
      </c>
      <c r="O7" s="10">
        <f t="shared" si="0"/>
        <v>423.33333333333331</v>
      </c>
      <c r="P7" s="10">
        <f t="shared" si="0"/>
        <v>353.88888888888886</v>
      </c>
      <c r="Q7" s="10">
        <f t="shared" si="0"/>
        <v>302.76923076923077</v>
      </c>
      <c r="R7" s="10">
        <f t="shared" si="0"/>
        <v>470.6</v>
      </c>
      <c r="S7" s="10">
        <f t="shared" si="0"/>
        <v>119.70714285714287</v>
      </c>
      <c r="T7" s="10">
        <f t="shared" si="0"/>
        <v>50</v>
      </c>
      <c r="U7" s="10">
        <f t="shared" si="0"/>
        <v>93.35</v>
      </c>
      <c r="V7" s="10">
        <f t="shared" si="0"/>
        <v>1813.648595848596</v>
      </c>
      <c r="W7" s="13"/>
      <c r="X7" s="11"/>
      <c r="Y7" s="16"/>
      <c r="Z7" s="16"/>
      <c r="AA7" s="16"/>
      <c r="AB7" s="10"/>
      <c r="AC7" s="10"/>
      <c r="AD7" s="10"/>
      <c r="AE7" s="10"/>
      <c r="AF7" s="10"/>
      <c r="AG7" s="10"/>
    </row>
    <row r="8" spans="1:33" x14ac:dyDescent="0.3">
      <c r="A8" s="3" t="s">
        <v>4</v>
      </c>
      <c r="B8" s="17" t="s">
        <v>5</v>
      </c>
      <c r="C8" s="10">
        <v>458224</v>
      </c>
      <c r="D8" s="10">
        <v>98800</v>
      </c>
      <c r="E8" s="10">
        <v>99233.333333333343</v>
      </c>
      <c r="F8" s="10">
        <v>112680</v>
      </c>
      <c r="G8" s="10">
        <v>225680</v>
      </c>
      <c r="H8" s="10">
        <v>89598.701298701286</v>
      </c>
      <c r="I8" s="10">
        <v>24960</v>
      </c>
      <c r="J8" s="10">
        <v>56607.200000000004</v>
      </c>
      <c r="K8" s="10">
        <f t="shared" si="1"/>
        <v>707559.23463203455</v>
      </c>
      <c r="L8" s="13"/>
      <c r="M8" s="17" t="s">
        <v>5</v>
      </c>
      <c r="N8" s="10">
        <f t="shared" si="2"/>
        <v>1255.4082191780822</v>
      </c>
      <c r="O8" s="10">
        <f t="shared" si="0"/>
        <v>270.6849315068493</v>
      </c>
      <c r="P8" s="10">
        <f t="shared" si="0"/>
        <v>271.8721461187215</v>
      </c>
      <c r="Q8" s="10">
        <f t="shared" si="0"/>
        <v>308.71232876712327</v>
      </c>
      <c r="R8" s="10">
        <f t="shared" si="0"/>
        <v>618.30136986301375</v>
      </c>
      <c r="S8" s="10">
        <f t="shared" si="0"/>
        <v>245.47589396904462</v>
      </c>
      <c r="T8" s="10">
        <f t="shared" si="0"/>
        <v>68.38356164383562</v>
      </c>
      <c r="U8" s="10">
        <f t="shared" si="0"/>
        <v>155.0882191780822</v>
      </c>
      <c r="V8" s="10">
        <f t="shared" si="0"/>
        <v>1938.51845104667</v>
      </c>
      <c r="W8" s="13"/>
      <c r="X8" s="11"/>
      <c r="Y8" s="16"/>
      <c r="Z8" s="16"/>
      <c r="AA8" s="16"/>
      <c r="AB8" s="10"/>
      <c r="AC8" s="10"/>
      <c r="AD8" s="10"/>
      <c r="AE8" s="10"/>
      <c r="AF8" s="10"/>
      <c r="AG8" s="10"/>
    </row>
    <row r="9" spans="1:33" x14ac:dyDescent="0.3">
      <c r="A9" s="3" t="s">
        <v>6</v>
      </c>
      <c r="B9" s="17" t="s">
        <v>7</v>
      </c>
      <c r="C9" s="10">
        <v>642004.99999999988</v>
      </c>
      <c r="D9" s="10">
        <v>99550.87999999999</v>
      </c>
      <c r="E9" s="10">
        <v>115830</v>
      </c>
      <c r="F9" s="10">
        <v>131820</v>
      </c>
      <c r="G9" s="10">
        <v>152786.4</v>
      </c>
      <c r="H9" s="10">
        <v>46524.805194805202</v>
      </c>
      <c r="I9" s="10">
        <v>13871.519999999999</v>
      </c>
      <c r="J9" s="10">
        <v>28721.68</v>
      </c>
      <c r="K9" s="10">
        <f t="shared" si="1"/>
        <v>589105.28519480524</v>
      </c>
      <c r="L9" s="13"/>
      <c r="M9" s="17" t="s">
        <v>7</v>
      </c>
      <c r="N9" s="10">
        <f t="shared" si="2"/>
        <v>1758.9178082191777</v>
      </c>
      <c r="O9" s="10">
        <f t="shared" si="0"/>
        <v>272.74213698630132</v>
      </c>
      <c r="P9" s="10">
        <f t="shared" si="0"/>
        <v>317.34246575342468</v>
      </c>
      <c r="Q9" s="10">
        <f t="shared" si="0"/>
        <v>361.15068493150687</v>
      </c>
      <c r="R9" s="10">
        <f t="shared" si="0"/>
        <v>418.59287671232875</v>
      </c>
      <c r="S9" s="10">
        <f t="shared" si="0"/>
        <v>127.46521971179507</v>
      </c>
      <c r="T9" s="10">
        <f t="shared" si="0"/>
        <v>38.004164383561637</v>
      </c>
      <c r="U9" s="10">
        <f t="shared" si="0"/>
        <v>78.689534246575349</v>
      </c>
      <c r="V9" s="10">
        <f t="shared" si="0"/>
        <v>1613.9870827254938</v>
      </c>
      <c r="W9" s="13"/>
      <c r="X9" s="11"/>
      <c r="Y9" s="16"/>
      <c r="Z9" s="16"/>
      <c r="AA9" s="16"/>
      <c r="AB9" s="10"/>
      <c r="AC9" s="10"/>
      <c r="AD9" s="10"/>
      <c r="AE9" s="10"/>
      <c r="AF9" s="10"/>
      <c r="AG9" s="10"/>
    </row>
    <row r="10" spans="1:33" x14ac:dyDescent="0.3">
      <c r="A10" s="3" t="s">
        <v>8</v>
      </c>
      <c r="B10" s="17" t="s">
        <v>9</v>
      </c>
      <c r="C10" s="10">
        <v>516544.35</v>
      </c>
      <c r="D10" s="10">
        <v>146477.77777777778</v>
      </c>
      <c r="E10" s="10">
        <v>105072.22222222223</v>
      </c>
      <c r="F10" s="10">
        <v>96830.76923076922</v>
      </c>
      <c r="G10" s="10">
        <v>109100</v>
      </c>
      <c r="H10" s="10">
        <v>28010.389610389611</v>
      </c>
      <c r="I10" s="10">
        <v>16404.494382022473</v>
      </c>
      <c r="J10" s="10">
        <v>53299.999999999993</v>
      </c>
      <c r="K10" s="10">
        <f t="shared" si="1"/>
        <v>555195.65322318126</v>
      </c>
      <c r="L10" s="13"/>
      <c r="M10" s="17" t="s">
        <v>9</v>
      </c>
      <c r="N10" s="10">
        <f t="shared" si="2"/>
        <v>1415.1899999999998</v>
      </c>
      <c r="O10" s="10">
        <f t="shared" si="0"/>
        <v>401.3089802130898</v>
      </c>
      <c r="P10" s="10">
        <f t="shared" si="0"/>
        <v>287.86910197869105</v>
      </c>
      <c r="Q10" s="10">
        <f t="shared" si="0"/>
        <v>265.28977871443624</v>
      </c>
      <c r="R10" s="10">
        <f t="shared" si="0"/>
        <v>298.90410958904107</v>
      </c>
      <c r="S10" s="10">
        <f t="shared" si="0"/>
        <v>76.740793453122222</v>
      </c>
      <c r="T10" s="10">
        <f t="shared" si="0"/>
        <v>44.943820224719104</v>
      </c>
      <c r="U10" s="10">
        <f t="shared" si="0"/>
        <v>146.02739726027394</v>
      </c>
      <c r="V10" s="10">
        <f t="shared" si="0"/>
        <v>1521.0839814333733</v>
      </c>
      <c r="W10" s="13"/>
      <c r="X10" s="11"/>
      <c r="Y10" s="16"/>
      <c r="Z10" s="16"/>
      <c r="AA10" s="16"/>
      <c r="AB10" s="10"/>
      <c r="AC10" s="10"/>
      <c r="AD10" s="10"/>
      <c r="AE10" s="10"/>
      <c r="AF10" s="10"/>
      <c r="AG10" s="10"/>
    </row>
    <row r="11" spans="1:33" x14ac:dyDescent="0.3">
      <c r="A11" s="3" t="s">
        <v>10</v>
      </c>
      <c r="B11" s="14" t="s">
        <v>11</v>
      </c>
      <c r="C11" s="10">
        <v>561152.80000000005</v>
      </c>
      <c r="D11" s="10">
        <v>103636</v>
      </c>
      <c r="E11" s="10">
        <v>194309.55555555556</v>
      </c>
      <c r="F11" s="10">
        <v>108645.33333333331</v>
      </c>
      <c r="G11" s="10">
        <v>138798.39999999999</v>
      </c>
      <c r="H11" s="10">
        <v>33246.909090909088</v>
      </c>
      <c r="I11" s="10">
        <v>14518.4</v>
      </c>
      <c r="J11" s="10">
        <v>42634.8</v>
      </c>
      <c r="K11" s="10">
        <f t="shared" si="1"/>
        <v>635789.39797979803</v>
      </c>
      <c r="L11" s="13"/>
      <c r="M11" s="14" t="s">
        <v>11</v>
      </c>
      <c r="N11" s="10">
        <f t="shared" si="2"/>
        <v>1537.4049315068494</v>
      </c>
      <c r="O11" s="10">
        <f t="shared" si="0"/>
        <v>283.93424657534246</v>
      </c>
      <c r="P11" s="10">
        <f t="shared" si="0"/>
        <v>532.35494672754953</v>
      </c>
      <c r="Q11" s="10">
        <f t="shared" si="0"/>
        <v>297.65844748858444</v>
      </c>
      <c r="R11" s="10">
        <f t="shared" si="0"/>
        <v>380.26958904109586</v>
      </c>
      <c r="S11" s="10">
        <f t="shared" si="0"/>
        <v>91.087422166874219</v>
      </c>
      <c r="T11" s="10">
        <f t="shared" si="0"/>
        <v>39.776438356164384</v>
      </c>
      <c r="U11" s="10">
        <f t="shared" si="0"/>
        <v>116.80767123287671</v>
      </c>
      <c r="V11" s="10">
        <f t="shared" si="0"/>
        <v>1741.8887615884878</v>
      </c>
      <c r="W11" s="13"/>
      <c r="X11" s="11"/>
      <c r="Y11" s="16"/>
      <c r="Z11" s="16"/>
      <c r="AA11" s="16"/>
      <c r="AB11" s="10"/>
      <c r="AC11" s="10"/>
      <c r="AD11" s="10"/>
      <c r="AE11" s="10"/>
      <c r="AF11" s="10"/>
      <c r="AG11" s="10"/>
    </row>
    <row r="12" spans="1:33" x14ac:dyDescent="0.3">
      <c r="A12" s="3" t="s">
        <v>12</v>
      </c>
      <c r="B12" s="14" t="s">
        <v>13</v>
      </c>
      <c r="C12" s="10">
        <v>406276</v>
      </c>
      <c r="D12" s="10">
        <v>162534.66666666666</v>
      </c>
      <c r="E12" s="10">
        <v>205428.88888888891</v>
      </c>
      <c r="F12" s="10">
        <v>72081.333333333328</v>
      </c>
      <c r="G12" s="10">
        <v>90740</v>
      </c>
      <c r="H12" s="10">
        <v>112654.62337662336</v>
      </c>
      <c r="I12" s="10">
        <v>7124</v>
      </c>
      <c r="J12" s="10">
        <v>40840.800000000003</v>
      </c>
      <c r="K12" s="10">
        <f t="shared" si="1"/>
        <v>691404.3122655123</v>
      </c>
      <c r="L12" s="13"/>
      <c r="M12" s="14" t="s">
        <v>13</v>
      </c>
      <c r="N12" s="10">
        <f t="shared" si="2"/>
        <v>1113.0849315068492</v>
      </c>
      <c r="O12" s="10">
        <f t="shared" si="0"/>
        <v>445.30045662100451</v>
      </c>
      <c r="P12" s="10">
        <f t="shared" si="0"/>
        <v>562.81887366818876</v>
      </c>
      <c r="Q12" s="10">
        <f t="shared" si="0"/>
        <v>197.48310502283104</v>
      </c>
      <c r="R12" s="10">
        <f t="shared" si="0"/>
        <v>248.60273972602741</v>
      </c>
      <c r="S12" s="10">
        <f t="shared" si="0"/>
        <v>308.64280377157087</v>
      </c>
      <c r="T12" s="10">
        <f t="shared" si="0"/>
        <v>19.517808219178082</v>
      </c>
      <c r="U12" s="10">
        <f t="shared" si="0"/>
        <v>111.89260273972603</v>
      </c>
      <c r="V12" s="10">
        <f t="shared" si="0"/>
        <v>1894.2583897685267</v>
      </c>
      <c r="W12" s="13"/>
      <c r="X12" s="11"/>
      <c r="Y12" s="16"/>
      <c r="Z12" s="16"/>
      <c r="AA12" s="16"/>
      <c r="AB12" s="10"/>
      <c r="AC12" s="10"/>
      <c r="AD12" s="10"/>
      <c r="AE12" s="10"/>
      <c r="AF12" s="10"/>
      <c r="AG12" s="10"/>
    </row>
    <row r="13" spans="1:33" x14ac:dyDescent="0.3">
      <c r="A13" s="3" t="s">
        <v>14</v>
      </c>
      <c r="B13" s="14" t="s">
        <v>15</v>
      </c>
      <c r="C13" s="10">
        <v>367555</v>
      </c>
      <c r="D13" s="10">
        <v>141753.83333333334</v>
      </c>
      <c r="E13" s="10">
        <v>137888.88888888888</v>
      </c>
      <c r="F13" s="10">
        <v>93589.743589743593</v>
      </c>
      <c r="G13" s="10">
        <v>180675</v>
      </c>
      <c r="H13" s="10">
        <v>64793.425324675329</v>
      </c>
      <c r="I13" s="10">
        <v>16425</v>
      </c>
      <c r="J13" s="10">
        <v>19100.45</v>
      </c>
      <c r="K13" s="10">
        <f t="shared" si="1"/>
        <v>654226.3411366411</v>
      </c>
      <c r="L13" s="13"/>
      <c r="M13" s="14" t="s">
        <v>15</v>
      </c>
      <c r="N13" s="10">
        <f t="shared" si="2"/>
        <v>1007</v>
      </c>
      <c r="O13" s="10">
        <f t="shared" si="0"/>
        <v>388.36666666666667</v>
      </c>
      <c r="P13" s="10">
        <f t="shared" si="0"/>
        <v>377.77777777777771</v>
      </c>
      <c r="Q13" s="10">
        <f t="shared" si="0"/>
        <v>256.41025641025641</v>
      </c>
      <c r="R13" s="10">
        <f t="shared" si="0"/>
        <v>495</v>
      </c>
      <c r="S13" s="10">
        <f t="shared" si="0"/>
        <v>177.51623376623377</v>
      </c>
      <c r="T13" s="10">
        <f t="shared" si="0"/>
        <v>45</v>
      </c>
      <c r="U13" s="10">
        <f t="shared" si="0"/>
        <v>52.330000000000005</v>
      </c>
      <c r="V13" s="10">
        <f t="shared" si="0"/>
        <v>1792.4009346209345</v>
      </c>
      <c r="W13" s="13"/>
      <c r="X13" s="11"/>
      <c r="Y13" s="16"/>
      <c r="Z13" s="16"/>
      <c r="AA13" s="16"/>
      <c r="AB13" s="10"/>
      <c r="AC13" s="10"/>
      <c r="AD13" s="10"/>
      <c r="AE13" s="10"/>
      <c r="AF13" s="10"/>
      <c r="AG13" s="10"/>
    </row>
    <row r="14" spans="1:33" x14ac:dyDescent="0.3">
      <c r="A14" s="3" t="s">
        <v>16</v>
      </c>
      <c r="B14" s="14" t="s">
        <v>17</v>
      </c>
      <c r="C14" s="10">
        <v>798798</v>
      </c>
      <c r="D14" s="10">
        <v>121102.22222222222</v>
      </c>
      <c r="E14" s="10">
        <v>132311.11111111112</v>
      </c>
      <c r="F14" s="10">
        <v>231000</v>
      </c>
      <c r="G14" s="10">
        <v>207480</v>
      </c>
      <c r="H14" s="10">
        <v>71444.28571428571</v>
      </c>
      <c r="I14" s="10">
        <v>26520</v>
      </c>
      <c r="J14" s="10">
        <v>37611.600000000006</v>
      </c>
      <c r="K14" s="10">
        <f>SUM(D14:J14)</f>
        <v>827469.21904761903</v>
      </c>
      <c r="L14" s="13"/>
      <c r="M14" s="14" t="s">
        <v>17</v>
      </c>
      <c r="N14" s="10">
        <f t="shared" si="2"/>
        <v>2188.4876712328769</v>
      </c>
      <c r="O14" s="10">
        <f t="shared" si="0"/>
        <v>331.78691019786908</v>
      </c>
      <c r="P14" s="10">
        <f t="shared" si="0"/>
        <v>362.496194824962</v>
      </c>
      <c r="Q14" s="10">
        <f t="shared" si="0"/>
        <v>632.8767123287671</v>
      </c>
      <c r="R14" s="10">
        <f t="shared" si="0"/>
        <v>568.43835616438355</v>
      </c>
      <c r="S14" s="10">
        <f t="shared" si="0"/>
        <v>195.73776908023481</v>
      </c>
      <c r="T14" s="10">
        <f t="shared" si="0"/>
        <v>72.657534246575338</v>
      </c>
      <c r="U14" s="10">
        <f t="shared" si="0"/>
        <v>103.04547945205481</v>
      </c>
      <c r="V14" s="10">
        <f t="shared" si="0"/>
        <v>2267.0389562948467</v>
      </c>
      <c r="W14" s="13"/>
      <c r="Y14" s="10"/>
      <c r="Z14" s="10"/>
      <c r="AA14" s="10"/>
      <c r="AB14" s="10"/>
      <c r="AC14" s="10"/>
      <c r="AD14" s="10"/>
      <c r="AE14" s="10"/>
      <c r="AF14" s="10"/>
      <c r="AG14" s="10"/>
    </row>
    <row r="15" spans="1:33" x14ac:dyDescent="0.3">
      <c r="A15" s="3" t="s">
        <v>18</v>
      </c>
      <c r="B15" s="15" t="s">
        <v>19</v>
      </c>
      <c r="C15" s="10">
        <v>611520</v>
      </c>
      <c r="D15" s="10">
        <v>104000</v>
      </c>
      <c r="E15" s="10">
        <v>133466.66666666669</v>
      </c>
      <c r="F15" s="10">
        <v>168000</v>
      </c>
      <c r="G15" s="10">
        <v>243360</v>
      </c>
      <c r="H15" s="10">
        <v>73812.987012987011</v>
      </c>
      <c r="I15" s="10">
        <v>21840</v>
      </c>
      <c r="J15" s="10">
        <v>42858.400000000009</v>
      </c>
      <c r="K15" s="10">
        <f t="shared" si="1"/>
        <v>787338.05367965379</v>
      </c>
      <c r="L15" s="13"/>
      <c r="M15" s="15" t="s">
        <v>19</v>
      </c>
      <c r="N15" s="10">
        <f t="shared" si="2"/>
        <v>1675.3972602739725</v>
      </c>
      <c r="O15" s="10">
        <f t="shared" si="0"/>
        <v>284.93150684931504</v>
      </c>
      <c r="P15" s="10">
        <f t="shared" si="0"/>
        <v>365.66210045662103</v>
      </c>
      <c r="Q15" s="10">
        <f t="shared" si="0"/>
        <v>460.27397260273972</v>
      </c>
      <c r="R15" s="10">
        <f t="shared" si="0"/>
        <v>666.7397260273973</v>
      </c>
      <c r="S15" s="10">
        <f t="shared" si="0"/>
        <v>202.22736167941648</v>
      </c>
      <c r="T15" s="10">
        <f t="shared" si="0"/>
        <v>59.835616438356162</v>
      </c>
      <c r="U15" s="10">
        <f t="shared" si="0"/>
        <v>117.42027397260276</v>
      </c>
      <c r="V15" s="10">
        <f t="shared" si="0"/>
        <v>2157.0905580264489</v>
      </c>
      <c r="W15" s="13"/>
      <c r="X15" s="11"/>
      <c r="Y15" s="16"/>
      <c r="Z15" s="16"/>
      <c r="AA15" s="16"/>
      <c r="AB15" s="10"/>
      <c r="AC15" s="10"/>
      <c r="AD15" s="10"/>
      <c r="AE15" s="10"/>
      <c r="AF15" s="10"/>
      <c r="AG15" s="10"/>
    </row>
    <row r="16" spans="1:33" x14ac:dyDescent="0.3">
      <c r="A16" s="3" t="s">
        <v>20</v>
      </c>
      <c r="B16" s="15" t="s">
        <v>21</v>
      </c>
      <c r="C16" s="10">
        <v>555464</v>
      </c>
      <c r="D16" s="10">
        <v>155884.47911111111</v>
      </c>
      <c r="E16" s="10">
        <v>215879.44444444444</v>
      </c>
      <c r="F16" s="10">
        <v>194999.99999999997</v>
      </c>
      <c r="G16" s="10">
        <v>259220</v>
      </c>
      <c r="H16" s="10">
        <v>81061.246753246742</v>
      </c>
      <c r="I16" s="10">
        <v>25402</v>
      </c>
      <c r="J16" s="10">
        <v>11074.7</v>
      </c>
      <c r="K16" s="10">
        <f t="shared" si="1"/>
        <v>943521.87030880223</v>
      </c>
      <c r="L16" s="13"/>
      <c r="M16" s="15" t="s">
        <v>21</v>
      </c>
      <c r="N16" s="10">
        <f t="shared" si="2"/>
        <v>1521.8191780821917</v>
      </c>
      <c r="O16" s="10">
        <f t="shared" si="0"/>
        <v>427.08076468797566</v>
      </c>
      <c r="P16" s="10">
        <f t="shared" si="0"/>
        <v>591.45053272450536</v>
      </c>
      <c r="Q16" s="10">
        <f t="shared" si="0"/>
        <v>534.24657534246569</v>
      </c>
      <c r="R16" s="10">
        <f t="shared" si="0"/>
        <v>710.19178082191786</v>
      </c>
      <c r="S16" s="10">
        <f t="shared" si="0"/>
        <v>222.08560754314175</v>
      </c>
      <c r="T16" s="10">
        <f t="shared" si="0"/>
        <v>69.594520547945208</v>
      </c>
      <c r="U16" s="10">
        <f t="shared" si="0"/>
        <v>30.341643835616441</v>
      </c>
      <c r="V16" s="10">
        <f t="shared" si="0"/>
        <v>2584.9914255035678</v>
      </c>
      <c r="W16" s="13"/>
      <c r="X16" s="11"/>
      <c r="Y16" s="16"/>
      <c r="Z16" s="16"/>
      <c r="AA16" s="16"/>
      <c r="AB16" s="10"/>
      <c r="AC16" s="10"/>
      <c r="AD16" s="10"/>
      <c r="AE16" s="10"/>
      <c r="AF16" s="10"/>
      <c r="AG16" s="10"/>
    </row>
    <row r="17" spans="1:33" x14ac:dyDescent="0.3">
      <c r="A17" s="3" t="s">
        <v>22</v>
      </c>
      <c r="B17" s="15" t="s">
        <v>23</v>
      </c>
      <c r="C17" s="10">
        <v>603855.19999999995</v>
      </c>
      <c r="D17" s="10">
        <v>124482.22222222222</v>
      </c>
      <c r="E17" s="10">
        <v>102555.55555555555</v>
      </c>
      <c r="F17" s="10">
        <v>146986.66666666666</v>
      </c>
      <c r="G17" s="10">
        <v>88400</v>
      </c>
      <c r="H17" s="10">
        <v>50092.207792207788</v>
      </c>
      <c r="I17" s="10">
        <v>14768.000000000002</v>
      </c>
      <c r="J17" s="10">
        <v>33467.200000000004</v>
      </c>
      <c r="K17" s="10">
        <f t="shared" si="1"/>
        <v>560751.85223665216</v>
      </c>
      <c r="L17" s="13"/>
      <c r="M17" s="15" t="s">
        <v>23</v>
      </c>
      <c r="N17" s="10">
        <f t="shared" si="2"/>
        <v>1654.3978082191779</v>
      </c>
      <c r="O17" s="10">
        <f t="shared" si="0"/>
        <v>341.04718417047184</v>
      </c>
      <c r="P17" s="10">
        <f t="shared" si="0"/>
        <v>280.97412480974123</v>
      </c>
      <c r="Q17" s="10">
        <f t="shared" si="0"/>
        <v>402.70319634703196</v>
      </c>
      <c r="R17" s="10">
        <f t="shared" si="0"/>
        <v>242.1917808219178</v>
      </c>
      <c r="S17" s="10">
        <f t="shared" si="0"/>
        <v>137.23892545810352</v>
      </c>
      <c r="T17" s="10">
        <f t="shared" si="0"/>
        <v>40.460273972602742</v>
      </c>
      <c r="U17" s="10">
        <f t="shared" si="0"/>
        <v>91.690958904109607</v>
      </c>
      <c r="V17" s="10">
        <f t="shared" si="0"/>
        <v>1536.3064444839786</v>
      </c>
      <c r="W17" s="13"/>
      <c r="X17" s="11"/>
      <c r="Y17" s="16"/>
      <c r="Z17" s="16"/>
      <c r="AA17" s="16"/>
      <c r="AB17" s="10"/>
      <c r="AC17" s="10"/>
      <c r="AD17" s="10"/>
      <c r="AE17" s="10"/>
      <c r="AF17" s="10"/>
      <c r="AG17" s="10"/>
    </row>
    <row r="18" spans="1:33" x14ac:dyDescent="0.3">
      <c r="A18" s="3" t="s">
        <v>24</v>
      </c>
      <c r="B18" s="15" t="s">
        <v>25</v>
      </c>
      <c r="C18" s="10">
        <v>470756</v>
      </c>
      <c r="D18" s="10">
        <v>146640</v>
      </c>
      <c r="E18" s="10">
        <v>145600</v>
      </c>
      <c r="F18" s="10">
        <v>140400</v>
      </c>
      <c r="G18" s="10">
        <v>124800</v>
      </c>
      <c r="H18" s="10">
        <v>85293.506493506487</v>
      </c>
      <c r="I18" s="10">
        <v>21320</v>
      </c>
      <c r="J18" s="10">
        <v>9578.4000000000015</v>
      </c>
      <c r="K18" s="10">
        <f t="shared" si="1"/>
        <v>673631.90649350651</v>
      </c>
      <c r="L18" s="13"/>
      <c r="M18" s="15" t="s">
        <v>25</v>
      </c>
      <c r="N18" s="10">
        <f t="shared" si="2"/>
        <v>1289.7424657534248</v>
      </c>
      <c r="O18" s="10">
        <f t="shared" si="0"/>
        <v>401.75342465753425</v>
      </c>
      <c r="P18" s="10">
        <f t="shared" si="0"/>
        <v>398.90410958904107</v>
      </c>
      <c r="Q18" s="10">
        <f t="shared" si="0"/>
        <v>384.65753424657532</v>
      </c>
      <c r="R18" s="10">
        <f t="shared" si="0"/>
        <v>341.91780821917808</v>
      </c>
      <c r="S18" s="10">
        <f t="shared" si="0"/>
        <v>233.68083970823696</v>
      </c>
      <c r="T18" s="10">
        <f t="shared" si="0"/>
        <v>58.410958904109592</v>
      </c>
      <c r="U18" s="10">
        <f t="shared" si="0"/>
        <v>26.242191780821923</v>
      </c>
      <c r="V18" s="10">
        <f t="shared" si="0"/>
        <v>1845.5668671054973</v>
      </c>
      <c r="W18" s="13"/>
      <c r="X18" s="11"/>
      <c r="Y18" s="16"/>
      <c r="Z18" s="16"/>
      <c r="AA18" s="16"/>
      <c r="AB18" s="10"/>
      <c r="AC18" s="10"/>
      <c r="AD18" s="10"/>
      <c r="AE18" s="10"/>
      <c r="AF18" s="10"/>
      <c r="AG18" s="10"/>
    </row>
    <row r="19" spans="1:33" x14ac:dyDescent="0.3">
      <c r="A19" s="3" t="s">
        <v>26</v>
      </c>
      <c r="B19" s="17" t="s">
        <v>27</v>
      </c>
      <c r="C19" s="10">
        <v>552281.5</v>
      </c>
      <c r="D19" s="10">
        <v>151191.11111111112</v>
      </c>
      <c r="E19" s="10">
        <v>171387.77777777775</v>
      </c>
      <c r="F19" s="10">
        <v>121928.71794871795</v>
      </c>
      <c r="G19" s="10">
        <v>92345</v>
      </c>
      <c r="H19" s="10">
        <v>49693.32792207793</v>
      </c>
      <c r="I19" s="10">
        <v>18250</v>
      </c>
      <c r="J19" s="10">
        <v>29119.699999999997</v>
      </c>
      <c r="K19" s="10">
        <f t="shared" si="1"/>
        <v>633915.63475968468</v>
      </c>
      <c r="L19" s="13"/>
      <c r="M19" s="17" t="s">
        <v>27</v>
      </c>
      <c r="N19" s="10">
        <f t="shared" si="2"/>
        <v>1513.1</v>
      </c>
      <c r="O19" s="10">
        <f t="shared" si="0"/>
        <v>414.22222222222229</v>
      </c>
      <c r="P19" s="10">
        <f t="shared" si="0"/>
        <v>469.55555555555549</v>
      </c>
      <c r="Q19" s="10">
        <f t="shared" si="0"/>
        <v>334.05128205128204</v>
      </c>
      <c r="R19" s="10">
        <f t="shared" si="0"/>
        <v>253</v>
      </c>
      <c r="S19" s="10">
        <f t="shared" si="0"/>
        <v>136.14610389610391</v>
      </c>
      <c r="T19" s="10">
        <f t="shared" si="0"/>
        <v>50</v>
      </c>
      <c r="U19" s="10">
        <f t="shared" si="0"/>
        <v>79.779999999999987</v>
      </c>
      <c r="V19" s="10">
        <f t="shared" si="0"/>
        <v>1736.7551637251636</v>
      </c>
      <c r="W19" s="13"/>
      <c r="X19" s="11"/>
      <c r="Y19" s="16"/>
      <c r="Z19" s="16"/>
      <c r="AA19" s="16"/>
      <c r="AB19" s="10"/>
      <c r="AC19" s="10"/>
      <c r="AD19" s="10"/>
      <c r="AE19" s="10"/>
      <c r="AF19" s="10"/>
      <c r="AG19" s="10"/>
    </row>
    <row r="20" spans="1:33" x14ac:dyDescent="0.3">
      <c r="A20" s="3" t="s">
        <v>28</v>
      </c>
      <c r="B20" s="17" t="s">
        <v>29</v>
      </c>
      <c r="C20" s="10">
        <v>646100</v>
      </c>
      <c r="D20" s="10">
        <v>115440</v>
      </c>
      <c r="E20" s="10">
        <v>172298.53333333335</v>
      </c>
      <c r="F20" s="10">
        <v>228559.99999999997</v>
      </c>
      <c r="G20" s="10">
        <v>93340</v>
      </c>
      <c r="H20" s="10">
        <v>37700</v>
      </c>
      <c r="I20" s="10">
        <v>14560.000000000002</v>
      </c>
      <c r="J20" s="10">
        <v>12480</v>
      </c>
      <c r="K20" s="10">
        <f t="shared" si="1"/>
        <v>674378.53333333333</v>
      </c>
      <c r="L20" s="13"/>
      <c r="M20" s="17" t="s">
        <v>29</v>
      </c>
      <c r="N20" s="10">
        <f t="shared" si="2"/>
        <v>1770.1369863013699</v>
      </c>
      <c r="O20" s="10">
        <f t="shared" si="0"/>
        <v>316.27397260273972</v>
      </c>
      <c r="P20" s="10">
        <f t="shared" si="0"/>
        <v>472.05077625570783</v>
      </c>
      <c r="Q20" s="10">
        <f t="shared" si="0"/>
        <v>626.19178082191775</v>
      </c>
      <c r="R20" s="10">
        <f t="shared" si="0"/>
        <v>255.72602739726028</v>
      </c>
      <c r="S20" s="10">
        <f t="shared" si="0"/>
        <v>103.28767123287672</v>
      </c>
      <c r="T20" s="10">
        <f t="shared" si="0"/>
        <v>39.890410958904113</v>
      </c>
      <c r="U20" s="10">
        <f t="shared" si="0"/>
        <v>34.19178082191781</v>
      </c>
      <c r="V20" s="10">
        <f t="shared" si="0"/>
        <v>1847.6124200913241</v>
      </c>
      <c r="W20" s="13"/>
      <c r="X20" s="11"/>
      <c r="Y20" s="16"/>
      <c r="Z20" s="16"/>
      <c r="AA20" s="16"/>
      <c r="AB20" s="10"/>
      <c r="AC20" s="10"/>
      <c r="AD20" s="10"/>
      <c r="AE20" s="10"/>
      <c r="AF20" s="10"/>
      <c r="AG20" s="10"/>
    </row>
    <row r="21" spans="1:33" x14ac:dyDescent="0.3">
      <c r="A21" s="3" t="s">
        <v>30</v>
      </c>
      <c r="B21" s="17" t="s">
        <v>31</v>
      </c>
      <c r="C21" s="10">
        <v>551824</v>
      </c>
      <c r="D21" s="10">
        <v>175760</v>
      </c>
      <c r="E21" s="10">
        <v>228568.88888888888</v>
      </c>
      <c r="F21" s="10">
        <v>140280</v>
      </c>
      <c r="G21" s="10">
        <v>78780</v>
      </c>
      <c r="H21" s="10">
        <v>70357.012987012989</v>
      </c>
      <c r="I21" s="10">
        <v>10608</v>
      </c>
      <c r="J21" s="10">
        <v>29120</v>
      </c>
      <c r="K21" s="10">
        <f t="shared" si="1"/>
        <v>733473.90187590185</v>
      </c>
      <c r="L21" s="13"/>
      <c r="M21" s="17" t="s">
        <v>31</v>
      </c>
      <c r="N21" s="10">
        <f t="shared" si="2"/>
        <v>1511.8465753424657</v>
      </c>
      <c r="O21" s="10">
        <f t="shared" si="0"/>
        <v>481.53424657534248</v>
      </c>
      <c r="P21" s="10">
        <f t="shared" si="0"/>
        <v>626.21613394216126</v>
      </c>
      <c r="Q21" s="10">
        <f t="shared" si="0"/>
        <v>384.32876712328766</v>
      </c>
      <c r="R21" s="10">
        <f t="shared" si="0"/>
        <v>215.83561643835617</v>
      </c>
      <c r="S21" s="10">
        <f t="shared" si="0"/>
        <v>192.75893969044654</v>
      </c>
      <c r="T21" s="10">
        <f t="shared" si="0"/>
        <v>29.063013698630137</v>
      </c>
      <c r="U21" s="10">
        <f t="shared" si="0"/>
        <v>79.780821917808225</v>
      </c>
      <c r="V21" s="10">
        <f t="shared" si="0"/>
        <v>2009.5175393860325</v>
      </c>
      <c r="W21" s="13"/>
      <c r="X21" s="11"/>
      <c r="Y21" s="16"/>
      <c r="Z21" s="16"/>
      <c r="AA21" s="16"/>
      <c r="AB21" s="10"/>
      <c r="AC21" s="10"/>
      <c r="AD21" s="10"/>
      <c r="AE21" s="10"/>
      <c r="AF21" s="10"/>
      <c r="AG21" s="10"/>
    </row>
    <row r="22" spans="1:33" x14ac:dyDescent="0.3">
      <c r="A22" s="3" t="s">
        <v>32</v>
      </c>
      <c r="B22" s="17" t="s">
        <v>33</v>
      </c>
      <c r="C22" s="10">
        <v>595244</v>
      </c>
      <c r="D22" s="10">
        <v>94668.888888888891</v>
      </c>
      <c r="E22" s="10">
        <v>174517.77777777778</v>
      </c>
      <c r="F22" s="10">
        <v>126000</v>
      </c>
      <c r="G22" s="10">
        <v>138320</v>
      </c>
      <c r="H22" s="10">
        <v>119167.79220779221</v>
      </c>
      <c r="I22" s="10">
        <v>14560</v>
      </c>
      <c r="J22" s="10">
        <v>24497.720000000005</v>
      </c>
      <c r="K22" s="10">
        <f t="shared" si="1"/>
        <v>691732.17887445888</v>
      </c>
      <c r="L22" s="13"/>
      <c r="M22" s="17" t="s">
        <v>33</v>
      </c>
      <c r="N22" s="10">
        <f t="shared" si="2"/>
        <v>1630.8054794520549</v>
      </c>
      <c r="O22" s="10">
        <f t="shared" si="0"/>
        <v>259.36681887366819</v>
      </c>
      <c r="P22" s="10">
        <f t="shared" si="0"/>
        <v>478.13089802130901</v>
      </c>
      <c r="Q22" s="10">
        <f t="shared" si="0"/>
        <v>345.20547945205482</v>
      </c>
      <c r="R22" s="10">
        <f t="shared" si="0"/>
        <v>378.95890410958901</v>
      </c>
      <c r="S22" s="10">
        <f t="shared" si="0"/>
        <v>326.48710193915673</v>
      </c>
      <c r="T22" s="10">
        <f t="shared" si="0"/>
        <v>39.890410958904113</v>
      </c>
      <c r="U22" s="10">
        <f t="shared" si="0"/>
        <v>67.117041095890428</v>
      </c>
      <c r="V22" s="10">
        <f t="shared" si="0"/>
        <v>1895.1566544505722</v>
      </c>
      <c r="W22" s="13"/>
      <c r="X22" s="11"/>
      <c r="Y22" s="16"/>
      <c r="Z22" s="16"/>
      <c r="AA22" s="16"/>
      <c r="AB22" s="10"/>
      <c r="AC22" s="10"/>
      <c r="AD22" s="10"/>
      <c r="AE22" s="10"/>
      <c r="AF22" s="10"/>
      <c r="AG22" s="10"/>
    </row>
    <row r="23" spans="1:33" x14ac:dyDescent="0.3">
      <c r="A23" s="3" t="s">
        <v>34</v>
      </c>
      <c r="B23" s="17" t="s">
        <v>35</v>
      </c>
      <c r="C23" s="10">
        <v>484355</v>
      </c>
      <c r="D23" s="10">
        <v>139511.11111111112</v>
      </c>
      <c r="E23" s="10">
        <v>130791.66666666669</v>
      </c>
      <c r="F23" s="10">
        <v>93683.333333333328</v>
      </c>
      <c r="G23" s="10">
        <v>222650</v>
      </c>
      <c r="H23" s="10">
        <v>64472.272727272728</v>
      </c>
      <c r="I23" s="10">
        <v>12775</v>
      </c>
      <c r="J23" s="10">
        <v>9125</v>
      </c>
      <c r="K23" s="10">
        <f t="shared" si="1"/>
        <v>673008.38383838383</v>
      </c>
      <c r="L23" s="13"/>
      <c r="M23" s="17" t="s">
        <v>35</v>
      </c>
      <c r="N23" s="10">
        <f t="shared" si="2"/>
        <v>1327</v>
      </c>
      <c r="O23" s="10">
        <f t="shared" si="0"/>
        <v>382.22222222222229</v>
      </c>
      <c r="P23" s="10">
        <f t="shared" si="0"/>
        <v>358.33333333333337</v>
      </c>
      <c r="Q23" s="10">
        <f t="shared" si="0"/>
        <v>256.66666666666663</v>
      </c>
      <c r="R23" s="10">
        <f t="shared" si="0"/>
        <v>610</v>
      </c>
      <c r="S23" s="10">
        <f t="shared" si="0"/>
        <v>176.63636363636363</v>
      </c>
      <c r="T23" s="10">
        <f t="shared" si="0"/>
        <v>35</v>
      </c>
      <c r="U23" s="10">
        <f t="shared" si="0"/>
        <v>25</v>
      </c>
      <c r="V23" s="10">
        <f t="shared" si="0"/>
        <v>1843.8585858585859</v>
      </c>
      <c r="W23" s="13"/>
      <c r="X23" s="11"/>
      <c r="Y23" s="16"/>
      <c r="Z23" s="16"/>
      <c r="AA23" s="16"/>
      <c r="AB23" s="10"/>
      <c r="AC23" s="10"/>
      <c r="AD23" s="10"/>
      <c r="AE23" s="10"/>
      <c r="AF23" s="10"/>
      <c r="AG23" s="10"/>
    </row>
    <row r="24" spans="1:33" x14ac:dyDescent="0.3">
      <c r="A24" s="3" t="s">
        <v>36</v>
      </c>
      <c r="B24" s="17" t="s">
        <v>37</v>
      </c>
      <c r="C24" s="10">
        <v>744640</v>
      </c>
      <c r="D24" s="10">
        <v>187026.66666666666</v>
      </c>
      <c r="E24" s="10">
        <v>149413.33333333334</v>
      </c>
      <c r="F24" s="10">
        <v>169566.66666666669</v>
      </c>
      <c r="G24" s="10">
        <v>143780</v>
      </c>
      <c r="H24" s="10">
        <v>60944.675324675329</v>
      </c>
      <c r="I24" s="10">
        <v>13780</v>
      </c>
      <c r="J24" s="10">
        <v>24180</v>
      </c>
      <c r="K24" s="10">
        <f t="shared" si="1"/>
        <v>748691.34199134202</v>
      </c>
      <c r="L24" s="13"/>
      <c r="M24" s="17" t="s">
        <v>37</v>
      </c>
      <c r="N24" s="10">
        <f t="shared" si="2"/>
        <v>2040.1095890410959</v>
      </c>
      <c r="O24" s="10">
        <f t="shared" si="0"/>
        <v>512.40182648401822</v>
      </c>
      <c r="P24" s="10">
        <f t="shared" si="0"/>
        <v>409.35159817351598</v>
      </c>
      <c r="Q24" s="10">
        <f t="shared" si="0"/>
        <v>464.56621004566216</v>
      </c>
      <c r="R24" s="10">
        <f t="shared" si="0"/>
        <v>393.91780821917808</v>
      </c>
      <c r="S24" s="10">
        <f t="shared" si="0"/>
        <v>166.97171321828858</v>
      </c>
      <c r="T24" s="10">
        <f t="shared" si="0"/>
        <v>37.753424657534246</v>
      </c>
      <c r="U24" s="10">
        <f t="shared" si="0"/>
        <v>66.246575342465746</v>
      </c>
      <c r="V24" s="10">
        <f t="shared" si="0"/>
        <v>2051.2091561406633</v>
      </c>
      <c r="W24" s="13"/>
      <c r="X24" s="11"/>
      <c r="Y24" s="16"/>
      <c r="Z24" s="16"/>
      <c r="AA24" s="16"/>
      <c r="AB24" s="10"/>
      <c r="AC24" s="10"/>
      <c r="AD24" s="10"/>
      <c r="AE24" s="10"/>
      <c r="AF24" s="10"/>
      <c r="AG24" s="10"/>
    </row>
    <row r="25" spans="1:33" x14ac:dyDescent="0.3">
      <c r="A25" s="3" t="s">
        <v>40</v>
      </c>
      <c r="B25" s="17" t="s">
        <v>41</v>
      </c>
      <c r="C25" s="10">
        <v>728000</v>
      </c>
      <c r="D25" s="10">
        <v>229320</v>
      </c>
      <c r="E25" s="10">
        <v>260785.77777777775</v>
      </c>
      <c r="F25" s="10">
        <v>140000</v>
      </c>
      <c r="G25" s="10">
        <v>209300</v>
      </c>
      <c r="H25" s="10">
        <v>46384</v>
      </c>
      <c r="I25" s="10">
        <v>16380.000000000002</v>
      </c>
      <c r="J25" s="10">
        <v>18200.000000000004</v>
      </c>
      <c r="K25" s="10">
        <f t="shared" si="1"/>
        <v>920369.77777777775</v>
      </c>
      <c r="L25" s="13"/>
      <c r="M25" s="17" t="s">
        <v>41</v>
      </c>
      <c r="N25" s="10">
        <f t="shared" si="2"/>
        <v>1994.5205479452054</v>
      </c>
      <c r="O25" s="10">
        <f t="shared" si="0"/>
        <v>628.27397260273972</v>
      </c>
      <c r="P25" s="10">
        <f t="shared" si="0"/>
        <v>714.48158295281576</v>
      </c>
      <c r="Q25" s="10">
        <f t="shared" si="0"/>
        <v>383.56164383561645</v>
      </c>
      <c r="R25" s="10">
        <f t="shared" si="0"/>
        <v>573.42465753424653</v>
      </c>
      <c r="S25" s="10">
        <f t="shared" si="0"/>
        <v>127.07945205479452</v>
      </c>
      <c r="T25" s="10">
        <f t="shared" si="0"/>
        <v>44.876712328767127</v>
      </c>
      <c r="U25" s="10">
        <f t="shared" si="0"/>
        <v>49.863013698630148</v>
      </c>
      <c r="V25" s="10">
        <f t="shared" si="0"/>
        <v>2521.5610350076104</v>
      </c>
      <c r="W25" s="13"/>
      <c r="X25" s="11"/>
      <c r="Y25" s="16"/>
      <c r="Z25" s="16"/>
      <c r="AA25" s="16"/>
      <c r="AB25" s="10"/>
      <c r="AC25" s="10"/>
      <c r="AD25" s="10"/>
      <c r="AE25" s="10"/>
      <c r="AF25" s="10"/>
      <c r="AG25" s="10"/>
    </row>
    <row r="26" spans="1:33" x14ac:dyDescent="0.3">
      <c r="A26" s="3" t="s">
        <v>42</v>
      </c>
      <c r="B26" s="14" t="s">
        <v>43</v>
      </c>
      <c r="C26" s="10">
        <v>568797.32000000007</v>
      </c>
      <c r="D26" s="10">
        <v>156149.30574712646</v>
      </c>
      <c r="E26" s="10">
        <v>356587.63636363641</v>
      </c>
      <c r="F26" s="10">
        <v>232960.00000000003</v>
      </c>
      <c r="G26" s="10">
        <v>155728.34232558135</v>
      </c>
      <c r="H26" s="10">
        <v>62193.864370015945</v>
      </c>
      <c r="I26" s="10">
        <v>7061.6</v>
      </c>
      <c r="J26" s="10">
        <v>11313.12</v>
      </c>
      <c r="K26" s="10">
        <f t="shared" si="1"/>
        <v>981993.86880636017</v>
      </c>
      <c r="L26" s="13"/>
      <c r="M26" s="14" t="s">
        <v>43</v>
      </c>
      <c r="N26" s="10">
        <f t="shared" si="2"/>
        <v>1558.3488219178084</v>
      </c>
      <c r="O26" s="10">
        <f t="shared" si="0"/>
        <v>427.80631711541497</v>
      </c>
      <c r="P26" s="10">
        <f t="shared" si="0"/>
        <v>976.95242839352443</v>
      </c>
      <c r="Q26" s="10">
        <f t="shared" si="0"/>
        <v>638.2465753424658</v>
      </c>
      <c r="R26" s="10">
        <f t="shared" si="0"/>
        <v>426.65299267282563</v>
      </c>
      <c r="S26" s="10">
        <f t="shared" si="0"/>
        <v>170.3941489589478</v>
      </c>
      <c r="T26" s="10">
        <f t="shared" si="0"/>
        <v>19.346849315068493</v>
      </c>
      <c r="U26" s="10">
        <f t="shared" si="0"/>
        <v>30.994849315068496</v>
      </c>
      <c r="V26" s="10">
        <f t="shared" si="0"/>
        <v>2690.3941611133155</v>
      </c>
      <c r="W26" s="13"/>
      <c r="X26" s="11"/>
      <c r="Y26" s="16"/>
      <c r="Z26" s="16"/>
      <c r="AA26" s="16"/>
      <c r="AB26" s="10"/>
      <c r="AC26" s="10"/>
      <c r="AD26" s="10"/>
      <c r="AE26" s="10"/>
      <c r="AF26" s="10"/>
      <c r="AG26" s="10"/>
    </row>
    <row r="27" spans="1:33" x14ac:dyDescent="0.3">
      <c r="A27" s="3" t="s">
        <v>44</v>
      </c>
      <c r="B27" s="14" t="s">
        <v>45</v>
      </c>
      <c r="C27" s="10">
        <v>690820</v>
      </c>
      <c r="D27" s="10">
        <v>199333.33333333334</v>
      </c>
      <c r="E27" s="10">
        <v>127053.33333333334</v>
      </c>
      <c r="F27" s="10">
        <v>148453.33333333331</v>
      </c>
      <c r="G27" s="10">
        <v>124800</v>
      </c>
      <c r="H27" s="10">
        <v>67594.935064935067</v>
      </c>
      <c r="I27" s="10">
        <v>21060</v>
      </c>
      <c r="J27" s="10">
        <v>20550.400000000001</v>
      </c>
      <c r="K27" s="10">
        <f t="shared" si="1"/>
        <v>708845.33506493515</v>
      </c>
      <c r="L27" s="13"/>
      <c r="M27" s="14" t="s">
        <v>45</v>
      </c>
      <c r="N27" s="10">
        <f t="shared" si="2"/>
        <v>1892.6575342465753</v>
      </c>
      <c r="O27" s="10">
        <f t="shared" si="0"/>
        <v>546.11872146118719</v>
      </c>
      <c r="P27" s="10">
        <f t="shared" si="0"/>
        <v>348.09132420091328</v>
      </c>
      <c r="Q27" s="10">
        <f t="shared" si="0"/>
        <v>406.72146118721457</v>
      </c>
      <c r="R27" s="10">
        <f t="shared" si="0"/>
        <v>341.91780821917808</v>
      </c>
      <c r="S27" s="10">
        <f t="shared" si="0"/>
        <v>185.19160291763032</v>
      </c>
      <c r="T27" s="10">
        <f t="shared" si="0"/>
        <v>57.698630136986303</v>
      </c>
      <c r="U27" s="10">
        <f t="shared" si="0"/>
        <v>56.302465753424663</v>
      </c>
      <c r="V27" s="10">
        <f t="shared" si="0"/>
        <v>1942.0420138765346</v>
      </c>
      <c r="W27" s="13"/>
      <c r="X27" s="11"/>
      <c r="Y27" s="16"/>
      <c r="Z27" s="16"/>
      <c r="AA27" s="16"/>
      <c r="AB27" s="10"/>
      <c r="AC27" s="10"/>
      <c r="AD27" s="10"/>
      <c r="AE27" s="10"/>
      <c r="AF27" s="10"/>
      <c r="AG27" s="10"/>
    </row>
    <row r="28" spans="1:33" x14ac:dyDescent="0.3">
      <c r="A28" s="3" t="s">
        <v>46</v>
      </c>
      <c r="B28" s="14" t="s">
        <v>47</v>
      </c>
      <c r="C28" s="10">
        <v>601271.98560000001</v>
      </c>
      <c r="D28" s="10">
        <v>163300.64399999997</v>
      </c>
      <c r="E28" s="10">
        <v>108396.6</v>
      </c>
      <c r="F28" s="10">
        <v>105987.58559999999</v>
      </c>
      <c r="G28" s="10">
        <v>162439.14959999998</v>
      </c>
      <c r="H28" s="10">
        <v>74528.723454545441</v>
      </c>
      <c r="I28" s="10">
        <v>14327.820000000002</v>
      </c>
      <c r="J28" s="10">
        <v>43403.255999999994</v>
      </c>
      <c r="K28" s="10">
        <f t="shared" si="1"/>
        <v>672383.77865454531</v>
      </c>
      <c r="L28" s="13"/>
      <c r="M28" s="14" t="s">
        <v>47</v>
      </c>
      <c r="N28" s="10">
        <f t="shared" si="2"/>
        <v>1647.3205084931508</v>
      </c>
      <c r="O28" s="10">
        <f t="shared" si="0"/>
        <v>447.39902465753414</v>
      </c>
      <c r="P28" s="10">
        <f t="shared" si="0"/>
        <v>296.97698630136989</v>
      </c>
      <c r="Q28" s="10">
        <f t="shared" si="0"/>
        <v>290.37694684931506</v>
      </c>
      <c r="R28" s="10">
        <f t="shared" si="0"/>
        <v>445.03876602739717</v>
      </c>
      <c r="S28" s="10">
        <f t="shared" si="0"/>
        <v>204.18828343711081</v>
      </c>
      <c r="T28" s="10">
        <f t="shared" si="0"/>
        <v>39.254301369863015</v>
      </c>
      <c r="U28" s="10">
        <f t="shared" si="0"/>
        <v>118.91303013698628</v>
      </c>
      <c r="V28" s="10">
        <f t="shared" si="0"/>
        <v>1842.1473387795761</v>
      </c>
      <c r="W28" s="13"/>
      <c r="X28" s="11"/>
      <c r="Y28" s="16"/>
      <c r="Z28" s="16"/>
      <c r="AA28" s="16"/>
      <c r="AB28" s="10"/>
      <c r="AC28" s="10"/>
      <c r="AD28" s="10"/>
      <c r="AE28" s="10"/>
      <c r="AF28" s="10"/>
      <c r="AG28" s="10"/>
    </row>
    <row r="29" spans="1:33" x14ac:dyDescent="0.3">
      <c r="A29" s="3" t="s">
        <v>48</v>
      </c>
      <c r="B29" s="14" t="s">
        <v>49</v>
      </c>
      <c r="C29" s="10">
        <v>579800</v>
      </c>
      <c r="D29" s="10">
        <v>110297.77777777778</v>
      </c>
      <c r="E29" s="10">
        <v>217880</v>
      </c>
      <c r="F29" s="10">
        <v>186800</v>
      </c>
      <c r="G29" s="10">
        <v>127920</v>
      </c>
      <c r="H29" s="10">
        <v>68292.207792207788</v>
      </c>
      <c r="I29" s="10">
        <v>17940.000000000004</v>
      </c>
      <c r="J29" s="10">
        <v>25854.400000000001</v>
      </c>
      <c r="K29" s="10">
        <f t="shared" si="1"/>
        <v>754984.38556998561</v>
      </c>
      <c r="L29" s="13"/>
      <c r="M29" s="14" t="s">
        <v>49</v>
      </c>
      <c r="N29" s="10">
        <f t="shared" si="2"/>
        <v>1588.4931506849316</v>
      </c>
      <c r="O29" s="10">
        <f t="shared" si="0"/>
        <v>302.18569254185695</v>
      </c>
      <c r="P29" s="10">
        <f t="shared" si="0"/>
        <v>596.93150684931504</v>
      </c>
      <c r="Q29" s="10">
        <f t="shared" si="0"/>
        <v>511.78082191780823</v>
      </c>
      <c r="R29" s="10">
        <f t="shared" si="0"/>
        <v>350.46575342465752</v>
      </c>
      <c r="S29" s="10">
        <f t="shared" si="0"/>
        <v>187.10193915673366</v>
      </c>
      <c r="T29" s="10">
        <f t="shared" si="0"/>
        <v>49.150684931506859</v>
      </c>
      <c r="U29" s="10">
        <f t="shared" si="0"/>
        <v>70.833972602739735</v>
      </c>
      <c r="V29" s="10">
        <f t="shared" si="0"/>
        <v>2068.450371424618</v>
      </c>
      <c r="W29" s="13"/>
      <c r="X29" s="11"/>
      <c r="Y29" s="16"/>
      <c r="Z29" s="16"/>
      <c r="AA29" s="16"/>
      <c r="AB29" s="10"/>
      <c r="AC29" s="10"/>
      <c r="AD29" s="10"/>
      <c r="AE29" s="10"/>
      <c r="AF29" s="10"/>
      <c r="AG29" s="10"/>
    </row>
    <row r="30" spans="1:33" x14ac:dyDescent="0.3">
      <c r="A30" s="3" t="s">
        <v>50</v>
      </c>
      <c r="B30" s="15" t="s">
        <v>51</v>
      </c>
      <c r="C30" s="10">
        <v>560157.00000000058</v>
      </c>
      <c r="D30" s="10">
        <v>174197.11111111112</v>
      </c>
      <c r="E30" s="10">
        <v>147756.55555555553</v>
      </c>
      <c r="F30" s="10">
        <v>163049.67999999996</v>
      </c>
      <c r="G30" s="10">
        <v>82445.48</v>
      </c>
      <c r="H30" s="10">
        <v>28674.906026557714</v>
      </c>
      <c r="I30" s="10">
        <v>20904</v>
      </c>
      <c r="J30" s="10">
        <v>57321.16</v>
      </c>
      <c r="K30" s="10">
        <f t="shared" si="1"/>
        <v>674348.89269322425</v>
      </c>
      <c r="L30" s="13"/>
      <c r="M30" s="15" t="s">
        <v>51</v>
      </c>
      <c r="N30" s="10">
        <f t="shared" si="2"/>
        <v>1534.6767123287686</v>
      </c>
      <c r="O30" s="10">
        <f t="shared" si="0"/>
        <v>477.25235920852361</v>
      </c>
      <c r="P30" s="10">
        <f t="shared" si="0"/>
        <v>404.81248097412475</v>
      </c>
      <c r="Q30" s="10">
        <f t="shared" si="0"/>
        <v>446.71145205479445</v>
      </c>
      <c r="R30" s="10">
        <f t="shared" si="0"/>
        <v>225.87802739726027</v>
      </c>
      <c r="S30" s="10">
        <f t="shared" si="0"/>
        <v>78.56138637413072</v>
      </c>
      <c r="T30" s="10">
        <f t="shared" si="0"/>
        <v>57.271232876712325</v>
      </c>
      <c r="U30" s="10">
        <f t="shared" si="0"/>
        <v>157.04427397260275</v>
      </c>
      <c r="V30" s="10">
        <f t="shared" si="0"/>
        <v>1847.5312128581486</v>
      </c>
      <c r="W30" s="13"/>
      <c r="X30" s="11"/>
      <c r="Y30" s="16"/>
      <c r="Z30" s="16"/>
      <c r="AA30" s="16"/>
      <c r="AB30" s="10"/>
      <c r="AC30" s="10"/>
      <c r="AD30" s="10"/>
      <c r="AE30" s="10"/>
      <c r="AF30" s="10"/>
      <c r="AG30" s="10"/>
    </row>
    <row r="31" spans="1:33" x14ac:dyDescent="0.3">
      <c r="A31" s="15"/>
      <c r="B31" s="15"/>
      <c r="C31" s="13"/>
      <c r="D31" s="13"/>
      <c r="E31" s="13"/>
      <c r="F31" s="13"/>
      <c r="G31" s="13"/>
      <c r="H31" s="13"/>
      <c r="I31" s="13"/>
      <c r="J31" s="13"/>
      <c r="K31" s="13"/>
      <c r="L31" s="13"/>
      <c r="M31" s="13"/>
      <c r="N31" s="13"/>
      <c r="O31" s="13"/>
      <c r="P31" s="13"/>
      <c r="Q31" s="13"/>
      <c r="R31" s="13"/>
      <c r="S31" s="13"/>
      <c r="T31" s="13"/>
      <c r="U31" s="13"/>
      <c r="V31" s="13"/>
      <c r="W31" s="13"/>
      <c r="X31" s="11"/>
      <c r="Y31" s="11"/>
      <c r="Z31" s="11"/>
      <c r="AA31" s="11"/>
    </row>
    <row r="32" spans="1:33" x14ac:dyDescent="0.3">
      <c r="A32" s="10" t="s">
        <v>72</v>
      </c>
      <c r="B32" s="13"/>
      <c r="C32" s="13"/>
      <c r="D32" s="13"/>
      <c r="E32" s="13"/>
      <c r="F32" s="13"/>
      <c r="G32" s="13"/>
      <c r="H32" s="13"/>
      <c r="I32" s="13"/>
      <c r="J32" s="13"/>
      <c r="K32" s="13"/>
      <c r="L32" s="13"/>
      <c r="M32" s="13"/>
      <c r="N32" s="13"/>
      <c r="O32" s="13"/>
      <c r="P32" s="13"/>
      <c r="Q32" s="13"/>
      <c r="R32" s="13"/>
      <c r="S32" s="13"/>
      <c r="T32" s="13"/>
      <c r="U32" s="13"/>
      <c r="V32" s="13"/>
      <c r="W32" s="11"/>
      <c r="X32" s="11"/>
      <c r="Y32" s="11"/>
      <c r="Z32" s="11"/>
    </row>
    <row r="33" spans="1:26" x14ac:dyDescent="0.3">
      <c r="A33" s="12"/>
      <c r="B33" s="13"/>
      <c r="C33" s="13"/>
      <c r="D33" s="13"/>
      <c r="E33" s="13"/>
      <c r="F33" s="13"/>
      <c r="G33" s="13"/>
      <c r="H33" s="13"/>
      <c r="I33" s="13"/>
      <c r="J33" s="13"/>
      <c r="K33" s="13"/>
      <c r="L33" s="13"/>
      <c r="M33" s="13"/>
      <c r="N33" s="13"/>
      <c r="O33" s="13"/>
      <c r="P33" s="13"/>
      <c r="Q33" s="13"/>
      <c r="R33" s="13"/>
      <c r="S33" s="13"/>
      <c r="T33" s="13"/>
      <c r="U33" s="13"/>
      <c r="V33" s="13"/>
      <c r="W33" s="11"/>
      <c r="X33" s="11"/>
      <c r="Y33" s="11"/>
      <c r="Z33" s="11"/>
    </row>
    <row r="34" spans="1:26" ht="43.2" customHeight="1" x14ac:dyDescent="0.3">
      <c r="A34" s="31" t="s">
        <v>75</v>
      </c>
      <c r="B34" s="31"/>
      <c r="C34" s="31"/>
      <c r="D34" s="31"/>
      <c r="E34" s="31"/>
      <c r="F34" s="31"/>
      <c r="G34" s="31"/>
      <c r="H34" s="31"/>
      <c r="I34" s="31"/>
      <c r="J34" s="31"/>
      <c r="K34" s="31"/>
      <c r="L34" s="31"/>
      <c r="M34" s="31"/>
      <c r="N34" s="31"/>
      <c r="O34" s="31"/>
      <c r="P34" s="31"/>
      <c r="Q34" s="31"/>
      <c r="R34" s="31"/>
      <c r="S34" s="31"/>
      <c r="T34" s="31"/>
      <c r="U34" s="31"/>
      <c r="V34" s="31"/>
      <c r="W34" s="11"/>
      <c r="X34" s="11"/>
      <c r="Y34" s="11"/>
      <c r="Z34" s="11"/>
    </row>
    <row r="35" spans="1:26" ht="27" customHeight="1" x14ac:dyDescent="0.3">
      <c r="A35" s="32" t="s">
        <v>73</v>
      </c>
      <c r="B35" s="32"/>
      <c r="C35" s="32"/>
      <c r="D35" s="32"/>
      <c r="E35" s="32"/>
      <c r="F35" s="32"/>
      <c r="G35" s="32"/>
      <c r="H35" s="32"/>
      <c r="I35" s="32"/>
      <c r="J35" s="32"/>
      <c r="K35" s="32"/>
      <c r="L35" s="32"/>
      <c r="M35" s="32"/>
      <c r="N35" s="32"/>
      <c r="O35" s="32"/>
      <c r="P35" s="32"/>
      <c r="Q35" s="32"/>
      <c r="R35" s="32"/>
      <c r="S35" s="32"/>
      <c r="T35" s="32"/>
      <c r="U35" s="32"/>
      <c r="V35" s="32"/>
      <c r="W35" s="11"/>
      <c r="X35" s="11"/>
      <c r="Y35" s="11"/>
      <c r="Z35" s="11"/>
    </row>
    <row r="36" spans="1:26" x14ac:dyDescent="0.3">
      <c r="A36" s="18" t="s">
        <v>74</v>
      </c>
      <c r="B36" s="13"/>
      <c r="C36" s="13"/>
      <c r="D36" s="13"/>
      <c r="E36" s="13"/>
      <c r="F36" s="13"/>
      <c r="G36" s="13"/>
      <c r="H36" s="13"/>
      <c r="I36" s="13"/>
      <c r="J36" s="13"/>
      <c r="K36" s="13"/>
      <c r="L36" s="13"/>
      <c r="M36" s="13"/>
      <c r="N36" s="13"/>
      <c r="O36" s="13"/>
      <c r="P36" s="13"/>
      <c r="Q36" s="13"/>
      <c r="R36" s="13"/>
      <c r="S36" s="13"/>
      <c r="T36" s="13"/>
      <c r="U36" s="13"/>
      <c r="V36" s="13"/>
      <c r="W36" s="11"/>
      <c r="X36" s="11"/>
      <c r="Y36" s="11"/>
      <c r="Z36" s="11"/>
    </row>
    <row r="37" spans="1:26" x14ac:dyDescent="0.3">
      <c r="A37" s="14"/>
      <c r="B37" s="13"/>
      <c r="C37" s="13"/>
      <c r="D37" s="13"/>
      <c r="E37" s="13"/>
      <c r="F37" s="13"/>
      <c r="G37" s="13"/>
      <c r="H37" s="13"/>
      <c r="I37" s="13"/>
      <c r="J37" s="13"/>
      <c r="K37" s="13"/>
      <c r="L37" s="13"/>
      <c r="M37" s="13"/>
      <c r="N37" s="13"/>
      <c r="O37" s="13"/>
      <c r="P37" s="13"/>
      <c r="Q37" s="13"/>
      <c r="R37" s="13"/>
      <c r="S37" s="13"/>
      <c r="T37" s="13"/>
      <c r="U37" s="13"/>
      <c r="V37" s="13"/>
      <c r="W37" s="11"/>
      <c r="X37" s="11"/>
      <c r="Y37" s="11"/>
      <c r="Z37" s="11"/>
    </row>
    <row r="38" spans="1:26" x14ac:dyDescent="0.3">
      <c r="A38" s="14"/>
      <c r="B38" s="13"/>
      <c r="C38" s="13"/>
      <c r="D38" s="13"/>
      <c r="E38" s="13"/>
      <c r="F38" s="13"/>
      <c r="G38" s="13"/>
      <c r="H38" s="13"/>
      <c r="I38" s="13"/>
      <c r="J38" s="13"/>
      <c r="K38" s="13"/>
      <c r="L38" s="13"/>
      <c r="M38" s="13"/>
      <c r="N38" s="13"/>
      <c r="O38" s="13"/>
      <c r="P38" s="13"/>
      <c r="Q38" s="13"/>
      <c r="R38" s="13"/>
      <c r="S38" s="13"/>
      <c r="T38" s="13"/>
      <c r="U38" s="13"/>
      <c r="V38" s="13"/>
      <c r="W38" s="11"/>
      <c r="X38" s="11"/>
      <c r="Y38" s="11"/>
      <c r="Z38" s="11"/>
    </row>
    <row r="39" spans="1:26" x14ac:dyDescent="0.3">
      <c r="A39" s="14"/>
      <c r="B39" s="13"/>
      <c r="C39" s="13"/>
      <c r="D39" s="13"/>
      <c r="E39" s="13"/>
      <c r="F39" s="13"/>
      <c r="G39" s="13"/>
      <c r="H39" s="13"/>
      <c r="I39" s="13"/>
      <c r="J39" s="13"/>
      <c r="K39" s="13"/>
      <c r="L39" s="13"/>
      <c r="M39" s="13"/>
      <c r="N39" s="13"/>
      <c r="O39" s="13"/>
      <c r="P39" s="13"/>
      <c r="Q39" s="13"/>
      <c r="R39" s="13"/>
      <c r="S39" s="13"/>
      <c r="T39" s="13"/>
      <c r="U39" s="13"/>
      <c r="V39" s="13"/>
      <c r="W39" s="11"/>
      <c r="X39" s="11"/>
      <c r="Y39" s="11"/>
      <c r="Z39" s="11"/>
    </row>
    <row r="40" spans="1:26" x14ac:dyDescent="0.3">
      <c r="A40" s="14"/>
      <c r="B40" s="13"/>
      <c r="C40" s="13"/>
      <c r="D40" s="13"/>
      <c r="E40" s="13"/>
      <c r="F40" s="13"/>
      <c r="G40" s="13"/>
      <c r="H40" s="13"/>
      <c r="I40" s="13"/>
      <c r="J40" s="13"/>
      <c r="K40" s="13"/>
      <c r="L40" s="13"/>
      <c r="M40" s="13"/>
      <c r="N40" s="13"/>
      <c r="O40" s="13"/>
      <c r="P40" s="13"/>
      <c r="Q40" s="13"/>
      <c r="R40" s="13"/>
      <c r="S40" s="13"/>
      <c r="T40" s="13"/>
      <c r="U40" s="13"/>
      <c r="V40" s="13"/>
      <c r="W40" s="11"/>
      <c r="X40" s="11"/>
      <c r="Y40" s="11"/>
      <c r="Z40" s="11"/>
    </row>
    <row r="41" spans="1:26" x14ac:dyDescent="0.3">
      <c r="A41" s="15"/>
      <c r="B41" s="13"/>
      <c r="C41" s="13"/>
      <c r="D41" s="13"/>
      <c r="E41" s="13"/>
      <c r="F41" s="13"/>
      <c r="G41" s="13"/>
      <c r="H41" s="13"/>
      <c r="I41" s="13"/>
      <c r="J41" s="13"/>
      <c r="K41" s="13"/>
      <c r="L41" s="13"/>
      <c r="M41" s="13"/>
      <c r="N41" s="13"/>
      <c r="O41" s="13"/>
      <c r="P41" s="13"/>
      <c r="Q41" s="13"/>
      <c r="R41" s="13"/>
      <c r="S41" s="13"/>
      <c r="T41" s="13"/>
      <c r="U41" s="13"/>
      <c r="V41" s="13"/>
      <c r="W41" s="11"/>
      <c r="X41" s="11"/>
      <c r="Y41" s="11"/>
      <c r="Z41" s="11"/>
    </row>
    <row r="42" spans="1:26" x14ac:dyDescent="0.3">
      <c r="A42" s="15"/>
      <c r="B42" s="13"/>
      <c r="C42" s="13"/>
      <c r="D42" s="13"/>
      <c r="E42" s="13"/>
      <c r="F42" s="13"/>
      <c r="G42" s="13"/>
      <c r="H42" s="13"/>
      <c r="I42" s="13"/>
      <c r="J42" s="13"/>
      <c r="K42" s="13"/>
      <c r="L42" s="13"/>
      <c r="M42" s="13"/>
      <c r="N42" s="13"/>
      <c r="O42" s="13"/>
      <c r="P42" s="13"/>
      <c r="Q42" s="13"/>
      <c r="R42" s="13"/>
      <c r="S42" s="13"/>
      <c r="T42" s="13"/>
      <c r="U42" s="13"/>
      <c r="V42" s="13"/>
      <c r="W42" s="11"/>
      <c r="X42" s="11"/>
      <c r="Y42" s="11"/>
      <c r="Z42" s="11"/>
    </row>
    <row r="43" spans="1:26" x14ac:dyDescent="0.3">
      <c r="A43" s="15"/>
      <c r="B43" s="13"/>
      <c r="C43" s="13"/>
      <c r="D43" s="13"/>
      <c r="E43" s="13"/>
      <c r="F43" s="13"/>
      <c r="G43" s="13"/>
      <c r="H43" s="13"/>
      <c r="I43" s="13"/>
      <c r="J43" s="13"/>
      <c r="K43" s="13"/>
      <c r="L43" s="13"/>
      <c r="M43" s="13"/>
      <c r="N43" s="13"/>
      <c r="O43" s="13"/>
      <c r="P43" s="13"/>
      <c r="Q43" s="13"/>
      <c r="R43" s="13"/>
      <c r="S43" s="13"/>
      <c r="T43" s="13"/>
      <c r="U43" s="13"/>
      <c r="V43" s="13"/>
      <c r="W43" s="11"/>
      <c r="X43" s="11"/>
      <c r="Y43" s="11"/>
      <c r="Z43" s="11"/>
    </row>
    <row r="44" spans="1:26" x14ac:dyDescent="0.3">
      <c r="A44" s="15"/>
      <c r="B44" s="13"/>
      <c r="C44" s="13"/>
      <c r="D44" s="13"/>
      <c r="E44" s="13"/>
      <c r="F44" s="13"/>
      <c r="G44" s="13"/>
      <c r="H44" s="13"/>
      <c r="I44" s="13"/>
      <c r="J44" s="13"/>
      <c r="K44" s="13"/>
      <c r="L44" s="13"/>
      <c r="M44" s="13"/>
      <c r="N44" s="13"/>
      <c r="O44" s="13"/>
      <c r="P44" s="13"/>
      <c r="Q44" s="13"/>
      <c r="R44" s="13"/>
      <c r="S44" s="13"/>
      <c r="T44" s="13"/>
      <c r="U44" s="13"/>
      <c r="V44" s="13"/>
      <c r="W44" s="11"/>
      <c r="X44" s="11"/>
      <c r="Y44" s="11"/>
      <c r="Z44" s="11"/>
    </row>
    <row r="45" spans="1:26" x14ac:dyDescent="0.3">
      <c r="A45" s="12"/>
      <c r="B45" s="13"/>
      <c r="C45" s="13"/>
      <c r="D45" s="13"/>
      <c r="E45" s="13"/>
      <c r="F45" s="13"/>
      <c r="G45" s="13"/>
      <c r="H45" s="13"/>
      <c r="I45" s="13"/>
      <c r="J45" s="13"/>
      <c r="K45" s="13"/>
      <c r="L45" s="13"/>
      <c r="M45" s="13"/>
      <c r="N45" s="13"/>
      <c r="O45" s="13"/>
      <c r="P45" s="13"/>
      <c r="Q45" s="13"/>
      <c r="R45" s="13"/>
      <c r="S45" s="13"/>
      <c r="T45" s="13"/>
      <c r="U45" s="13"/>
      <c r="V45" s="13"/>
      <c r="W45" s="11"/>
      <c r="X45" s="11"/>
      <c r="Y45" s="11"/>
      <c r="Z45" s="11"/>
    </row>
    <row r="46" spans="1:26" x14ac:dyDescent="0.3">
      <c r="A46" s="12"/>
      <c r="B46" s="13"/>
      <c r="C46" s="13"/>
      <c r="D46" s="13"/>
      <c r="E46" s="13"/>
      <c r="F46" s="13"/>
      <c r="G46" s="13"/>
      <c r="H46" s="13"/>
      <c r="I46" s="13"/>
      <c r="J46" s="13"/>
      <c r="K46" s="13"/>
      <c r="L46" s="13"/>
      <c r="M46" s="13"/>
      <c r="N46" s="13"/>
      <c r="O46" s="13"/>
      <c r="P46" s="13"/>
      <c r="Q46" s="13"/>
      <c r="R46" s="13"/>
      <c r="S46" s="13"/>
      <c r="T46" s="13"/>
      <c r="U46" s="13"/>
      <c r="V46" s="13"/>
      <c r="W46" s="11"/>
      <c r="X46" s="11"/>
      <c r="Y46" s="11"/>
      <c r="Z46" s="11"/>
    </row>
    <row r="47" spans="1:26" x14ac:dyDescent="0.3">
      <c r="A47" s="12"/>
      <c r="B47" s="13"/>
      <c r="C47" s="13"/>
      <c r="D47" s="13"/>
      <c r="E47" s="13"/>
      <c r="F47" s="13"/>
      <c r="G47" s="13"/>
      <c r="H47" s="13"/>
      <c r="I47" s="13"/>
      <c r="J47" s="13"/>
      <c r="K47" s="13"/>
      <c r="L47" s="13"/>
      <c r="M47" s="13"/>
      <c r="N47" s="13"/>
      <c r="O47" s="13"/>
      <c r="P47" s="13"/>
      <c r="Q47" s="13"/>
      <c r="R47" s="13"/>
      <c r="S47" s="13"/>
      <c r="T47" s="13"/>
      <c r="U47" s="13"/>
      <c r="V47" s="13"/>
      <c r="W47" s="11"/>
      <c r="X47" s="11"/>
      <c r="Y47" s="11"/>
      <c r="Z47" s="11"/>
    </row>
    <row r="48" spans="1:26" x14ac:dyDescent="0.3">
      <c r="A48" s="12"/>
      <c r="B48" s="13"/>
      <c r="C48" s="13"/>
      <c r="D48" s="13"/>
      <c r="E48" s="13"/>
      <c r="F48" s="13"/>
      <c r="G48" s="13"/>
      <c r="H48" s="13"/>
      <c r="I48" s="13"/>
      <c r="J48" s="13"/>
      <c r="K48" s="13"/>
      <c r="L48" s="13"/>
      <c r="M48" s="13"/>
      <c r="N48" s="13"/>
      <c r="O48" s="13"/>
      <c r="P48" s="13"/>
      <c r="Q48" s="13"/>
      <c r="R48" s="13"/>
      <c r="S48" s="13"/>
      <c r="T48" s="13"/>
      <c r="U48" s="13"/>
      <c r="V48" s="13"/>
      <c r="W48" s="11"/>
      <c r="X48" s="11"/>
      <c r="Y48" s="11"/>
      <c r="Z48" s="11"/>
    </row>
    <row r="49" spans="1:26" x14ac:dyDescent="0.3">
      <c r="A49" s="12"/>
      <c r="B49" s="13"/>
      <c r="C49" s="13"/>
      <c r="D49" s="13"/>
      <c r="E49" s="13"/>
      <c r="F49" s="13"/>
      <c r="G49" s="13"/>
      <c r="H49" s="13"/>
      <c r="I49" s="13"/>
      <c r="J49" s="13"/>
      <c r="K49" s="13"/>
      <c r="L49" s="13"/>
      <c r="M49" s="13"/>
      <c r="N49" s="13"/>
      <c r="O49" s="13"/>
      <c r="P49" s="13"/>
      <c r="Q49" s="13"/>
      <c r="R49" s="13"/>
      <c r="S49" s="13"/>
      <c r="T49" s="13"/>
      <c r="U49" s="13"/>
      <c r="V49" s="13"/>
      <c r="W49" s="11"/>
      <c r="X49" s="11"/>
      <c r="Y49" s="11"/>
      <c r="Z49" s="11"/>
    </row>
    <row r="50" spans="1:26" x14ac:dyDescent="0.3">
      <c r="A50" s="12"/>
      <c r="B50" s="13"/>
      <c r="C50" s="13"/>
      <c r="D50" s="13"/>
      <c r="E50" s="13"/>
      <c r="F50" s="13"/>
      <c r="G50" s="13"/>
      <c r="H50" s="13"/>
      <c r="I50" s="13"/>
      <c r="J50" s="13"/>
      <c r="K50" s="13"/>
      <c r="L50" s="13"/>
      <c r="M50" s="13"/>
      <c r="N50" s="13"/>
      <c r="O50" s="13"/>
      <c r="P50" s="13"/>
      <c r="Q50" s="13"/>
      <c r="R50" s="13"/>
      <c r="S50" s="13"/>
      <c r="T50" s="13"/>
      <c r="U50" s="13"/>
      <c r="V50" s="13"/>
      <c r="W50" s="11"/>
      <c r="X50" s="11"/>
      <c r="Y50" s="11"/>
      <c r="Z50" s="11"/>
    </row>
    <row r="51" spans="1:26" x14ac:dyDescent="0.3">
      <c r="A51" s="12"/>
      <c r="B51" s="13"/>
      <c r="C51" s="13"/>
      <c r="D51" s="13"/>
      <c r="E51" s="13"/>
      <c r="F51" s="13"/>
      <c r="G51" s="13"/>
      <c r="H51" s="13"/>
      <c r="I51" s="13"/>
      <c r="J51" s="13"/>
      <c r="K51" s="13"/>
      <c r="L51" s="13"/>
      <c r="M51" s="13"/>
      <c r="N51" s="13"/>
      <c r="O51" s="13"/>
      <c r="P51" s="13"/>
      <c r="Q51" s="13"/>
      <c r="R51" s="13"/>
      <c r="S51" s="13"/>
      <c r="T51" s="13"/>
      <c r="U51" s="13"/>
      <c r="V51" s="13"/>
      <c r="W51" s="11"/>
      <c r="X51" s="11"/>
      <c r="Y51" s="11"/>
      <c r="Z51" s="11"/>
    </row>
    <row r="52" spans="1:26" x14ac:dyDescent="0.3">
      <c r="A52" s="12"/>
      <c r="B52" s="13"/>
      <c r="C52" s="13"/>
      <c r="D52" s="13"/>
      <c r="E52" s="13"/>
      <c r="F52" s="13"/>
      <c r="G52" s="13"/>
      <c r="H52" s="13"/>
      <c r="I52" s="13"/>
      <c r="J52" s="13"/>
      <c r="K52" s="13"/>
      <c r="L52" s="13"/>
      <c r="M52" s="13"/>
      <c r="N52" s="13"/>
      <c r="O52" s="13"/>
      <c r="P52" s="13"/>
      <c r="Q52" s="13"/>
      <c r="R52" s="13"/>
      <c r="S52" s="13"/>
      <c r="T52" s="13"/>
      <c r="U52" s="13"/>
      <c r="V52" s="13"/>
      <c r="W52" s="11"/>
      <c r="X52" s="11"/>
      <c r="Y52" s="11"/>
      <c r="Z52" s="11"/>
    </row>
    <row r="53" spans="1:26" x14ac:dyDescent="0.3">
      <c r="A53" s="12"/>
      <c r="B53" s="13"/>
      <c r="C53" s="13"/>
      <c r="D53" s="13"/>
      <c r="E53" s="13"/>
      <c r="F53" s="13"/>
      <c r="G53" s="13"/>
      <c r="H53" s="13"/>
      <c r="I53" s="13"/>
      <c r="J53" s="13"/>
      <c r="K53" s="13"/>
      <c r="L53" s="13"/>
      <c r="M53" s="13"/>
      <c r="N53" s="13"/>
      <c r="O53" s="13"/>
      <c r="P53" s="13"/>
      <c r="Q53" s="13"/>
      <c r="R53" s="13"/>
      <c r="S53" s="13"/>
      <c r="T53" s="13"/>
      <c r="U53" s="13"/>
      <c r="V53" s="13"/>
      <c r="W53" s="11"/>
      <c r="X53" s="11"/>
      <c r="Y53" s="11"/>
      <c r="Z53" s="11"/>
    </row>
    <row r="54" spans="1:26" x14ac:dyDescent="0.3">
      <c r="A54" s="12"/>
      <c r="B54" s="13"/>
      <c r="C54" s="13"/>
      <c r="D54" s="13"/>
      <c r="E54" s="13"/>
      <c r="F54" s="13"/>
      <c r="G54" s="13"/>
      <c r="H54" s="13"/>
      <c r="I54" s="13"/>
      <c r="J54" s="13"/>
      <c r="K54" s="13"/>
      <c r="L54" s="13"/>
      <c r="M54" s="13"/>
      <c r="N54" s="13"/>
      <c r="O54" s="13"/>
      <c r="P54" s="13"/>
      <c r="Q54" s="13"/>
      <c r="R54" s="13"/>
      <c r="S54" s="13"/>
      <c r="T54" s="13"/>
      <c r="U54" s="13"/>
      <c r="V54" s="13"/>
      <c r="W54" s="11"/>
      <c r="X54" s="11"/>
      <c r="Y54" s="11"/>
      <c r="Z54" s="11"/>
    </row>
    <row r="55" spans="1:26" x14ac:dyDescent="0.3">
      <c r="A55" s="12"/>
      <c r="B55" s="13"/>
      <c r="C55" s="13"/>
      <c r="D55" s="13"/>
      <c r="E55" s="13"/>
      <c r="F55" s="13"/>
      <c r="G55" s="13"/>
      <c r="H55" s="13"/>
      <c r="I55" s="13"/>
      <c r="J55" s="13"/>
      <c r="K55" s="13"/>
      <c r="L55" s="13"/>
      <c r="M55" s="13"/>
      <c r="N55" s="13"/>
      <c r="O55" s="13"/>
      <c r="P55" s="13"/>
      <c r="Q55" s="13"/>
      <c r="R55" s="13"/>
      <c r="S55" s="13"/>
      <c r="T55" s="13"/>
      <c r="U55" s="13"/>
      <c r="V55" s="13"/>
      <c r="W55" s="11"/>
      <c r="X55" s="11"/>
      <c r="Y55" s="11"/>
      <c r="Z55" s="11"/>
    </row>
    <row r="56" spans="1:26" x14ac:dyDescent="0.3">
      <c r="A56" s="12"/>
      <c r="B56" s="13"/>
      <c r="C56" s="13"/>
      <c r="D56" s="13"/>
      <c r="E56" s="13"/>
      <c r="F56" s="13"/>
      <c r="G56" s="13"/>
      <c r="H56" s="13"/>
      <c r="I56" s="13"/>
      <c r="J56" s="13"/>
      <c r="K56" s="13"/>
      <c r="L56" s="13"/>
      <c r="M56" s="13"/>
      <c r="N56" s="13"/>
      <c r="O56" s="13"/>
      <c r="P56" s="13"/>
      <c r="Q56" s="13"/>
      <c r="R56" s="13"/>
      <c r="S56" s="13"/>
      <c r="T56" s="13"/>
      <c r="U56" s="13"/>
      <c r="V56" s="13"/>
      <c r="W56" s="11"/>
      <c r="X56" s="11"/>
      <c r="Y56" s="11"/>
      <c r="Z56" s="11"/>
    </row>
    <row r="57" spans="1:26" x14ac:dyDescent="0.3">
      <c r="A57" s="12"/>
      <c r="B57" s="13"/>
      <c r="C57" s="13"/>
      <c r="D57" s="13"/>
      <c r="E57" s="13"/>
      <c r="F57" s="13"/>
      <c r="G57" s="13"/>
      <c r="H57" s="13"/>
      <c r="I57" s="13"/>
      <c r="J57" s="13"/>
      <c r="K57" s="13"/>
      <c r="L57" s="13"/>
      <c r="M57" s="13"/>
      <c r="N57" s="13"/>
      <c r="O57" s="13"/>
      <c r="P57" s="13"/>
      <c r="Q57" s="13"/>
      <c r="R57" s="13"/>
      <c r="S57" s="13"/>
      <c r="T57" s="13"/>
      <c r="U57" s="13"/>
      <c r="V57" s="13"/>
      <c r="W57" s="11"/>
      <c r="X57" s="11"/>
      <c r="Y57" s="11"/>
      <c r="Z57" s="11"/>
    </row>
    <row r="58" spans="1:26" x14ac:dyDescent="0.3">
      <c r="A58" s="12"/>
      <c r="B58" s="13"/>
      <c r="C58" s="13"/>
      <c r="D58" s="13"/>
      <c r="E58" s="13"/>
      <c r="F58" s="13"/>
      <c r="G58" s="13"/>
      <c r="H58" s="13"/>
      <c r="I58" s="13"/>
      <c r="J58" s="13"/>
      <c r="K58" s="13"/>
      <c r="L58" s="13"/>
      <c r="M58" s="13"/>
      <c r="N58" s="13"/>
      <c r="O58" s="13"/>
      <c r="P58" s="13"/>
      <c r="Q58" s="13"/>
      <c r="R58" s="13"/>
      <c r="S58" s="13"/>
      <c r="T58" s="13"/>
      <c r="U58" s="13"/>
      <c r="V58" s="13"/>
      <c r="W58" s="11"/>
      <c r="X58" s="11"/>
      <c r="Y58" s="11"/>
      <c r="Z58" s="11"/>
    </row>
    <row r="59" spans="1:26" x14ac:dyDescent="0.3">
      <c r="A59" s="12"/>
      <c r="B59" s="13"/>
      <c r="C59" s="13"/>
      <c r="D59" s="13"/>
      <c r="E59" s="13"/>
      <c r="F59" s="13"/>
      <c r="G59" s="13"/>
      <c r="H59" s="13"/>
      <c r="I59" s="13"/>
      <c r="J59" s="13"/>
      <c r="K59" s="13"/>
      <c r="L59" s="13"/>
      <c r="M59" s="13"/>
      <c r="N59" s="13"/>
      <c r="O59" s="13"/>
      <c r="P59" s="13"/>
      <c r="Q59" s="13"/>
      <c r="R59" s="13"/>
      <c r="S59" s="13"/>
      <c r="T59" s="13"/>
      <c r="U59" s="13"/>
      <c r="V59" s="13"/>
      <c r="W59" s="11"/>
      <c r="X59" s="11"/>
      <c r="Y59" s="11"/>
      <c r="Z59" s="11"/>
    </row>
    <row r="60" spans="1:26" x14ac:dyDescent="0.3">
      <c r="A60" s="12"/>
      <c r="B60" s="13"/>
      <c r="C60" s="13"/>
      <c r="D60" s="13"/>
      <c r="E60" s="13"/>
      <c r="F60" s="13"/>
      <c r="G60" s="13"/>
      <c r="H60" s="13"/>
      <c r="I60" s="13"/>
      <c r="J60" s="13"/>
      <c r="K60" s="13"/>
      <c r="L60" s="13"/>
      <c r="M60" s="13"/>
      <c r="N60" s="13"/>
      <c r="O60" s="13"/>
      <c r="P60" s="13"/>
      <c r="Q60" s="13"/>
      <c r="R60" s="13"/>
      <c r="S60" s="13"/>
      <c r="T60" s="13"/>
      <c r="U60" s="13"/>
      <c r="V60" s="13"/>
      <c r="W60" s="11"/>
      <c r="X60" s="11"/>
      <c r="Y60" s="11"/>
      <c r="Z60" s="11"/>
    </row>
    <row r="61" spans="1:26" x14ac:dyDescent="0.3">
      <c r="A61" s="12"/>
      <c r="B61" s="13"/>
      <c r="C61" s="13"/>
      <c r="D61" s="13"/>
      <c r="E61" s="13"/>
      <c r="F61" s="13"/>
      <c r="G61" s="13"/>
      <c r="H61" s="13"/>
      <c r="I61" s="13"/>
      <c r="J61" s="13"/>
      <c r="K61" s="13"/>
      <c r="L61" s="13"/>
      <c r="M61" s="13"/>
      <c r="N61" s="13"/>
      <c r="O61" s="13"/>
      <c r="P61" s="13"/>
      <c r="Q61" s="13"/>
      <c r="R61" s="13"/>
      <c r="S61" s="13"/>
      <c r="T61" s="13"/>
      <c r="U61" s="13"/>
      <c r="V61" s="13"/>
      <c r="W61" s="11"/>
      <c r="X61" s="11"/>
      <c r="Y61" s="11"/>
      <c r="Z61" s="11"/>
    </row>
    <row r="62" spans="1:26" x14ac:dyDescent="0.3">
      <c r="A62" s="12"/>
      <c r="B62" s="13"/>
      <c r="C62" s="13"/>
      <c r="D62" s="13"/>
      <c r="E62" s="13"/>
      <c r="F62" s="13"/>
      <c r="G62" s="13"/>
      <c r="H62" s="13"/>
      <c r="I62" s="13"/>
      <c r="J62" s="13"/>
      <c r="K62" s="13"/>
      <c r="L62" s="13"/>
      <c r="M62" s="13"/>
      <c r="N62" s="13"/>
      <c r="O62" s="13"/>
      <c r="P62" s="13"/>
      <c r="Q62" s="13"/>
      <c r="R62" s="13"/>
      <c r="S62" s="13"/>
      <c r="T62" s="13"/>
      <c r="U62" s="13"/>
      <c r="V62" s="13"/>
      <c r="W62" s="11"/>
      <c r="X62" s="11"/>
      <c r="Y62" s="11"/>
      <c r="Z62" s="11"/>
    </row>
    <row r="63" spans="1:26" x14ac:dyDescent="0.3">
      <c r="A63" s="12"/>
      <c r="B63" s="13"/>
      <c r="C63" s="13"/>
      <c r="D63" s="13"/>
      <c r="E63" s="13"/>
      <c r="F63" s="13"/>
      <c r="G63" s="13"/>
      <c r="H63" s="13"/>
      <c r="I63" s="13"/>
      <c r="J63" s="13"/>
      <c r="K63" s="13"/>
      <c r="L63" s="13"/>
      <c r="M63" s="13"/>
      <c r="N63" s="13"/>
      <c r="O63" s="13"/>
      <c r="P63" s="13"/>
      <c r="Q63" s="13"/>
      <c r="R63" s="13"/>
      <c r="S63" s="13"/>
      <c r="T63" s="13"/>
      <c r="U63" s="13"/>
      <c r="V63" s="13"/>
      <c r="W63" s="11"/>
      <c r="X63" s="11"/>
      <c r="Y63" s="11"/>
      <c r="Z63" s="11"/>
    </row>
    <row r="64" spans="1:26" x14ac:dyDescent="0.3">
      <c r="A64" s="12"/>
      <c r="B64" s="13"/>
      <c r="C64" s="13"/>
      <c r="D64" s="13"/>
      <c r="E64" s="13"/>
      <c r="F64" s="13"/>
      <c r="G64" s="13"/>
      <c r="H64" s="13"/>
      <c r="I64" s="13"/>
      <c r="J64" s="13"/>
      <c r="K64" s="13"/>
      <c r="L64" s="13"/>
      <c r="M64" s="13"/>
      <c r="N64" s="13"/>
      <c r="O64" s="13"/>
      <c r="P64" s="13"/>
      <c r="Q64" s="13"/>
      <c r="R64" s="13"/>
      <c r="S64" s="13"/>
      <c r="T64" s="13"/>
      <c r="U64" s="13"/>
      <c r="V64" s="13"/>
      <c r="W64" s="11"/>
      <c r="X64" s="11"/>
      <c r="Y64" s="11"/>
      <c r="Z64" s="11"/>
    </row>
    <row r="65" spans="1:26" x14ac:dyDescent="0.3">
      <c r="A65" s="12"/>
      <c r="B65" s="13"/>
      <c r="C65" s="13"/>
      <c r="D65" s="13"/>
      <c r="E65" s="13"/>
      <c r="F65" s="13"/>
      <c r="G65" s="13"/>
      <c r="H65" s="13"/>
      <c r="I65" s="13"/>
      <c r="J65" s="13"/>
      <c r="K65" s="13"/>
      <c r="L65" s="13"/>
      <c r="M65" s="13"/>
      <c r="N65" s="13"/>
      <c r="O65" s="13"/>
      <c r="P65" s="13"/>
      <c r="Q65" s="13"/>
      <c r="R65" s="13"/>
      <c r="S65" s="13"/>
      <c r="T65" s="13"/>
      <c r="U65" s="13"/>
      <c r="V65" s="13"/>
      <c r="W65" s="11"/>
      <c r="X65" s="11"/>
      <c r="Y65" s="11"/>
      <c r="Z65" s="11"/>
    </row>
    <row r="66" spans="1:26" x14ac:dyDescent="0.3">
      <c r="A66" s="12"/>
      <c r="B66" s="13"/>
      <c r="C66" s="13"/>
      <c r="D66" s="13"/>
      <c r="E66" s="13"/>
      <c r="F66" s="13"/>
      <c r="G66" s="13"/>
      <c r="H66" s="13"/>
      <c r="I66" s="13"/>
      <c r="J66" s="13"/>
      <c r="K66" s="13"/>
      <c r="L66" s="13"/>
      <c r="M66" s="13"/>
      <c r="N66" s="13"/>
      <c r="O66" s="13"/>
      <c r="P66" s="13"/>
      <c r="Q66" s="13"/>
      <c r="R66" s="13"/>
      <c r="S66" s="13"/>
      <c r="T66" s="13"/>
      <c r="U66" s="13"/>
      <c r="V66" s="13"/>
      <c r="W66" s="11"/>
      <c r="X66" s="11"/>
      <c r="Y66" s="11"/>
      <c r="Z66" s="11"/>
    </row>
    <row r="67" spans="1:26" x14ac:dyDescent="0.3">
      <c r="A67" s="12"/>
      <c r="B67" s="13"/>
      <c r="C67" s="13"/>
      <c r="D67" s="13"/>
      <c r="E67" s="13"/>
      <c r="F67" s="13"/>
      <c r="G67" s="13"/>
      <c r="H67" s="13"/>
      <c r="I67" s="13"/>
      <c r="J67" s="13"/>
      <c r="K67" s="13"/>
      <c r="L67" s="13"/>
      <c r="M67" s="13"/>
      <c r="N67" s="13"/>
      <c r="O67" s="13"/>
      <c r="P67" s="13"/>
      <c r="Q67" s="13"/>
      <c r="R67" s="13"/>
      <c r="S67" s="13"/>
      <c r="T67" s="13"/>
      <c r="U67" s="13"/>
      <c r="V67" s="13"/>
      <c r="W67" s="11"/>
      <c r="X67" s="11"/>
      <c r="Y67" s="11"/>
      <c r="Z67" s="11"/>
    </row>
    <row r="68" spans="1:26" x14ac:dyDescent="0.3">
      <c r="A68" s="12"/>
      <c r="B68" s="13"/>
      <c r="C68" s="13"/>
      <c r="D68" s="13"/>
      <c r="E68" s="13"/>
      <c r="F68" s="13"/>
      <c r="G68" s="13"/>
      <c r="H68" s="13"/>
      <c r="I68" s="13"/>
      <c r="J68" s="13"/>
      <c r="K68" s="13"/>
      <c r="L68" s="13"/>
      <c r="M68" s="13"/>
      <c r="N68" s="13"/>
      <c r="O68" s="13"/>
      <c r="P68" s="13"/>
      <c r="Q68" s="13"/>
      <c r="R68" s="13"/>
      <c r="S68" s="13"/>
      <c r="T68" s="13"/>
      <c r="U68" s="13"/>
      <c r="V68" s="13"/>
      <c r="W68" s="11"/>
      <c r="X68" s="11"/>
      <c r="Y68" s="11"/>
      <c r="Z68" s="11"/>
    </row>
    <row r="69" spans="1:26" x14ac:dyDescent="0.3">
      <c r="B69" s="13"/>
      <c r="C69" s="13"/>
      <c r="D69" s="13"/>
      <c r="E69" s="13"/>
      <c r="F69" s="13"/>
      <c r="G69" s="13"/>
      <c r="H69" s="13"/>
      <c r="I69" s="13"/>
      <c r="J69" s="13"/>
      <c r="K69" s="13"/>
      <c r="L69" s="13"/>
      <c r="M69" s="13"/>
      <c r="N69" s="13"/>
      <c r="O69" s="13"/>
      <c r="P69" s="13"/>
      <c r="Q69" s="13"/>
      <c r="R69" s="13"/>
      <c r="S69" s="13"/>
      <c r="T69" s="13"/>
      <c r="U69" s="13"/>
      <c r="V69" s="13"/>
      <c r="W69" s="11"/>
      <c r="X69" s="11"/>
      <c r="Y69" s="11"/>
      <c r="Z69" s="11"/>
    </row>
  </sheetData>
  <sheetProtection sheet="1" objects="1" scenarios="1" deleteColumns="0" deleteRows="0"/>
  <mergeCells count="2">
    <mergeCell ref="A34:V34"/>
    <mergeCell ref="A35:V35"/>
  </mergeCells>
  <hyperlinks>
    <hyperlink ref="A36"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7"/>
  <sheetViews>
    <sheetView workbookViewId="0">
      <selection activeCell="F23" sqref="F23"/>
    </sheetView>
  </sheetViews>
  <sheetFormatPr baseColWidth="10" defaultColWidth="8.88671875" defaultRowHeight="14.4" x14ac:dyDescent="0.3"/>
  <cols>
    <col min="1" max="1" width="14" style="1" customWidth="1"/>
    <col min="2" max="2" width="8.88671875" style="1"/>
    <col min="3" max="3" width="18.44140625" style="1" customWidth="1"/>
    <col min="4" max="4" width="21.88671875" style="1" customWidth="1"/>
    <col min="5" max="5" width="18.88671875" style="1" customWidth="1"/>
    <col min="6" max="6" width="40" style="1" customWidth="1"/>
    <col min="7" max="7" width="37.109375" style="1" customWidth="1"/>
    <col min="8" max="8" width="33.6640625" style="1" customWidth="1"/>
    <col min="9" max="9" width="28.5546875" style="21" customWidth="1"/>
    <col min="10" max="10" width="11.5546875" style="21" bestFit="1" customWidth="1"/>
    <col min="11" max="29" width="10.5546875" style="1" bestFit="1" customWidth="1"/>
    <col min="30" max="16384" width="8.88671875" style="1"/>
  </cols>
  <sheetData>
    <row r="1" spans="1:17" s="29" customFormat="1" x14ac:dyDescent="0.3">
      <c r="A1" s="28" t="s">
        <v>71</v>
      </c>
      <c r="I1" s="30"/>
      <c r="J1" s="30"/>
    </row>
    <row r="2" spans="1:17" x14ac:dyDescent="0.3">
      <c r="A2" s="2"/>
    </row>
    <row r="3" spans="1:17" x14ac:dyDescent="0.3">
      <c r="A3" s="2" t="s">
        <v>58</v>
      </c>
      <c r="D3" s="33"/>
      <c r="E3" s="33"/>
      <c r="F3" s="33"/>
      <c r="G3" s="33"/>
      <c r="H3" s="33"/>
      <c r="I3" s="33"/>
    </row>
    <row r="4" spans="1:17" x14ac:dyDescent="0.3">
      <c r="C4" s="2" t="s">
        <v>52</v>
      </c>
      <c r="D4" s="2" t="s">
        <v>53</v>
      </c>
      <c r="E4" s="2" t="s">
        <v>54</v>
      </c>
      <c r="F4" s="2" t="s">
        <v>55</v>
      </c>
      <c r="G4" s="2" t="s">
        <v>56</v>
      </c>
      <c r="H4" s="2" t="s">
        <v>57</v>
      </c>
      <c r="I4" s="23" t="s">
        <v>84</v>
      </c>
    </row>
    <row r="5" spans="1:17" x14ac:dyDescent="0.3">
      <c r="A5" s="3" t="s">
        <v>0</v>
      </c>
      <c r="B5" s="7" t="s">
        <v>1</v>
      </c>
      <c r="C5" s="6">
        <v>154.54179851634566</v>
      </c>
      <c r="D5" s="6">
        <v>154.54179851634566</v>
      </c>
      <c r="E5" s="6">
        <v>310.48677023269136</v>
      </c>
      <c r="F5" s="6">
        <v>400.68158431844512</v>
      </c>
      <c r="G5" s="6">
        <v>400.68158431844512</v>
      </c>
      <c r="H5" s="6">
        <v>552.51987631479074</v>
      </c>
      <c r="I5" s="21">
        <v>1</v>
      </c>
      <c r="J5" s="21" t="s">
        <v>85</v>
      </c>
    </row>
    <row r="6" spans="1:17" x14ac:dyDescent="0.3">
      <c r="A6" s="3" t="s">
        <v>2</v>
      </c>
      <c r="B6" s="7" t="s">
        <v>3</v>
      </c>
      <c r="C6" s="6">
        <v>143.86679694964965</v>
      </c>
      <c r="D6" s="6">
        <v>170.15911738946451</v>
      </c>
      <c r="E6" s="6">
        <v>307.64832615633634</v>
      </c>
      <c r="F6" s="6">
        <v>444.95274927137558</v>
      </c>
      <c r="G6" s="6">
        <v>471.24506971119047</v>
      </c>
      <c r="H6" s="6">
        <v>612.03013377368313</v>
      </c>
      <c r="I6" s="21">
        <v>1</v>
      </c>
      <c r="J6" s="21" t="s">
        <v>85</v>
      </c>
      <c r="K6"/>
      <c r="L6"/>
      <c r="M6"/>
    </row>
    <row r="7" spans="1:17" x14ac:dyDescent="0.3">
      <c r="A7" s="3" t="s">
        <v>4</v>
      </c>
      <c r="B7" s="7" t="s">
        <v>5</v>
      </c>
      <c r="C7" s="6">
        <v>136.37268782055821</v>
      </c>
      <c r="D7" s="6">
        <v>169.94081211480636</v>
      </c>
      <c r="E7" s="6">
        <v>306.31349993536458</v>
      </c>
      <c r="F7" s="6">
        <v>438.89984552297199</v>
      </c>
      <c r="G7" s="6">
        <v>472.46796981722014</v>
      </c>
      <c r="H7" s="6">
        <v>608.84065763777835</v>
      </c>
      <c r="I7" s="27">
        <v>1.96</v>
      </c>
      <c r="J7" s="22" t="s">
        <v>76</v>
      </c>
      <c r="K7" s="19"/>
      <c r="L7" s="20"/>
      <c r="M7"/>
    </row>
    <row r="8" spans="1:17" x14ac:dyDescent="0.3">
      <c r="A8" s="3" t="s">
        <v>6</v>
      </c>
      <c r="B8" s="7" t="s">
        <v>7</v>
      </c>
      <c r="C8" s="6">
        <v>167.2737759699807</v>
      </c>
      <c r="D8" s="6">
        <v>239.05404201487863</v>
      </c>
      <c r="E8" s="6">
        <v>406.17206758485941</v>
      </c>
      <c r="F8" s="6">
        <v>473.19792624735709</v>
      </c>
      <c r="G8" s="6">
        <v>544.95093597225502</v>
      </c>
      <c r="H8" s="6">
        <v>712.09621786223579</v>
      </c>
      <c r="I8" s="21">
        <v>1</v>
      </c>
      <c r="J8" s="22" t="s">
        <v>85</v>
      </c>
      <c r="K8" s="19"/>
      <c r="L8" s="20"/>
      <c r="M8"/>
    </row>
    <row r="9" spans="1:17" x14ac:dyDescent="0.3">
      <c r="A9" s="3" t="s">
        <v>8</v>
      </c>
      <c r="B9" s="7" t="s">
        <v>9</v>
      </c>
      <c r="C9" s="6">
        <v>82.328405231383442</v>
      </c>
      <c r="D9" s="6">
        <v>90.347851289771086</v>
      </c>
      <c r="E9" s="6">
        <v>172.67860294972596</v>
      </c>
      <c r="F9" s="6">
        <v>279.17150231200981</v>
      </c>
      <c r="G9" s="6">
        <v>287.19094837039751</v>
      </c>
      <c r="H9" s="6">
        <v>369.52170003035241</v>
      </c>
      <c r="I9" s="27">
        <v>27.1</v>
      </c>
      <c r="J9" s="25" t="s">
        <v>77</v>
      </c>
      <c r="K9" s="19"/>
      <c r="L9" s="20"/>
      <c r="M9"/>
      <c r="N9" s="22"/>
      <c r="O9" s="19"/>
      <c r="P9" s="20"/>
      <c r="Q9"/>
    </row>
    <row r="10" spans="1:17" x14ac:dyDescent="0.3">
      <c r="A10" s="3" t="s">
        <v>10</v>
      </c>
      <c r="B10" s="7" t="s">
        <v>11</v>
      </c>
      <c r="C10" s="6">
        <v>164.21259601349431</v>
      </c>
      <c r="D10" s="6">
        <v>195.30554900412164</v>
      </c>
      <c r="E10" s="6">
        <v>359.51814501761589</v>
      </c>
      <c r="F10" s="6">
        <v>463.92687787721752</v>
      </c>
      <c r="G10" s="6">
        <v>493.47250586784492</v>
      </c>
      <c r="H10" s="6">
        <v>648.90555188133919</v>
      </c>
      <c r="I10" s="21">
        <v>1</v>
      </c>
      <c r="J10" s="22" t="s">
        <v>85</v>
      </c>
      <c r="K10" s="19"/>
      <c r="L10" s="20"/>
      <c r="M10"/>
      <c r="N10" s="22"/>
      <c r="O10" s="19"/>
      <c r="P10" s="20"/>
      <c r="Q10"/>
    </row>
    <row r="11" spans="1:17" x14ac:dyDescent="0.3">
      <c r="A11" s="3" t="s">
        <v>12</v>
      </c>
      <c r="B11" s="7" t="s">
        <v>13</v>
      </c>
      <c r="C11" s="6">
        <v>312.45327393847344</v>
      </c>
      <c r="D11" s="6">
        <v>389.01138762563323</v>
      </c>
      <c r="E11" s="6">
        <v>701.08128354802102</v>
      </c>
      <c r="F11" s="6">
        <v>791.45840229834778</v>
      </c>
      <c r="G11" s="6">
        <v>868.88834599245854</v>
      </c>
      <c r="H11" s="6">
        <v>1180.7140159194137</v>
      </c>
      <c r="I11" s="27">
        <v>7.46</v>
      </c>
      <c r="J11" s="25" t="s">
        <v>78</v>
      </c>
      <c r="K11" s="19"/>
      <c r="L11" s="20"/>
      <c r="M11"/>
      <c r="N11" s="22"/>
      <c r="O11" s="19"/>
      <c r="P11" s="20"/>
      <c r="Q11"/>
    </row>
    <row r="12" spans="1:17" x14ac:dyDescent="0.3">
      <c r="A12" s="3" t="s">
        <v>14</v>
      </c>
      <c r="B12" s="7" t="s">
        <v>15</v>
      </c>
      <c r="C12" s="6">
        <v>116.94166763020934</v>
      </c>
      <c r="D12" s="6">
        <v>137.21075062771496</v>
      </c>
      <c r="E12" s="6">
        <v>254.15241825792424</v>
      </c>
      <c r="F12" s="6">
        <v>344.0624484924798</v>
      </c>
      <c r="G12" s="6">
        <v>364.33153148998548</v>
      </c>
      <c r="H12" s="6">
        <v>481.27319912019476</v>
      </c>
      <c r="I12" s="21">
        <v>1</v>
      </c>
      <c r="J12" s="22" t="s">
        <v>85</v>
      </c>
      <c r="K12" s="19"/>
      <c r="L12" s="20"/>
      <c r="M12"/>
      <c r="N12" s="22"/>
      <c r="O12" s="19"/>
      <c r="P12" s="20"/>
      <c r="Q12"/>
    </row>
    <row r="13" spans="1:17" s="2" customFormat="1" x14ac:dyDescent="0.3">
      <c r="A13" s="3" t="s">
        <v>16</v>
      </c>
      <c r="B13" s="7" t="s">
        <v>17</v>
      </c>
      <c r="C13" s="6">
        <v>211.52116728819647</v>
      </c>
      <c r="D13" s="6">
        <v>249.63400474095533</v>
      </c>
      <c r="E13" s="6">
        <v>461.15517202915203</v>
      </c>
      <c r="F13" s="6">
        <v>533.20642038310791</v>
      </c>
      <c r="G13" s="6">
        <v>571.13859910570807</v>
      </c>
      <c r="H13" s="6">
        <v>780.82337882776687</v>
      </c>
      <c r="I13" s="21">
        <v>2</v>
      </c>
      <c r="J13" s="22" t="s">
        <v>85</v>
      </c>
      <c r="K13" s="19"/>
      <c r="L13" s="20"/>
      <c r="M13"/>
      <c r="N13" s="22"/>
      <c r="O13" s="19"/>
      <c r="P13" s="20"/>
      <c r="Q13"/>
    </row>
    <row r="14" spans="1:17" s="2" customFormat="1" x14ac:dyDescent="0.3">
      <c r="A14" s="3" t="s">
        <v>18</v>
      </c>
      <c r="B14" s="7" t="s">
        <v>19</v>
      </c>
      <c r="C14" s="6">
        <v>138.42972943152427</v>
      </c>
      <c r="D14" s="6">
        <v>187.98834406847661</v>
      </c>
      <c r="E14" s="6">
        <v>326.4180735000009</v>
      </c>
      <c r="F14" s="6">
        <v>446.33914699981608</v>
      </c>
      <c r="G14" s="6">
        <v>495.89776163676839</v>
      </c>
      <c r="H14" s="6">
        <v>634.32749106829272</v>
      </c>
      <c r="I14" s="21">
        <v>3</v>
      </c>
      <c r="J14" s="22" t="s">
        <v>85</v>
      </c>
      <c r="K14" s="19"/>
      <c r="L14" s="20"/>
      <c r="M14"/>
      <c r="N14" s="22"/>
      <c r="O14" s="19"/>
      <c r="P14" s="20"/>
      <c r="Q14"/>
    </row>
    <row r="15" spans="1:17" s="2" customFormat="1" x14ac:dyDescent="0.3">
      <c r="A15" s="3" t="s">
        <v>20</v>
      </c>
      <c r="B15" s="7" t="s">
        <v>21</v>
      </c>
      <c r="C15" s="6">
        <v>214.26463849414438</v>
      </c>
      <c r="D15" s="6">
        <v>234.12264108954872</v>
      </c>
      <c r="E15" s="6">
        <v>448.38727958369316</v>
      </c>
      <c r="F15" s="6">
        <v>608.91300424458632</v>
      </c>
      <c r="G15" s="6">
        <v>628.7710068399906</v>
      </c>
      <c r="H15" s="6">
        <v>843.03564533413498</v>
      </c>
      <c r="I15" s="21">
        <v>4</v>
      </c>
      <c r="J15" s="22" t="s">
        <v>85</v>
      </c>
    </row>
    <row r="16" spans="1:17" s="2" customFormat="1" x14ac:dyDescent="0.3">
      <c r="A16" s="3" t="s">
        <v>22</v>
      </c>
      <c r="B16" s="7" t="s">
        <v>23</v>
      </c>
      <c r="C16" s="6">
        <v>153.9188766488214</v>
      </c>
      <c r="D16" s="6">
        <v>183.25312744211641</v>
      </c>
      <c r="E16" s="6">
        <v>337.17200409093778</v>
      </c>
      <c r="F16" s="6">
        <v>457.2084543721632</v>
      </c>
      <c r="G16" s="6">
        <v>486.5427051654583</v>
      </c>
      <c r="H16" s="6">
        <v>640.46158181427984</v>
      </c>
      <c r="I16" s="21">
        <v>5</v>
      </c>
      <c r="J16" s="22" t="s">
        <v>85</v>
      </c>
    </row>
    <row r="17" spans="1:10" s="2" customFormat="1" x14ac:dyDescent="0.3">
      <c r="A17" s="3" t="s">
        <v>24</v>
      </c>
      <c r="B17" s="7" t="s">
        <v>25</v>
      </c>
      <c r="C17" s="6">
        <v>134.71523225606776</v>
      </c>
      <c r="D17" s="6">
        <v>160.58899111129546</v>
      </c>
      <c r="E17" s="6">
        <v>295.30422336736325</v>
      </c>
      <c r="F17" s="6">
        <v>382.63982928046624</v>
      </c>
      <c r="G17" s="6">
        <v>407.83472197334027</v>
      </c>
      <c r="H17" s="6">
        <v>539.00732301671758</v>
      </c>
      <c r="I17" s="24">
        <v>7.65</v>
      </c>
      <c r="J17" s="24" t="s">
        <v>79</v>
      </c>
    </row>
    <row r="18" spans="1:10" s="2" customFormat="1" x14ac:dyDescent="0.3">
      <c r="A18" s="3" t="s">
        <v>26</v>
      </c>
      <c r="B18" s="7" t="s">
        <v>27</v>
      </c>
      <c r="C18" s="6">
        <v>92.970276333799617</v>
      </c>
      <c r="D18" s="6">
        <v>93.264151167299445</v>
      </c>
      <c r="E18" s="6">
        <v>186.23442750109902</v>
      </c>
      <c r="F18" s="6">
        <v>263.31154798621242</v>
      </c>
      <c r="G18" s="6">
        <v>263.60542281971232</v>
      </c>
      <c r="H18" s="6">
        <v>356.57569915351189</v>
      </c>
      <c r="I18" s="24">
        <v>308</v>
      </c>
      <c r="J18" s="24" t="s">
        <v>80</v>
      </c>
    </row>
    <row r="19" spans="1:10" x14ac:dyDescent="0.3">
      <c r="A19" s="3" t="s">
        <v>28</v>
      </c>
      <c r="B19" s="7" t="s">
        <v>29</v>
      </c>
      <c r="C19" s="6">
        <v>164.1062715496513</v>
      </c>
      <c r="D19" s="6">
        <v>170.16265243060369</v>
      </c>
      <c r="E19" s="6">
        <v>334.2689239802549</v>
      </c>
      <c r="F19" s="6">
        <v>404.01088847925695</v>
      </c>
      <c r="G19" s="6">
        <v>410.06726936020931</v>
      </c>
      <c r="H19" s="6">
        <v>574.17354090986055</v>
      </c>
      <c r="I19" s="21">
        <v>1</v>
      </c>
      <c r="J19" s="21" t="s">
        <v>85</v>
      </c>
    </row>
    <row r="20" spans="1:10" x14ac:dyDescent="0.3">
      <c r="A20" s="3" t="s">
        <v>30</v>
      </c>
      <c r="B20" s="7" t="s">
        <v>31</v>
      </c>
      <c r="C20" s="6">
        <v>101.63573354056439</v>
      </c>
      <c r="D20" s="6">
        <v>117.33733805555556</v>
      </c>
      <c r="E20" s="6">
        <v>218.8548365961199</v>
      </c>
      <c r="F20" s="6">
        <v>286.94019186067015</v>
      </c>
      <c r="G20" s="6">
        <v>302.53140470899473</v>
      </c>
      <c r="H20" s="6">
        <v>404.26377158289233</v>
      </c>
      <c r="I20" s="21">
        <v>2</v>
      </c>
      <c r="J20" s="21" t="s">
        <v>85</v>
      </c>
    </row>
    <row r="21" spans="1:10" s="2" customFormat="1" x14ac:dyDescent="0.3">
      <c r="A21" s="3" t="s">
        <v>32</v>
      </c>
      <c r="B21" s="7" t="s">
        <v>33</v>
      </c>
      <c r="C21" s="6">
        <v>175.61451495971826</v>
      </c>
      <c r="D21" s="6">
        <v>209.53782554377207</v>
      </c>
      <c r="E21" s="6">
        <v>396.15107224600604</v>
      </c>
      <c r="F21" s="6">
        <v>455.88942798189584</v>
      </c>
      <c r="G21" s="6">
        <v>491.41756982491893</v>
      </c>
      <c r="H21" s="6">
        <v>681.77906565874036</v>
      </c>
      <c r="I21" s="21">
        <v>3</v>
      </c>
      <c r="J21" s="21" t="s">
        <v>85</v>
      </c>
    </row>
    <row r="22" spans="1:10" s="2" customFormat="1" x14ac:dyDescent="0.3">
      <c r="A22" s="3" t="s">
        <v>34</v>
      </c>
      <c r="B22" s="7" t="s">
        <v>35</v>
      </c>
      <c r="C22" s="6">
        <v>135.92238978652907</v>
      </c>
      <c r="D22" s="6">
        <v>139.15568056186481</v>
      </c>
      <c r="E22" s="6">
        <v>275.07807034839385</v>
      </c>
      <c r="F22" s="6">
        <v>416.52261450451994</v>
      </c>
      <c r="G22" s="6">
        <v>419.75590527985571</v>
      </c>
      <c r="H22" s="6">
        <v>555.67829506638475</v>
      </c>
      <c r="I22" s="21">
        <v>4</v>
      </c>
      <c r="J22" s="21" t="s">
        <v>85</v>
      </c>
    </row>
    <row r="23" spans="1:10" s="4" customFormat="1" x14ac:dyDescent="0.3">
      <c r="A23" s="3" t="s">
        <v>36</v>
      </c>
      <c r="B23" s="7" t="s">
        <v>37</v>
      </c>
      <c r="C23" s="6">
        <v>154.64823208994883</v>
      </c>
      <c r="D23" s="6">
        <v>157.18485708994882</v>
      </c>
      <c r="E23" s="6">
        <v>311.83308917989768</v>
      </c>
      <c r="F23" s="6">
        <v>440.36654284871025</v>
      </c>
      <c r="G23" s="6">
        <v>442.90316784871027</v>
      </c>
      <c r="H23" s="6">
        <v>597.55139993865907</v>
      </c>
      <c r="I23" s="21">
        <v>5</v>
      </c>
      <c r="J23" s="21" t="s">
        <v>85</v>
      </c>
    </row>
    <row r="24" spans="1:10" s="2" customFormat="1" x14ac:dyDescent="0.3">
      <c r="A24" s="5" t="s">
        <v>38</v>
      </c>
      <c r="B24" s="8" t="s">
        <v>39</v>
      </c>
      <c r="C24" s="6">
        <v>194.25</v>
      </c>
      <c r="D24" s="6">
        <v>212.23</v>
      </c>
      <c r="E24" s="6">
        <v>369.52</v>
      </c>
      <c r="F24" s="6">
        <v>402.95</v>
      </c>
      <c r="G24" s="6">
        <v>416.03</v>
      </c>
      <c r="H24" s="6">
        <v>488</v>
      </c>
      <c r="I24" s="21">
        <v>6</v>
      </c>
      <c r="J24" s="21" t="s">
        <v>85</v>
      </c>
    </row>
    <row r="25" spans="1:10" s="2" customFormat="1" x14ac:dyDescent="0.3">
      <c r="A25" s="3" t="s">
        <v>40</v>
      </c>
      <c r="B25" s="7" t="s">
        <v>41</v>
      </c>
      <c r="C25" s="6">
        <v>90.810425857015616</v>
      </c>
      <c r="D25" s="6">
        <v>106.4073451852143</v>
      </c>
      <c r="E25" s="6">
        <v>197.21777104222994</v>
      </c>
      <c r="F25" s="6">
        <v>274.0540390920234</v>
      </c>
      <c r="G25" s="6">
        <v>289.65095842022214</v>
      </c>
      <c r="H25" s="6">
        <v>380.46138427723776</v>
      </c>
      <c r="I25" s="24">
        <v>4.13</v>
      </c>
      <c r="J25" s="24" t="s">
        <v>81</v>
      </c>
    </row>
    <row r="26" spans="1:10" s="2" customFormat="1" x14ac:dyDescent="0.3">
      <c r="A26" s="3" t="s">
        <v>42</v>
      </c>
      <c r="B26" s="7" t="s">
        <v>43</v>
      </c>
      <c r="C26" s="6">
        <v>155.32239168128052</v>
      </c>
      <c r="D26" s="6">
        <v>159.64796952335729</v>
      </c>
      <c r="E26" s="6">
        <v>314.97036120463781</v>
      </c>
      <c r="F26" s="6">
        <v>421.78611833612706</v>
      </c>
      <c r="G26" s="6">
        <v>426.11169617820383</v>
      </c>
      <c r="H26" s="6">
        <v>581.26375340865411</v>
      </c>
      <c r="I26" s="23">
        <v>1</v>
      </c>
      <c r="J26" s="23" t="s">
        <v>85</v>
      </c>
    </row>
    <row r="27" spans="1:10" s="2" customFormat="1" x14ac:dyDescent="0.3">
      <c r="A27" s="3" t="s">
        <v>44</v>
      </c>
      <c r="B27" s="7" t="s">
        <v>45</v>
      </c>
      <c r="C27" s="6">
        <v>101.52245325438565</v>
      </c>
      <c r="D27" s="6">
        <v>140.32242071387398</v>
      </c>
      <c r="E27" s="6">
        <v>241.84487396825961</v>
      </c>
      <c r="F27" s="6">
        <v>347.93258051479643</v>
      </c>
      <c r="G27" s="6">
        <v>386.73254797428473</v>
      </c>
      <c r="H27" s="6">
        <v>488.25500122867044</v>
      </c>
      <c r="I27" s="24">
        <v>4.43</v>
      </c>
      <c r="J27" s="24" t="s">
        <v>82</v>
      </c>
    </row>
    <row r="28" spans="1:10" x14ac:dyDescent="0.3">
      <c r="A28" s="3" t="s">
        <v>46</v>
      </c>
      <c r="B28" s="7" t="s">
        <v>47</v>
      </c>
      <c r="C28" s="6">
        <v>184.13355947847506</v>
      </c>
      <c r="D28" s="6">
        <v>228.27885740892327</v>
      </c>
      <c r="E28" s="6">
        <v>419.63828555836608</v>
      </c>
      <c r="F28" s="6">
        <v>520.97004682106228</v>
      </c>
      <c r="G28" s="6">
        <v>564.04569904828463</v>
      </c>
      <c r="H28" s="6">
        <v>752.32701571385655</v>
      </c>
      <c r="I28" s="21">
        <v>9.3000000000000007</v>
      </c>
      <c r="J28" s="21" t="s">
        <v>83</v>
      </c>
    </row>
    <row r="29" spans="1:10" x14ac:dyDescent="0.3">
      <c r="A29" s="3" t="s">
        <v>48</v>
      </c>
      <c r="B29" s="7" t="s">
        <v>49</v>
      </c>
      <c r="C29" s="6">
        <v>151.33268130094004</v>
      </c>
      <c r="D29" s="6">
        <v>176.77537156370107</v>
      </c>
      <c r="E29" s="6">
        <v>305.82628519856235</v>
      </c>
      <c r="F29" s="6">
        <v>417.87559626966328</v>
      </c>
      <c r="G29" s="6">
        <v>441.21782280520506</v>
      </c>
      <c r="H29" s="6">
        <v>582.45985213671531</v>
      </c>
      <c r="I29" s="21">
        <v>1</v>
      </c>
      <c r="J29" s="21" t="s">
        <v>85</v>
      </c>
    </row>
    <row r="30" spans="1:10" x14ac:dyDescent="0.3">
      <c r="A30" s="3" t="s">
        <v>50</v>
      </c>
      <c r="B30" s="7" t="s">
        <v>51</v>
      </c>
      <c r="C30" s="6">
        <v>120.42639559751068</v>
      </c>
      <c r="D30" s="6">
        <v>190.87735704229101</v>
      </c>
      <c r="E30" s="6">
        <v>311.30375263980176</v>
      </c>
      <c r="F30" s="6">
        <v>355.56461534364701</v>
      </c>
      <c r="G30" s="6">
        <v>426.01557678842732</v>
      </c>
      <c r="H30" s="6">
        <v>546.44197238593802</v>
      </c>
      <c r="I30" s="21">
        <v>1</v>
      </c>
      <c r="J30" s="21" t="s">
        <v>85</v>
      </c>
    </row>
    <row r="31" spans="1:10" x14ac:dyDescent="0.3">
      <c r="A31" s="3"/>
      <c r="B31" s="7"/>
      <c r="C31" s="6"/>
      <c r="D31" s="6"/>
      <c r="E31" s="6"/>
      <c r="F31" s="6"/>
      <c r="G31" s="6"/>
      <c r="H31" s="6"/>
    </row>
    <row r="32" spans="1:10" x14ac:dyDescent="0.3">
      <c r="A32" s="10" t="s">
        <v>86</v>
      </c>
    </row>
    <row r="33" spans="1:29" x14ac:dyDescent="0.3">
      <c r="A33" s="10"/>
    </row>
    <row r="34" spans="1:29" ht="42.6" customHeight="1" x14ac:dyDescent="0.3">
      <c r="A34" s="31" t="s">
        <v>75</v>
      </c>
      <c r="B34" s="31"/>
      <c r="C34" s="31"/>
      <c r="D34" s="31"/>
      <c r="E34" s="31"/>
      <c r="F34" s="31"/>
      <c r="G34" s="31"/>
      <c r="H34" s="31"/>
    </row>
    <row r="35" spans="1:29" ht="30" customHeight="1" x14ac:dyDescent="0.3">
      <c r="A35" s="32" t="s">
        <v>73</v>
      </c>
      <c r="B35" s="32"/>
      <c r="C35" s="32"/>
      <c r="D35" s="32"/>
      <c r="E35" s="32"/>
      <c r="F35" s="32"/>
      <c r="G35" s="32"/>
      <c r="H35" s="32"/>
    </row>
    <row r="36" spans="1:29" x14ac:dyDescent="0.3">
      <c r="A36" s="18" t="s">
        <v>74</v>
      </c>
    </row>
    <row r="37" spans="1:29" x14ac:dyDescent="0.3">
      <c r="D37" s="6"/>
      <c r="E37" s="6"/>
      <c r="F37" s="6"/>
      <c r="G37" s="6"/>
      <c r="H37" s="6"/>
      <c r="I37" s="26"/>
      <c r="J37" s="26"/>
      <c r="K37" s="6"/>
      <c r="L37" s="6"/>
      <c r="M37" s="6"/>
      <c r="N37" s="6"/>
      <c r="O37" s="6"/>
      <c r="P37" s="6"/>
      <c r="Q37" s="6"/>
      <c r="R37" s="6"/>
      <c r="S37" s="6"/>
      <c r="T37" s="6"/>
      <c r="U37" s="6"/>
      <c r="V37" s="6"/>
      <c r="W37" s="6"/>
      <c r="X37" s="6"/>
      <c r="Y37" s="6"/>
      <c r="Z37" s="6"/>
      <c r="AA37" s="6"/>
      <c r="AB37" s="6"/>
      <c r="AC37" s="6"/>
    </row>
  </sheetData>
  <sheetProtection algorithmName="SHA-512" hashValue="X/Xgz2IwX/cqJuKYyKHSh0tnItF2HxVnlSQlQvi5rDCmOzqcDkum2p75vfIgaE+TwId1/sv8o1XrzK+55WMqoA==" saltValue="UiyMss/hj/voFTAhzGUijw==" spinCount="100000" sheet="1" objects="1" scenarios="1" deleteColumns="0" deleteRows="0"/>
  <mergeCells count="5">
    <mergeCell ref="D3:E3"/>
    <mergeCell ref="F3:G3"/>
    <mergeCell ref="H3:I3"/>
    <mergeCell ref="A34:H34"/>
    <mergeCell ref="A35:H35"/>
  </mergeCells>
  <hyperlinks>
    <hyperlink ref="A36" r:id="rId1" xr:uid="{00000000-0004-0000-0100-000000000000}"/>
  </hyperlinks>
  <pageMargins left="0.7" right="0.7" top="0.75" bottom="0.75"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FOOD AMOUNTS</vt:lpstr>
      <vt:lpstr>FOOD BUDGETS</vt:lpstr>
    </vt:vector>
  </TitlesOfParts>
  <Company>Universiteit Antwerpen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Penne Tess</dc:creator>
  <cp:lastModifiedBy>Elena Carrillo</cp:lastModifiedBy>
  <dcterms:created xsi:type="dcterms:W3CDTF">2017-02-22T11:02:52Z</dcterms:created>
  <dcterms:modified xsi:type="dcterms:W3CDTF">2018-12-19T10:20:36Z</dcterms:modified>
</cp:coreProperties>
</file>