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ria Guo\Manuscript\Under processing\"/>
    </mc:Choice>
  </mc:AlternateContent>
  <xr:revisionPtr revIDLastSave="0" documentId="8_{C764BE0B-40E2-4F10-BEBE-6241EE5D1846}" xr6:coauthVersionLast="36" xr6:coauthVersionMax="36" xr10:uidLastSave="{00000000-0000-0000-0000-000000000000}"/>
  <bookViews>
    <workbookView xWindow="0" yWindow="0" windowWidth="17256" windowHeight="6096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  <c r="AW17" i="2"/>
  <c r="AW24" i="2" s="1"/>
  <c r="AW15" i="2"/>
  <c r="AW22" i="2" s="1"/>
  <c r="D17" i="2"/>
  <c r="D24" i="2" s="1"/>
  <c r="D15" i="2"/>
  <c r="D22" i="2" s="1"/>
  <c r="AT17" i="2" l="1"/>
  <c r="AT24" i="2" s="1"/>
  <c r="AQ17" i="2"/>
  <c r="AQ24" i="2" s="1"/>
  <c r="AN17" i="2"/>
  <c r="AN24" i="2" s="1"/>
  <c r="AK17" i="2"/>
  <c r="AK24" i="2" s="1"/>
  <c r="AH17" i="2"/>
  <c r="AH24" i="2" s="1"/>
  <c r="AE17" i="2"/>
  <c r="AE24" i="2" s="1"/>
  <c r="AB17" i="2"/>
  <c r="AB24" i="2" s="1"/>
  <c r="Y17" i="2"/>
  <c r="Y24" i="2" s="1"/>
  <c r="V17" i="2"/>
  <c r="V24" i="2" s="1"/>
  <c r="S17" i="2"/>
  <c r="S24" i="2" s="1"/>
  <c r="P17" i="2"/>
  <c r="P24" i="2" s="1"/>
  <c r="M17" i="2"/>
  <c r="M24" i="2" s="1"/>
  <c r="J17" i="2"/>
  <c r="J24" i="2" s="1"/>
  <c r="G24" i="2"/>
  <c r="AT15" i="2"/>
  <c r="AT22" i="2" s="1"/>
  <c r="AQ15" i="2"/>
  <c r="AQ22" i="2" s="1"/>
  <c r="AN15" i="2"/>
  <c r="AN22" i="2" s="1"/>
  <c r="AK15" i="2"/>
  <c r="AK22" i="2" s="1"/>
  <c r="AH15" i="2"/>
  <c r="AH22" i="2" s="1"/>
  <c r="AE15" i="2"/>
  <c r="AE22" i="2" s="1"/>
  <c r="AB15" i="2"/>
  <c r="AB22" i="2" s="1"/>
  <c r="Y15" i="2"/>
  <c r="Y22" i="2" s="1"/>
  <c r="V15" i="2"/>
  <c r="V22" i="2" s="1"/>
  <c r="S15" i="2"/>
  <c r="S22" i="2" s="1"/>
  <c r="P15" i="2"/>
  <c r="P22" i="2" s="1"/>
  <c r="M15" i="2"/>
  <c r="M22" i="2" s="1"/>
  <c r="J15" i="2"/>
  <c r="J22" i="2" s="1"/>
  <c r="G15" i="2"/>
  <c r="D29" i="2" l="1"/>
  <c r="G22" i="2"/>
  <c r="AB29" i="2" s="1"/>
</calcChain>
</file>

<file path=xl/sharedStrings.xml><?xml version="1.0" encoding="utf-8"?>
<sst xmlns="http://schemas.openxmlformats.org/spreadsheetml/2006/main" count="47" uniqueCount="13">
  <si>
    <t>Tooth</t>
    <phoneticPr fontId="1"/>
  </si>
  <si>
    <t>Buccal</t>
  </si>
  <si>
    <t>Buccal</t>
    <phoneticPr fontId="1"/>
  </si>
  <si>
    <t>PPD</t>
  </si>
  <si>
    <t>PPD</t>
    <phoneticPr fontId="1"/>
  </si>
  <si>
    <t>Palatal</t>
  </si>
  <si>
    <t>Palatal</t>
    <phoneticPr fontId="1"/>
  </si>
  <si>
    <t>BOP(+:1, -:0)</t>
    <phoneticPr fontId="1"/>
  </si>
  <si>
    <t>Japanese version of PESA and PISA</t>
    <phoneticPr fontId="1"/>
  </si>
  <si>
    <r>
      <t>Periodontal epithelial surface area (mm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  <phoneticPr fontId="1"/>
  </si>
  <si>
    <r>
      <t>Periodontal inflamed surface area (mm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  <phoneticPr fontId="1"/>
  </si>
  <si>
    <r>
      <t>Total periodontal epithelial surface area (PESA) (mm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  <phoneticPr fontId="1"/>
  </si>
  <si>
    <r>
      <t>Total periodontal inflamed surface area (PISA) (mm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</si>
</sst>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8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</fills>
  <borders count="6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dashed">
        <color auto="1"/>
      </bottom>
      <diagonal/>
    </border>
    <border>
      <left/>
      <right/>
      <top style="double">
        <color auto="1"/>
      </top>
      <bottom style="dashed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indexed="64"/>
      </bottom>
      <diagonal/>
    </border>
    <border>
      <left style="thick">
        <color auto="1"/>
      </left>
      <right/>
      <top/>
      <bottom style="double">
        <color auto="1"/>
      </bottom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 style="thick">
        <color auto="1"/>
      </left>
      <right/>
      <top style="dashed">
        <color auto="1"/>
      </top>
      <bottom style="dashed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dashed">
        <color auto="1"/>
      </bottom>
      <diagonal/>
    </border>
    <border>
      <left style="double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ck">
        <color auto="1"/>
      </left>
      <right/>
      <top/>
      <bottom style="dashed">
        <color auto="1"/>
      </bottom>
      <diagonal/>
    </border>
    <border>
      <left style="thin">
        <color auto="1"/>
      </left>
      <right style="double">
        <color auto="1"/>
      </right>
      <top/>
      <bottom style="dashed">
        <color auto="1"/>
      </bottom>
      <diagonal/>
    </border>
    <border>
      <left style="double">
        <color auto="1"/>
      </left>
      <right style="thin">
        <color auto="1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ck">
        <color auto="1"/>
      </left>
      <right/>
      <top/>
      <bottom style="thick">
        <color indexed="64"/>
      </bottom>
      <diagonal/>
    </border>
    <border>
      <left style="thin">
        <color auto="1"/>
      </left>
      <right style="double">
        <color auto="1"/>
      </right>
      <top/>
      <bottom style="thick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n">
        <color auto="1"/>
      </right>
      <top style="double">
        <color auto="1"/>
      </top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5" xfId="0" applyFont="1" applyFill="1" applyBorder="1">
      <alignment vertical="center"/>
    </xf>
    <xf numFmtId="0" fontId="2" fillId="3" borderId="34" xfId="0" applyFont="1" applyFill="1" applyBorder="1" applyProtection="1">
      <alignment vertical="center"/>
      <protection locked="0"/>
    </xf>
    <xf numFmtId="0" fontId="2" fillId="3" borderId="35" xfId="0" applyFont="1" applyFill="1" applyBorder="1" applyProtection="1">
      <alignment vertical="center"/>
      <protection locked="0"/>
    </xf>
    <xf numFmtId="0" fontId="2" fillId="3" borderId="31" xfId="0" applyFont="1" applyFill="1" applyBorder="1" applyProtection="1">
      <alignment vertical="center"/>
      <protection locked="0"/>
    </xf>
    <xf numFmtId="0" fontId="2" fillId="3" borderId="37" xfId="0" applyFont="1" applyFill="1" applyBorder="1" applyProtection="1">
      <alignment vertical="center"/>
      <protection locked="0"/>
    </xf>
    <xf numFmtId="0" fontId="2" fillId="3" borderId="59" xfId="0" applyFont="1" applyFill="1" applyBorder="1" applyProtection="1">
      <alignment vertical="center"/>
      <protection locked="0"/>
    </xf>
    <xf numFmtId="0" fontId="2" fillId="3" borderId="32" xfId="0" applyFont="1" applyFill="1" applyBorder="1" applyProtection="1">
      <alignment vertical="center"/>
      <protection locked="0"/>
    </xf>
    <xf numFmtId="0" fontId="2" fillId="3" borderId="41" xfId="0" applyFont="1" applyFill="1" applyBorder="1" applyProtection="1">
      <alignment vertical="center"/>
      <protection locked="0"/>
    </xf>
    <xf numFmtId="0" fontId="2" fillId="0" borderId="4" xfId="0" applyFont="1" applyBorder="1">
      <alignment vertical="center"/>
    </xf>
    <xf numFmtId="0" fontId="2" fillId="4" borderId="4" xfId="0" applyFont="1" applyFill="1" applyBorder="1">
      <alignment vertical="center"/>
    </xf>
    <xf numFmtId="0" fontId="2" fillId="4" borderId="30" xfId="0" applyFont="1" applyFill="1" applyBorder="1" applyProtection="1">
      <alignment vertical="center"/>
      <protection locked="0"/>
    </xf>
    <xf numFmtId="0" fontId="2" fillId="4" borderId="25" xfId="0" applyFont="1" applyFill="1" applyBorder="1" applyProtection="1">
      <alignment vertical="center"/>
      <protection locked="0"/>
    </xf>
    <xf numFmtId="0" fontId="2" fillId="4" borderId="11" xfId="0" applyFont="1" applyFill="1" applyBorder="1" applyProtection="1">
      <alignment vertical="center"/>
      <protection locked="0"/>
    </xf>
    <xf numFmtId="0" fontId="2" fillId="4" borderId="38" xfId="0" applyFont="1" applyFill="1" applyBorder="1" applyProtection="1">
      <alignment vertical="center"/>
      <protection locked="0"/>
    </xf>
    <xf numFmtId="0" fontId="2" fillId="4" borderId="12" xfId="0" applyFont="1" applyFill="1" applyBorder="1" applyProtection="1">
      <alignment vertical="center"/>
      <protection locked="0"/>
    </xf>
    <xf numFmtId="0" fontId="2" fillId="4" borderId="4" xfId="0" applyFont="1" applyFill="1" applyBorder="1" applyProtection="1">
      <alignment vertical="center"/>
      <protection locked="0"/>
    </xf>
    <xf numFmtId="0" fontId="2" fillId="4" borderId="42" xfId="0" applyFont="1" applyFill="1" applyBorder="1" applyProtection="1">
      <alignment vertical="center"/>
      <protection locked="0"/>
    </xf>
    <xf numFmtId="0" fontId="2" fillId="3" borderId="45" xfId="0" applyFont="1" applyFill="1" applyBorder="1">
      <alignment vertical="center"/>
    </xf>
    <xf numFmtId="0" fontId="2" fillId="3" borderId="46" xfId="0" applyFont="1" applyFill="1" applyBorder="1" applyProtection="1">
      <alignment vertical="center"/>
      <protection locked="0"/>
    </xf>
    <xf numFmtId="0" fontId="2" fillId="3" borderId="47" xfId="0" applyFont="1" applyFill="1" applyBorder="1" applyProtection="1">
      <alignment vertical="center"/>
      <protection locked="0"/>
    </xf>
    <xf numFmtId="0" fontId="2" fillId="3" borderId="57" xfId="0" applyFont="1" applyFill="1" applyBorder="1" applyProtection="1">
      <alignment vertical="center"/>
      <protection locked="0"/>
    </xf>
    <xf numFmtId="0" fontId="2" fillId="3" borderId="49" xfId="0" applyFont="1" applyFill="1" applyBorder="1" applyProtection="1">
      <alignment vertical="center"/>
      <protection locked="0"/>
    </xf>
    <xf numFmtId="0" fontId="2" fillId="3" borderId="60" xfId="0" applyFont="1" applyFill="1" applyBorder="1" applyProtection="1">
      <alignment vertical="center"/>
      <protection locked="0"/>
    </xf>
    <xf numFmtId="0" fontId="2" fillId="3" borderId="45" xfId="0" applyFont="1" applyFill="1" applyBorder="1" applyProtection="1">
      <alignment vertical="center"/>
      <protection locked="0"/>
    </xf>
    <xf numFmtId="0" fontId="2" fillId="3" borderId="48" xfId="0" applyFont="1" applyFill="1" applyBorder="1" applyProtection="1">
      <alignment vertical="center"/>
      <protection locked="0"/>
    </xf>
    <xf numFmtId="0" fontId="2" fillId="0" borderId="0" xfId="0" applyFont="1" applyBorder="1">
      <alignment vertical="center"/>
    </xf>
    <xf numFmtId="0" fontId="2" fillId="0" borderId="44" xfId="0" applyFont="1" applyBorder="1">
      <alignment vertical="center"/>
    </xf>
    <xf numFmtId="0" fontId="2" fillId="4" borderId="44" xfId="0" applyFont="1" applyFill="1" applyBorder="1">
      <alignment vertical="center"/>
    </xf>
    <xf numFmtId="0" fontId="2" fillId="4" borderId="50" xfId="0" applyFont="1" applyFill="1" applyBorder="1" applyProtection="1">
      <alignment vertical="center"/>
      <protection locked="0"/>
    </xf>
    <xf numFmtId="0" fontId="2" fillId="4" borderId="51" xfId="0" applyFont="1" applyFill="1" applyBorder="1" applyProtection="1">
      <alignment vertical="center"/>
      <protection locked="0"/>
    </xf>
    <xf numFmtId="0" fontId="2" fillId="4" borderId="58" xfId="0" applyFont="1" applyFill="1" applyBorder="1" applyProtection="1">
      <alignment vertical="center"/>
      <protection locked="0"/>
    </xf>
    <xf numFmtId="0" fontId="2" fillId="4" borderId="53" xfId="0" applyFont="1" applyFill="1" applyBorder="1" applyProtection="1">
      <alignment vertical="center"/>
      <protection locked="0"/>
    </xf>
    <xf numFmtId="0" fontId="2" fillId="4" borderId="61" xfId="0" applyFont="1" applyFill="1" applyBorder="1" applyProtection="1">
      <alignment vertical="center"/>
      <protection locked="0"/>
    </xf>
    <xf numFmtId="0" fontId="2" fillId="4" borderId="44" xfId="0" applyFont="1" applyFill="1" applyBorder="1" applyProtection="1">
      <alignment vertical="center"/>
      <protection locked="0"/>
    </xf>
    <xf numFmtId="0" fontId="2" fillId="4" borderId="52" xfId="0" applyFont="1" applyFill="1" applyBorder="1" applyProtection="1">
      <alignment vertical="center"/>
      <protection locked="0"/>
    </xf>
    <xf numFmtId="0" fontId="2" fillId="4" borderId="0" xfId="0" applyFont="1" applyFill="1" applyBorder="1">
      <alignment vertical="center"/>
    </xf>
    <xf numFmtId="0" fontId="2" fillId="4" borderId="36" xfId="0" applyFont="1" applyFill="1" applyBorder="1" applyProtection="1">
      <alignment vertical="center"/>
      <protection locked="0"/>
    </xf>
    <xf numFmtId="0" fontId="2" fillId="4" borderId="26" xfId="0" applyFont="1" applyFill="1" applyBorder="1" applyProtection="1">
      <alignment vertical="center"/>
      <protection locked="0"/>
    </xf>
    <xf numFmtId="0" fontId="2" fillId="4" borderId="13" xfId="0" applyFont="1" applyFill="1" applyBorder="1" applyProtection="1">
      <alignment vertical="center"/>
      <protection locked="0"/>
    </xf>
    <xf numFmtId="0" fontId="2" fillId="4" borderId="33" xfId="0" applyFont="1" applyFill="1" applyBorder="1" applyProtection="1">
      <alignment vertical="center"/>
      <protection locked="0"/>
    </xf>
    <xf numFmtId="0" fontId="2" fillId="4" borderId="62" xfId="0" applyFont="1" applyFill="1" applyBorder="1" applyProtection="1">
      <alignment vertical="center"/>
      <protection locked="0"/>
    </xf>
    <xf numFmtId="0" fontId="2" fillId="4" borderId="6" xfId="0" applyFont="1" applyFill="1" applyBorder="1" applyProtection="1">
      <alignment vertical="center"/>
      <protection locked="0"/>
    </xf>
    <xf numFmtId="0" fontId="2" fillId="4" borderId="39" xfId="0" applyFont="1" applyFill="1" applyBorder="1" applyProtection="1">
      <alignment vertical="center"/>
      <protection locked="0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64" fontId="2" fillId="2" borderId="54" xfId="0" applyNumberFormat="1" applyFont="1" applyFill="1" applyBorder="1" applyAlignment="1">
      <alignment horizontal="center" vertical="center"/>
    </xf>
    <xf numFmtId="164" fontId="2" fillId="2" borderId="55" xfId="0" applyNumberFormat="1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164" fontId="2" fillId="2" borderId="43" xfId="0" applyNumberFormat="1" applyFont="1" applyFill="1" applyBorder="1" applyAlignment="1">
      <alignment horizontal="center" vertical="center"/>
    </xf>
    <xf numFmtId="164" fontId="2" fillId="2" borderId="4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top" wrapText="1"/>
    </xf>
    <xf numFmtId="164" fontId="2" fillId="2" borderId="56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9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left" vertical="top" wrapText="1"/>
    </xf>
    <xf numFmtId="0" fontId="2" fillId="5" borderId="14" xfId="0" applyFont="1" applyFill="1" applyBorder="1" applyAlignment="1">
      <alignment horizontal="left" vertical="top" wrapText="1"/>
    </xf>
    <xf numFmtId="164" fontId="2" fillId="5" borderId="54" xfId="0" applyNumberFormat="1" applyFont="1" applyFill="1" applyBorder="1" applyAlignment="1">
      <alignment horizontal="center" vertical="center"/>
    </xf>
    <xf numFmtId="164" fontId="2" fillId="5" borderId="55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left" vertical="top" wrapText="1"/>
    </xf>
    <xf numFmtId="164" fontId="2" fillId="5" borderId="23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164" fontId="2" fillId="5" borderId="43" xfId="0" applyNumberFormat="1" applyFont="1" applyFill="1" applyBorder="1" applyAlignment="1">
      <alignment horizontal="center" vertical="center"/>
    </xf>
    <xf numFmtId="164" fontId="2" fillId="5" borderId="42" xfId="0" applyNumberFormat="1" applyFont="1" applyFill="1" applyBorder="1" applyAlignment="1">
      <alignment horizontal="center" vertical="center"/>
    </xf>
    <xf numFmtId="164" fontId="2" fillId="5" borderId="56" xfId="0" applyNumberFormat="1" applyFont="1" applyFill="1" applyBorder="1" applyAlignment="1">
      <alignment horizontal="center" vertical="center"/>
    </xf>
    <xf numFmtId="164" fontId="2" fillId="5" borderId="39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1"/>
  <sheetViews>
    <sheetView tabSelected="1" zoomScale="80" zoomScaleNormal="80" workbookViewId="0"/>
  </sheetViews>
  <sheetFormatPr defaultColWidth="9" defaultRowHeight="20.100000000000001" customHeight="1"/>
  <cols>
    <col min="1" max="2" width="9" style="1"/>
    <col min="3" max="3" width="13.88671875" style="1" bestFit="1" customWidth="1"/>
    <col min="4" max="51" width="3.109375" style="1" customWidth="1"/>
    <col min="52" max="52" width="13.88671875" style="1" bestFit="1" customWidth="1"/>
    <col min="53" max="16384" width="9" style="1"/>
  </cols>
  <sheetData>
    <row r="1" spans="1:54" ht="30" customHeight="1">
      <c r="B1" s="48" t="s">
        <v>8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</row>
    <row r="2" spans="1:54" ht="20.100000000000001" customHeight="1" thickBot="1"/>
    <row r="3" spans="1:54" ht="20.100000000000001" customHeight="1" thickTop="1" thickBot="1">
      <c r="C3" s="2" t="s">
        <v>0</v>
      </c>
      <c r="D3" s="49">
        <v>18</v>
      </c>
      <c r="E3" s="50"/>
      <c r="F3" s="51"/>
      <c r="G3" s="49">
        <v>17</v>
      </c>
      <c r="H3" s="50"/>
      <c r="I3" s="51"/>
      <c r="J3" s="49">
        <v>16</v>
      </c>
      <c r="K3" s="50"/>
      <c r="L3" s="51"/>
      <c r="M3" s="49">
        <v>15</v>
      </c>
      <c r="N3" s="50"/>
      <c r="O3" s="51"/>
      <c r="P3" s="49">
        <v>14</v>
      </c>
      <c r="Q3" s="50"/>
      <c r="R3" s="51"/>
      <c r="S3" s="49">
        <v>13</v>
      </c>
      <c r="T3" s="50"/>
      <c r="U3" s="51"/>
      <c r="V3" s="49">
        <v>12</v>
      </c>
      <c r="W3" s="50"/>
      <c r="X3" s="51"/>
      <c r="Y3" s="49">
        <v>11</v>
      </c>
      <c r="Z3" s="50"/>
      <c r="AA3" s="50"/>
      <c r="AB3" s="52">
        <v>21</v>
      </c>
      <c r="AC3" s="50"/>
      <c r="AD3" s="51"/>
      <c r="AE3" s="49">
        <v>22</v>
      </c>
      <c r="AF3" s="50"/>
      <c r="AG3" s="51"/>
      <c r="AH3" s="49">
        <v>23</v>
      </c>
      <c r="AI3" s="50"/>
      <c r="AJ3" s="51"/>
      <c r="AK3" s="49">
        <v>24</v>
      </c>
      <c r="AL3" s="50"/>
      <c r="AM3" s="51"/>
      <c r="AN3" s="49">
        <v>25</v>
      </c>
      <c r="AO3" s="50"/>
      <c r="AP3" s="51"/>
      <c r="AQ3" s="49">
        <v>26</v>
      </c>
      <c r="AR3" s="50"/>
      <c r="AS3" s="51"/>
      <c r="AT3" s="49">
        <v>27</v>
      </c>
      <c r="AU3" s="50"/>
      <c r="AV3" s="51"/>
      <c r="AW3" s="49">
        <v>28</v>
      </c>
      <c r="AX3" s="50"/>
      <c r="AY3" s="51"/>
      <c r="AZ3" s="2" t="s">
        <v>0</v>
      </c>
    </row>
    <row r="4" spans="1:54" ht="20.100000000000001" customHeight="1" thickTop="1">
      <c r="B4" s="1" t="s">
        <v>2</v>
      </c>
      <c r="C4" s="3" t="s">
        <v>4</v>
      </c>
      <c r="D4" s="4">
        <v>0</v>
      </c>
      <c r="E4" s="5">
        <v>0</v>
      </c>
      <c r="F4" s="6">
        <v>0</v>
      </c>
      <c r="G4" s="4">
        <v>0</v>
      </c>
      <c r="H4" s="5">
        <v>0</v>
      </c>
      <c r="I4" s="7">
        <v>0</v>
      </c>
      <c r="J4" s="8">
        <v>0</v>
      </c>
      <c r="K4" s="5">
        <v>0</v>
      </c>
      <c r="L4" s="6">
        <v>0</v>
      </c>
      <c r="M4" s="4">
        <v>0</v>
      </c>
      <c r="N4" s="5">
        <v>0</v>
      </c>
      <c r="O4" s="7">
        <v>0</v>
      </c>
      <c r="P4" s="8">
        <v>0</v>
      </c>
      <c r="Q4" s="5">
        <v>0</v>
      </c>
      <c r="R4" s="6">
        <v>0</v>
      </c>
      <c r="S4" s="4">
        <v>0</v>
      </c>
      <c r="T4" s="5">
        <v>0</v>
      </c>
      <c r="U4" s="7">
        <v>0</v>
      </c>
      <c r="V4" s="4">
        <v>0</v>
      </c>
      <c r="W4" s="5">
        <v>0</v>
      </c>
      <c r="X4" s="7">
        <v>0</v>
      </c>
      <c r="Y4" s="8">
        <v>0</v>
      </c>
      <c r="Z4" s="5">
        <v>0</v>
      </c>
      <c r="AA4" s="9">
        <v>0</v>
      </c>
      <c r="AB4" s="10">
        <v>0</v>
      </c>
      <c r="AC4" s="5">
        <v>0</v>
      </c>
      <c r="AD4" s="6">
        <v>0</v>
      </c>
      <c r="AE4" s="4">
        <v>0</v>
      </c>
      <c r="AF4" s="5">
        <v>0</v>
      </c>
      <c r="AG4" s="7">
        <v>0</v>
      </c>
      <c r="AH4" s="8">
        <v>0</v>
      </c>
      <c r="AI4" s="5">
        <v>0</v>
      </c>
      <c r="AJ4" s="6">
        <v>0</v>
      </c>
      <c r="AK4" s="4">
        <v>0</v>
      </c>
      <c r="AL4" s="5">
        <v>0</v>
      </c>
      <c r="AM4" s="7">
        <v>0</v>
      </c>
      <c r="AN4" s="8">
        <v>0</v>
      </c>
      <c r="AO4" s="5">
        <v>0</v>
      </c>
      <c r="AP4" s="6">
        <v>0</v>
      </c>
      <c r="AQ4" s="4">
        <v>0</v>
      </c>
      <c r="AR4" s="5">
        <v>0</v>
      </c>
      <c r="AS4" s="7">
        <v>0</v>
      </c>
      <c r="AT4" s="4">
        <v>0</v>
      </c>
      <c r="AU4" s="5">
        <v>0</v>
      </c>
      <c r="AV4" s="7">
        <v>0</v>
      </c>
      <c r="AW4" s="8">
        <v>0</v>
      </c>
      <c r="AX4" s="5">
        <v>0</v>
      </c>
      <c r="AY4" s="7">
        <v>0</v>
      </c>
      <c r="AZ4" s="3" t="s">
        <v>3</v>
      </c>
      <c r="BA4" s="1" t="s">
        <v>1</v>
      </c>
    </row>
    <row r="5" spans="1:54" ht="20.100000000000001" customHeight="1" thickBot="1">
      <c r="B5" s="11"/>
      <c r="C5" s="12" t="s">
        <v>7</v>
      </c>
      <c r="D5" s="13">
        <v>0</v>
      </c>
      <c r="E5" s="14">
        <v>0</v>
      </c>
      <c r="F5" s="15">
        <v>0</v>
      </c>
      <c r="G5" s="13">
        <v>0</v>
      </c>
      <c r="H5" s="14">
        <v>0</v>
      </c>
      <c r="I5" s="16">
        <v>0</v>
      </c>
      <c r="J5" s="17">
        <v>0</v>
      </c>
      <c r="K5" s="14">
        <v>0</v>
      </c>
      <c r="L5" s="15">
        <v>0</v>
      </c>
      <c r="M5" s="13">
        <v>0</v>
      </c>
      <c r="N5" s="14">
        <v>0</v>
      </c>
      <c r="O5" s="16">
        <v>0</v>
      </c>
      <c r="P5" s="17">
        <v>0</v>
      </c>
      <c r="Q5" s="14">
        <v>0</v>
      </c>
      <c r="R5" s="15">
        <v>0</v>
      </c>
      <c r="S5" s="13">
        <v>0</v>
      </c>
      <c r="T5" s="14">
        <v>0</v>
      </c>
      <c r="U5" s="16">
        <v>0</v>
      </c>
      <c r="V5" s="13">
        <v>0</v>
      </c>
      <c r="W5" s="14">
        <v>0</v>
      </c>
      <c r="X5" s="16">
        <v>0</v>
      </c>
      <c r="Y5" s="17">
        <v>0</v>
      </c>
      <c r="Z5" s="14">
        <v>0</v>
      </c>
      <c r="AA5" s="18">
        <v>0</v>
      </c>
      <c r="AB5" s="19">
        <v>0</v>
      </c>
      <c r="AC5" s="14">
        <v>0</v>
      </c>
      <c r="AD5" s="15">
        <v>0</v>
      </c>
      <c r="AE5" s="13">
        <v>0</v>
      </c>
      <c r="AF5" s="14">
        <v>0</v>
      </c>
      <c r="AG5" s="16">
        <v>0</v>
      </c>
      <c r="AH5" s="17">
        <v>0</v>
      </c>
      <c r="AI5" s="14">
        <v>0</v>
      </c>
      <c r="AJ5" s="15">
        <v>0</v>
      </c>
      <c r="AK5" s="13">
        <v>0</v>
      </c>
      <c r="AL5" s="14">
        <v>0</v>
      </c>
      <c r="AM5" s="16">
        <v>0</v>
      </c>
      <c r="AN5" s="17">
        <v>0</v>
      </c>
      <c r="AO5" s="14">
        <v>0</v>
      </c>
      <c r="AP5" s="15">
        <v>0</v>
      </c>
      <c r="AQ5" s="13">
        <v>0</v>
      </c>
      <c r="AR5" s="14">
        <v>0</v>
      </c>
      <c r="AS5" s="16">
        <v>0</v>
      </c>
      <c r="AT5" s="13">
        <v>0</v>
      </c>
      <c r="AU5" s="14">
        <v>0</v>
      </c>
      <c r="AV5" s="16">
        <v>0</v>
      </c>
      <c r="AW5" s="17">
        <v>0</v>
      </c>
      <c r="AX5" s="14">
        <v>0</v>
      </c>
      <c r="AY5" s="16">
        <v>0</v>
      </c>
      <c r="AZ5" s="12" t="s">
        <v>7</v>
      </c>
      <c r="BA5" s="11"/>
    </row>
    <row r="6" spans="1:54" ht="20.100000000000001" customHeight="1">
      <c r="B6" s="1" t="s">
        <v>6</v>
      </c>
      <c r="C6" s="20" t="s">
        <v>3</v>
      </c>
      <c r="D6" s="21">
        <v>0</v>
      </c>
      <c r="E6" s="22">
        <v>0</v>
      </c>
      <c r="F6" s="23">
        <v>0</v>
      </c>
      <c r="G6" s="21">
        <v>0</v>
      </c>
      <c r="H6" s="22">
        <v>0</v>
      </c>
      <c r="I6" s="24">
        <v>0</v>
      </c>
      <c r="J6" s="25">
        <v>0</v>
      </c>
      <c r="K6" s="22">
        <v>0</v>
      </c>
      <c r="L6" s="23">
        <v>0</v>
      </c>
      <c r="M6" s="21">
        <v>0</v>
      </c>
      <c r="N6" s="22">
        <v>0</v>
      </c>
      <c r="O6" s="24">
        <v>0</v>
      </c>
      <c r="P6" s="25">
        <v>0</v>
      </c>
      <c r="Q6" s="22">
        <v>0</v>
      </c>
      <c r="R6" s="23">
        <v>0</v>
      </c>
      <c r="S6" s="21">
        <v>0</v>
      </c>
      <c r="T6" s="22">
        <v>0</v>
      </c>
      <c r="U6" s="24">
        <v>0</v>
      </c>
      <c r="V6" s="21">
        <v>0</v>
      </c>
      <c r="W6" s="22">
        <v>0</v>
      </c>
      <c r="X6" s="24">
        <v>0</v>
      </c>
      <c r="Y6" s="25">
        <v>0</v>
      </c>
      <c r="Z6" s="22">
        <v>0</v>
      </c>
      <c r="AA6" s="26">
        <v>0</v>
      </c>
      <c r="AB6" s="27">
        <v>0</v>
      </c>
      <c r="AC6" s="22">
        <v>0</v>
      </c>
      <c r="AD6" s="23">
        <v>0</v>
      </c>
      <c r="AE6" s="21">
        <v>0</v>
      </c>
      <c r="AF6" s="22">
        <v>0</v>
      </c>
      <c r="AG6" s="24">
        <v>0</v>
      </c>
      <c r="AH6" s="25">
        <v>0</v>
      </c>
      <c r="AI6" s="22">
        <v>0</v>
      </c>
      <c r="AJ6" s="23">
        <v>0</v>
      </c>
      <c r="AK6" s="21">
        <v>0</v>
      </c>
      <c r="AL6" s="22">
        <v>0</v>
      </c>
      <c r="AM6" s="24">
        <v>0</v>
      </c>
      <c r="AN6" s="25">
        <v>0</v>
      </c>
      <c r="AO6" s="22">
        <v>0</v>
      </c>
      <c r="AP6" s="23">
        <v>0</v>
      </c>
      <c r="AQ6" s="21">
        <v>0</v>
      </c>
      <c r="AR6" s="22">
        <v>0</v>
      </c>
      <c r="AS6" s="24">
        <v>0</v>
      </c>
      <c r="AT6" s="21">
        <v>0</v>
      </c>
      <c r="AU6" s="22">
        <v>0</v>
      </c>
      <c r="AV6" s="24">
        <v>0</v>
      </c>
      <c r="AW6" s="25">
        <v>0</v>
      </c>
      <c r="AX6" s="22">
        <v>0</v>
      </c>
      <c r="AY6" s="24">
        <v>0</v>
      </c>
      <c r="AZ6" s="20" t="s">
        <v>3</v>
      </c>
      <c r="BA6" s="1" t="s">
        <v>5</v>
      </c>
    </row>
    <row r="7" spans="1:54" ht="20.100000000000001" customHeight="1" thickBot="1">
      <c r="A7" s="28"/>
      <c r="B7" s="29"/>
      <c r="C7" s="30" t="s">
        <v>7</v>
      </c>
      <c r="D7" s="31">
        <v>0</v>
      </c>
      <c r="E7" s="32">
        <v>0</v>
      </c>
      <c r="F7" s="33">
        <v>0</v>
      </c>
      <c r="G7" s="31">
        <v>0</v>
      </c>
      <c r="H7" s="32">
        <v>0</v>
      </c>
      <c r="I7" s="34">
        <v>0</v>
      </c>
      <c r="J7" s="35">
        <v>0</v>
      </c>
      <c r="K7" s="32">
        <v>0</v>
      </c>
      <c r="L7" s="33">
        <v>0</v>
      </c>
      <c r="M7" s="31">
        <v>0</v>
      </c>
      <c r="N7" s="32">
        <v>0</v>
      </c>
      <c r="O7" s="34">
        <v>0</v>
      </c>
      <c r="P7" s="35">
        <v>0</v>
      </c>
      <c r="Q7" s="32">
        <v>0</v>
      </c>
      <c r="R7" s="33">
        <v>0</v>
      </c>
      <c r="S7" s="31">
        <v>0</v>
      </c>
      <c r="T7" s="32">
        <v>0</v>
      </c>
      <c r="U7" s="34">
        <v>0</v>
      </c>
      <c r="V7" s="31">
        <v>0</v>
      </c>
      <c r="W7" s="32">
        <v>0</v>
      </c>
      <c r="X7" s="34">
        <v>0</v>
      </c>
      <c r="Y7" s="35">
        <v>0</v>
      </c>
      <c r="Z7" s="32">
        <v>0</v>
      </c>
      <c r="AA7" s="36">
        <v>0</v>
      </c>
      <c r="AB7" s="37">
        <v>0</v>
      </c>
      <c r="AC7" s="32">
        <v>0</v>
      </c>
      <c r="AD7" s="33">
        <v>0</v>
      </c>
      <c r="AE7" s="31">
        <v>0</v>
      </c>
      <c r="AF7" s="32">
        <v>0</v>
      </c>
      <c r="AG7" s="34">
        <v>0</v>
      </c>
      <c r="AH7" s="35">
        <v>0</v>
      </c>
      <c r="AI7" s="32">
        <v>0</v>
      </c>
      <c r="AJ7" s="33">
        <v>0</v>
      </c>
      <c r="AK7" s="31">
        <v>0</v>
      </c>
      <c r="AL7" s="32">
        <v>0</v>
      </c>
      <c r="AM7" s="34">
        <v>0</v>
      </c>
      <c r="AN7" s="35">
        <v>0</v>
      </c>
      <c r="AO7" s="32">
        <v>0</v>
      </c>
      <c r="AP7" s="33">
        <v>0</v>
      </c>
      <c r="AQ7" s="31">
        <v>0</v>
      </c>
      <c r="AR7" s="32">
        <v>0</v>
      </c>
      <c r="AS7" s="34">
        <v>0</v>
      </c>
      <c r="AT7" s="31">
        <v>0</v>
      </c>
      <c r="AU7" s="32">
        <v>0</v>
      </c>
      <c r="AV7" s="34">
        <v>0</v>
      </c>
      <c r="AW7" s="35">
        <v>0</v>
      </c>
      <c r="AX7" s="32">
        <v>0</v>
      </c>
      <c r="AY7" s="34">
        <v>0</v>
      </c>
      <c r="AZ7" s="30" t="s">
        <v>7</v>
      </c>
      <c r="BA7" s="29"/>
      <c r="BB7" s="28"/>
    </row>
    <row r="8" spans="1:54" ht="20.100000000000001" customHeight="1" thickTop="1">
      <c r="B8" s="1" t="s">
        <v>2</v>
      </c>
      <c r="C8" s="20" t="s">
        <v>4</v>
      </c>
      <c r="D8" s="21">
        <v>0</v>
      </c>
      <c r="E8" s="22">
        <v>0</v>
      </c>
      <c r="F8" s="23">
        <v>0</v>
      </c>
      <c r="G8" s="21">
        <v>0</v>
      </c>
      <c r="H8" s="22">
        <v>0</v>
      </c>
      <c r="I8" s="24">
        <v>0</v>
      </c>
      <c r="J8" s="25">
        <v>0</v>
      </c>
      <c r="K8" s="22">
        <v>0</v>
      </c>
      <c r="L8" s="23">
        <v>0</v>
      </c>
      <c r="M8" s="21">
        <v>0</v>
      </c>
      <c r="N8" s="22">
        <v>0</v>
      </c>
      <c r="O8" s="24">
        <v>0</v>
      </c>
      <c r="P8" s="25">
        <v>0</v>
      </c>
      <c r="Q8" s="22">
        <v>0</v>
      </c>
      <c r="R8" s="23">
        <v>0</v>
      </c>
      <c r="S8" s="21">
        <v>0</v>
      </c>
      <c r="T8" s="22">
        <v>0</v>
      </c>
      <c r="U8" s="24">
        <v>0</v>
      </c>
      <c r="V8" s="21">
        <v>0</v>
      </c>
      <c r="W8" s="22">
        <v>0</v>
      </c>
      <c r="X8" s="24">
        <v>0</v>
      </c>
      <c r="Y8" s="25">
        <v>0</v>
      </c>
      <c r="Z8" s="22">
        <v>0</v>
      </c>
      <c r="AA8" s="26">
        <v>0</v>
      </c>
      <c r="AB8" s="27">
        <v>0</v>
      </c>
      <c r="AC8" s="22">
        <v>0</v>
      </c>
      <c r="AD8" s="23">
        <v>0</v>
      </c>
      <c r="AE8" s="21">
        <v>0</v>
      </c>
      <c r="AF8" s="22">
        <v>0</v>
      </c>
      <c r="AG8" s="24">
        <v>0</v>
      </c>
      <c r="AH8" s="25">
        <v>0</v>
      </c>
      <c r="AI8" s="22">
        <v>0</v>
      </c>
      <c r="AJ8" s="23">
        <v>0</v>
      </c>
      <c r="AK8" s="21">
        <v>0</v>
      </c>
      <c r="AL8" s="22">
        <v>0</v>
      </c>
      <c r="AM8" s="24">
        <v>0</v>
      </c>
      <c r="AN8" s="25">
        <v>0</v>
      </c>
      <c r="AO8" s="22">
        <v>0</v>
      </c>
      <c r="AP8" s="23">
        <v>0</v>
      </c>
      <c r="AQ8" s="21">
        <v>0</v>
      </c>
      <c r="AR8" s="22">
        <v>0</v>
      </c>
      <c r="AS8" s="24">
        <v>0</v>
      </c>
      <c r="AT8" s="21">
        <v>0</v>
      </c>
      <c r="AU8" s="22">
        <v>0</v>
      </c>
      <c r="AV8" s="24">
        <v>0</v>
      </c>
      <c r="AW8" s="25">
        <v>0</v>
      </c>
      <c r="AX8" s="22">
        <v>0</v>
      </c>
      <c r="AY8" s="24">
        <v>0</v>
      </c>
      <c r="AZ8" s="20" t="s">
        <v>3</v>
      </c>
      <c r="BA8" s="1" t="s">
        <v>1</v>
      </c>
    </row>
    <row r="9" spans="1:54" ht="20.100000000000001" customHeight="1" thickBot="1">
      <c r="B9" s="11"/>
      <c r="C9" s="12" t="s">
        <v>7</v>
      </c>
      <c r="D9" s="13">
        <v>0</v>
      </c>
      <c r="E9" s="14">
        <v>0</v>
      </c>
      <c r="F9" s="15">
        <v>0</v>
      </c>
      <c r="G9" s="13">
        <v>0</v>
      </c>
      <c r="H9" s="14">
        <v>0</v>
      </c>
      <c r="I9" s="16">
        <v>0</v>
      </c>
      <c r="J9" s="17">
        <v>0</v>
      </c>
      <c r="K9" s="14">
        <v>0</v>
      </c>
      <c r="L9" s="15">
        <v>0</v>
      </c>
      <c r="M9" s="13">
        <v>0</v>
      </c>
      <c r="N9" s="14">
        <v>0</v>
      </c>
      <c r="O9" s="16">
        <v>0</v>
      </c>
      <c r="P9" s="17">
        <v>0</v>
      </c>
      <c r="Q9" s="14">
        <v>0</v>
      </c>
      <c r="R9" s="15">
        <v>0</v>
      </c>
      <c r="S9" s="13">
        <v>0</v>
      </c>
      <c r="T9" s="14">
        <v>0</v>
      </c>
      <c r="U9" s="16">
        <v>0</v>
      </c>
      <c r="V9" s="13">
        <v>0</v>
      </c>
      <c r="W9" s="14">
        <v>0</v>
      </c>
      <c r="X9" s="16">
        <v>0</v>
      </c>
      <c r="Y9" s="17">
        <v>0</v>
      </c>
      <c r="Z9" s="14">
        <v>0</v>
      </c>
      <c r="AA9" s="18">
        <v>0</v>
      </c>
      <c r="AB9" s="19">
        <v>0</v>
      </c>
      <c r="AC9" s="14">
        <v>0</v>
      </c>
      <c r="AD9" s="15">
        <v>0</v>
      </c>
      <c r="AE9" s="13">
        <v>0</v>
      </c>
      <c r="AF9" s="14">
        <v>0</v>
      </c>
      <c r="AG9" s="16">
        <v>0</v>
      </c>
      <c r="AH9" s="17">
        <v>0</v>
      </c>
      <c r="AI9" s="14">
        <v>0</v>
      </c>
      <c r="AJ9" s="15">
        <v>0</v>
      </c>
      <c r="AK9" s="13">
        <v>0</v>
      </c>
      <c r="AL9" s="14">
        <v>0</v>
      </c>
      <c r="AM9" s="16">
        <v>0</v>
      </c>
      <c r="AN9" s="17">
        <v>0</v>
      </c>
      <c r="AO9" s="14">
        <v>0</v>
      </c>
      <c r="AP9" s="15">
        <v>0</v>
      </c>
      <c r="AQ9" s="13">
        <v>0</v>
      </c>
      <c r="AR9" s="14">
        <v>0</v>
      </c>
      <c r="AS9" s="16">
        <v>0</v>
      </c>
      <c r="AT9" s="13">
        <v>0</v>
      </c>
      <c r="AU9" s="14">
        <v>0</v>
      </c>
      <c r="AV9" s="16">
        <v>0</v>
      </c>
      <c r="AW9" s="17">
        <v>0</v>
      </c>
      <c r="AX9" s="14">
        <v>0</v>
      </c>
      <c r="AY9" s="16">
        <v>0</v>
      </c>
      <c r="AZ9" s="12" t="s">
        <v>7</v>
      </c>
      <c r="BA9" s="11"/>
    </row>
    <row r="10" spans="1:54" ht="20.100000000000001" customHeight="1">
      <c r="B10" s="1" t="s">
        <v>6</v>
      </c>
      <c r="C10" s="20" t="s">
        <v>3</v>
      </c>
      <c r="D10" s="21">
        <v>0</v>
      </c>
      <c r="E10" s="22">
        <v>0</v>
      </c>
      <c r="F10" s="23">
        <v>0</v>
      </c>
      <c r="G10" s="21">
        <v>0</v>
      </c>
      <c r="H10" s="22">
        <v>0</v>
      </c>
      <c r="I10" s="24">
        <v>0</v>
      </c>
      <c r="J10" s="25">
        <v>0</v>
      </c>
      <c r="K10" s="22">
        <v>0</v>
      </c>
      <c r="L10" s="23">
        <v>0</v>
      </c>
      <c r="M10" s="21">
        <v>0</v>
      </c>
      <c r="N10" s="22">
        <v>0</v>
      </c>
      <c r="O10" s="24">
        <v>0</v>
      </c>
      <c r="P10" s="25">
        <v>0</v>
      </c>
      <c r="Q10" s="22">
        <v>0</v>
      </c>
      <c r="R10" s="23">
        <v>0</v>
      </c>
      <c r="S10" s="21">
        <v>0</v>
      </c>
      <c r="T10" s="22">
        <v>0</v>
      </c>
      <c r="U10" s="24">
        <v>0</v>
      </c>
      <c r="V10" s="21">
        <v>0</v>
      </c>
      <c r="W10" s="22">
        <v>0</v>
      </c>
      <c r="X10" s="24">
        <v>0</v>
      </c>
      <c r="Y10" s="25">
        <v>0</v>
      </c>
      <c r="Z10" s="22">
        <v>0</v>
      </c>
      <c r="AA10" s="26">
        <v>0</v>
      </c>
      <c r="AB10" s="27">
        <v>0</v>
      </c>
      <c r="AC10" s="22">
        <v>0</v>
      </c>
      <c r="AD10" s="23">
        <v>0</v>
      </c>
      <c r="AE10" s="21">
        <v>0</v>
      </c>
      <c r="AF10" s="22">
        <v>0</v>
      </c>
      <c r="AG10" s="24">
        <v>0</v>
      </c>
      <c r="AH10" s="25">
        <v>0</v>
      </c>
      <c r="AI10" s="22">
        <v>0</v>
      </c>
      <c r="AJ10" s="23">
        <v>0</v>
      </c>
      <c r="AK10" s="21">
        <v>0</v>
      </c>
      <c r="AL10" s="22">
        <v>0</v>
      </c>
      <c r="AM10" s="24">
        <v>0</v>
      </c>
      <c r="AN10" s="25">
        <v>0</v>
      </c>
      <c r="AO10" s="22">
        <v>0</v>
      </c>
      <c r="AP10" s="23">
        <v>0</v>
      </c>
      <c r="AQ10" s="21">
        <v>0</v>
      </c>
      <c r="AR10" s="22">
        <v>0</v>
      </c>
      <c r="AS10" s="24">
        <v>0</v>
      </c>
      <c r="AT10" s="21">
        <v>0</v>
      </c>
      <c r="AU10" s="22">
        <v>0</v>
      </c>
      <c r="AV10" s="24">
        <v>0</v>
      </c>
      <c r="AW10" s="25">
        <v>0</v>
      </c>
      <c r="AX10" s="22">
        <v>0</v>
      </c>
      <c r="AY10" s="24">
        <v>0</v>
      </c>
      <c r="AZ10" s="20" t="s">
        <v>3</v>
      </c>
      <c r="BA10" s="1" t="s">
        <v>5</v>
      </c>
    </row>
    <row r="11" spans="1:54" ht="20.100000000000001" customHeight="1" thickBot="1">
      <c r="B11" s="28"/>
      <c r="C11" s="38" t="s">
        <v>7</v>
      </c>
      <c r="D11" s="39">
        <v>0</v>
      </c>
      <c r="E11" s="40">
        <v>0</v>
      </c>
      <c r="F11" s="41">
        <v>0</v>
      </c>
      <c r="G11" s="39">
        <v>0</v>
      </c>
      <c r="H11" s="40">
        <v>0</v>
      </c>
      <c r="I11" s="42">
        <v>0</v>
      </c>
      <c r="J11" s="43">
        <v>0</v>
      </c>
      <c r="K11" s="40">
        <v>0</v>
      </c>
      <c r="L11" s="41">
        <v>0</v>
      </c>
      <c r="M11" s="39">
        <v>0</v>
      </c>
      <c r="N11" s="40">
        <v>0</v>
      </c>
      <c r="O11" s="42">
        <v>0</v>
      </c>
      <c r="P11" s="43">
        <v>0</v>
      </c>
      <c r="Q11" s="40">
        <v>0</v>
      </c>
      <c r="R11" s="41">
        <v>0</v>
      </c>
      <c r="S11" s="39">
        <v>0</v>
      </c>
      <c r="T11" s="40">
        <v>0</v>
      </c>
      <c r="U11" s="42">
        <v>0</v>
      </c>
      <c r="V11" s="39">
        <v>0</v>
      </c>
      <c r="W11" s="40">
        <v>0</v>
      </c>
      <c r="X11" s="42">
        <v>0</v>
      </c>
      <c r="Y11" s="43">
        <v>0</v>
      </c>
      <c r="Z11" s="40">
        <v>0</v>
      </c>
      <c r="AA11" s="44">
        <v>0</v>
      </c>
      <c r="AB11" s="45">
        <v>0</v>
      </c>
      <c r="AC11" s="40">
        <v>0</v>
      </c>
      <c r="AD11" s="41">
        <v>0</v>
      </c>
      <c r="AE11" s="39">
        <v>0</v>
      </c>
      <c r="AF11" s="40">
        <v>0</v>
      </c>
      <c r="AG11" s="42">
        <v>0</v>
      </c>
      <c r="AH11" s="43">
        <v>0</v>
      </c>
      <c r="AI11" s="40">
        <v>0</v>
      </c>
      <c r="AJ11" s="41">
        <v>0</v>
      </c>
      <c r="AK11" s="39">
        <v>0</v>
      </c>
      <c r="AL11" s="40">
        <v>0</v>
      </c>
      <c r="AM11" s="42">
        <v>0</v>
      </c>
      <c r="AN11" s="43">
        <v>0</v>
      </c>
      <c r="AO11" s="40">
        <v>0</v>
      </c>
      <c r="AP11" s="41">
        <v>0</v>
      </c>
      <c r="AQ11" s="39">
        <v>0</v>
      </c>
      <c r="AR11" s="40">
        <v>0</v>
      </c>
      <c r="AS11" s="42">
        <v>0</v>
      </c>
      <c r="AT11" s="39">
        <v>0</v>
      </c>
      <c r="AU11" s="40">
        <v>0</v>
      </c>
      <c r="AV11" s="42">
        <v>0</v>
      </c>
      <c r="AW11" s="43">
        <v>0</v>
      </c>
      <c r="AX11" s="40">
        <v>0</v>
      </c>
      <c r="AY11" s="42">
        <v>0</v>
      </c>
      <c r="AZ11" s="38" t="s">
        <v>7</v>
      </c>
      <c r="BA11" s="28"/>
    </row>
    <row r="12" spans="1:54" ht="20.100000000000001" customHeight="1" thickTop="1" thickBot="1">
      <c r="B12" s="28"/>
      <c r="C12" s="46" t="s">
        <v>0</v>
      </c>
      <c r="D12" s="49">
        <v>48</v>
      </c>
      <c r="E12" s="50"/>
      <c r="F12" s="51"/>
      <c r="G12" s="49">
        <v>47</v>
      </c>
      <c r="H12" s="50"/>
      <c r="I12" s="51"/>
      <c r="J12" s="49">
        <v>46</v>
      </c>
      <c r="K12" s="50"/>
      <c r="L12" s="51"/>
      <c r="M12" s="49">
        <v>45</v>
      </c>
      <c r="N12" s="50"/>
      <c r="O12" s="51"/>
      <c r="P12" s="49">
        <v>44</v>
      </c>
      <c r="Q12" s="50"/>
      <c r="R12" s="51"/>
      <c r="S12" s="49">
        <v>43</v>
      </c>
      <c r="T12" s="50"/>
      <c r="U12" s="51"/>
      <c r="V12" s="49">
        <v>42</v>
      </c>
      <c r="W12" s="50"/>
      <c r="X12" s="51"/>
      <c r="Y12" s="49">
        <v>41</v>
      </c>
      <c r="Z12" s="50"/>
      <c r="AA12" s="50"/>
      <c r="AB12" s="52">
        <v>31</v>
      </c>
      <c r="AC12" s="50"/>
      <c r="AD12" s="51"/>
      <c r="AE12" s="49">
        <v>32</v>
      </c>
      <c r="AF12" s="50"/>
      <c r="AG12" s="51"/>
      <c r="AH12" s="49">
        <v>33</v>
      </c>
      <c r="AI12" s="50"/>
      <c r="AJ12" s="51"/>
      <c r="AK12" s="49">
        <v>34</v>
      </c>
      <c r="AL12" s="50"/>
      <c r="AM12" s="51"/>
      <c r="AN12" s="49">
        <v>35</v>
      </c>
      <c r="AO12" s="50"/>
      <c r="AP12" s="51"/>
      <c r="AQ12" s="49">
        <v>36</v>
      </c>
      <c r="AR12" s="50"/>
      <c r="AS12" s="51"/>
      <c r="AT12" s="49">
        <v>37</v>
      </c>
      <c r="AU12" s="50"/>
      <c r="AV12" s="51"/>
      <c r="AW12" s="49">
        <v>38</v>
      </c>
      <c r="AX12" s="50"/>
      <c r="AY12" s="51"/>
      <c r="AZ12" s="47" t="s">
        <v>0</v>
      </c>
      <c r="BA12" s="28"/>
    </row>
    <row r="13" spans="1:54" ht="20.100000000000001" customHeight="1" thickTop="1" thickBot="1"/>
    <row r="14" spans="1:54" ht="20.100000000000001" customHeight="1" thickTop="1" thickBot="1">
      <c r="C14" s="2" t="s">
        <v>0</v>
      </c>
      <c r="D14" s="49">
        <v>18</v>
      </c>
      <c r="E14" s="50"/>
      <c r="F14" s="51"/>
      <c r="G14" s="49">
        <v>17</v>
      </c>
      <c r="H14" s="50"/>
      <c r="I14" s="51"/>
      <c r="J14" s="49">
        <v>16</v>
      </c>
      <c r="K14" s="50"/>
      <c r="L14" s="51"/>
      <c r="M14" s="49">
        <v>15</v>
      </c>
      <c r="N14" s="50"/>
      <c r="O14" s="51"/>
      <c r="P14" s="49">
        <v>14</v>
      </c>
      <c r="Q14" s="50"/>
      <c r="R14" s="51"/>
      <c r="S14" s="49">
        <v>13</v>
      </c>
      <c r="T14" s="50"/>
      <c r="U14" s="51"/>
      <c r="V14" s="49">
        <v>12</v>
      </c>
      <c r="W14" s="50"/>
      <c r="X14" s="51"/>
      <c r="Y14" s="49">
        <v>11</v>
      </c>
      <c r="Z14" s="50"/>
      <c r="AA14" s="50"/>
      <c r="AB14" s="52">
        <v>21</v>
      </c>
      <c r="AC14" s="50"/>
      <c r="AD14" s="51"/>
      <c r="AE14" s="49">
        <v>22</v>
      </c>
      <c r="AF14" s="50"/>
      <c r="AG14" s="51"/>
      <c r="AH14" s="49">
        <v>23</v>
      </c>
      <c r="AI14" s="50"/>
      <c r="AJ14" s="51"/>
      <c r="AK14" s="49">
        <v>24</v>
      </c>
      <c r="AL14" s="50"/>
      <c r="AM14" s="51"/>
      <c r="AN14" s="49">
        <v>25</v>
      </c>
      <c r="AO14" s="50"/>
      <c r="AP14" s="51"/>
      <c r="AQ14" s="49">
        <v>26</v>
      </c>
      <c r="AR14" s="50"/>
      <c r="AS14" s="51"/>
      <c r="AT14" s="49">
        <v>27</v>
      </c>
      <c r="AU14" s="50"/>
      <c r="AV14" s="51"/>
      <c r="AW14" s="49">
        <v>28</v>
      </c>
      <c r="AX14" s="50"/>
      <c r="AY14" s="51"/>
      <c r="AZ14" s="2" t="s">
        <v>0</v>
      </c>
    </row>
    <row r="15" spans="1:54" ht="20.100000000000001" customHeight="1" thickTop="1">
      <c r="B15" s="61" t="s">
        <v>9</v>
      </c>
      <c r="C15" s="65"/>
      <c r="D15" s="55">
        <f>(D4+E4+F4+D6+E6+F6)/6</f>
        <v>0</v>
      </c>
      <c r="E15" s="56"/>
      <c r="F15" s="56"/>
      <c r="G15" s="53">
        <f>31.1*(G4+H4+I4+G6+H6+I6)/6</f>
        <v>0</v>
      </c>
      <c r="H15" s="53"/>
      <c r="I15" s="53"/>
      <c r="J15" s="53">
        <f>38.33*(J4+K4+L4+J6+K6+L6)/6</f>
        <v>0</v>
      </c>
      <c r="K15" s="53"/>
      <c r="L15" s="53"/>
      <c r="M15" s="53">
        <f>19.98*(M4+N4+O4+M6+N6+O6)/6</f>
        <v>0</v>
      </c>
      <c r="N15" s="53"/>
      <c r="O15" s="53"/>
      <c r="P15" s="53">
        <f>20.9*(P4+Q4+R4+P6+Q6+R6)/6</f>
        <v>0</v>
      </c>
      <c r="Q15" s="53"/>
      <c r="R15" s="53"/>
      <c r="S15" s="53">
        <f>20.52*(S4+T4+U4+S6+T6+U6)/6</f>
        <v>0</v>
      </c>
      <c r="T15" s="53"/>
      <c r="U15" s="53"/>
      <c r="V15" s="53">
        <f>17.54*(V4+W4+X4+V6+W6+X6)/6</f>
        <v>0</v>
      </c>
      <c r="W15" s="53"/>
      <c r="X15" s="53"/>
      <c r="Y15" s="56">
        <f>16.96*(Y4+Z4+AA4+AA6+Z6+Y6)/6</f>
        <v>0</v>
      </c>
      <c r="Z15" s="56"/>
      <c r="AA15" s="56"/>
      <c r="AB15" s="63">
        <f>16.96*(AB4+AC4+AD4+AB6+AC6+AD6)/6</f>
        <v>0</v>
      </c>
      <c r="AC15" s="56"/>
      <c r="AD15" s="56"/>
      <c r="AE15" s="53">
        <f>17.54*(AE4+AF4+AG4+AE6+AF6+AG6)/6</f>
        <v>0</v>
      </c>
      <c r="AF15" s="53"/>
      <c r="AG15" s="53"/>
      <c r="AH15" s="53">
        <f>20.52*(AH4+AI4+AJ4+AH6+AI6+AJ6)/6</f>
        <v>0</v>
      </c>
      <c r="AI15" s="53"/>
      <c r="AJ15" s="53"/>
      <c r="AK15" s="53">
        <f>20.9*(AK4+AL4+AM4+AK6+AL6+AM6)/6</f>
        <v>0</v>
      </c>
      <c r="AL15" s="53"/>
      <c r="AM15" s="53"/>
      <c r="AN15" s="53">
        <f>19.98*(AN4+AO4+AP4+AN6+AO6+AP6)/6</f>
        <v>0</v>
      </c>
      <c r="AO15" s="53"/>
      <c r="AP15" s="53"/>
      <c r="AQ15" s="53">
        <f>38.33*(AQ4+AR4+AS4+AQ6+AR6+AS6)/6</f>
        <v>0</v>
      </c>
      <c r="AR15" s="53"/>
      <c r="AS15" s="53"/>
      <c r="AT15" s="53">
        <f>31.1*(AT4+AU4+AV4+AT6+AU6+AV6)/6</f>
        <v>0</v>
      </c>
      <c r="AU15" s="53"/>
      <c r="AV15" s="53"/>
      <c r="AW15" s="55">
        <f>(AW4+AX4+AY4+AW6+AX6+AY6)/6</f>
        <v>0</v>
      </c>
      <c r="AX15" s="56"/>
      <c r="AY15" s="57"/>
      <c r="AZ15" s="61" t="s">
        <v>9</v>
      </c>
      <c r="BA15" s="62"/>
      <c r="BB15" s="28"/>
    </row>
    <row r="16" spans="1:54" ht="20.100000000000001" customHeight="1" thickBot="1">
      <c r="B16" s="61"/>
      <c r="C16" s="65"/>
      <c r="D16" s="58"/>
      <c r="E16" s="59"/>
      <c r="F16" s="59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9"/>
      <c r="Z16" s="59"/>
      <c r="AA16" s="59"/>
      <c r="AB16" s="64"/>
      <c r="AC16" s="59"/>
      <c r="AD16" s="59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8"/>
      <c r="AX16" s="59"/>
      <c r="AY16" s="60"/>
      <c r="AZ16" s="61"/>
      <c r="BA16" s="62"/>
      <c r="BB16" s="28"/>
    </row>
    <row r="17" spans="2:54" ht="20.100000000000001" customHeight="1" thickTop="1">
      <c r="B17" s="61" t="s">
        <v>9</v>
      </c>
      <c r="C17" s="65"/>
      <c r="D17" s="55">
        <f>(D8+E8+F8+D10+E10+F10)/6</f>
        <v>0</v>
      </c>
      <c r="E17" s="56"/>
      <c r="F17" s="56"/>
      <c r="G17" s="53">
        <f>27.56*(G8+H8+I8+G10+H10+I10)/6</f>
        <v>0</v>
      </c>
      <c r="H17" s="53"/>
      <c r="I17" s="53"/>
      <c r="J17" s="53">
        <f>34.27*(J8+K8+L8+J10+K10+L10)/6</f>
        <v>0</v>
      </c>
      <c r="K17" s="53"/>
      <c r="L17" s="53"/>
      <c r="M17" s="53">
        <f>18.04*(M8+N8+O8+M10+N10+O10)/6</f>
        <v>0</v>
      </c>
      <c r="N17" s="53"/>
      <c r="O17" s="53"/>
      <c r="P17" s="53">
        <f>19.32*(P8+Q8+R8+P10+Q10+R10)/6</f>
        <v>0</v>
      </c>
      <c r="Q17" s="53"/>
      <c r="R17" s="53"/>
      <c r="S17" s="53">
        <f>20.13*(S8+T8+U8+S10+T10+U10)/6</f>
        <v>0</v>
      </c>
      <c r="T17" s="53"/>
      <c r="U17" s="53"/>
      <c r="V17" s="53">
        <f>15.91*(V8+W8+X8+V10+W10+X10)/6</f>
        <v>0</v>
      </c>
      <c r="W17" s="53"/>
      <c r="X17" s="53"/>
      <c r="Y17" s="56">
        <f>12.7*(Y8+Z8+AA8+Y10+Z10+AA10)/6</f>
        <v>0</v>
      </c>
      <c r="Z17" s="56"/>
      <c r="AA17" s="56"/>
      <c r="AB17" s="63">
        <f>12.7*(AB8+AC8+AD8+AB10+AC10+AD10)/6</f>
        <v>0</v>
      </c>
      <c r="AC17" s="56"/>
      <c r="AD17" s="56"/>
      <c r="AE17" s="53">
        <f>12.7*(AE8+AF8+AG8+AE10+AF10+AG10)/6</f>
        <v>0</v>
      </c>
      <c r="AF17" s="53"/>
      <c r="AG17" s="53"/>
      <c r="AH17" s="53">
        <f>15.91*(AH8+AI8+AJ8+AH10+AI10+AJ10)/6</f>
        <v>0</v>
      </c>
      <c r="AI17" s="53"/>
      <c r="AJ17" s="53"/>
      <c r="AK17" s="53">
        <f>19.32*(AK8+AL8+AM8+AK10+AL10+AM10)/6</f>
        <v>0</v>
      </c>
      <c r="AL17" s="53"/>
      <c r="AM17" s="53"/>
      <c r="AN17" s="53">
        <f>18.04*(AN8+AO8+AP8+AN10+AO10+AP10)/6</f>
        <v>0</v>
      </c>
      <c r="AO17" s="53"/>
      <c r="AP17" s="53"/>
      <c r="AQ17" s="53">
        <f>34.27*(AQ8+AR8+AS8+AQ10+AR10+AS10)/6</f>
        <v>0</v>
      </c>
      <c r="AR17" s="53"/>
      <c r="AS17" s="53"/>
      <c r="AT17" s="53">
        <f>27.56*(AT8+AU8+AV8+AT10+AU10+AV10)/6</f>
        <v>0</v>
      </c>
      <c r="AU17" s="53"/>
      <c r="AV17" s="53"/>
      <c r="AW17" s="55">
        <f>(AW8+AX8+AY8+AW10+AX10+AY10)/6</f>
        <v>0</v>
      </c>
      <c r="AX17" s="56"/>
      <c r="AY17" s="57"/>
      <c r="AZ17" s="61" t="s">
        <v>9</v>
      </c>
      <c r="BA17" s="62"/>
      <c r="BB17" s="28"/>
    </row>
    <row r="18" spans="2:54" ht="20.100000000000001" customHeight="1" thickBot="1">
      <c r="B18" s="61"/>
      <c r="C18" s="65"/>
      <c r="D18" s="58"/>
      <c r="E18" s="59"/>
      <c r="F18" s="59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59"/>
      <c r="Z18" s="59"/>
      <c r="AA18" s="59"/>
      <c r="AB18" s="70"/>
      <c r="AC18" s="68"/>
      <c r="AD18" s="68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7"/>
      <c r="AX18" s="68"/>
      <c r="AY18" s="69"/>
      <c r="AZ18" s="61"/>
      <c r="BA18" s="62"/>
      <c r="BB18" s="28"/>
    </row>
    <row r="19" spans="2:54" ht="20.100000000000001" customHeight="1" thickTop="1" thickBot="1">
      <c r="C19" s="2" t="s">
        <v>0</v>
      </c>
      <c r="D19" s="49">
        <v>48</v>
      </c>
      <c r="E19" s="50"/>
      <c r="F19" s="51"/>
      <c r="G19" s="49">
        <v>47</v>
      </c>
      <c r="H19" s="50"/>
      <c r="I19" s="51"/>
      <c r="J19" s="49">
        <v>46</v>
      </c>
      <c r="K19" s="50"/>
      <c r="L19" s="51"/>
      <c r="M19" s="49">
        <v>45</v>
      </c>
      <c r="N19" s="50"/>
      <c r="O19" s="51"/>
      <c r="P19" s="49">
        <v>44</v>
      </c>
      <c r="Q19" s="50"/>
      <c r="R19" s="51"/>
      <c r="S19" s="49">
        <v>43</v>
      </c>
      <c r="T19" s="50"/>
      <c r="U19" s="51"/>
      <c r="V19" s="49">
        <v>42</v>
      </c>
      <c r="W19" s="50"/>
      <c r="X19" s="51"/>
      <c r="Y19" s="49">
        <v>41</v>
      </c>
      <c r="Z19" s="50"/>
      <c r="AA19" s="50"/>
      <c r="AB19" s="52">
        <v>31</v>
      </c>
      <c r="AC19" s="50"/>
      <c r="AD19" s="51"/>
      <c r="AE19" s="49">
        <v>32</v>
      </c>
      <c r="AF19" s="50"/>
      <c r="AG19" s="51"/>
      <c r="AH19" s="49">
        <v>33</v>
      </c>
      <c r="AI19" s="50"/>
      <c r="AJ19" s="51"/>
      <c r="AK19" s="49">
        <v>34</v>
      </c>
      <c r="AL19" s="50"/>
      <c r="AM19" s="51"/>
      <c r="AN19" s="49">
        <v>35</v>
      </c>
      <c r="AO19" s="50"/>
      <c r="AP19" s="51"/>
      <c r="AQ19" s="49">
        <v>36</v>
      </c>
      <c r="AR19" s="50"/>
      <c r="AS19" s="51"/>
      <c r="AT19" s="49">
        <v>37</v>
      </c>
      <c r="AU19" s="50"/>
      <c r="AV19" s="51"/>
      <c r="AW19" s="49">
        <v>38</v>
      </c>
      <c r="AX19" s="50"/>
      <c r="AY19" s="51"/>
      <c r="AZ19" s="2" t="s">
        <v>0</v>
      </c>
    </row>
    <row r="20" spans="2:54" ht="20.100000000000001" customHeight="1" thickTop="1" thickBot="1"/>
    <row r="21" spans="2:54" ht="20.100000000000001" customHeight="1" thickTop="1" thickBot="1">
      <c r="C21" s="2" t="s">
        <v>0</v>
      </c>
      <c r="D21" s="49">
        <v>18</v>
      </c>
      <c r="E21" s="50"/>
      <c r="F21" s="51"/>
      <c r="G21" s="49">
        <v>17</v>
      </c>
      <c r="H21" s="50"/>
      <c r="I21" s="51"/>
      <c r="J21" s="49">
        <v>16</v>
      </c>
      <c r="K21" s="50"/>
      <c r="L21" s="51"/>
      <c r="M21" s="49">
        <v>15</v>
      </c>
      <c r="N21" s="50"/>
      <c r="O21" s="51"/>
      <c r="P21" s="49">
        <v>14</v>
      </c>
      <c r="Q21" s="50"/>
      <c r="R21" s="51"/>
      <c r="S21" s="49">
        <v>13</v>
      </c>
      <c r="T21" s="50"/>
      <c r="U21" s="51"/>
      <c r="V21" s="49">
        <v>12</v>
      </c>
      <c r="W21" s="50"/>
      <c r="X21" s="51"/>
      <c r="Y21" s="49">
        <v>11</v>
      </c>
      <c r="Z21" s="50"/>
      <c r="AA21" s="50"/>
      <c r="AB21" s="52">
        <v>21</v>
      </c>
      <c r="AC21" s="50"/>
      <c r="AD21" s="51"/>
      <c r="AE21" s="49">
        <v>22</v>
      </c>
      <c r="AF21" s="50"/>
      <c r="AG21" s="51"/>
      <c r="AH21" s="49">
        <v>23</v>
      </c>
      <c r="AI21" s="50"/>
      <c r="AJ21" s="51"/>
      <c r="AK21" s="49">
        <v>24</v>
      </c>
      <c r="AL21" s="50"/>
      <c r="AM21" s="51"/>
      <c r="AN21" s="49">
        <v>25</v>
      </c>
      <c r="AO21" s="50"/>
      <c r="AP21" s="51"/>
      <c r="AQ21" s="49">
        <v>26</v>
      </c>
      <c r="AR21" s="50"/>
      <c r="AS21" s="51"/>
      <c r="AT21" s="49">
        <v>27</v>
      </c>
      <c r="AU21" s="50"/>
      <c r="AV21" s="51"/>
      <c r="AW21" s="49">
        <v>28</v>
      </c>
      <c r="AX21" s="50"/>
      <c r="AY21" s="51"/>
      <c r="AZ21" s="2" t="s">
        <v>0</v>
      </c>
    </row>
    <row r="22" spans="2:54" ht="20.100000000000001" customHeight="1" thickTop="1">
      <c r="B22" s="71" t="s">
        <v>10</v>
      </c>
      <c r="C22" s="72"/>
      <c r="D22" s="73">
        <f>D15*(D5+E5+F5+D7+E7+F7)/6</f>
        <v>0</v>
      </c>
      <c r="E22" s="73"/>
      <c r="F22" s="73"/>
      <c r="G22" s="73">
        <f>G15*(G5+H5+I5+G7+H7+I7)/6</f>
        <v>0</v>
      </c>
      <c r="H22" s="73"/>
      <c r="I22" s="73"/>
      <c r="J22" s="73">
        <f>J15*(J5+K5+L5+J7+K7+L7)/6</f>
        <v>0</v>
      </c>
      <c r="K22" s="73"/>
      <c r="L22" s="73"/>
      <c r="M22" s="73">
        <f>M15*(M5+N5+O5+M7+N7+O7)/6</f>
        <v>0</v>
      </c>
      <c r="N22" s="73"/>
      <c r="O22" s="73"/>
      <c r="P22" s="73">
        <f>P15*(P5+Q5+R5+P7+Q7+R7)/6</f>
        <v>0</v>
      </c>
      <c r="Q22" s="73"/>
      <c r="R22" s="73"/>
      <c r="S22" s="73">
        <f>S15*(S5+T5+U5+S7+T7+U7)/6</f>
        <v>0</v>
      </c>
      <c r="T22" s="73"/>
      <c r="U22" s="73"/>
      <c r="V22" s="73">
        <f>V15*(V5+W5+X5+V7+W7+X7)/6</f>
        <v>0</v>
      </c>
      <c r="W22" s="73"/>
      <c r="X22" s="73"/>
      <c r="Y22" s="76">
        <f>Y15*(Y5+Z5+AA5+Y7+Z7+AA7)/6</f>
        <v>0</v>
      </c>
      <c r="Z22" s="76"/>
      <c r="AA22" s="76"/>
      <c r="AB22" s="78">
        <f>AB15*(AB5+AC5+AD5+AB7+AC7+AD7)/6</f>
        <v>0</v>
      </c>
      <c r="AC22" s="76"/>
      <c r="AD22" s="76"/>
      <c r="AE22" s="73">
        <f>AE15*(AE5+AF5+AG5+AE7+AF7+AG7)/6</f>
        <v>0</v>
      </c>
      <c r="AF22" s="73"/>
      <c r="AG22" s="73"/>
      <c r="AH22" s="73">
        <f>AH15*(AH5+AI5+AJ5+AH7+AI7+AJ7)/6</f>
        <v>0</v>
      </c>
      <c r="AI22" s="73"/>
      <c r="AJ22" s="73"/>
      <c r="AK22" s="73">
        <f>AK15*(AK5+AL5+AM5+AK7+AL7+AM7)/6</f>
        <v>0</v>
      </c>
      <c r="AL22" s="73"/>
      <c r="AM22" s="73"/>
      <c r="AN22" s="73">
        <f>AN15*(AN5+AO5+AP5+AN7+AO7+AP7)/6</f>
        <v>0</v>
      </c>
      <c r="AO22" s="73"/>
      <c r="AP22" s="73"/>
      <c r="AQ22" s="73">
        <f>AQ15*(AQ5+AR5+AS5+AQ7+AR7+AS7)/6</f>
        <v>0</v>
      </c>
      <c r="AR22" s="73"/>
      <c r="AS22" s="73"/>
      <c r="AT22" s="73">
        <f>AT15*(AT5+AU5+AV5+AT7+AU7+AV7)/6</f>
        <v>0</v>
      </c>
      <c r="AU22" s="73"/>
      <c r="AV22" s="73"/>
      <c r="AW22" s="73">
        <f>AW15*(AW5+AX5+AY5+AW7+AX7+AY7)/6</f>
        <v>0</v>
      </c>
      <c r="AX22" s="73"/>
      <c r="AY22" s="73"/>
      <c r="AZ22" s="71" t="s">
        <v>10</v>
      </c>
      <c r="BA22" s="75"/>
    </row>
    <row r="23" spans="2:54" ht="20.100000000000001" customHeight="1" thickBot="1">
      <c r="B23" s="71"/>
      <c r="C23" s="72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7"/>
      <c r="Z23" s="77"/>
      <c r="AA23" s="77"/>
      <c r="AB23" s="79"/>
      <c r="AC23" s="77"/>
      <c r="AD23" s="77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1"/>
      <c r="BA23" s="75"/>
    </row>
    <row r="24" spans="2:54" ht="20.100000000000001" customHeight="1" thickTop="1">
      <c r="B24" s="71" t="s">
        <v>10</v>
      </c>
      <c r="C24" s="72"/>
      <c r="D24" s="73">
        <f>D17*(D9+E9+F9+D11+E11+F11)/6</f>
        <v>0</v>
      </c>
      <c r="E24" s="73"/>
      <c r="F24" s="73"/>
      <c r="G24" s="73">
        <f>G17*(G9+H9+I9+G11+H11+I11)/6</f>
        <v>0</v>
      </c>
      <c r="H24" s="73"/>
      <c r="I24" s="73"/>
      <c r="J24" s="73">
        <f>J17*(J9+K9+L9+J11+K11+L11)/6</f>
        <v>0</v>
      </c>
      <c r="K24" s="73"/>
      <c r="L24" s="73"/>
      <c r="M24" s="73">
        <f>M17*(M9+N9+O9+M11+N11+O11)/6</f>
        <v>0</v>
      </c>
      <c r="N24" s="73"/>
      <c r="O24" s="73"/>
      <c r="P24" s="73">
        <f>P17*(P9+Q9+R9+P11+Q11+R11)/6</f>
        <v>0</v>
      </c>
      <c r="Q24" s="73"/>
      <c r="R24" s="73"/>
      <c r="S24" s="73">
        <f>S17*(S9+T9+U9+S11+T11+U11)/6</f>
        <v>0</v>
      </c>
      <c r="T24" s="73"/>
      <c r="U24" s="73"/>
      <c r="V24" s="73">
        <f>V17*(V9+W9+X9+V11+W11+X11)/6</f>
        <v>0</v>
      </c>
      <c r="W24" s="73"/>
      <c r="X24" s="73"/>
      <c r="Y24" s="76">
        <f>Y17*(Y9+Z9+AA9+Y11+Z11+AA11)/6</f>
        <v>0</v>
      </c>
      <c r="Z24" s="76"/>
      <c r="AA24" s="76"/>
      <c r="AB24" s="78">
        <f>AB17*(AB9+AC9+AD9+AB11+AC11+AD11)/6</f>
        <v>0</v>
      </c>
      <c r="AC24" s="76"/>
      <c r="AD24" s="76"/>
      <c r="AE24" s="73">
        <f>AE17*(AE9+AF9+AG9+AE11+AF11+AG11)/6</f>
        <v>0</v>
      </c>
      <c r="AF24" s="73"/>
      <c r="AG24" s="73"/>
      <c r="AH24" s="73">
        <f>AH17*(AH9+AI9+AJ9+AH11+AI11+AJ11)/6</f>
        <v>0</v>
      </c>
      <c r="AI24" s="73"/>
      <c r="AJ24" s="73"/>
      <c r="AK24" s="73">
        <f>AK17*(AK9+AL9+AM9+AK11+AL11+AM11)/6</f>
        <v>0</v>
      </c>
      <c r="AL24" s="73"/>
      <c r="AM24" s="73"/>
      <c r="AN24" s="73">
        <f>AN17*(AN9+AO9+AP9+AN11+AO11+AP11)/6</f>
        <v>0</v>
      </c>
      <c r="AO24" s="73"/>
      <c r="AP24" s="73"/>
      <c r="AQ24" s="73">
        <f>AQ17*(AQ9+AR9+AS9+AQ11+AR11+AS11)/6</f>
        <v>0</v>
      </c>
      <c r="AR24" s="73"/>
      <c r="AS24" s="73"/>
      <c r="AT24" s="73">
        <f>AT17*(AT9+AU9+AV9+AT11+AU11+AV11)/6</f>
        <v>0</v>
      </c>
      <c r="AU24" s="73"/>
      <c r="AV24" s="73"/>
      <c r="AW24" s="73">
        <f>AW17*(AW9+AX9+AY9+AW11+AX11+AY11)/6</f>
        <v>0</v>
      </c>
      <c r="AX24" s="73"/>
      <c r="AY24" s="73"/>
      <c r="AZ24" s="71" t="s">
        <v>10</v>
      </c>
      <c r="BA24" s="75"/>
    </row>
    <row r="25" spans="2:54" ht="20.100000000000001" customHeight="1" thickBot="1">
      <c r="B25" s="71"/>
      <c r="C25" s="72"/>
      <c r="D25" s="74"/>
      <c r="E25" s="74"/>
      <c r="F25" s="74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77"/>
      <c r="Z25" s="77"/>
      <c r="AA25" s="77"/>
      <c r="AB25" s="81"/>
      <c r="AC25" s="82"/>
      <c r="AD25" s="82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74"/>
      <c r="AX25" s="74"/>
      <c r="AY25" s="74"/>
      <c r="AZ25" s="71"/>
      <c r="BA25" s="75"/>
    </row>
    <row r="26" spans="2:54" ht="20.100000000000001" customHeight="1" thickTop="1" thickBot="1">
      <c r="C26" s="2" t="s">
        <v>0</v>
      </c>
      <c r="D26" s="49">
        <v>48</v>
      </c>
      <c r="E26" s="50"/>
      <c r="F26" s="51"/>
      <c r="G26" s="49">
        <v>47</v>
      </c>
      <c r="H26" s="50"/>
      <c r="I26" s="51"/>
      <c r="J26" s="49">
        <v>46</v>
      </c>
      <c r="K26" s="50"/>
      <c r="L26" s="51"/>
      <c r="M26" s="49">
        <v>45</v>
      </c>
      <c r="N26" s="50"/>
      <c r="O26" s="51"/>
      <c r="P26" s="49">
        <v>44</v>
      </c>
      <c r="Q26" s="50"/>
      <c r="R26" s="51"/>
      <c r="S26" s="49">
        <v>43</v>
      </c>
      <c r="T26" s="50"/>
      <c r="U26" s="51"/>
      <c r="V26" s="49">
        <v>42</v>
      </c>
      <c r="W26" s="50"/>
      <c r="X26" s="51"/>
      <c r="Y26" s="49">
        <v>41</v>
      </c>
      <c r="Z26" s="50"/>
      <c r="AA26" s="50"/>
      <c r="AB26" s="52">
        <v>31</v>
      </c>
      <c r="AC26" s="50"/>
      <c r="AD26" s="51"/>
      <c r="AE26" s="49">
        <v>32</v>
      </c>
      <c r="AF26" s="50"/>
      <c r="AG26" s="51"/>
      <c r="AH26" s="49">
        <v>33</v>
      </c>
      <c r="AI26" s="50"/>
      <c r="AJ26" s="51"/>
      <c r="AK26" s="49">
        <v>34</v>
      </c>
      <c r="AL26" s="50"/>
      <c r="AM26" s="51"/>
      <c r="AN26" s="49">
        <v>35</v>
      </c>
      <c r="AO26" s="50"/>
      <c r="AP26" s="51"/>
      <c r="AQ26" s="49">
        <v>36</v>
      </c>
      <c r="AR26" s="50"/>
      <c r="AS26" s="51"/>
      <c r="AT26" s="49">
        <v>37</v>
      </c>
      <c r="AU26" s="50"/>
      <c r="AV26" s="51"/>
      <c r="AW26" s="49">
        <v>38</v>
      </c>
      <c r="AX26" s="50"/>
      <c r="AY26" s="51"/>
      <c r="AZ26" s="2" t="s">
        <v>0</v>
      </c>
    </row>
    <row r="27" spans="2:54" ht="20.100000000000001" customHeight="1" thickTop="1" thickBot="1"/>
    <row r="28" spans="2:54" ht="20.100000000000001" customHeight="1" thickTop="1" thickBot="1">
      <c r="D28" s="95" t="s">
        <v>11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7"/>
      <c r="AB28" s="98" t="s">
        <v>12</v>
      </c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100"/>
    </row>
    <row r="29" spans="2:54" ht="20.100000000000001" customHeight="1" thickBot="1">
      <c r="D29" s="83">
        <f>SUM(D15:AY18)</f>
        <v>0</v>
      </c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/>
      <c r="AB29" s="89">
        <f>SUM(D22:AY25)</f>
        <v>0</v>
      </c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1"/>
    </row>
    <row r="30" spans="2:54" ht="20.100000000000001" customHeight="1" thickBot="1">
      <c r="D30" s="86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8"/>
      <c r="AB30" s="92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4"/>
    </row>
    <row r="31" spans="2:54" ht="20.100000000000001" customHeight="1" thickTop="1"/>
  </sheetData>
  <sheetProtection algorithmName="SHA-512" hashValue="NKbWXSFfCn+Ir14W4f9VHCjJc1Di5khygCB6rxMDnW2C9L6UPFuMUOvEGdTCIA7N/LIhrhlcrzYPKTbpnEFL1g==" saltValue="lVZsKJ9BCBdSy1ivkV/H0w==" spinCount="100000" sheet="1" objects="1" scenarios="1"/>
  <mergeCells count="173">
    <mergeCell ref="AW26:AY26"/>
    <mergeCell ref="D28:X28"/>
    <mergeCell ref="AB28:AV28"/>
    <mergeCell ref="V26:X26"/>
    <mergeCell ref="Y26:AA26"/>
    <mergeCell ref="AB26:AD26"/>
    <mergeCell ref="AE26:AG26"/>
    <mergeCell ref="AH26:AJ26"/>
    <mergeCell ref="AK26:AM26"/>
    <mergeCell ref="D26:F26"/>
    <mergeCell ref="G26:I26"/>
    <mergeCell ref="J26:L26"/>
    <mergeCell ref="M26:O26"/>
    <mergeCell ref="P26:R26"/>
    <mergeCell ref="S26:U26"/>
    <mergeCell ref="Y24:AA25"/>
    <mergeCell ref="AB24:AD25"/>
    <mergeCell ref="AE24:AG25"/>
    <mergeCell ref="AH24:AJ25"/>
    <mergeCell ref="D29:X30"/>
    <mergeCell ref="AB29:AV30"/>
    <mergeCell ref="AN26:AP26"/>
    <mergeCell ref="AQ26:AS26"/>
    <mergeCell ref="AT26:AV26"/>
    <mergeCell ref="AZ22:BA23"/>
    <mergeCell ref="S22:U23"/>
    <mergeCell ref="V22:X23"/>
    <mergeCell ref="Y22:AA23"/>
    <mergeCell ref="AB22:AD23"/>
    <mergeCell ref="AE22:AG23"/>
    <mergeCell ref="AH22:AJ23"/>
    <mergeCell ref="B24:C25"/>
    <mergeCell ref="D24:F25"/>
    <mergeCell ref="G24:I25"/>
    <mergeCell ref="J24:L25"/>
    <mergeCell ref="M24:O25"/>
    <mergeCell ref="P24:R25"/>
    <mergeCell ref="AK22:AM23"/>
    <mergeCell ref="AN22:AP23"/>
    <mergeCell ref="AQ22:AS23"/>
    <mergeCell ref="AK24:AM25"/>
    <mergeCell ref="AN24:AP25"/>
    <mergeCell ref="AQ24:AS25"/>
    <mergeCell ref="AT24:AV25"/>
    <mergeCell ref="AW24:AY25"/>
    <mergeCell ref="AZ24:BA25"/>
    <mergeCell ref="S24:U25"/>
    <mergeCell ref="V24:X25"/>
    <mergeCell ref="AT21:AV21"/>
    <mergeCell ref="AW21:AY21"/>
    <mergeCell ref="B22:C23"/>
    <mergeCell ref="D22:F23"/>
    <mergeCell ref="G22:I23"/>
    <mergeCell ref="J22:L23"/>
    <mergeCell ref="M22:O23"/>
    <mergeCell ref="P22:R23"/>
    <mergeCell ref="V21:X21"/>
    <mergeCell ref="Y21:AA21"/>
    <mergeCell ref="AB21:AD21"/>
    <mergeCell ref="AE21:AG21"/>
    <mergeCell ref="AH21:AJ21"/>
    <mergeCell ref="AK21:AM21"/>
    <mergeCell ref="AT22:AV23"/>
    <mergeCell ref="AW22:AY23"/>
    <mergeCell ref="AN19:AP19"/>
    <mergeCell ref="AQ19:AS19"/>
    <mergeCell ref="AT19:AV19"/>
    <mergeCell ref="AW19:AY19"/>
    <mergeCell ref="D21:F21"/>
    <mergeCell ref="G21:I21"/>
    <mergeCell ref="J21:L21"/>
    <mergeCell ref="M21:O21"/>
    <mergeCell ref="P21:R21"/>
    <mergeCell ref="S21:U21"/>
    <mergeCell ref="V19:X19"/>
    <mergeCell ref="Y19:AA19"/>
    <mergeCell ref="AB19:AD19"/>
    <mergeCell ref="AE19:AG19"/>
    <mergeCell ref="AH19:AJ19"/>
    <mergeCell ref="AK19:AM19"/>
    <mergeCell ref="D19:F19"/>
    <mergeCell ref="G19:I19"/>
    <mergeCell ref="J19:L19"/>
    <mergeCell ref="M19:O19"/>
    <mergeCell ref="P19:R19"/>
    <mergeCell ref="S19:U19"/>
    <mergeCell ref="AN21:AP21"/>
    <mergeCell ref="AQ21:AS21"/>
    <mergeCell ref="AT17:AV18"/>
    <mergeCell ref="AW17:AY18"/>
    <mergeCell ref="AZ17:BA18"/>
    <mergeCell ref="S17:U18"/>
    <mergeCell ref="V17:X18"/>
    <mergeCell ref="Y17:AA18"/>
    <mergeCell ref="AB17:AD18"/>
    <mergeCell ref="AE17:AG18"/>
    <mergeCell ref="AH17:AJ18"/>
    <mergeCell ref="B17:C18"/>
    <mergeCell ref="D17:F18"/>
    <mergeCell ref="G17:I18"/>
    <mergeCell ref="J17:L18"/>
    <mergeCell ref="M17:O18"/>
    <mergeCell ref="P17:R18"/>
    <mergeCell ref="AK15:AM16"/>
    <mergeCell ref="AN15:AP16"/>
    <mergeCell ref="AQ15:AS16"/>
    <mergeCell ref="AK17:AM18"/>
    <mergeCell ref="AN17:AP18"/>
    <mergeCell ref="AQ17:AS18"/>
    <mergeCell ref="B15:C16"/>
    <mergeCell ref="D15:F16"/>
    <mergeCell ref="G15:I16"/>
    <mergeCell ref="J15:L16"/>
    <mergeCell ref="M15:O16"/>
    <mergeCell ref="P15:R16"/>
    <mergeCell ref="AK14:AM14"/>
    <mergeCell ref="AT15:AV16"/>
    <mergeCell ref="AW15:AY16"/>
    <mergeCell ref="AZ15:BA16"/>
    <mergeCell ref="S15:U16"/>
    <mergeCell ref="V15:X16"/>
    <mergeCell ref="Y15:AA16"/>
    <mergeCell ref="AB15:AD16"/>
    <mergeCell ref="AE15:AG16"/>
    <mergeCell ref="AH15:AJ16"/>
    <mergeCell ref="AQ12:AS12"/>
    <mergeCell ref="V14:X14"/>
    <mergeCell ref="Y14:AA14"/>
    <mergeCell ref="AB14:AD14"/>
    <mergeCell ref="AT12:AV12"/>
    <mergeCell ref="AW12:AY12"/>
    <mergeCell ref="D14:F14"/>
    <mergeCell ref="G14:I14"/>
    <mergeCell ref="J14:L14"/>
    <mergeCell ref="M14:O14"/>
    <mergeCell ref="P14:R14"/>
    <mergeCell ref="S14:U14"/>
    <mergeCell ref="V12:X12"/>
    <mergeCell ref="Y12:AA12"/>
    <mergeCell ref="AB12:AD12"/>
    <mergeCell ref="AE12:AG12"/>
    <mergeCell ref="AH12:AJ12"/>
    <mergeCell ref="AK12:AM12"/>
    <mergeCell ref="AN14:AP14"/>
    <mergeCell ref="AQ14:AS14"/>
    <mergeCell ref="AT14:AV14"/>
    <mergeCell ref="AW14:AY14"/>
    <mergeCell ref="AE14:AG14"/>
    <mergeCell ref="AH14:AJ14"/>
    <mergeCell ref="B1:BA1"/>
    <mergeCell ref="AN3:AP3"/>
    <mergeCell ref="AQ3:AS3"/>
    <mergeCell ref="AT3:AV3"/>
    <mergeCell ref="AW3:AY3"/>
    <mergeCell ref="D12:F12"/>
    <mergeCell ref="G12:I12"/>
    <mergeCell ref="J12:L12"/>
    <mergeCell ref="M12:O12"/>
    <mergeCell ref="P12:R12"/>
    <mergeCell ref="S12:U12"/>
    <mergeCell ref="V3:X3"/>
    <mergeCell ref="Y3:AA3"/>
    <mergeCell ref="AB3:AD3"/>
    <mergeCell ref="AE3:AG3"/>
    <mergeCell ref="AH3:AJ3"/>
    <mergeCell ref="AK3:AM3"/>
    <mergeCell ref="D3:F3"/>
    <mergeCell ref="G3:I3"/>
    <mergeCell ref="J3:L3"/>
    <mergeCell ref="M3:O3"/>
    <mergeCell ref="P3:R3"/>
    <mergeCell ref="S3:U3"/>
    <mergeCell ref="AN12:AP12"/>
  </mergeCells>
  <phoneticPr fontId="1"/>
  <dataValidations count="1">
    <dataValidation type="whole" allowBlank="1" showInputMessage="1" showErrorMessage="1" sqref="D9:AY9 D5:AY5 D7:AY7 D11:AY11" xr:uid="{00000000-0002-0000-0000-000000000000}">
      <formula1>0</formula1>
      <formula2>1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T_Yamamoto</dc:creator>
  <cp:lastModifiedBy>MDPI</cp:lastModifiedBy>
  <dcterms:created xsi:type="dcterms:W3CDTF">2021-09-15T04:45:28Z</dcterms:created>
  <dcterms:modified xsi:type="dcterms:W3CDTF">2022-06-10T02:54:25Z</dcterms:modified>
</cp:coreProperties>
</file>